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AC329394-46B3-4F3C-9C8B-486BFE0E980A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28" l="1"/>
  <c r="Z4" i="32"/>
  <c r="AO3" i="21"/>
  <c r="AO3" i="27"/>
  <c r="AO3" i="26"/>
  <c r="Z4" i="52"/>
  <c r="AE4" i="52" s="1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W5" i="27" s="1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G4" i="27"/>
  <c r="AP4" i="27" s="1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27" l="1"/>
  <c r="AO4" i="27" s="1"/>
  <c r="W5" i="52"/>
  <c r="AG4" i="52"/>
  <c r="AF4" i="52"/>
  <c r="AE4" i="27"/>
  <c r="AF4" i="90"/>
  <c r="AO4" i="90" s="1"/>
  <c r="AF4" i="76"/>
  <c r="AO4" i="76" s="1"/>
  <c r="AE4" i="91"/>
  <c r="AG4" i="76"/>
  <c r="AG4" i="89"/>
  <c r="AG4" i="34"/>
  <c r="AP4" i="34" s="1"/>
  <c r="AG4" i="64"/>
  <c r="AP4" i="64" s="1"/>
  <c r="AE4" i="29"/>
  <c r="W5" i="64"/>
  <c r="W5" i="34"/>
  <c r="AF4" i="34"/>
  <c r="AO4" i="34" s="1"/>
  <c r="AG4" i="33"/>
  <c r="AP4" i="33" s="1"/>
  <c r="W5" i="29"/>
  <c r="Y5" i="29" s="1"/>
  <c r="AF4" i="33"/>
  <c r="AO4" i="33" s="1"/>
  <c r="AE4" i="33"/>
  <c r="AG4" i="80"/>
  <c r="AP4" i="80" s="1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Y5" i="60" s="1"/>
  <c r="AF4" i="91"/>
  <c r="AI4" i="91" s="1"/>
  <c r="W5" i="25"/>
  <c r="W5" i="62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3" l="1"/>
  <c r="AI4" i="71"/>
  <c r="AI4" i="104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67" i="89"/>
  <c r="U21" i="65"/>
  <c r="U67" i="32"/>
  <c r="U21" i="22"/>
  <c r="U67" i="86"/>
  <c r="U96" i="50"/>
  <c r="U67" i="105"/>
  <c r="U87" i="87"/>
  <c r="U67" i="47"/>
  <c r="U87" i="16"/>
  <c r="U67" i="101"/>
  <c r="U87" i="83"/>
  <c r="U67" i="52"/>
  <c r="U87" i="11"/>
  <c r="U21" i="30"/>
  <c r="U96" i="42"/>
  <c r="U77" i="20"/>
  <c r="U96" i="98"/>
  <c r="U77" i="84"/>
  <c r="U76" i="84" s="1"/>
  <c r="U96" i="48"/>
  <c r="U77" i="13"/>
  <c r="U77" i="104"/>
  <c r="U96" i="94"/>
  <c r="U21" i="70"/>
  <c r="U87" i="41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87" i="95"/>
  <c r="U21" i="77"/>
  <c r="U87" i="55"/>
  <c r="U21" i="36"/>
  <c r="U87" i="103"/>
  <c r="U21" i="27"/>
  <c r="U67" i="97"/>
  <c r="U21" i="73"/>
  <c r="U96" i="102"/>
  <c r="U87" i="91"/>
  <c r="U77" i="45"/>
  <c r="U67" i="15"/>
  <c r="U96" i="90"/>
  <c r="U21" i="69"/>
  <c r="U96" i="35"/>
  <c r="U21" i="26"/>
  <c r="U95" i="85"/>
  <c r="U21" i="62"/>
  <c r="U96" i="18"/>
  <c r="U21" i="17"/>
  <c r="U20" i="26" l="1"/>
  <c r="U95" i="90"/>
  <c r="U86" i="91"/>
  <c r="U66" i="97"/>
  <c r="U20" i="36"/>
  <c r="U86" i="95"/>
  <c r="U85" i="95" s="1"/>
  <c r="U84" i="95" s="1"/>
  <c r="U20" i="78"/>
  <c r="U76" i="44"/>
  <c r="U76" i="88"/>
  <c r="U95" i="82"/>
  <c r="U20" i="74"/>
  <c r="U76" i="51"/>
  <c r="U86" i="41"/>
  <c r="U76" i="104"/>
  <c r="U75" i="104" s="1"/>
  <c r="U75" i="84"/>
  <c r="U74" i="84" s="1"/>
  <c r="U95" i="42"/>
  <c r="U66" i="52"/>
  <c r="U86" i="16"/>
  <c r="U66" i="105"/>
  <c r="U20" i="22"/>
  <c r="U66" i="89"/>
  <c r="U20" i="66"/>
  <c r="U20" i="27"/>
  <c r="U66" i="53"/>
  <c r="U76" i="96"/>
  <c r="U75" i="96" s="1"/>
  <c r="U20" i="81"/>
  <c r="U20" i="70"/>
  <c r="U76" i="13"/>
  <c r="U95" i="98"/>
  <c r="U20" i="30"/>
  <c r="U86" i="83"/>
  <c r="U66" i="47"/>
  <c r="U95" i="50"/>
  <c r="U66" i="32"/>
  <c r="U20" i="23"/>
  <c r="U66" i="93"/>
  <c r="U95" i="18"/>
  <c r="U95" i="35"/>
  <c r="U95" i="102"/>
  <c r="U86" i="55"/>
  <c r="U86" i="99"/>
  <c r="U20" i="61"/>
  <c r="U20" i="62"/>
  <c r="U66" i="15"/>
  <c r="U20" i="37"/>
  <c r="U20" i="31"/>
  <c r="U20" i="17"/>
  <c r="U94" i="85"/>
  <c r="U20" i="69"/>
  <c r="U76" i="45"/>
  <c r="U20" i="73"/>
  <c r="U86" i="103"/>
  <c r="U20" i="77"/>
  <c r="U86" i="49"/>
  <c r="U20" i="14"/>
  <c r="U76" i="92"/>
  <c r="U95" i="10"/>
  <c r="U76" i="54"/>
  <c r="U20" i="40"/>
  <c r="U76" i="100"/>
  <c r="U95" i="94"/>
  <c r="U95" i="48"/>
  <c r="U76" i="20"/>
  <c r="U86" i="11"/>
  <c r="U66" i="101"/>
  <c r="U86" i="87"/>
  <c r="U66" i="86"/>
  <c r="U20" i="65"/>
  <c r="U66" i="46"/>
  <c r="U86" i="43"/>
  <c r="U85" i="87" l="1"/>
  <c r="U19" i="73"/>
  <c r="U19" i="61"/>
  <c r="U94" i="102"/>
  <c r="U65" i="93"/>
  <c r="U64" i="93" s="1"/>
  <c r="U94" i="50"/>
  <c r="U19" i="30"/>
  <c r="U19" i="70"/>
  <c r="U65" i="53"/>
  <c r="U65" i="89"/>
  <c r="U85" i="16"/>
  <c r="U73" i="84"/>
  <c r="U75" i="51"/>
  <c r="U75" i="88"/>
  <c r="U83" i="95"/>
  <c r="U85" i="91"/>
  <c r="U75" i="92"/>
  <c r="U19" i="23"/>
  <c r="U94" i="98"/>
  <c r="U19" i="81"/>
  <c r="U19" i="27"/>
  <c r="U19" i="22"/>
  <c r="U65" i="52"/>
  <c r="U74" i="104"/>
  <c r="U19" i="74"/>
  <c r="U75" i="44"/>
  <c r="U19" i="36"/>
  <c r="U94" i="90"/>
  <c r="U75" i="20"/>
  <c r="U94" i="10"/>
  <c r="U19" i="37"/>
  <c r="U65" i="101"/>
  <c r="U94" i="48"/>
  <c r="U75" i="45"/>
  <c r="U65" i="15"/>
  <c r="U94" i="35"/>
  <c r="U65" i="46"/>
  <c r="U75" i="100"/>
  <c r="U85" i="49"/>
  <c r="U93" i="85"/>
  <c r="U19" i="65"/>
  <c r="U19" i="40"/>
  <c r="U19" i="77"/>
  <c r="U19" i="17"/>
  <c r="U85" i="99"/>
  <c r="U65" i="47"/>
  <c r="U85" i="43"/>
  <c r="U65" i="86"/>
  <c r="U85" i="11"/>
  <c r="U94" i="94"/>
  <c r="U75" i="54"/>
  <c r="U74" i="54" s="1"/>
  <c r="U19" i="14"/>
  <c r="U85" i="103"/>
  <c r="U19" i="69"/>
  <c r="U19" i="31"/>
  <c r="U18" i="31" s="1"/>
  <c r="U19" i="62"/>
  <c r="U85" i="55"/>
  <c r="U94" i="18"/>
  <c r="U65" i="32"/>
  <c r="U85" i="83"/>
  <c r="U75" i="13"/>
  <c r="U74" i="96"/>
  <c r="U19" i="66"/>
  <c r="U65" i="105"/>
  <c r="U94" i="42"/>
  <c r="U93" i="42" s="1"/>
  <c r="U85" i="41"/>
  <c r="U94" i="82"/>
  <c r="U19" i="78"/>
  <c r="U65" i="97"/>
  <c r="U19" i="26"/>
  <c r="U84" i="83" l="1"/>
  <c r="U83" i="83" s="1"/>
  <c r="U73" i="54"/>
  <c r="U64" i="86"/>
  <c r="U84" i="99"/>
  <c r="U18" i="40"/>
  <c r="U84" i="49"/>
  <c r="U93" i="35"/>
  <c r="U93" i="48"/>
  <c r="U93" i="10"/>
  <c r="U18" i="36"/>
  <c r="U73" i="104"/>
  <c r="U18" i="27"/>
  <c r="U18" i="23"/>
  <c r="U82" i="95"/>
  <c r="U72" i="84"/>
  <c r="U64" i="53"/>
  <c r="U93" i="50"/>
  <c r="U92" i="50" s="1"/>
  <c r="U18" i="61"/>
  <c r="U73" i="96"/>
  <c r="U74" i="100"/>
  <c r="U64" i="101"/>
  <c r="U74" i="20"/>
  <c r="U73" i="20" s="1"/>
  <c r="U74" i="44"/>
  <c r="U64" i="52"/>
  <c r="U18" i="81"/>
  <c r="U74" i="92"/>
  <c r="U74" i="88"/>
  <c r="U84" i="16"/>
  <c r="U18" i="70"/>
  <c r="U63" i="93"/>
  <c r="U18" i="73"/>
  <c r="U64" i="97"/>
  <c r="U18" i="66"/>
  <c r="U18" i="69"/>
  <c r="U17" i="69" s="1"/>
  <c r="U18" i="78"/>
  <c r="U64" i="32"/>
  <c r="U84" i="103"/>
  <c r="U84" i="43"/>
  <c r="U18" i="65"/>
  <c r="U84" i="41"/>
  <c r="U84" i="55"/>
  <c r="U92" i="42"/>
  <c r="U18" i="62"/>
  <c r="U93" i="94"/>
  <c r="U18" i="17"/>
  <c r="U64" i="15"/>
  <c r="U18" i="26"/>
  <c r="U93" i="82"/>
  <c r="U64" i="105"/>
  <c r="U74" i="13"/>
  <c r="U93" i="18"/>
  <c r="U17" i="31"/>
  <c r="U18" i="14"/>
  <c r="U84" i="11"/>
  <c r="U64" i="47"/>
  <c r="U18" i="77"/>
  <c r="U92" i="85"/>
  <c r="U64" i="46"/>
  <c r="U74" i="45"/>
  <c r="U18" i="37"/>
  <c r="U93" i="90"/>
  <c r="U18" i="74"/>
  <c r="U18" i="22"/>
  <c r="U93" i="98"/>
  <c r="U84" i="91"/>
  <c r="U74" i="51"/>
  <c r="U64" i="89"/>
  <c r="U63" i="89" s="1"/>
  <c r="U18" i="30"/>
  <c r="U93" i="102"/>
  <c r="U84" i="87"/>
  <c r="U92" i="102" l="1"/>
  <c r="U83" i="11"/>
  <c r="U92" i="18"/>
  <c r="U92" i="82"/>
  <c r="U17" i="17"/>
  <c r="U91" i="42"/>
  <c r="U17" i="65"/>
  <c r="U63" i="32"/>
  <c r="U17" i="66"/>
  <c r="U62" i="93"/>
  <c r="U73" i="88"/>
  <c r="U63" i="52"/>
  <c r="U63" i="101"/>
  <c r="U17" i="61"/>
  <c r="U71" i="84"/>
  <c r="U17" i="27"/>
  <c r="U92" i="10"/>
  <c r="U83" i="49"/>
  <c r="U63" i="86"/>
  <c r="U62" i="86" s="1"/>
  <c r="U17" i="26"/>
  <c r="U83" i="43"/>
  <c r="U17" i="78"/>
  <c r="U16" i="78" s="1"/>
  <c r="U63" i="97"/>
  <c r="U17" i="70"/>
  <c r="U73" i="92"/>
  <c r="U73" i="44"/>
  <c r="U73" i="100"/>
  <c r="U91" i="50"/>
  <c r="U81" i="95"/>
  <c r="U72" i="104"/>
  <c r="U92" i="48"/>
  <c r="U17" i="40"/>
  <c r="U72" i="54"/>
  <c r="U73" i="51"/>
  <c r="U91" i="85"/>
  <c r="U83" i="91"/>
  <c r="U73" i="45"/>
  <c r="U17" i="14"/>
  <c r="U73" i="13"/>
  <c r="U83" i="55"/>
  <c r="U17" i="22"/>
  <c r="U17" i="37"/>
  <c r="U17" i="30"/>
  <c r="U17" i="74"/>
  <c r="U17" i="77"/>
  <c r="U92" i="94"/>
  <c r="U83" i="87"/>
  <c r="U62" i="89"/>
  <c r="U92" i="98"/>
  <c r="U92" i="90"/>
  <c r="U63" i="46"/>
  <c r="U63" i="47"/>
  <c r="U16" i="31"/>
  <c r="U63" i="105"/>
  <c r="U63" i="15"/>
  <c r="U17" i="62"/>
  <c r="U83" i="41"/>
  <c r="U83" i="103"/>
  <c r="U16" i="69"/>
  <c r="U17" i="73"/>
  <c r="U83" i="16"/>
  <c r="U17" i="81"/>
  <c r="U72" i="20"/>
  <c r="U72" i="96"/>
  <c r="U63" i="53"/>
  <c r="U17" i="23"/>
  <c r="U17" i="36"/>
  <c r="U92" i="35"/>
  <c r="U83" i="99"/>
  <c r="U82" i="83"/>
  <c r="U16" i="23" l="1"/>
  <c r="U62" i="105"/>
  <c r="U62" i="46"/>
  <c r="U61" i="89"/>
  <c r="U16" i="77"/>
  <c r="U16" i="37"/>
  <c r="U72" i="13"/>
  <c r="U82" i="91"/>
  <c r="U71" i="54"/>
  <c r="U71" i="104"/>
  <c r="U72" i="100"/>
  <c r="U16" i="70"/>
  <c r="U82" i="43"/>
  <c r="U82" i="49"/>
  <c r="U70" i="84"/>
  <c r="U62" i="52"/>
  <c r="U16" i="66"/>
  <c r="U90" i="42"/>
  <c r="U91" i="18"/>
  <c r="U90" i="18" s="1"/>
  <c r="U62" i="53"/>
  <c r="U16" i="74"/>
  <c r="U90" i="85"/>
  <c r="U16" i="40"/>
  <c r="U80" i="95"/>
  <c r="U72" i="44"/>
  <c r="U62" i="97"/>
  <c r="U16" i="26"/>
  <c r="U91" i="10"/>
  <c r="U16" i="61"/>
  <c r="U72" i="88"/>
  <c r="U62" i="32"/>
  <c r="U16" i="17"/>
  <c r="U82" i="11"/>
  <c r="U82" i="99"/>
  <c r="U82" i="41"/>
  <c r="U91" i="35"/>
  <c r="U16" i="81"/>
  <c r="U16" i="62"/>
  <c r="U15" i="31"/>
  <c r="U82" i="87"/>
  <c r="U16" i="22"/>
  <c r="U71" i="20"/>
  <c r="U16" i="73"/>
  <c r="U15" i="69"/>
  <c r="U91" i="90"/>
  <c r="U16" i="14"/>
  <c r="U81" i="83"/>
  <c r="U16" i="36"/>
  <c r="U71" i="96"/>
  <c r="U82" i="16"/>
  <c r="U82" i="103"/>
  <c r="U62" i="15"/>
  <c r="U62" i="47"/>
  <c r="U91" i="98"/>
  <c r="U91" i="94"/>
  <c r="U16" i="30"/>
  <c r="U82" i="55"/>
  <c r="U72" i="45"/>
  <c r="U72" i="51"/>
  <c r="U71" i="51" s="1"/>
  <c r="U91" i="48"/>
  <c r="U90" i="50"/>
  <c r="U72" i="92"/>
  <c r="U15" i="78"/>
  <c r="U61" i="86"/>
  <c r="U16" i="27"/>
  <c r="U15" i="27" s="1"/>
  <c r="U62" i="101"/>
  <c r="U61" i="93"/>
  <c r="U16" i="65"/>
  <c r="U91" i="82"/>
  <c r="U91" i="102"/>
  <c r="U14" i="78" l="1"/>
  <c r="U90" i="98"/>
  <c r="U81" i="103"/>
  <c r="U15" i="36"/>
  <c r="U90" i="90"/>
  <c r="U70" i="20"/>
  <c r="U14" i="31"/>
  <c r="U90" i="35"/>
  <c r="U81" i="11"/>
  <c r="U71" i="88"/>
  <c r="U15" i="26"/>
  <c r="U79" i="95"/>
  <c r="U15" i="74"/>
  <c r="U89" i="42"/>
  <c r="U69" i="84"/>
  <c r="U15" i="70"/>
  <c r="U70" i="54"/>
  <c r="U15" i="37"/>
  <c r="U61" i="46"/>
  <c r="U80" i="83"/>
  <c r="U15" i="62"/>
  <c r="U81" i="41"/>
  <c r="U15" i="17"/>
  <c r="U15" i="61"/>
  <c r="U61" i="97"/>
  <c r="U15" i="40"/>
  <c r="U61" i="53"/>
  <c r="U15" i="66"/>
  <c r="U81" i="49"/>
  <c r="U71" i="100"/>
  <c r="U81" i="91"/>
  <c r="U15" i="77"/>
  <c r="U61" i="105"/>
  <c r="U61" i="101"/>
  <c r="U90" i="48"/>
  <c r="U14" i="27"/>
  <c r="U70" i="51"/>
  <c r="U15" i="30"/>
  <c r="U81" i="16"/>
  <c r="U14" i="69"/>
  <c r="U90" i="82"/>
  <c r="U81" i="55"/>
  <c r="U15" i="65"/>
  <c r="U71" i="92"/>
  <c r="U61" i="47"/>
  <c r="U15" i="22"/>
  <c r="U90" i="102"/>
  <c r="U60" i="93"/>
  <c r="U60" i="86"/>
  <c r="U89" i="50"/>
  <c r="U71" i="45"/>
  <c r="U90" i="94"/>
  <c r="U61" i="15"/>
  <c r="U60" i="15" s="1"/>
  <c r="U70" i="96"/>
  <c r="U15" i="14"/>
  <c r="U14" i="14" s="1"/>
  <c r="U15" i="73"/>
  <c r="U81" i="87"/>
  <c r="U15" i="81"/>
  <c r="U81" i="99"/>
  <c r="U61" i="32"/>
  <c r="U90" i="10"/>
  <c r="U71" i="44"/>
  <c r="U89" i="85"/>
  <c r="U89" i="18"/>
  <c r="U61" i="52"/>
  <c r="U81" i="43"/>
  <c r="U70" i="104"/>
  <c r="U71" i="13"/>
  <c r="U60" i="89"/>
  <c r="U15" i="23"/>
  <c r="U80" i="43" l="1"/>
  <c r="U69" i="96"/>
  <c r="U70" i="45"/>
  <c r="U59" i="93"/>
  <c r="U60" i="47"/>
  <c r="U80" i="55"/>
  <c r="U80" i="16"/>
  <c r="U13" i="27"/>
  <c r="U60" i="105"/>
  <c r="U70" i="100"/>
  <c r="U60" i="53"/>
  <c r="U14" i="61"/>
  <c r="U14" i="62"/>
  <c r="U14" i="37"/>
  <c r="U68" i="84"/>
  <c r="U78" i="95"/>
  <c r="U80" i="11"/>
  <c r="U69" i="20"/>
  <c r="U68" i="20" s="1"/>
  <c r="U80" i="103"/>
  <c r="U89" i="102"/>
  <c r="U14" i="30"/>
  <c r="U89" i="48"/>
  <c r="U14" i="77"/>
  <c r="U80" i="49"/>
  <c r="U14" i="40"/>
  <c r="U14" i="17"/>
  <c r="U79" i="83"/>
  <c r="U69" i="54"/>
  <c r="U88" i="42"/>
  <c r="U14" i="26"/>
  <c r="U89" i="35"/>
  <c r="U89" i="90"/>
  <c r="U89" i="98"/>
  <c r="U59" i="89"/>
  <c r="U60" i="32"/>
  <c r="U60" i="52"/>
  <c r="U80" i="99"/>
  <c r="U79" i="99" s="1"/>
  <c r="U14" i="73"/>
  <c r="U88" i="50"/>
  <c r="U70" i="92"/>
  <c r="U88" i="85"/>
  <c r="U80" i="87"/>
  <c r="U70" i="13"/>
  <c r="U70" i="44"/>
  <c r="U59" i="15"/>
  <c r="U89" i="82"/>
  <c r="U14" i="23"/>
  <c r="U69" i="104"/>
  <c r="U88" i="18"/>
  <c r="U89" i="10"/>
  <c r="U14" i="81"/>
  <c r="U13" i="14"/>
  <c r="U89" i="94"/>
  <c r="U59" i="86"/>
  <c r="U14" i="22"/>
  <c r="U13" i="22" s="1"/>
  <c r="U14" i="65"/>
  <c r="U13" i="69"/>
  <c r="U69" i="51"/>
  <c r="U60" i="101"/>
  <c r="U80" i="91"/>
  <c r="U14" i="66"/>
  <c r="U60" i="97"/>
  <c r="U80" i="41"/>
  <c r="U60" i="46"/>
  <c r="U14" i="70"/>
  <c r="U14" i="74"/>
  <c r="U70" i="88"/>
  <c r="U13" i="31"/>
  <c r="U14" i="36"/>
  <c r="U13" i="78"/>
  <c r="U13" i="36" l="1"/>
  <c r="U13" i="74"/>
  <c r="U79" i="41"/>
  <c r="U79" i="91"/>
  <c r="U78" i="91" s="1"/>
  <c r="U12" i="69"/>
  <c r="U58" i="86"/>
  <c r="U13" i="81"/>
  <c r="U68" i="104"/>
  <c r="U58" i="15"/>
  <c r="U79" i="87"/>
  <c r="U87" i="50"/>
  <c r="U59" i="52"/>
  <c r="U88" i="98"/>
  <c r="U13" i="26"/>
  <c r="U78" i="83"/>
  <c r="U79" i="49"/>
  <c r="U13" i="30"/>
  <c r="U67" i="20"/>
  <c r="U67" i="84"/>
  <c r="U13" i="61"/>
  <c r="U59" i="105"/>
  <c r="U79" i="55"/>
  <c r="U69" i="45"/>
  <c r="U12" i="31"/>
  <c r="U13" i="70"/>
  <c r="U59" i="97"/>
  <c r="U59" i="101"/>
  <c r="U13" i="65"/>
  <c r="U88" i="94"/>
  <c r="U88" i="10"/>
  <c r="U13" i="23"/>
  <c r="U69" i="44"/>
  <c r="U87" i="85"/>
  <c r="U13" i="73"/>
  <c r="U59" i="32"/>
  <c r="U88" i="90"/>
  <c r="U87" i="42"/>
  <c r="U13" i="17"/>
  <c r="U13" i="77"/>
  <c r="U88" i="102"/>
  <c r="U79" i="11"/>
  <c r="U13" i="37"/>
  <c r="U59" i="53"/>
  <c r="U12" i="27"/>
  <c r="U59" i="47"/>
  <c r="U68" i="96"/>
  <c r="U12" i="78"/>
  <c r="U69" i="88"/>
  <c r="U59" i="46"/>
  <c r="U13" i="66"/>
  <c r="U68" i="51"/>
  <c r="U12" i="22"/>
  <c r="U12" i="14"/>
  <c r="U87" i="18"/>
  <c r="U88" i="82"/>
  <c r="U69" i="13"/>
  <c r="U69" i="92"/>
  <c r="U78" i="99"/>
  <c r="U58" i="89"/>
  <c r="U88" i="35"/>
  <c r="U68" i="54"/>
  <c r="U13" i="40"/>
  <c r="U88" i="48"/>
  <c r="U79" i="103"/>
  <c r="U78" i="103" s="1"/>
  <c r="U77" i="95"/>
  <c r="U13" i="62"/>
  <c r="U69" i="100"/>
  <c r="U79" i="16"/>
  <c r="U58" i="93"/>
  <c r="U79" i="43"/>
  <c r="U68" i="92" l="1"/>
  <c r="U67" i="51"/>
  <c r="U66" i="51" s="1"/>
  <c r="U68" i="88"/>
  <c r="U58" i="47"/>
  <c r="U12" i="37"/>
  <c r="U12" i="77"/>
  <c r="U87" i="90"/>
  <c r="U86" i="85"/>
  <c r="U87" i="10"/>
  <c r="U58" i="101"/>
  <c r="U11" i="31"/>
  <c r="U58" i="105"/>
  <c r="U66" i="20"/>
  <c r="U77" i="83"/>
  <c r="U58" i="52"/>
  <c r="U57" i="15"/>
  <c r="U56" i="15" s="1"/>
  <c r="U57" i="86"/>
  <c r="U78" i="41"/>
  <c r="U57" i="93"/>
  <c r="U87" i="48"/>
  <c r="U87" i="35"/>
  <c r="U78" i="16"/>
  <c r="U76" i="95"/>
  <c r="U12" i="40"/>
  <c r="U57" i="89"/>
  <c r="U68" i="13"/>
  <c r="U11" i="14"/>
  <c r="U12" i="66"/>
  <c r="U11" i="78"/>
  <c r="U11" i="27"/>
  <c r="U78" i="11"/>
  <c r="U12" i="17"/>
  <c r="U58" i="32"/>
  <c r="U68" i="44"/>
  <c r="U87" i="94"/>
  <c r="U58" i="97"/>
  <c r="U68" i="45"/>
  <c r="U12" i="61"/>
  <c r="U12" i="30"/>
  <c r="U12" i="26"/>
  <c r="U86" i="50"/>
  <c r="U67" i="104"/>
  <c r="U11" i="69"/>
  <c r="U12" i="74"/>
  <c r="U12" i="62"/>
  <c r="U86" i="18"/>
  <c r="U78" i="43"/>
  <c r="U68" i="100"/>
  <c r="U77" i="103"/>
  <c r="U67" i="54"/>
  <c r="U77" i="99"/>
  <c r="U87" i="82"/>
  <c r="U11" i="22"/>
  <c r="U58" i="46"/>
  <c r="U67" i="96"/>
  <c r="U58" i="53"/>
  <c r="U87" i="102"/>
  <c r="U86" i="42"/>
  <c r="U12" i="73"/>
  <c r="U12" i="23"/>
  <c r="U12" i="65"/>
  <c r="U12" i="70"/>
  <c r="U78" i="55"/>
  <c r="U66" i="84"/>
  <c r="U78" i="49"/>
  <c r="U87" i="98"/>
  <c r="U78" i="87"/>
  <c r="U12" i="81"/>
  <c r="U77" i="91"/>
  <c r="U12" i="36"/>
  <c r="U77" i="55" l="1"/>
  <c r="U86" i="102"/>
  <c r="U76" i="99"/>
  <c r="U67" i="100"/>
  <c r="U11" i="62"/>
  <c r="U66" i="104"/>
  <c r="U11" i="30"/>
  <c r="U57" i="97"/>
  <c r="U57" i="32"/>
  <c r="U10" i="27"/>
  <c r="U10" i="14"/>
  <c r="U11" i="40"/>
  <c r="U86" i="35"/>
  <c r="U77" i="41"/>
  <c r="U57" i="52"/>
  <c r="U57" i="105"/>
  <c r="U86" i="10"/>
  <c r="U11" i="77"/>
  <c r="U67" i="88"/>
  <c r="U11" i="81"/>
  <c r="U57" i="53"/>
  <c r="U66" i="54"/>
  <c r="U77" i="43"/>
  <c r="U11" i="74"/>
  <c r="U85" i="50"/>
  <c r="U11" i="61"/>
  <c r="U86" i="94"/>
  <c r="U11" i="17"/>
  <c r="U10" i="78"/>
  <c r="U67" i="13"/>
  <c r="U75" i="95"/>
  <c r="U86" i="48"/>
  <c r="U56" i="86"/>
  <c r="U76" i="83"/>
  <c r="U10" i="31"/>
  <c r="U85" i="85"/>
  <c r="U11" i="37"/>
  <c r="U65" i="51"/>
  <c r="U76" i="91"/>
  <c r="U86" i="98"/>
  <c r="U11" i="23"/>
  <c r="U57" i="46"/>
  <c r="U77" i="49"/>
  <c r="U11" i="70"/>
  <c r="U11" i="73"/>
  <c r="U10" i="22"/>
  <c r="U11" i="36"/>
  <c r="U77" i="87"/>
  <c r="U65" i="84"/>
  <c r="U11" i="65"/>
  <c r="U85" i="42"/>
  <c r="U66" i="96"/>
  <c r="U86" i="82"/>
  <c r="U76" i="103"/>
  <c r="U85" i="18"/>
  <c r="U10" i="69"/>
  <c r="U11" i="26"/>
  <c r="U67" i="45"/>
  <c r="U67" i="44"/>
  <c r="U77" i="11"/>
  <c r="U11" i="66"/>
  <c r="U56" i="89"/>
  <c r="U77" i="16"/>
  <c r="U56" i="93"/>
  <c r="U55" i="15"/>
  <c r="U65" i="20"/>
  <c r="U57" i="101"/>
  <c r="U86" i="90"/>
  <c r="U57" i="47"/>
  <c r="U67" i="92"/>
  <c r="U75" i="103" l="1"/>
  <c r="U84" i="42"/>
  <c r="U10" i="73"/>
  <c r="U56" i="46"/>
  <c r="U75" i="91"/>
  <c r="U84" i="85"/>
  <c r="U55" i="86"/>
  <c r="U66" i="13"/>
  <c r="U85" i="94"/>
  <c r="U10" i="74"/>
  <c r="U56" i="53"/>
  <c r="U10" i="77"/>
  <c r="U56" i="52"/>
  <c r="U10" i="40"/>
  <c r="U56" i="32"/>
  <c r="U65" i="104"/>
  <c r="U75" i="99"/>
  <c r="U76" i="11"/>
  <c r="U56" i="47"/>
  <c r="U76" i="16"/>
  <c r="U85" i="90"/>
  <c r="U85" i="82"/>
  <c r="U10" i="36"/>
  <c r="U10" i="70"/>
  <c r="U10" i="23"/>
  <c r="U64" i="51"/>
  <c r="U9" i="31"/>
  <c r="U85" i="48"/>
  <c r="U9" i="78"/>
  <c r="U10" i="61"/>
  <c r="U76" i="43"/>
  <c r="U10" i="81"/>
  <c r="U85" i="10"/>
  <c r="U76" i="41"/>
  <c r="U9" i="14"/>
  <c r="U56" i="97"/>
  <c r="U10" i="62"/>
  <c r="U85" i="102"/>
  <c r="U10" i="26"/>
  <c r="U64" i="20"/>
  <c r="U76" i="87"/>
  <c r="U54" i="15"/>
  <c r="U55" i="89"/>
  <c r="U66" i="44"/>
  <c r="U9" i="69"/>
  <c r="U10" i="65"/>
  <c r="U66" i="92"/>
  <c r="U65" i="92" s="1"/>
  <c r="U56" i="101"/>
  <c r="U55" i="93"/>
  <c r="U10" i="66"/>
  <c r="U66" i="45"/>
  <c r="U84" i="18"/>
  <c r="U65" i="96"/>
  <c r="U64" i="84"/>
  <c r="U9" i="22"/>
  <c r="U76" i="49"/>
  <c r="U85" i="98"/>
  <c r="U84" i="98" s="1"/>
  <c r="U10" i="37"/>
  <c r="U75" i="83"/>
  <c r="U74" i="95"/>
  <c r="U10" i="17"/>
  <c r="U84" i="50"/>
  <c r="U65" i="54"/>
  <c r="U66" i="88"/>
  <c r="U56" i="105"/>
  <c r="U85" i="35"/>
  <c r="U9" i="27"/>
  <c r="U10" i="30"/>
  <c r="U66" i="100"/>
  <c r="U76" i="55"/>
  <c r="U65" i="100" l="1"/>
  <c r="U84" i="35"/>
  <c r="U64" i="54"/>
  <c r="U73" i="95"/>
  <c r="U83" i="98"/>
  <c r="U63" i="84"/>
  <c r="U65" i="45"/>
  <c r="U55" i="101"/>
  <c r="U8" i="69"/>
  <c r="U53" i="15"/>
  <c r="U9" i="26"/>
  <c r="U55" i="97"/>
  <c r="U84" i="10"/>
  <c r="U9" i="61"/>
  <c r="U8" i="31"/>
  <c r="U9" i="70"/>
  <c r="U84" i="90"/>
  <c r="U75" i="11"/>
  <c r="U74" i="11" s="1"/>
  <c r="U73" i="11" s="1"/>
  <c r="U55" i="32"/>
  <c r="U9" i="77"/>
  <c r="U84" i="94"/>
  <c r="U83" i="85"/>
  <c r="U9" i="73"/>
  <c r="U9" i="30"/>
  <c r="U83" i="50"/>
  <c r="U74" i="83"/>
  <c r="U75" i="49"/>
  <c r="U64" i="96"/>
  <c r="U9" i="66"/>
  <c r="U64" i="92"/>
  <c r="U65" i="44"/>
  <c r="U75" i="87"/>
  <c r="U84" i="102"/>
  <c r="U8" i="14"/>
  <c r="U9" i="81"/>
  <c r="U8" i="78"/>
  <c r="U63" i="51"/>
  <c r="U9" i="36"/>
  <c r="U75" i="16"/>
  <c r="U74" i="99"/>
  <c r="U9" i="40"/>
  <c r="U55" i="53"/>
  <c r="U65" i="13"/>
  <c r="U74" i="91"/>
  <c r="U83" i="42"/>
  <c r="U55" i="105"/>
  <c r="U75" i="55"/>
  <c r="U74" i="55" s="1"/>
  <c r="U8" i="27"/>
  <c r="U65" i="88"/>
  <c r="U9" i="17"/>
  <c r="U9" i="37"/>
  <c r="U8" i="22"/>
  <c r="U83" i="18"/>
  <c r="U54" i="93"/>
  <c r="U9" i="65"/>
  <c r="U54" i="89"/>
  <c r="U53" i="89" s="1"/>
  <c r="U63" i="20"/>
  <c r="U9" i="62"/>
  <c r="U75" i="41"/>
  <c r="U75" i="43"/>
  <c r="U84" i="48"/>
  <c r="U9" i="23"/>
  <c r="U84" i="82"/>
  <c r="U55" i="47"/>
  <c r="U64" i="104"/>
  <c r="U55" i="52"/>
  <c r="U9" i="74"/>
  <c r="U54" i="86"/>
  <c r="U55" i="46"/>
  <c r="U74" i="103"/>
  <c r="U74" i="43" l="1"/>
  <c r="U53" i="93"/>
  <c r="U8" i="37"/>
  <c r="U7" i="27"/>
  <c r="U82" i="42"/>
  <c r="U54" i="53"/>
  <c r="U74" i="16"/>
  <c r="U7" i="78"/>
  <c r="U83" i="102"/>
  <c r="U63" i="92"/>
  <c r="U74" i="49"/>
  <c r="U8" i="30"/>
  <c r="U83" i="94"/>
  <c r="U72" i="11"/>
  <c r="U7" i="31"/>
  <c r="U54" i="97"/>
  <c r="U7" i="69"/>
  <c r="U62" i="84"/>
  <c r="U63" i="54"/>
  <c r="U63" i="104"/>
  <c r="U73" i="55"/>
  <c r="U8" i="36"/>
  <c r="U8" i="81"/>
  <c r="U74" i="87"/>
  <c r="U8" i="66"/>
  <c r="U73" i="83"/>
  <c r="U8" i="73"/>
  <c r="U8" i="77"/>
  <c r="U83" i="90"/>
  <c r="U8" i="61"/>
  <c r="U8" i="26"/>
  <c r="U54" i="101"/>
  <c r="U82" i="98"/>
  <c r="U83" i="35"/>
  <c r="U54" i="52"/>
  <c r="U53" i="52" s="1"/>
  <c r="U83" i="82"/>
  <c r="U8" i="23"/>
  <c r="U74" i="41"/>
  <c r="U82" i="18"/>
  <c r="U8" i="40"/>
  <c r="U54" i="46"/>
  <c r="U62" i="20"/>
  <c r="U53" i="86"/>
  <c r="U52" i="89"/>
  <c r="U8" i="17"/>
  <c r="U73" i="91"/>
  <c r="U73" i="103"/>
  <c r="U8" i="74"/>
  <c r="U54" i="47"/>
  <c r="U53" i="47" s="1"/>
  <c r="U83" i="48"/>
  <c r="U8" i="62"/>
  <c r="U8" i="65"/>
  <c r="U7" i="22"/>
  <c r="U64" i="88"/>
  <c r="U54" i="105"/>
  <c r="U64" i="13"/>
  <c r="U73" i="99"/>
  <c r="U62" i="51"/>
  <c r="U7" i="14"/>
  <c r="U64" i="44"/>
  <c r="U63" i="96"/>
  <c r="U82" i="50"/>
  <c r="U82" i="85"/>
  <c r="U54" i="32"/>
  <c r="U8" i="70"/>
  <c r="U83" i="10"/>
  <c r="U52" i="15"/>
  <c r="U64" i="45"/>
  <c r="U72" i="95"/>
  <c r="U64" i="100"/>
  <c r="U53" i="32" l="1"/>
  <c r="U7" i="62"/>
  <c r="U7" i="74"/>
  <c r="U7" i="17"/>
  <c r="U61" i="20"/>
  <c r="U81" i="18"/>
  <c r="U82" i="82"/>
  <c r="U81" i="98"/>
  <c r="U7" i="61"/>
  <c r="U7" i="73"/>
  <c r="U73" i="87"/>
  <c r="U72" i="55"/>
  <c r="U61" i="84"/>
  <c r="U6" i="31"/>
  <c r="U7" i="30"/>
  <c r="U82" i="102"/>
  <c r="U53" i="53"/>
  <c r="U7" i="37"/>
  <c r="U51" i="15"/>
  <c r="U7" i="65"/>
  <c r="U82" i="10"/>
  <c r="U72" i="99"/>
  <c r="U62" i="96"/>
  <c r="U53" i="105"/>
  <c r="U81" i="85"/>
  <c r="U63" i="88"/>
  <c r="U63" i="45"/>
  <c r="U7" i="70"/>
  <c r="U81" i="50"/>
  <c r="U6" i="14"/>
  <c r="U63" i="13"/>
  <c r="U6" i="22"/>
  <c r="U82" i="48"/>
  <c r="U72" i="103"/>
  <c r="U51" i="89"/>
  <c r="U53" i="46"/>
  <c r="U73" i="41"/>
  <c r="U52" i="52"/>
  <c r="U53" i="101"/>
  <c r="U82" i="90"/>
  <c r="U72" i="83"/>
  <c r="U7" i="81"/>
  <c r="U62" i="104"/>
  <c r="U6" i="69"/>
  <c r="U71" i="11"/>
  <c r="U73" i="49"/>
  <c r="U6" i="78"/>
  <c r="U81" i="42"/>
  <c r="U52" i="93"/>
  <c r="U63" i="100"/>
  <c r="U61" i="51"/>
  <c r="U71" i="95"/>
  <c r="U63" i="44"/>
  <c r="U52" i="47"/>
  <c r="U72" i="91"/>
  <c r="U52" i="86"/>
  <c r="U7" i="40"/>
  <c r="U7" i="23"/>
  <c r="U82" i="35"/>
  <c r="U7" i="26"/>
  <c r="U7" i="77"/>
  <c r="U7" i="66"/>
  <c r="U7" i="36"/>
  <c r="U62" i="54"/>
  <c r="U53" i="97"/>
  <c r="U82" i="94"/>
  <c r="U62" i="92"/>
  <c r="U73" i="16"/>
  <c r="U6" i="27"/>
  <c r="U73" i="43"/>
  <c r="U6" i="36" l="1"/>
  <c r="U6" i="40"/>
  <c r="U51" i="47"/>
  <c r="U60" i="51"/>
  <c r="U80" i="42"/>
  <c r="U70" i="11"/>
  <c r="U6" i="81"/>
  <c r="U52" i="101"/>
  <c r="U52" i="46"/>
  <c r="U81" i="48"/>
  <c r="U5" i="14"/>
  <c r="X5" i="14" s="1"/>
  <c r="U62" i="45"/>
  <c r="U52" i="105"/>
  <c r="U81" i="10"/>
  <c r="U6" i="37"/>
  <c r="U6" i="30"/>
  <c r="U71" i="55"/>
  <c r="U6" i="61"/>
  <c r="U80" i="18"/>
  <c r="U6" i="74"/>
  <c r="U5" i="27"/>
  <c r="X5" i="27" s="1"/>
  <c r="U81" i="94"/>
  <c r="U6" i="26"/>
  <c r="U72" i="16"/>
  <c r="U52" i="97"/>
  <c r="U6" i="66"/>
  <c r="U81" i="35"/>
  <c r="U51" i="86"/>
  <c r="U62" i="44"/>
  <c r="U62" i="100"/>
  <c r="U5" i="78"/>
  <c r="X5" i="78" s="1"/>
  <c r="U5" i="69"/>
  <c r="X5" i="69" s="1"/>
  <c r="U71" i="83"/>
  <c r="U51" i="52"/>
  <c r="U50" i="89"/>
  <c r="U5" i="22"/>
  <c r="X5" i="22" s="1"/>
  <c r="U80" i="50"/>
  <c r="U62" i="88"/>
  <c r="U61" i="96"/>
  <c r="U6" i="65"/>
  <c r="U52" i="53"/>
  <c r="U5" i="31"/>
  <c r="X5" i="31" s="1"/>
  <c r="U72" i="87"/>
  <c r="U80" i="98"/>
  <c r="U60" i="20"/>
  <c r="U6" i="62"/>
  <c r="U72" i="43"/>
  <c r="U61" i="92"/>
  <c r="U61" i="54"/>
  <c r="U6" i="77"/>
  <c r="U6" i="23"/>
  <c r="U71" i="91"/>
  <c r="U70" i="95"/>
  <c r="U51" i="93"/>
  <c r="U72" i="49"/>
  <c r="U61" i="104"/>
  <c r="U81" i="90"/>
  <c r="U72" i="41"/>
  <c r="U71" i="103"/>
  <c r="U62" i="13"/>
  <c r="U6" i="70"/>
  <c r="U80" i="85"/>
  <c r="U71" i="99"/>
  <c r="U50" i="15"/>
  <c r="U81" i="102"/>
  <c r="U60" i="84"/>
  <c r="U6" i="73"/>
  <c r="U81" i="82"/>
  <c r="U6" i="17"/>
  <c r="U52" i="32"/>
  <c r="U5" i="17" l="1"/>
  <c r="X5" i="17" s="1"/>
  <c r="U80" i="90"/>
  <c r="U50" i="93"/>
  <c r="U5" i="23"/>
  <c r="X5" i="23" s="1"/>
  <c r="U60" i="92"/>
  <c r="U59" i="20"/>
  <c r="AH5" i="31"/>
  <c r="AQ5" i="31" s="1"/>
  <c r="Z5" i="31"/>
  <c r="U60" i="96"/>
  <c r="U23" i="21"/>
  <c r="Z5" i="22"/>
  <c r="AH5" i="22"/>
  <c r="AQ5" i="22" s="1"/>
  <c r="U70" i="83"/>
  <c r="U61" i="100"/>
  <c r="U80" i="35"/>
  <c r="U71" i="16"/>
  <c r="AH5" i="27"/>
  <c r="AQ5" i="27" s="1"/>
  <c r="Z5" i="27"/>
  <c r="U5" i="61"/>
  <c r="X5" i="61" s="1"/>
  <c r="U5" i="37"/>
  <c r="X5" i="37" s="1"/>
  <c r="U61" i="45"/>
  <c r="U51" i="46"/>
  <c r="U69" i="11"/>
  <c r="U50" i="47"/>
  <c r="U71" i="43"/>
  <c r="U70" i="43" s="1"/>
  <c r="U61" i="88"/>
  <c r="U23" i="68"/>
  <c r="AH5" i="69"/>
  <c r="AQ5" i="69" s="1"/>
  <c r="Z5" i="69"/>
  <c r="U5" i="66"/>
  <c r="X5" i="66" s="1"/>
  <c r="U5" i="26"/>
  <c r="X5" i="26" s="1"/>
  <c r="U5" i="74"/>
  <c r="X5" i="74" s="1"/>
  <c r="U70" i="55"/>
  <c r="U80" i="10"/>
  <c r="U23" i="12"/>
  <c r="U22" i="12" s="1"/>
  <c r="Z5" i="14"/>
  <c r="AH5" i="14"/>
  <c r="AQ5" i="14" s="1"/>
  <c r="U51" i="101"/>
  <c r="U79" i="42"/>
  <c r="U5" i="40"/>
  <c r="X5" i="40" s="1"/>
  <c r="U70" i="99"/>
  <c r="U80" i="82"/>
  <c r="U70" i="103"/>
  <c r="U69" i="95"/>
  <c r="U79" i="98"/>
  <c r="U51" i="53"/>
  <c r="U49" i="89"/>
  <c r="U61" i="44"/>
  <c r="U59" i="84"/>
  <c r="U61" i="13"/>
  <c r="U80" i="102"/>
  <c r="U79" i="85"/>
  <c r="U60" i="104"/>
  <c r="U5" i="77"/>
  <c r="X5" i="77" s="1"/>
  <c r="U51" i="32"/>
  <c r="U5" i="73"/>
  <c r="X5" i="73" s="1"/>
  <c r="U49" i="15"/>
  <c r="U5" i="70"/>
  <c r="X5" i="70" s="1"/>
  <c r="U71" i="41"/>
  <c r="U71" i="49"/>
  <c r="U70" i="91"/>
  <c r="U60" i="54"/>
  <c r="U5" i="62"/>
  <c r="X5" i="62" s="1"/>
  <c r="U71" i="87"/>
  <c r="U5" i="65"/>
  <c r="X5" i="65" s="1"/>
  <c r="U79" i="50"/>
  <c r="U50" i="52"/>
  <c r="AH5" i="78"/>
  <c r="AQ5" i="78" s="1"/>
  <c r="Z5" i="78"/>
  <c r="U50" i="86"/>
  <c r="U51" i="97"/>
  <c r="U80" i="94"/>
  <c r="U79" i="18"/>
  <c r="U5" i="30"/>
  <c r="X5" i="30" s="1"/>
  <c r="U51" i="105"/>
  <c r="U80" i="48"/>
  <c r="U5" i="81"/>
  <c r="X5" i="81" s="1"/>
  <c r="U59" i="51"/>
  <c r="U5" i="36"/>
  <c r="X5" i="36" s="1"/>
  <c r="U70" i="87" l="1"/>
  <c r="U69" i="87" s="1"/>
  <c r="U69" i="91"/>
  <c r="U23" i="80"/>
  <c r="AH5" i="81"/>
  <c r="AQ5" i="81" s="1"/>
  <c r="Z5" i="81"/>
  <c r="U23" i="29"/>
  <c r="AH5" i="30"/>
  <c r="AQ5" i="30" s="1"/>
  <c r="Z5" i="30"/>
  <c r="U50" i="97"/>
  <c r="U23" i="64"/>
  <c r="AH5" i="65"/>
  <c r="AQ5" i="65" s="1"/>
  <c r="Z5" i="65"/>
  <c r="U59" i="54"/>
  <c r="U70" i="41"/>
  <c r="U23" i="72"/>
  <c r="Z5" i="73"/>
  <c r="AH5" i="73"/>
  <c r="AQ5" i="73" s="1"/>
  <c r="U59" i="104"/>
  <c r="U60" i="13"/>
  <c r="U48" i="89"/>
  <c r="U68" i="95"/>
  <c r="U69" i="99"/>
  <c r="U50" i="101"/>
  <c r="AG5" i="69"/>
  <c r="AP5" i="69" s="1"/>
  <c r="W6" i="69"/>
  <c r="AF5" i="69"/>
  <c r="AO5" i="69" s="1"/>
  <c r="AE5" i="69"/>
  <c r="U69" i="43"/>
  <c r="U50" i="46"/>
  <c r="U23" i="60"/>
  <c r="AH5" i="61"/>
  <c r="AQ5" i="61" s="1"/>
  <c r="Z5" i="61"/>
  <c r="U70" i="16"/>
  <c r="U69" i="16" s="1"/>
  <c r="U69" i="83"/>
  <c r="U79" i="10"/>
  <c r="U23" i="25"/>
  <c r="AH5" i="26"/>
  <c r="AQ5" i="26" s="1"/>
  <c r="Z5" i="26"/>
  <c r="U59" i="96"/>
  <c r="U58" i="20"/>
  <c r="U49" i="93"/>
  <c r="U78" i="18"/>
  <c r="AH5" i="70"/>
  <c r="AQ5" i="70" s="1"/>
  <c r="Z5" i="70"/>
  <c r="U78" i="85"/>
  <c r="U58" i="84"/>
  <c r="U50" i="53"/>
  <c r="U69" i="103"/>
  <c r="U23" i="39"/>
  <c r="Z5" i="40"/>
  <c r="AH5" i="40"/>
  <c r="AQ5" i="40" s="1"/>
  <c r="U22" i="68"/>
  <c r="U49" i="47"/>
  <c r="U60" i="45"/>
  <c r="U79" i="35"/>
  <c r="U69" i="55"/>
  <c r="Z5" i="66"/>
  <c r="AH5" i="66"/>
  <c r="AQ5" i="66" s="1"/>
  <c r="AG5" i="27"/>
  <c r="AP5" i="27" s="1"/>
  <c r="AE5" i="27"/>
  <c r="W6" i="27"/>
  <c r="AF5" i="27"/>
  <c r="AO5" i="27" s="1"/>
  <c r="U59" i="92"/>
  <c r="U79" i="90"/>
  <c r="U23" i="34"/>
  <c r="AH5" i="36"/>
  <c r="AQ5" i="36" s="1"/>
  <c r="Z5" i="36"/>
  <c r="U49" i="52"/>
  <c r="U50" i="32"/>
  <c r="U78" i="50"/>
  <c r="AH5" i="62"/>
  <c r="AQ5" i="62" s="1"/>
  <c r="Z5" i="62"/>
  <c r="U70" i="49"/>
  <c r="U48" i="15"/>
  <c r="U23" i="76"/>
  <c r="AH5" i="77"/>
  <c r="AQ5" i="77" s="1"/>
  <c r="Z5" i="77"/>
  <c r="U79" i="102"/>
  <c r="U60" i="44"/>
  <c r="U78" i="98"/>
  <c r="U79" i="82"/>
  <c r="U78" i="42"/>
  <c r="AE5" i="14"/>
  <c r="W6" i="14"/>
  <c r="AG5" i="14"/>
  <c r="AP5" i="14" s="1"/>
  <c r="AF5" i="14"/>
  <c r="AO5" i="14" s="1"/>
  <c r="U60" i="88"/>
  <c r="U68" i="11"/>
  <c r="AH5" i="37"/>
  <c r="AQ5" i="37" s="1"/>
  <c r="Z5" i="37"/>
  <c r="U60" i="100"/>
  <c r="AF5" i="22"/>
  <c r="AO5" i="22" s="1"/>
  <c r="AE5" i="22"/>
  <c r="AG5" i="22"/>
  <c r="AP5" i="22" s="1"/>
  <c r="W6" i="22"/>
  <c r="AG5" i="31"/>
  <c r="AP5" i="31" s="1"/>
  <c r="W6" i="31"/>
  <c r="AF5" i="31"/>
  <c r="AO5" i="31" s="1"/>
  <c r="AE5" i="31"/>
  <c r="U79" i="48"/>
  <c r="U49" i="86"/>
  <c r="U58" i="51"/>
  <c r="U50" i="105"/>
  <c r="U79" i="94"/>
  <c r="W6" i="78"/>
  <c r="AG5" i="78"/>
  <c r="AP5" i="78" s="1"/>
  <c r="AF5" i="78"/>
  <c r="AO5" i="78" s="1"/>
  <c r="AE5" i="78"/>
  <c r="U21" i="12"/>
  <c r="AH5" i="74"/>
  <c r="AQ5" i="74" s="1"/>
  <c r="Z5" i="74"/>
  <c r="U22" i="21"/>
  <c r="AH5" i="23"/>
  <c r="AQ5" i="23" s="1"/>
  <c r="Z5" i="23"/>
  <c r="AH5" i="17"/>
  <c r="AQ5" i="17" s="1"/>
  <c r="Z5" i="17"/>
  <c r="U78" i="102" l="1"/>
  <c r="U77" i="102" s="1"/>
  <c r="AF5" i="62"/>
  <c r="AO5" i="62" s="1"/>
  <c r="AE5" i="62"/>
  <c r="AG5" i="62"/>
  <c r="AP5" i="62" s="1"/>
  <c r="W6" i="62"/>
  <c r="U22" i="34"/>
  <c r="Y6" i="27"/>
  <c r="X6" i="27"/>
  <c r="AG5" i="66"/>
  <c r="AP5" i="66" s="1"/>
  <c r="AF5" i="66"/>
  <c r="AO5" i="66" s="1"/>
  <c r="AE5" i="66"/>
  <c r="W6" i="66"/>
  <c r="U59" i="45"/>
  <c r="U78" i="10"/>
  <c r="U69" i="41"/>
  <c r="AG5" i="30"/>
  <c r="AP5" i="30" s="1"/>
  <c r="AE5" i="30"/>
  <c r="AF5" i="30"/>
  <c r="AO5" i="30" s="1"/>
  <c r="W6" i="30"/>
  <c r="AG5" i="17"/>
  <c r="AP5" i="17" s="1"/>
  <c r="AF5" i="17"/>
  <c r="AO5" i="17" s="1"/>
  <c r="AE5" i="17"/>
  <c r="W6" i="17"/>
  <c r="Y6" i="31"/>
  <c r="X6" i="31"/>
  <c r="Y6" i="14"/>
  <c r="X6" i="14"/>
  <c r="U47" i="15"/>
  <c r="U48" i="52"/>
  <c r="AI5" i="27"/>
  <c r="AN5" i="27"/>
  <c r="U49" i="53"/>
  <c r="U48" i="93"/>
  <c r="AF5" i="61"/>
  <c r="AO5" i="61" s="1"/>
  <c r="W6" i="61"/>
  <c r="AG5" i="61"/>
  <c r="AP5" i="61" s="1"/>
  <c r="AE5" i="61"/>
  <c r="U68" i="43"/>
  <c r="U49" i="101"/>
  <c r="U47" i="89"/>
  <c r="U22" i="64"/>
  <c r="U22" i="80"/>
  <c r="U21" i="21"/>
  <c r="U20" i="12"/>
  <c r="U78" i="94"/>
  <c r="U48" i="86"/>
  <c r="U59" i="100"/>
  <c r="U67" i="11"/>
  <c r="AI5" i="14"/>
  <c r="AN5" i="14"/>
  <c r="U77" i="98"/>
  <c r="U78" i="90"/>
  <c r="U68" i="55"/>
  <c r="U48" i="47"/>
  <c r="W6" i="40"/>
  <c r="AE5" i="40"/>
  <c r="AG5" i="40"/>
  <c r="AP5" i="40" s="1"/>
  <c r="AF5" i="40"/>
  <c r="AO5" i="40" s="1"/>
  <c r="AF5" i="70"/>
  <c r="AO5" i="70" s="1"/>
  <c r="AE5" i="70"/>
  <c r="W6" i="70"/>
  <c r="AG5" i="70"/>
  <c r="AP5" i="70" s="1"/>
  <c r="AE5" i="26"/>
  <c r="AF5" i="26"/>
  <c r="AO5" i="26" s="1"/>
  <c r="AG5" i="26"/>
  <c r="AP5" i="26" s="1"/>
  <c r="W6" i="26"/>
  <c r="U68" i="83"/>
  <c r="AI5" i="69"/>
  <c r="AN5" i="69"/>
  <c r="U58" i="54"/>
  <c r="U22" i="29"/>
  <c r="U57" i="51"/>
  <c r="U78" i="82"/>
  <c r="AN5" i="78"/>
  <c r="AI5" i="78"/>
  <c r="Y6" i="22"/>
  <c r="X6" i="22"/>
  <c r="AE5" i="77"/>
  <c r="W6" i="77"/>
  <c r="AG5" i="77"/>
  <c r="AP5" i="77" s="1"/>
  <c r="AF5" i="77"/>
  <c r="AO5" i="77" s="1"/>
  <c r="U69" i="49"/>
  <c r="U77" i="50"/>
  <c r="U22" i="39"/>
  <c r="U57" i="84"/>
  <c r="U57" i="20"/>
  <c r="U22" i="60"/>
  <c r="U68" i="99"/>
  <c r="U59" i="13"/>
  <c r="AF5" i="73"/>
  <c r="AO5" i="73" s="1"/>
  <c r="AE5" i="73"/>
  <c r="W6" i="73"/>
  <c r="AG5" i="73"/>
  <c r="AP5" i="73" s="1"/>
  <c r="U49" i="97"/>
  <c r="U68" i="91"/>
  <c r="Y6" i="78"/>
  <c r="X6" i="78"/>
  <c r="U49" i="105"/>
  <c r="U78" i="48"/>
  <c r="U59" i="88"/>
  <c r="U77" i="42"/>
  <c r="U59" i="44"/>
  <c r="W6" i="36"/>
  <c r="AF5" i="36"/>
  <c r="AO5" i="36" s="1"/>
  <c r="AG5" i="36"/>
  <c r="AP5" i="36" s="1"/>
  <c r="AE5" i="36"/>
  <c r="U58" i="92"/>
  <c r="U78" i="35"/>
  <c r="U21" i="68"/>
  <c r="U22" i="25"/>
  <c r="U68" i="16"/>
  <c r="Y6" i="69"/>
  <c r="X6" i="69"/>
  <c r="U22" i="72"/>
  <c r="AE5" i="23"/>
  <c r="AF5" i="23"/>
  <c r="AO5" i="23" s="1"/>
  <c r="AG5" i="23"/>
  <c r="AP5" i="23" s="1"/>
  <c r="W6" i="23"/>
  <c r="AG5" i="74"/>
  <c r="AP5" i="74" s="1"/>
  <c r="AE5" i="74"/>
  <c r="W6" i="74"/>
  <c r="AF5" i="74"/>
  <c r="AO5" i="74" s="1"/>
  <c r="AI5" i="31"/>
  <c r="AN5" i="31"/>
  <c r="AI5" i="22"/>
  <c r="AN5" i="22"/>
  <c r="AE5" i="37"/>
  <c r="AF5" i="37"/>
  <c r="AO5" i="37" s="1"/>
  <c r="AG5" i="37"/>
  <c r="AP5" i="37" s="1"/>
  <c r="W6" i="37"/>
  <c r="U22" i="76"/>
  <c r="U49" i="32"/>
  <c r="U68" i="103"/>
  <c r="U77" i="85"/>
  <c r="U77" i="18"/>
  <c r="U58" i="96"/>
  <c r="U49" i="46"/>
  <c r="U67" i="95"/>
  <c r="U66" i="95" s="1"/>
  <c r="U58" i="104"/>
  <c r="U57" i="104" s="1"/>
  <c r="AF5" i="65"/>
  <c r="AO5" i="65" s="1"/>
  <c r="AE5" i="65"/>
  <c r="W6" i="65"/>
  <c r="AG5" i="65"/>
  <c r="AP5" i="65" s="1"/>
  <c r="AG5" i="81"/>
  <c r="AP5" i="81" s="1"/>
  <c r="AE5" i="81"/>
  <c r="AF5" i="81"/>
  <c r="AO5" i="81" s="1"/>
  <c r="W6" i="81"/>
  <c r="U68" i="87"/>
  <c r="Z6" i="69" l="1"/>
  <c r="AF6" i="69"/>
  <c r="AO6" i="69" s="1"/>
  <c r="AE6" i="69"/>
  <c r="W7" i="69"/>
  <c r="AG6" i="69"/>
  <c r="AP6" i="69" s="1"/>
  <c r="U21" i="25"/>
  <c r="U58" i="44"/>
  <c r="U77" i="48"/>
  <c r="AN5" i="73"/>
  <c r="AI5" i="73"/>
  <c r="U56" i="51"/>
  <c r="AR5" i="69"/>
  <c r="AI5" i="26"/>
  <c r="AN5" i="26"/>
  <c r="U67" i="55"/>
  <c r="AR5" i="14"/>
  <c r="U47" i="86"/>
  <c r="U20" i="21"/>
  <c r="U46" i="89"/>
  <c r="U48" i="53"/>
  <c r="U46" i="15"/>
  <c r="U77" i="10"/>
  <c r="Y6" i="62"/>
  <c r="Z6" i="62"/>
  <c r="X6" i="62"/>
  <c r="U56" i="104"/>
  <c r="U67" i="103"/>
  <c r="AR5" i="31"/>
  <c r="AI5" i="36"/>
  <c r="AN5" i="36"/>
  <c r="U67" i="91"/>
  <c r="U21" i="60"/>
  <c r="U21" i="39"/>
  <c r="AR5" i="78"/>
  <c r="AN5" i="40"/>
  <c r="AI5" i="40"/>
  <c r="Y6" i="61"/>
  <c r="X6" i="61"/>
  <c r="AH6" i="14"/>
  <c r="AQ6" i="14" s="1"/>
  <c r="Y6" i="17"/>
  <c r="X6" i="17"/>
  <c r="AI5" i="30"/>
  <c r="AN5" i="30"/>
  <c r="AH6" i="27"/>
  <c r="AQ6" i="27" s="1"/>
  <c r="Y6" i="23"/>
  <c r="X6" i="23"/>
  <c r="U76" i="42"/>
  <c r="U48" i="105"/>
  <c r="Y6" i="77"/>
  <c r="X6" i="77"/>
  <c r="Z6" i="77" s="1"/>
  <c r="U21" i="29"/>
  <c r="U67" i="83"/>
  <c r="Y6" i="70"/>
  <c r="X6" i="70"/>
  <c r="Y6" i="40"/>
  <c r="X6" i="40"/>
  <c r="U77" i="90"/>
  <c r="U66" i="11"/>
  <c r="U77" i="94"/>
  <c r="U21" i="80"/>
  <c r="U48" i="101"/>
  <c r="AR5" i="27"/>
  <c r="Z6" i="14"/>
  <c r="AI5" i="17"/>
  <c r="AN5" i="17"/>
  <c r="U58" i="45"/>
  <c r="Z6" i="27"/>
  <c r="AN5" i="62"/>
  <c r="AI5" i="62"/>
  <c r="AI5" i="23"/>
  <c r="AN5" i="23"/>
  <c r="AH6" i="78"/>
  <c r="AQ6" i="78" s="1"/>
  <c r="U56" i="20"/>
  <c r="U76" i="50"/>
  <c r="AN5" i="77"/>
  <c r="AI5" i="77"/>
  <c r="Y6" i="26"/>
  <c r="X6" i="26"/>
  <c r="AN5" i="70"/>
  <c r="AI5" i="70"/>
  <c r="Y6" i="66"/>
  <c r="X6" i="66"/>
  <c r="AN5" i="81"/>
  <c r="AI5" i="81"/>
  <c r="Y6" i="37"/>
  <c r="X6" i="37"/>
  <c r="Z6" i="37" s="1"/>
  <c r="U57" i="92"/>
  <c r="U57" i="96"/>
  <c r="U20" i="68"/>
  <c r="U67" i="87"/>
  <c r="Y6" i="65"/>
  <c r="X6" i="65"/>
  <c r="U76" i="18"/>
  <c r="AI5" i="37"/>
  <c r="AN5" i="37"/>
  <c r="U48" i="97"/>
  <c r="Y6" i="81"/>
  <c r="X6" i="81"/>
  <c r="AN5" i="74"/>
  <c r="AI5" i="74"/>
  <c r="U67" i="16"/>
  <c r="U77" i="35"/>
  <c r="Y6" i="36"/>
  <c r="X6" i="36"/>
  <c r="U58" i="88"/>
  <c r="Z6" i="78"/>
  <c r="AH6" i="22"/>
  <c r="AQ6" i="22" s="1"/>
  <c r="U77" i="82"/>
  <c r="U57" i="54"/>
  <c r="U47" i="47"/>
  <c r="U76" i="98"/>
  <c r="U58" i="100"/>
  <c r="U19" i="12"/>
  <c r="U21" i="64"/>
  <c r="U67" i="43"/>
  <c r="U47" i="93"/>
  <c r="U47" i="52"/>
  <c r="AH6" i="31"/>
  <c r="AQ6" i="31" s="1"/>
  <c r="U68" i="41"/>
  <c r="AI5" i="66"/>
  <c r="AN5" i="66"/>
  <c r="AH6" i="69"/>
  <c r="AQ6" i="69" s="1"/>
  <c r="U65" i="95"/>
  <c r="U48" i="32"/>
  <c r="Y6" i="74"/>
  <c r="X6" i="74"/>
  <c r="Z6" i="74" s="1"/>
  <c r="U58" i="13"/>
  <c r="AI5" i="65"/>
  <c r="AN5" i="65"/>
  <c r="U48" i="46"/>
  <c r="U76" i="85"/>
  <c r="U21" i="76"/>
  <c r="AR5" i="22"/>
  <c r="U21" i="72"/>
  <c r="Y6" i="73"/>
  <c r="X6" i="73"/>
  <c r="U67" i="99"/>
  <c r="U56" i="84"/>
  <c r="U68" i="49"/>
  <c r="Z6" i="22"/>
  <c r="AN5" i="61"/>
  <c r="AI5" i="61"/>
  <c r="Z6" i="31"/>
  <c r="Y6" i="30"/>
  <c r="X6" i="30"/>
  <c r="U21" i="34"/>
  <c r="U76" i="102"/>
  <c r="Z6" i="70" l="1"/>
  <c r="Z6" i="30"/>
  <c r="Z6" i="66"/>
  <c r="AF6" i="66" s="1"/>
  <c r="AO6" i="66" s="1"/>
  <c r="AE6" i="70"/>
  <c r="W7" i="70"/>
  <c r="AG6" i="70"/>
  <c r="AP6" i="70" s="1"/>
  <c r="AF6" i="70"/>
  <c r="AO6" i="70" s="1"/>
  <c r="AE6" i="66"/>
  <c r="W7" i="66"/>
  <c r="AG6" i="66"/>
  <c r="AP6" i="66" s="1"/>
  <c r="AH6" i="36"/>
  <c r="AQ6" i="36" s="1"/>
  <c r="U66" i="16"/>
  <c r="AH6" i="65"/>
  <c r="AQ6" i="65" s="1"/>
  <c r="U19" i="68"/>
  <c r="AE6" i="37"/>
  <c r="AG6" i="37"/>
  <c r="AP6" i="37" s="1"/>
  <c r="AF6" i="37"/>
  <c r="AO6" i="37" s="1"/>
  <c r="W7" i="37"/>
  <c r="AR5" i="77"/>
  <c r="AE6" i="14"/>
  <c r="AF6" i="14"/>
  <c r="AO6" i="14" s="1"/>
  <c r="W7" i="14"/>
  <c r="AG6" i="14"/>
  <c r="AP6" i="14" s="1"/>
  <c r="U20" i="80"/>
  <c r="U76" i="90"/>
  <c r="AG6" i="77"/>
  <c r="AP6" i="77" s="1"/>
  <c r="AE6" i="77"/>
  <c r="W7" i="77"/>
  <c r="AF6" i="77"/>
  <c r="AO6" i="77" s="1"/>
  <c r="AH6" i="23"/>
  <c r="AQ6" i="23" s="1"/>
  <c r="U20" i="60"/>
  <c r="AF6" i="62"/>
  <c r="AO6" i="62" s="1"/>
  <c r="AE6" i="62"/>
  <c r="AG6" i="62"/>
  <c r="AP6" i="62" s="1"/>
  <c r="W7" i="62"/>
  <c r="AR5" i="73"/>
  <c r="W7" i="30"/>
  <c r="AE6" i="30"/>
  <c r="AF6" i="30"/>
  <c r="AO6" i="30" s="1"/>
  <c r="AG6" i="30"/>
  <c r="AP6" i="30" s="1"/>
  <c r="AF6" i="74"/>
  <c r="AO6" i="74" s="1"/>
  <c r="AE6" i="74"/>
  <c r="W7" i="74"/>
  <c r="AG6" i="74"/>
  <c r="AP6" i="74" s="1"/>
  <c r="U46" i="93"/>
  <c r="U18" i="12"/>
  <c r="U46" i="47"/>
  <c r="Z6" i="36"/>
  <c r="AR5" i="74"/>
  <c r="U47" i="97"/>
  <c r="Z6" i="65"/>
  <c r="AR5" i="70"/>
  <c r="AG6" i="27"/>
  <c r="AP6" i="27" s="1"/>
  <c r="AE6" i="27"/>
  <c r="AF6" i="27"/>
  <c r="AO6" i="27" s="1"/>
  <c r="W7" i="27"/>
  <c r="AH6" i="40"/>
  <c r="AQ6" i="40" s="1"/>
  <c r="Z6" i="23"/>
  <c r="AR5" i="30"/>
  <c r="U47" i="53"/>
  <c r="U46" i="86"/>
  <c r="AR5" i="26"/>
  <c r="U20" i="25"/>
  <c r="U56" i="96"/>
  <c r="AR5" i="81"/>
  <c r="U76" i="94"/>
  <c r="Z6" i="40"/>
  <c r="U66" i="83"/>
  <c r="AH6" i="17"/>
  <c r="AQ6" i="17" s="1"/>
  <c r="AH6" i="61"/>
  <c r="AQ6" i="61" s="1"/>
  <c r="U66" i="91"/>
  <c r="U66" i="103"/>
  <c r="U47" i="46"/>
  <c r="AE6" i="78"/>
  <c r="AG6" i="78"/>
  <c r="AP6" i="78" s="1"/>
  <c r="AF6" i="78"/>
  <c r="AO6" i="78" s="1"/>
  <c r="W7" i="78"/>
  <c r="AH6" i="81"/>
  <c r="AQ6" i="81" s="1"/>
  <c r="AR5" i="37"/>
  <c r="AH6" i="26"/>
  <c r="AQ6" i="26" s="1"/>
  <c r="U75" i="50"/>
  <c r="U57" i="45"/>
  <c r="U47" i="105"/>
  <c r="Z6" i="17"/>
  <c r="Z6" i="61"/>
  <c r="U76" i="10"/>
  <c r="U45" i="89"/>
  <c r="U76" i="48"/>
  <c r="Y7" i="69"/>
  <c r="X7" i="69"/>
  <c r="AH6" i="73"/>
  <c r="AQ6" i="73" s="1"/>
  <c r="U67" i="49"/>
  <c r="Z6" i="73"/>
  <c r="AF6" i="31"/>
  <c r="AO6" i="31" s="1"/>
  <c r="AE6" i="31"/>
  <c r="W7" i="31"/>
  <c r="AG6" i="31"/>
  <c r="AP6" i="31" s="1"/>
  <c r="U20" i="76"/>
  <c r="AR5" i="65"/>
  <c r="AR5" i="61"/>
  <c r="U47" i="32"/>
  <c r="U66" i="43"/>
  <c r="U65" i="43" s="1"/>
  <c r="U57" i="100"/>
  <c r="U56" i="54"/>
  <c r="U20" i="34"/>
  <c r="U20" i="72"/>
  <c r="U75" i="85"/>
  <c r="U57" i="13"/>
  <c r="AR5" i="66"/>
  <c r="U76" i="35"/>
  <c r="U75" i="35" s="1"/>
  <c r="Z6" i="81"/>
  <c r="U66" i="87"/>
  <c r="U56" i="92"/>
  <c r="AH6" i="66"/>
  <c r="AQ6" i="66" s="1"/>
  <c r="Z6" i="26"/>
  <c r="AR5" i="23"/>
  <c r="U47" i="101"/>
  <c r="U65" i="11"/>
  <c r="AH6" i="70"/>
  <c r="AQ6" i="70" s="1"/>
  <c r="U20" i="29"/>
  <c r="U20" i="39"/>
  <c r="AR5" i="36"/>
  <c r="U55" i="104"/>
  <c r="AN6" i="69"/>
  <c r="AI6" i="69"/>
  <c r="U67" i="41"/>
  <c r="U75" i="102"/>
  <c r="U55" i="84"/>
  <c r="AH6" i="30"/>
  <c r="AQ6" i="30" s="1"/>
  <c r="AE6" i="22"/>
  <c r="W7" i="22"/>
  <c r="AF6" i="22"/>
  <c r="AO6" i="22" s="1"/>
  <c r="AG6" i="22"/>
  <c r="AP6" i="22" s="1"/>
  <c r="U66" i="99"/>
  <c r="AH6" i="74"/>
  <c r="AQ6" i="74" s="1"/>
  <c r="U64" i="95"/>
  <c r="U46" i="52"/>
  <c r="U20" i="64"/>
  <c r="U75" i="98"/>
  <c r="U76" i="82"/>
  <c r="U57" i="88"/>
  <c r="U75" i="18"/>
  <c r="AH6" i="37"/>
  <c r="AQ6" i="37" s="1"/>
  <c r="U55" i="20"/>
  <c r="AR5" i="62"/>
  <c r="AR5" i="17"/>
  <c r="AH6" i="77"/>
  <c r="AQ6" i="77" s="1"/>
  <c r="U75" i="42"/>
  <c r="AR5" i="40"/>
  <c r="AH6" i="62"/>
  <c r="AQ6" i="62" s="1"/>
  <c r="U45" i="15"/>
  <c r="U19" i="21"/>
  <c r="U66" i="55"/>
  <c r="U55" i="51"/>
  <c r="U57" i="44"/>
  <c r="U56" i="44" s="1"/>
  <c r="U55" i="44" s="1"/>
  <c r="U63" i="95" l="1"/>
  <c r="U74" i="42"/>
  <c r="U75" i="82"/>
  <c r="U45" i="52"/>
  <c r="U74" i="102"/>
  <c r="U54" i="104"/>
  <c r="U19" i="29"/>
  <c r="W7" i="81"/>
  <c r="AF6" i="81"/>
  <c r="AO6" i="81" s="1"/>
  <c r="AE6" i="81"/>
  <c r="AG6" i="81"/>
  <c r="AP6" i="81" s="1"/>
  <c r="U56" i="13"/>
  <c r="U19" i="34"/>
  <c r="U64" i="43"/>
  <c r="U45" i="47"/>
  <c r="Y7" i="74"/>
  <c r="X7" i="74"/>
  <c r="Y7" i="30"/>
  <c r="X7" i="30"/>
  <c r="U65" i="16"/>
  <c r="AN6" i="66"/>
  <c r="AI6" i="66"/>
  <c r="U65" i="55"/>
  <c r="U46" i="101"/>
  <c r="AE6" i="73"/>
  <c r="AG6" i="73"/>
  <c r="AP6" i="73" s="1"/>
  <c r="AF6" i="73"/>
  <c r="AO6" i="73" s="1"/>
  <c r="W7" i="73"/>
  <c r="AH7" i="69"/>
  <c r="AQ7" i="69" s="1"/>
  <c r="U44" i="89"/>
  <c r="U46" i="105"/>
  <c r="U45" i="105" s="1"/>
  <c r="U46" i="46"/>
  <c r="U65" i="83"/>
  <c r="W7" i="23"/>
  <c r="AE6" i="23"/>
  <c r="AF6" i="23"/>
  <c r="AO6" i="23" s="1"/>
  <c r="AG6" i="23"/>
  <c r="AP6" i="23" s="1"/>
  <c r="AI6" i="27"/>
  <c r="AN6" i="27"/>
  <c r="U46" i="97"/>
  <c r="AN6" i="74"/>
  <c r="AI6" i="74"/>
  <c r="Y7" i="77"/>
  <c r="Z7" i="77" s="1"/>
  <c r="X7" i="77"/>
  <c r="U19" i="80"/>
  <c r="U18" i="68"/>
  <c r="U74" i="98"/>
  <c r="U66" i="41"/>
  <c r="U74" i="35"/>
  <c r="U74" i="85"/>
  <c r="U55" i="54"/>
  <c r="U46" i="32"/>
  <c r="U45" i="32" s="1"/>
  <c r="U19" i="76"/>
  <c r="Z7" i="69"/>
  <c r="Y7" i="78"/>
  <c r="X7" i="78"/>
  <c r="AE6" i="40"/>
  <c r="AF6" i="40"/>
  <c r="AO6" i="40" s="1"/>
  <c r="AG6" i="40"/>
  <c r="AP6" i="40" s="1"/>
  <c r="W7" i="40"/>
  <c r="U55" i="96"/>
  <c r="U45" i="86"/>
  <c r="U17" i="12"/>
  <c r="U19" i="60"/>
  <c r="AN6" i="77"/>
  <c r="AI6" i="77"/>
  <c r="Y7" i="37"/>
  <c r="X7" i="37"/>
  <c r="U66" i="49"/>
  <c r="U75" i="10"/>
  <c r="U56" i="45"/>
  <c r="U65" i="103"/>
  <c r="Y7" i="62"/>
  <c r="X7" i="62"/>
  <c r="Y7" i="14"/>
  <c r="Z7" i="14"/>
  <c r="X7" i="14"/>
  <c r="U74" i="18"/>
  <c r="U54" i="44"/>
  <c r="U53" i="44" s="1"/>
  <c r="U52" i="44" s="1"/>
  <c r="U55" i="92"/>
  <c r="U56" i="88"/>
  <c r="U19" i="64"/>
  <c r="Y7" i="22"/>
  <c r="X7" i="22"/>
  <c r="U54" i="84"/>
  <c r="U19" i="39"/>
  <c r="AE6" i="26"/>
  <c r="W7" i="26"/>
  <c r="AF6" i="26"/>
  <c r="AO6" i="26" s="1"/>
  <c r="AG6" i="26"/>
  <c r="AP6" i="26" s="1"/>
  <c r="U19" i="72"/>
  <c r="U56" i="100"/>
  <c r="Y7" i="31"/>
  <c r="X7" i="31"/>
  <c r="AF6" i="61"/>
  <c r="AO6" i="61" s="1"/>
  <c r="AE6" i="61"/>
  <c r="W7" i="61"/>
  <c r="AG6" i="61"/>
  <c r="AP6" i="61" s="1"/>
  <c r="U75" i="94"/>
  <c r="U19" i="25"/>
  <c r="U46" i="53"/>
  <c r="AG6" i="36"/>
  <c r="AP6" i="36" s="1"/>
  <c r="W7" i="36"/>
  <c r="AE6" i="36"/>
  <c r="AF6" i="36"/>
  <c r="AO6" i="36" s="1"/>
  <c r="U45" i="93"/>
  <c r="U44" i="93" s="1"/>
  <c r="Y7" i="70"/>
  <c r="X7" i="70"/>
  <c r="U65" i="99"/>
  <c r="U18" i="21"/>
  <c r="U54" i="20"/>
  <c r="AR6" i="69"/>
  <c r="U54" i="51"/>
  <c r="U44" i="15"/>
  <c r="AN6" i="22"/>
  <c r="AI6" i="22"/>
  <c r="U64" i="11"/>
  <c r="U65" i="87"/>
  <c r="AN6" i="31"/>
  <c r="AI6" i="31"/>
  <c r="U75" i="48"/>
  <c r="W7" i="17"/>
  <c r="AE6" i="17"/>
  <c r="AF6" i="17"/>
  <c r="AO6" i="17" s="1"/>
  <c r="AG6" i="17"/>
  <c r="AP6" i="17" s="1"/>
  <c r="U74" i="50"/>
  <c r="AN6" i="78"/>
  <c r="AI6" i="78"/>
  <c r="U65" i="91"/>
  <c r="Y7" i="27"/>
  <c r="X7" i="27"/>
  <c r="AE6" i="65"/>
  <c r="W7" i="65"/>
  <c r="AG6" i="65"/>
  <c r="AP6" i="65" s="1"/>
  <c r="AF6" i="65"/>
  <c r="AO6" i="65" s="1"/>
  <c r="AI6" i="30"/>
  <c r="AN6" i="30"/>
  <c r="AI6" i="62"/>
  <c r="AN6" i="62"/>
  <c r="U75" i="90"/>
  <c r="AI6" i="14"/>
  <c r="AN6" i="14"/>
  <c r="AN6" i="37"/>
  <c r="AI6" i="37"/>
  <c r="Y7" i="66"/>
  <c r="X7" i="66"/>
  <c r="AN6" i="70"/>
  <c r="AI6" i="70"/>
  <c r="Z7" i="31" l="1"/>
  <c r="Z7" i="22"/>
  <c r="AG7" i="22" s="1"/>
  <c r="AP7" i="22" s="1"/>
  <c r="AE7" i="22"/>
  <c r="AF7" i="22"/>
  <c r="AO7" i="22" s="1"/>
  <c r="W8" i="22"/>
  <c r="AF7" i="77"/>
  <c r="AO7" i="77" s="1"/>
  <c r="AG7" i="77"/>
  <c r="AP7" i="77" s="1"/>
  <c r="AE7" i="77"/>
  <c r="W8" i="77"/>
  <c r="AR6" i="78"/>
  <c r="AH7" i="70"/>
  <c r="AQ7" i="70" s="1"/>
  <c r="AI6" i="36"/>
  <c r="AN6" i="36"/>
  <c r="U18" i="25"/>
  <c r="U54" i="92"/>
  <c r="AE7" i="14"/>
  <c r="W8" i="14"/>
  <c r="AF7" i="14"/>
  <c r="AO7" i="14" s="1"/>
  <c r="AG7" i="14"/>
  <c r="AP7" i="14" s="1"/>
  <c r="U64" i="103"/>
  <c r="U65" i="49"/>
  <c r="AH7" i="78"/>
  <c r="AQ7" i="78" s="1"/>
  <c r="AR6" i="27"/>
  <c r="U64" i="83"/>
  <c r="U43" i="89"/>
  <c r="AR6" i="66"/>
  <c r="AH7" i="27"/>
  <c r="AQ7" i="27" s="1"/>
  <c r="U64" i="87"/>
  <c r="U43" i="15"/>
  <c r="U53" i="20"/>
  <c r="Z7" i="70"/>
  <c r="Y7" i="36"/>
  <c r="X7" i="36"/>
  <c r="AH7" i="31"/>
  <c r="AQ7" i="31" s="1"/>
  <c r="U18" i="72"/>
  <c r="U18" i="39"/>
  <c r="AH7" i="37"/>
  <c r="AQ7" i="37" s="1"/>
  <c r="U18" i="60"/>
  <c r="U54" i="96"/>
  <c r="Z7" i="78"/>
  <c r="U44" i="32"/>
  <c r="U73" i="35"/>
  <c r="U17" i="68"/>
  <c r="AR6" i="74"/>
  <c r="AI6" i="73"/>
  <c r="AN6" i="73"/>
  <c r="AH7" i="74"/>
  <c r="AQ7" i="74" s="1"/>
  <c r="U63" i="43"/>
  <c r="AN6" i="81"/>
  <c r="AI6" i="81"/>
  <c r="U53" i="104"/>
  <c r="U74" i="82"/>
  <c r="AH7" i="66"/>
  <c r="AQ7" i="66" s="1"/>
  <c r="U74" i="94"/>
  <c r="U18" i="64"/>
  <c r="U51" i="44"/>
  <c r="AH7" i="62"/>
  <c r="AQ7" i="62" s="1"/>
  <c r="U55" i="45"/>
  <c r="U54" i="45" s="1"/>
  <c r="Z7" i="37"/>
  <c r="Y7" i="40"/>
  <c r="X7" i="40"/>
  <c r="U45" i="46"/>
  <c r="Z7" i="74"/>
  <c r="AR6" i="70"/>
  <c r="U63" i="11"/>
  <c r="U53" i="84"/>
  <c r="Z7" i="62"/>
  <c r="U16" i="12"/>
  <c r="AE7" i="69"/>
  <c r="W8" i="69"/>
  <c r="AG7" i="69"/>
  <c r="AP7" i="69" s="1"/>
  <c r="AF7" i="69"/>
  <c r="AO7" i="69" s="1"/>
  <c r="U54" i="54"/>
  <c r="U65" i="41"/>
  <c r="U18" i="80"/>
  <c r="AN6" i="23"/>
  <c r="AI6" i="23"/>
  <c r="U45" i="101"/>
  <c r="U64" i="16"/>
  <c r="U63" i="16" s="1"/>
  <c r="U18" i="34"/>
  <c r="Y7" i="81"/>
  <c r="X7" i="81"/>
  <c r="Z7" i="81" s="1"/>
  <c r="U73" i="102"/>
  <c r="U73" i="42"/>
  <c r="AN6" i="65"/>
  <c r="AI6" i="65"/>
  <c r="Y7" i="17"/>
  <c r="X7" i="17"/>
  <c r="AR6" i="30"/>
  <c r="AG7" i="31"/>
  <c r="AP7" i="31" s="1"/>
  <c r="AF7" i="31"/>
  <c r="AO7" i="31" s="1"/>
  <c r="W8" i="31"/>
  <c r="AE7" i="31"/>
  <c r="U74" i="48"/>
  <c r="U17" i="21"/>
  <c r="U74" i="90"/>
  <c r="AR6" i="31"/>
  <c r="AR6" i="22"/>
  <c r="U43" i="93"/>
  <c r="U45" i="53"/>
  <c r="Y7" i="61"/>
  <c r="X7" i="61"/>
  <c r="Y7" i="26"/>
  <c r="X7" i="26"/>
  <c r="AH7" i="22"/>
  <c r="AQ7" i="22" s="1"/>
  <c r="U55" i="88"/>
  <c r="U73" i="18"/>
  <c r="U74" i="10"/>
  <c r="AR6" i="77"/>
  <c r="AH7" i="77"/>
  <c r="AQ7" i="77" s="1"/>
  <c r="U45" i="97"/>
  <c r="Y7" i="23"/>
  <c r="X7" i="23"/>
  <c r="U44" i="105"/>
  <c r="Y7" i="73"/>
  <c r="X7" i="73"/>
  <c r="AH7" i="30"/>
  <c r="AQ7" i="30" s="1"/>
  <c r="AR6" i="62"/>
  <c r="AI6" i="17"/>
  <c r="AN6" i="17"/>
  <c r="AR6" i="14"/>
  <c r="Z7" i="27"/>
  <c r="Z7" i="66"/>
  <c r="U73" i="50"/>
  <c r="U53" i="51"/>
  <c r="AR6" i="37"/>
  <c r="Y7" i="65"/>
  <c r="X7" i="65"/>
  <c r="Z7" i="65" s="1"/>
  <c r="U64" i="91"/>
  <c r="U64" i="99"/>
  <c r="AN6" i="61"/>
  <c r="AI6" i="61"/>
  <c r="U55" i="100"/>
  <c r="AI6" i="26"/>
  <c r="AN6" i="26"/>
  <c r="AH7" i="14"/>
  <c r="AQ7" i="14" s="1"/>
  <c r="U44" i="86"/>
  <c r="AN6" i="40"/>
  <c r="AI6" i="40"/>
  <c r="U18" i="76"/>
  <c r="U73" i="85"/>
  <c r="U73" i="98"/>
  <c r="U64" i="55"/>
  <c r="Z7" i="30"/>
  <c r="U44" i="47"/>
  <c r="U55" i="13"/>
  <c r="U18" i="29"/>
  <c r="U44" i="52"/>
  <c r="U62" i="95"/>
  <c r="U61" i="95" s="1"/>
  <c r="W8" i="81" l="1"/>
  <c r="AG7" i="81"/>
  <c r="AP7" i="81" s="1"/>
  <c r="AF7" i="81"/>
  <c r="AO7" i="81" s="1"/>
  <c r="AE7" i="81"/>
  <c r="AE7" i="65"/>
  <c r="W8" i="65"/>
  <c r="AF7" i="65"/>
  <c r="AO7" i="65" s="1"/>
  <c r="AG7" i="65"/>
  <c r="AP7" i="65" s="1"/>
  <c r="U17" i="80"/>
  <c r="AF7" i="74"/>
  <c r="AO7" i="74" s="1"/>
  <c r="W8" i="74"/>
  <c r="AE7" i="74"/>
  <c r="AG7" i="74"/>
  <c r="AP7" i="74" s="1"/>
  <c r="AG7" i="37"/>
  <c r="AP7" i="37" s="1"/>
  <c r="AF7" i="37"/>
  <c r="AO7" i="37" s="1"/>
  <c r="W8" i="37"/>
  <c r="AE7" i="37"/>
  <c r="U52" i="104"/>
  <c r="AF7" i="78"/>
  <c r="AO7" i="78" s="1"/>
  <c r="AG7" i="78"/>
  <c r="AP7" i="78" s="1"/>
  <c r="W8" i="78"/>
  <c r="AE7" i="78"/>
  <c r="AE7" i="70"/>
  <c r="W8" i="70"/>
  <c r="AF7" i="70"/>
  <c r="AO7" i="70" s="1"/>
  <c r="AG7" i="70"/>
  <c r="AP7" i="70" s="1"/>
  <c r="U63" i="87"/>
  <c r="U63" i="103"/>
  <c r="U53" i="92"/>
  <c r="AR6" i="61"/>
  <c r="U16" i="21"/>
  <c r="AH7" i="23"/>
  <c r="AQ7" i="23" s="1"/>
  <c r="Y8" i="69"/>
  <c r="X8" i="69"/>
  <c r="U52" i="84"/>
  <c r="U50" i="44"/>
  <c r="AR6" i="81"/>
  <c r="U16" i="68"/>
  <c r="U42" i="89"/>
  <c r="AH7" i="65"/>
  <c r="AQ7" i="65" s="1"/>
  <c r="U43" i="105"/>
  <c r="AH7" i="81"/>
  <c r="AQ7" i="81" s="1"/>
  <c r="U72" i="50"/>
  <c r="AR6" i="17"/>
  <c r="AH7" i="73"/>
  <c r="AQ7" i="73" s="1"/>
  <c r="Z7" i="23"/>
  <c r="U72" i="18"/>
  <c r="AH7" i="26"/>
  <c r="AQ7" i="26" s="1"/>
  <c r="U44" i="53"/>
  <c r="U73" i="48"/>
  <c r="U44" i="101"/>
  <c r="U64" i="41"/>
  <c r="AN7" i="69"/>
  <c r="AI7" i="69"/>
  <c r="U44" i="46"/>
  <c r="U53" i="45"/>
  <c r="U53" i="96"/>
  <c r="U52" i="20"/>
  <c r="U17" i="25"/>
  <c r="Y8" i="22"/>
  <c r="X8" i="22"/>
  <c r="U63" i="55"/>
  <c r="U73" i="10"/>
  <c r="AR6" i="65"/>
  <c r="Z7" i="73"/>
  <c r="AI7" i="31"/>
  <c r="AN7" i="31"/>
  <c r="U72" i="42"/>
  <c r="AR6" i="23"/>
  <c r="U62" i="11"/>
  <c r="AH7" i="40"/>
  <c r="AQ7" i="40" s="1"/>
  <c r="U17" i="64"/>
  <c r="AR6" i="73"/>
  <c r="U72" i="35"/>
  <c r="U17" i="39"/>
  <c r="U16" i="39" s="1"/>
  <c r="AH7" i="36"/>
  <c r="AQ7" i="36" s="1"/>
  <c r="U63" i="83"/>
  <c r="Y8" i="14"/>
  <c r="Z8" i="14" s="1"/>
  <c r="X8" i="14"/>
  <c r="U17" i="76"/>
  <c r="U62" i="16"/>
  <c r="U54" i="13"/>
  <c r="AR6" i="40"/>
  <c r="U72" i="98"/>
  <c r="U43" i="52"/>
  <c r="U43" i="47"/>
  <c r="AR6" i="26"/>
  <c r="U63" i="99"/>
  <c r="W8" i="66"/>
  <c r="AG7" i="66"/>
  <c r="AP7" i="66" s="1"/>
  <c r="AF7" i="66"/>
  <c r="AO7" i="66" s="1"/>
  <c r="AE7" i="66"/>
  <c r="Z7" i="26"/>
  <c r="AH7" i="17"/>
  <c r="AQ7" i="17" s="1"/>
  <c r="AG7" i="30"/>
  <c r="AP7" i="30" s="1"/>
  <c r="W8" i="30"/>
  <c r="AF7" i="30"/>
  <c r="AO7" i="30" s="1"/>
  <c r="AE7" i="30"/>
  <c r="U72" i="85"/>
  <c r="U43" i="86"/>
  <c r="AE7" i="27"/>
  <c r="AF7" i="27"/>
  <c r="AO7" i="27" s="1"/>
  <c r="AG7" i="27"/>
  <c r="AP7" i="27" s="1"/>
  <c r="W8" i="27"/>
  <c r="U54" i="88"/>
  <c r="U42" i="93"/>
  <c r="U73" i="90"/>
  <c r="Y8" i="31"/>
  <c r="X8" i="31"/>
  <c r="Z7" i="17"/>
  <c r="U17" i="34"/>
  <c r="U53" i="54"/>
  <c r="U15" i="12"/>
  <c r="Z7" i="40"/>
  <c r="U73" i="82"/>
  <c r="U62" i="43"/>
  <c r="U17" i="60"/>
  <c r="U16" i="60" s="1"/>
  <c r="Z7" i="36"/>
  <c r="U42" i="15"/>
  <c r="U64" i="49"/>
  <c r="AN7" i="14"/>
  <c r="AI7" i="14"/>
  <c r="AR6" i="36"/>
  <c r="Y8" i="77"/>
  <c r="Z8" i="77" s="1"/>
  <c r="X8" i="77"/>
  <c r="AI7" i="22"/>
  <c r="AN7" i="22"/>
  <c r="U52" i="51"/>
  <c r="U60" i="95"/>
  <c r="U17" i="29"/>
  <c r="U54" i="100"/>
  <c r="U63" i="91"/>
  <c r="U44" i="97"/>
  <c r="U43" i="97" s="1"/>
  <c r="Z7" i="61"/>
  <c r="AH7" i="61"/>
  <c r="AQ7" i="61" s="1"/>
  <c r="U72" i="102"/>
  <c r="AF7" i="62"/>
  <c r="AO7" i="62" s="1"/>
  <c r="AE7" i="62"/>
  <c r="AG7" i="62"/>
  <c r="AP7" i="62" s="1"/>
  <c r="W8" i="62"/>
  <c r="U73" i="94"/>
  <c r="U43" i="32"/>
  <c r="U17" i="72"/>
  <c r="AI7" i="77"/>
  <c r="AN7" i="77"/>
  <c r="Z8" i="31" l="1"/>
  <c r="AG8" i="14"/>
  <c r="AP8" i="14" s="1"/>
  <c r="AF8" i="14"/>
  <c r="AO8" i="14" s="1"/>
  <c r="W9" i="14"/>
  <c r="AE8" i="14"/>
  <c r="AF8" i="77"/>
  <c r="AO8" i="77" s="1"/>
  <c r="AG8" i="77"/>
  <c r="AP8" i="77" s="1"/>
  <c r="AE8" i="77"/>
  <c r="W9" i="77"/>
  <c r="U16" i="72"/>
  <c r="U62" i="91"/>
  <c r="U59" i="95"/>
  <c r="U15" i="60"/>
  <c r="W8" i="17"/>
  <c r="AG7" i="17"/>
  <c r="AP7" i="17" s="1"/>
  <c r="AF7" i="17"/>
  <c r="AO7" i="17" s="1"/>
  <c r="AE7" i="17"/>
  <c r="AN7" i="30"/>
  <c r="AI7" i="30"/>
  <c r="AH8" i="14"/>
  <c r="AQ8" i="14" s="1"/>
  <c r="U71" i="42"/>
  <c r="U52" i="96"/>
  <c r="U72" i="48"/>
  <c r="AN7" i="78"/>
  <c r="AI7" i="78"/>
  <c r="AN7" i="37"/>
  <c r="AI7" i="37"/>
  <c r="Y8" i="74"/>
  <c r="Z8" i="74" s="1"/>
  <c r="X8" i="74"/>
  <c r="Y8" i="65"/>
  <c r="X8" i="65"/>
  <c r="U63" i="49"/>
  <c r="U14" i="12"/>
  <c r="AH8" i="31"/>
  <c r="AQ8" i="31" s="1"/>
  <c r="U41" i="93"/>
  <c r="AI7" i="27"/>
  <c r="AN7" i="27"/>
  <c r="AE7" i="26"/>
  <c r="AF7" i="26"/>
  <c r="AO7" i="26" s="1"/>
  <c r="AG7" i="26"/>
  <c r="AP7" i="26" s="1"/>
  <c r="W8" i="26"/>
  <c r="U62" i="99"/>
  <c r="U42" i="52"/>
  <c r="U53" i="13"/>
  <c r="U72" i="10"/>
  <c r="U71" i="18"/>
  <c r="U41" i="89"/>
  <c r="U49" i="44"/>
  <c r="U62" i="87"/>
  <c r="Y8" i="78"/>
  <c r="X8" i="78"/>
  <c r="Y8" i="37"/>
  <c r="X8" i="37"/>
  <c r="AI7" i="65"/>
  <c r="AN7" i="65"/>
  <c r="U42" i="32"/>
  <c r="U61" i="43"/>
  <c r="AG8" i="31"/>
  <c r="AP8" i="31" s="1"/>
  <c r="W9" i="31"/>
  <c r="AE8" i="31"/>
  <c r="AF8" i="31"/>
  <c r="AO8" i="31" s="1"/>
  <c r="Y8" i="30"/>
  <c r="X8" i="30"/>
  <c r="Z8" i="30" s="1"/>
  <c r="AI7" i="66"/>
  <c r="AN7" i="66"/>
  <c r="U61" i="11"/>
  <c r="AR7" i="31"/>
  <c r="U16" i="25"/>
  <c r="U15" i="25" s="1"/>
  <c r="U52" i="45"/>
  <c r="U63" i="41"/>
  <c r="U43" i="53"/>
  <c r="AG7" i="23"/>
  <c r="AP7" i="23" s="1"/>
  <c r="W8" i="23"/>
  <c r="AE7" i="23"/>
  <c r="AF7" i="23"/>
  <c r="AO7" i="23" s="1"/>
  <c r="U42" i="105"/>
  <c r="AI7" i="81"/>
  <c r="AN7" i="81"/>
  <c r="U41" i="15"/>
  <c r="U40" i="15" s="1"/>
  <c r="U42" i="86"/>
  <c r="U71" i="98"/>
  <c r="U61" i="16"/>
  <c r="U60" i="16" s="1"/>
  <c r="U15" i="39"/>
  <c r="U16" i="64"/>
  <c r="U15" i="64" s="1"/>
  <c r="AG7" i="73"/>
  <c r="AP7" i="73" s="1"/>
  <c r="AE7" i="73"/>
  <c r="AF7" i="73"/>
  <c r="AO7" i="73" s="1"/>
  <c r="W8" i="73"/>
  <c r="U62" i="55"/>
  <c r="U71" i="50"/>
  <c r="U15" i="68"/>
  <c r="U51" i="84"/>
  <c r="U52" i="92"/>
  <c r="U16" i="80"/>
  <c r="AN7" i="62"/>
  <c r="AI7" i="62"/>
  <c r="U53" i="100"/>
  <c r="U52" i="54"/>
  <c r="AR7" i="77"/>
  <c r="U71" i="102"/>
  <c r="U16" i="29"/>
  <c r="AR7" i="22"/>
  <c r="AR7" i="14"/>
  <c r="AF7" i="36"/>
  <c r="AO7" i="36" s="1"/>
  <c r="W8" i="36"/>
  <c r="AG7" i="36"/>
  <c r="AP7" i="36" s="1"/>
  <c r="AE7" i="36"/>
  <c r="U72" i="82"/>
  <c r="Y8" i="27"/>
  <c r="X8" i="27"/>
  <c r="U62" i="83"/>
  <c r="AH8" i="22"/>
  <c r="AQ8" i="22" s="1"/>
  <c r="U51" i="20"/>
  <c r="U43" i="46"/>
  <c r="U43" i="101"/>
  <c r="AH8" i="69"/>
  <c r="AQ8" i="69" s="1"/>
  <c r="Y8" i="70"/>
  <c r="X8" i="70"/>
  <c r="AE7" i="61"/>
  <c r="W8" i="61"/>
  <c r="AG7" i="61"/>
  <c r="AP7" i="61" s="1"/>
  <c r="AF7" i="61"/>
  <c r="AO7" i="61" s="1"/>
  <c r="U51" i="51"/>
  <c r="U53" i="88"/>
  <c r="U72" i="94"/>
  <c r="U42" i="97"/>
  <c r="Y8" i="62"/>
  <c r="X8" i="62"/>
  <c r="Z8" i="62" s="1"/>
  <c r="AH8" i="77"/>
  <c r="AQ8" i="77" s="1"/>
  <c r="AG7" i="40"/>
  <c r="AP7" i="40" s="1"/>
  <c r="AE7" i="40"/>
  <c r="W8" i="40"/>
  <c r="AF7" i="40"/>
  <c r="AO7" i="40" s="1"/>
  <c r="U16" i="34"/>
  <c r="U72" i="90"/>
  <c r="U71" i="85"/>
  <c r="Y8" i="66"/>
  <c r="X8" i="66"/>
  <c r="U42" i="47"/>
  <c r="U16" i="76"/>
  <c r="U71" i="35"/>
  <c r="Z8" i="22"/>
  <c r="AR7" i="69"/>
  <c r="Z8" i="69"/>
  <c r="U15" i="21"/>
  <c r="U62" i="103"/>
  <c r="AN7" i="70"/>
  <c r="AI7" i="70"/>
  <c r="U51" i="104"/>
  <c r="AI7" i="74"/>
  <c r="AN7" i="74"/>
  <c r="Y8" i="81"/>
  <c r="X8" i="81"/>
  <c r="AF8" i="62" l="1"/>
  <c r="AO8" i="62" s="1"/>
  <c r="AE8" i="62"/>
  <c r="W9" i="62"/>
  <c r="AG8" i="62"/>
  <c r="AP8" i="62" s="1"/>
  <c r="AG8" i="74"/>
  <c r="AP8" i="74" s="1"/>
  <c r="AF8" i="74"/>
  <c r="AO8" i="74" s="1"/>
  <c r="W9" i="74"/>
  <c r="AE8" i="74"/>
  <c r="U71" i="82"/>
  <c r="U70" i="102"/>
  <c r="U69" i="102" s="1"/>
  <c r="U52" i="100"/>
  <c r="U51" i="92"/>
  <c r="U50" i="92" s="1"/>
  <c r="U70" i="50"/>
  <c r="U59" i="16"/>
  <c r="U39" i="15"/>
  <c r="AI7" i="23"/>
  <c r="AN7" i="23"/>
  <c r="U62" i="41"/>
  <c r="AF8" i="30"/>
  <c r="AO8" i="30" s="1"/>
  <c r="W9" i="30"/>
  <c r="AG8" i="30"/>
  <c r="AP8" i="30" s="1"/>
  <c r="AE8" i="30"/>
  <c r="AH8" i="37"/>
  <c r="AQ8" i="37" s="1"/>
  <c r="U62" i="49"/>
  <c r="U71" i="48"/>
  <c r="U70" i="85"/>
  <c r="AG8" i="22"/>
  <c r="AP8" i="22" s="1"/>
  <c r="W9" i="22"/>
  <c r="AE8" i="22"/>
  <c r="AF8" i="22"/>
  <c r="AO8" i="22" s="1"/>
  <c r="AN7" i="40"/>
  <c r="AI7" i="40"/>
  <c r="Y8" i="61"/>
  <c r="X8" i="61"/>
  <c r="U61" i="83"/>
  <c r="AI7" i="36"/>
  <c r="AN7" i="36"/>
  <c r="AR7" i="62"/>
  <c r="Y8" i="23"/>
  <c r="X8" i="23"/>
  <c r="Z8" i="23" s="1"/>
  <c r="U60" i="43"/>
  <c r="Z8" i="37"/>
  <c r="U61" i="87"/>
  <c r="U70" i="18"/>
  <c r="U41" i="52"/>
  <c r="AI7" i="26"/>
  <c r="AN7" i="26"/>
  <c r="AH8" i="65"/>
  <c r="AQ8" i="65" s="1"/>
  <c r="AR7" i="37"/>
  <c r="Y8" i="17"/>
  <c r="X8" i="17"/>
  <c r="U61" i="91"/>
  <c r="AH8" i="62"/>
  <c r="AQ8" i="62" s="1"/>
  <c r="AH8" i="66"/>
  <c r="AQ8" i="66" s="1"/>
  <c r="U52" i="88"/>
  <c r="AI7" i="61"/>
  <c r="AN7" i="61"/>
  <c r="U50" i="20"/>
  <c r="AH8" i="27"/>
  <c r="AQ8" i="27" s="1"/>
  <c r="U50" i="84"/>
  <c r="U61" i="55"/>
  <c r="U14" i="64"/>
  <c r="U70" i="98"/>
  <c r="AR7" i="81"/>
  <c r="U51" i="45"/>
  <c r="U60" i="11"/>
  <c r="Z8" i="65"/>
  <c r="U51" i="96"/>
  <c r="AR7" i="30"/>
  <c r="AI8" i="14"/>
  <c r="AN8" i="14"/>
  <c r="Y8" i="40"/>
  <c r="X8" i="40"/>
  <c r="Z8" i="27"/>
  <c r="Y8" i="73"/>
  <c r="Z8" i="73" s="1"/>
  <c r="X8" i="73"/>
  <c r="AI8" i="31"/>
  <c r="AN8" i="31"/>
  <c r="U41" i="32"/>
  <c r="AH8" i="78"/>
  <c r="AQ8" i="78" s="1"/>
  <c r="U48" i="44"/>
  <c r="U71" i="10"/>
  <c r="U61" i="99"/>
  <c r="AR7" i="27"/>
  <c r="AR7" i="78"/>
  <c r="U14" i="60"/>
  <c r="U15" i="72"/>
  <c r="Y9" i="14"/>
  <c r="X9" i="14"/>
  <c r="U71" i="94"/>
  <c r="U42" i="46"/>
  <c r="AR7" i="74"/>
  <c r="U41" i="47"/>
  <c r="U71" i="90"/>
  <c r="AH8" i="81"/>
  <c r="AQ8" i="81" s="1"/>
  <c r="U14" i="21"/>
  <c r="U70" i="35"/>
  <c r="AH8" i="70"/>
  <c r="AQ8" i="70" s="1"/>
  <c r="Y8" i="36"/>
  <c r="X8" i="36"/>
  <c r="Z8" i="81"/>
  <c r="AR7" i="70"/>
  <c r="W9" i="69"/>
  <c r="AG8" i="69"/>
  <c r="AP8" i="69" s="1"/>
  <c r="AF8" i="69"/>
  <c r="AO8" i="69" s="1"/>
  <c r="AE8" i="69"/>
  <c r="U15" i="34"/>
  <c r="U41" i="97"/>
  <c r="U50" i="51"/>
  <c r="Z8" i="70"/>
  <c r="U42" i="101"/>
  <c r="U15" i="29"/>
  <c r="U14" i="29" s="1"/>
  <c r="U51" i="54"/>
  <c r="U15" i="80"/>
  <c r="U14" i="80" s="1"/>
  <c r="U14" i="68"/>
  <c r="U14" i="39"/>
  <c r="U41" i="86"/>
  <c r="U41" i="105"/>
  <c r="U42" i="53"/>
  <c r="U14" i="25"/>
  <c r="AR7" i="66"/>
  <c r="Y9" i="31"/>
  <c r="X9" i="31"/>
  <c r="Z9" i="31" s="1"/>
  <c r="Z8" i="78"/>
  <c r="Y8" i="26"/>
  <c r="Z8" i="26"/>
  <c r="X8" i="26"/>
  <c r="U13" i="12"/>
  <c r="AH8" i="74"/>
  <c r="AQ8" i="74" s="1"/>
  <c r="U70" i="42"/>
  <c r="AI7" i="17"/>
  <c r="AN7" i="17"/>
  <c r="Y9" i="77"/>
  <c r="X9" i="77"/>
  <c r="Z9" i="77" s="1"/>
  <c r="U61" i="103"/>
  <c r="U50" i="104"/>
  <c r="Z8" i="66"/>
  <c r="U15" i="76"/>
  <c r="AN7" i="73"/>
  <c r="AI7" i="73"/>
  <c r="AH8" i="30"/>
  <c r="AQ8" i="30" s="1"/>
  <c r="AR7" i="65"/>
  <c r="U40" i="89"/>
  <c r="U39" i="89" s="1"/>
  <c r="U52" i="13"/>
  <c r="U40" i="93"/>
  <c r="U58" i="95"/>
  <c r="AI8" i="77"/>
  <c r="AN8" i="77"/>
  <c r="Z9" i="14" l="1"/>
  <c r="Z8" i="40"/>
  <c r="W9" i="70"/>
  <c r="AG8" i="70"/>
  <c r="AP8" i="70" s="1"/>
  <c r="AF8" i="70"/>
  <c r="AO8" i="70" s="1"/>
  <c r="AE8" i="70"/>
  <c r="AR8" i="31"/>
  <c r="W9" i="66"/>
  <c r="AG8" i="66"/>
  <c r="AP8" i="66" s="1"/>
  <c r="AF8" i="66"/>
  <c r="AO8" i="66" s="1"/>
  <c r="AE8" i="66"/>
  <c r="U49" i="51"/>
  <c r="AH8" i="36"/>
  <c r="AQ8" i="36" s="1"/>
  <c r="W10" i="14"/>
  <c r="AG9" i="14"/>
  <c r="AP9" i="14" s="1"/>
  <c r="AF9" i="14"/>
  <c r="AO9" i="14" s="1"/>
  <c r="AE9" i="14"/>
  <c r="AG8" i="73"/>
  <c r="AP8" i="73" s="1"/>
  <c r="W9" i="73"/>
  <c r="AE8" i="73"/>
  <c r="AF8" i="73"/>
  <c r="AO8" i="73" s="1"/>
  <c r="AF8" i="65"/>
  <c r="AO8" i="65" s="1"/>
  <c r="W9" i="65"/>
  <c r="AE8" i="65"/>
  <c r="AG8" i="65"/>
  <c r="AP8" i="65" s="1"/>
  <c r="U60" i="55"/>
  <c r="AE8" i="37"/>
  <c r="W9" i="37"/>
  <c r="AF8" i="37"/>
  <c r="AO8" i="37" s="1"/>
  <c r="AG8" i="37"/>
  <c r="AP8" i="37" s="1"/>
  <c r="AH8" i="61"/>
  <c r="AQ8" i="61" s="1"/>
  <c r="AI8" i="22"/>
  <c r="AN8" i="22"/>
  <c r="U70" i="48"/>
  <c r="AN8" i="30"/>
  <c r="AI8" i="30"/>
  <c r="U39" i="93"/>
  <c r="U60" i="103"/>
  <c r="AF9" i="31"/>
  <c r="AO9" i="31" s="1"/>
  <c r="AG9" i="31"/>
  <c r="AP9" i="31" s="1"/>
  <c r="W10" i="31"/>
  <c r="AE9" i="31"/>
  <c r="U14" i="34"/>
  <c r="U40" i="47"/>
  <c r="AG9" i="77"/>
  <c r="AP9" i="77" s="1"/>
  <c r="W10" i="77"/>
  <c r="AF9" i="77"/>
  <c r="AO9" i="77" s="1"/>
  <c r="AE9" i="77"/>
  <c r="U40" i="105"/>
  <c r="U13" i="68"/>
  <c r="U13" i="29"/>
  <c r="Z8" i="36"/>
  <c r="U69" i="35"/>
  <c r="U70" i="10"/>
  <c r="AR8" i="14"/>
  <c r="U49" i="20"/>
  <c r="U60" i="91"/>
  <c r="U40" i="52"/>
  <c r="Z8" i="61"/>
  <c r="Y9" i="22"/>
  <c r="X9" i="22"/>
  <c r="AR7" i="23"/>
  <c r="U69" i="50"/>
  <c r="U68" i="102"/>
  <c r="U12" i="12"/>
  <c r="U70" i="94"/>
  <c r="AF8" i="40"/>
  <c r="AO8" i="40" s="1"/>
  <c r="AE8" i="40"/>
  <c r="W9" i="40"/>
  <c r="AG8" i="40"/>
  <c r="AP8" i="40" s="1"/>
  <c r="U57" i="95"/>
  <c r="U38" i="89"/>
  <c r="U37" i="89" s="1"/>
  <c r="AR7" i="73"/>
  <c r="U49" i="104"/>
  <c r="W9" i="78"/>
  <c r="AG8" i="78"/>
  <c r="AP8" i="78" s="1"/>
  <c r="AF8" i="78"/>
  <c r="AO8" i="78" s="1"/>
  <c r="AE8" i="78"/>
  <c r="U40" i="97"/>
  <c r="U39" i="97" s="1"/>
  <c r="Y9" i="69"/>
  <c r="X9" i="69"/>
  <c r="U70" i="90"/>
  <c r="U41" i="46"/>
  <c r="U40" i="32"/>
  <c r="AE8" i="27"/>
  <c r="W9" i="27"/>
  <c r="AF8" i="27"/>
  <c r="AO8" i="27" s="1"/>
  <c r="AG8" i="27"/>
  <c r="AP8" i="27" s="1"/>
  <c r="U59" i="11"/>
  <c r="U69" i="98"/>
  <c r="U49" i="84"/>
  <c r="AH8" i="17"/>
  <c r="AQ8" i="17" s="1"/>
  <c r="U59" i="43"/>
  <c r="U61" i="49"/>
  <c r="Y9" i="30"/>
  <c r="X9" i="30"/>
  <c r="U50" i="45"/>
  <c r="AR8" i="77"/>
  <c r="U51" i="13"/>
  <c r="U50" i="13" s="1"/>
  <c r="W9" i="26"/>
  <c r="AG8" i="26"/>
  <c r="AP8" i="26" s="1"/>
  <c r="AE8" i="26"/>
  <c r="AF8" i="26"/>
  <c r="AO8" i="26" s="1"/>
  <c r="AR7" i="17"/>
  <c r="AH9" i="31"/>
  <c r="AQ9" i="31" s="1"/>
  <c r="U13" i="25"/>
  <c r="U40" i="86"/>
  <c r="U13" i="80"/>
  <c r="U41" i="101"/>
  <c r="U40" i="101" s="1"/>
  <c r="U13" i="21"/>
  <c r="U14" i="72"/>
  <c r="U47" i="44"/>
  <c r="AH8" i="40"/>
  <c r="AQ8" i="40" s="1"/>
  <c r="AR7" i="61"/>
  <c r="Z8" i="17"/>
  <c r="U69" i="18"/>
  <c r="U68" i="18" s="1"/>
  <c r="AH8" i="23"/>
  <c r="AQ8" i="23" s="1"/>
  <c r="AR7" i="36"/>
  <c r="AR7" i="40"/>
  <c r="U38" i="15"/>
  <c r="U49" i="92"/>
  <c r="U70" i="82"/>
  <c r="Y9" i="62"/>
  <c r="X9" i="62"/>
  <c r="AN8" i="74"/>
  <c r="AI8" i="74"/>
  <c r="AN8" i="62"/>
  <c r="AI8" i="62"/>
  <c r="U13" i="64"/>
  <c r="AG8" i="23"/>
  <c r="AP8" i="23" s="1"/>
  <c r="W9" i="23"/>
  <c r="AE8" i="23"/>
  <c r="AF8" i="23"/>
  <c r="AO8" i="23" s="1"/>
  <c r="U69" i="85"/>
  <c r="U14" i="76"/>
  <c r="AH9" i="77"/>
  <c r="AQ9" i="77" s="1"/>
  <c r="U69" i="42"/>
  <c r="AH8" i="26"/>
  <c r="AQ8" i="26" s="1"/>
  <c r="U41" i="53"/>
  <c r="U13" i="39"/>
  <c r="U50" i="54"/>
  <c r="AI8" i="69"/>
  <c r="AN8" i="69"/>
  <c r="W9" i="81"/>
  <c r="AE8" i="81"/>
  <c r="AF8" i="81"/>
  <c r="AO8" i="81" s="1"/>
  <c r="AG8" i="81"/>
  <c r="AP8" i="81" s="1"/>
  <c r="AH9" i="14"/>
  <c r="AQ9" i="14" s="1"/>
  <c r="U13" i="60"/>
  <c r="U60" i="99"/>
  <c r="AH8" i="73"/>
  <c r="AQ8" i="73" s="1"/>
  <c r="U50" i="96"/>
  <c r="U51" i="88"/>
  <c r="AR7" i="26"/>
  <c r="U60" i="87"/>
  <c r="U60" i="83"/>
  <c r="U61" i="41"/>
  <c r="U58" i="16"/>
  <c r="U51" i="100"/>
  <c r="Y9" i="74"/>
  <c r="X9" i="74"/>
  <c r="Z9" i="74" l="1"/>
  <c r="AF9" i="74"/>
  <c r="AO9" i="74" s="1"/>
  <c r="AE9" i="74"/>
  <c r="W10" i="74"/>
  <c r="AG9" i="74"/>
  <c r="AP9" i="74" s="1"/>
  <c r="U60" i="41"/>
  <c r="U12" i="39"/>
  <c r="U67" i="18"/>
  <c r="U12" i="21"/>
  <c r="U39" i="86"/>
  <c r="AH9" i="30"/>
  <c r="AQ9" i="30" s="1"/>
  <c r="U58" i="43"/>
  <c r="Y9" i="27"/>
  <c r="X9" i="27"/>
  <c r="U38" i="97"/>
  <c r="U48" i="104"/>
  <c r="U56" i="95"/>
  <c r="U69" i="94"/>
  <c r="U68" i="50"/>
  <c r="AE8" i="61"/>
  <c r="AF8" i="61"/>
  <c r="AO8" i="61" s="1"/>
  <c r="AG8" i="61"/>
  <c r="AP8" i="61" s="1"/>
  <c r="W9" i="61"/>
  <c r="U48" i="20"/>
  <c r="U68" i="35"/>
  <c r="AR8" i="30"/>
  <c r="AN8" i="37"/>
  <c r="AI8" i="37"/>
  <c r="Y9" i="81"/>
  <c r="X9" i="81"/>
  <c r="U13" i="76"/>
  <c r="U68" i="42"/>
  <c r="AH9" i="62"/>
  <c r="AQ9" i="62" s="1"/>
  <c r="U48" i="92"/>
  <c r="W9" i="17"/>
  <c r="AE8" i="17"/>
  <c r="AG8" i="17"/>
  <c r="AP8" i="17" s="1"/>
  <c r="AF8" i="17"/>
  <c r="AO8" i="17" s="1"/>
  <c r="U49" i="13"/>
  <c r="Z9" i="30"/>
  <c r="U68" i="98"/>
  <c r="AN8" i="27"/>
  <c r="AI8" i="27"/>
  <c r="U69" i="90"/>
  <c r="AN8" i="78"/>
  <c r="AI8" i="78"/>
  <c r="AF8" i="36"/>
  <c r="AO8" i="36" s="1"/>
  <c r="W9" i="36"/>
  <c r="AE8" i="36"/>
  <c r="AG8" i="36"/>
  <c r="AP8" i="36" s="1"/>
  <c r="U39" i="105"/>
  <c r="U39" i="47"/>
  <c r="U48" i="51"/>
  <c r="U68" i="85"/>
  <c r="U12" i="64"/>
  <c r="Z9" i="62"/>
  <c r="U46" i="44"/>
  <c r="U39" i="101"/>
  <c r="U12" i="25"/>
  <c r="AH9" i="69"/>
  <c r="AQ9" i="69" s="1"/>
  <c r="Y9" i="40"/>
  <c r="X9" i="40"/>
  <c r="U11" i="12"/>
  <c r="U39" i="52"/>
  <c r="AN9" i="77"/>
  <c r="AI9" i="77"/>
  <c r="U59" i="55"/>
  <c r="AI8" i="73"/>
  <c r="AN8" i="73"/>
  <c r="Y10" i="14"/>
  <c r="X10" i="14"/>
  <c r="AI8" i="66"/>
  <c r="AN8" i="66"/>
  <c r="AN8" i="70"/>
  <c r="AI8" i="70"/>
  <c r="AN8" i="26"/>
  <c r="AI8" i="26"/>
  <c r="U58" i="11"/>
  <c r="U39" i="32"/>
  <c r="Z9" i="69"/>
  <c r="AN8" i="40"/>
  <c r="AI8" i="40"/>
  <c r="AH9" i="22"/>
  <c r="AQ9" i="22" s="1"/>
  <c r="U12" i="29"/>
  <c r="U13" i="34"/>
  <c r="U59" i="103"/>
  <c r="U69" i="48"/>
  <c r="Y9" i="73"/>
  <c r="X9" i="73"/>
  <c r="U50" i="100"/>
  <c r="U50" i="88"/>
  <c r="AR8" i="69"/>
  <c r="AR8" i="62"/>
  <c r="U37" i="15"/>
  <c r="AH9" i="74"/>
  <c r="AQ9" i="74" s="1"/>
  <c r="U57" i="16"/>
  <c r="U59" i="87"/>
  <c r="U49" i="96"/>
  <c r="U49" i="54"/>
  <c r="AI8" i="23"/>
  <c r="AN8" i="23"/>
  <c r="U13" i="72"/>
  <c r="U12" i="80"/>
  <c r="U60" i="49"/>
  <c r="Y9" i="78"/>
  <c r="X9" i="78"/>
  <c r="U36" i="89"/>
  <c r="U67" i="102"/>
  <c r="Z9" i="22"/>
  <c r="U59" i="91"/>
  <c r="U69" i="10"/>
  <c r="Y10" i="77"/>
  <c r="X10" i="77"/>
  <c r="AI9" i="31"/>
  <c r="AN9" i="31"/>
  <c r="AN8" i="65"/>
  <c r="AI8" i="65"/>
  <c r="U59" i="83"/>
  <c r="U40" i="53"/>
  <c r="U59" i="99"/>
  <c r="U12" i="60"/>
  <c r="AN8" i="81"/>
  <c r="AI8" i="81"/>
  <c r="Y9" i="23"/>
  <c r="X9" i="23"/>
  <c r="AR8" i="74"/>
  <c r="U69" i="82"/>
  <c r="Y9" i="26"/>
  <c r="X9" i="26"/>
  <c r="U49" i="45"/>
  <c r="U48" i="84"/>
  <c r="U40" i="46"/>
  <c r="U12" i="68"/>
  <c r="Y10" i="31"/>
  <c r="X10" i="31"/>
  <c r="U38" i="93"/>
  <c r="AR8" i="22"/>
  <c r="Y9" i="37"/>
  <c r="X9" i="37"/>
  <c r="Y9" i="65"/>
  <c r="X9" i="65"/>
  <c r="AN9" i="14"/>
  <c r="AI9" i="14"/>
  <c r="Y9" i="66"/>
  <c r="X9" i="66"/>
  <c r="Y9" i="70"/>
  <c r="X9" i="70"/>
  <c r="Z9" i="70" s="1"/>
  <c r="Z9" i="23" l="1"/>
  <c r="Z10" i="31"/>
  <c r="U12" i="76"/>
  <c r="Y9" i="61"/>
  <c r="X9" i="61"/>
  <c r="U66" i="102"/>
  <c r="AR8" i="73"/>
  <c r="U38" i="52"/>
  <c r="U38" i="101"/>
  <c r="AR8" i="78"/>
  <c r="AH9" i="81"/>
  <c r="AQ9" i="81" s="1"/>
  <c r="U68" i="94"/>
  <c r="U37" i="97"/>
  <c r="U11" i="21"/>
  <c r="U59" i="41"/>
  <c r="AE10" i="31"/>
  <c r="W11" i="31"/>
  <c r="AG10" i="31"/>
  <c r="AP10" i="31" s="1"/>
  <c r="AF10" i="31"/>
  <c r="AO10" i="31" s="1"/>
  <c r="AR8" i="65"/>
  <c r="U12" i="72"/>
  <c r="AH9" i="73"/>
  <c r="AQ9" i="73" s="1"/>
  <c r="U38" i="47"/>
  <c r="U68" i="82"/>
  <c r="AR8" i="81"/>
  <c r="U68" i="10"/>
  <c r="U59" i="49"/>
  <c r="AR8" i="23"/>
  <c r="U58" i="87"/>
  <c r="U12" i="34"/>
  <c r="AR8" i="40"/>
  <c r="U57" i="11"/>
  <c r="AR8" i="66"/>
  <c r="U67" i="85"/>
  <c r="U38" i="105"/>
  <c r="U67" i="98"/>
  <c r="AI8" i="17"/>
  <c r="AN8" i="17"/>
  <c r="Z9" i="81"/>
  <c r="AH9" i="27"/>
  <c r="AQ9" i="27" s="1"/>
  <c r="U48" i="96"/>
  <c r="U58" i="103"/>
  <c r="AH9" i="65"/>
  <c r="AQ9" i="65" s="1"/>
  <c r="U47" i="84"/>
  <c r="U58" i="99"/>
  <c r="Z9" i="65"/>
  <c r="U48" i="45"/>
  <c r="U39" i="53"/>
  <c r="AR9" i="31"/>
  <c r="U35" i="89"/>
  <c r="U36" i="15"/>
  <c r="U49" i="88"/>
  <c r="AR8" i="26"/>
  <c r="AH10" i="14"/>
  <c r="AQ10" i="14" s="1"/>
  <c r="U58" i="55"/>
  <c r="U10" i="12"/>
  <c r="U45" i="44"/>
  <c r="W10" i="30"/>
  <c r="AE9" i="30"/>
  <c r="AF9" i="30"/>
  <c r="AO9" i="30" s="1"/>
  <c r="AG9" i="30"/>
  <c r="AP9" i="30" s="1"/>
  <c r="Y9" i="17"/>
  <c r="X9" i="17"/>
  <c r="Z9" i="17" s="1"/>
  <c r="U67" i="35"/>
  <c r="AN8" i="61"/>
  <c r="AI8" i="61"/>
  <c r="U55" i="95"/>
  <c r="Z9" i="27"/>
  <c r="U66" i="18"/>
  <c r="Y10" i="74"/>
  <c r="X10" i="74"/>
  <c r="Z10" i="74" s="1"/>
  <c r="AF9" i="70"/>
  <c r="AO9" i="70" s="1"/>
  <c r="W10" i="70"/>
  <c r="AE9" i="70"/>
  <c r="AG9" i="70"/>
  <c r="AP9" i="70" s="1"/>
  <c r="AF9" i="23"/>
  <c r="AO9" i="23" s="1"/>
  <c r="AG9" i="23"/>
  <c r="AP9" i="23" s="1"/>
  <c r="W10" i="23"/>
  <c r="AE9" i="23"/>
  <c r="U11" i="64"/>
  <c r="U57" i="43"/>
  <c r="AH9" i="66"/>
  <c r="AQ9" i="66" s="1"/>
  <c r="AH10" i="77"/>
  <c r="AQ10" i="77" s="1"/>
  <c r="AH9" i="78"/>
  <c r="AQ9" i="78" s="1"/>
  <c r="U11" i="80"/>
  <c r="U48" i="54"/>
  <c r="U56" i="16"/>
  <c r="U68" i="48"/>
  <c r="U11" i="29"/>
  <c r="AG9" i="69"/>
  <c r="AP9" i="69" s="1"/>
  <c r="AE9" i="69"/>
  <c r="AF9" i="69"/>
  <c r="AO9" i="69" s="1"/>
  <c r="W10" i="69"/>
  <c r="Z10" i="14"/>
  <c r="AR9" i="77"/>
  <c r="AH9" i="40"/>
  <c r="AQ9" i="40" s="1"/>
  <c r="AF9" i="62"/>
  <c r="AO9" i="62" s="1"/>
  <c r="AE9" i="62"/>
  <c r="AG9" i="62"/>
  <c r="AP9" i="62" s="1"/>
  <c r="W10" i="62"/>
  <c r="U47" i="51"/>
  <c r="AI8" i="36"/>
  <c r="AN8" i="36"/>
  <c r="U68" i="90"/>
  <c r="U67" i="42"/>
  <c r="AR8" i="37"/>
  <c r="AN9" i="74"/>
  <c r="AI9" i="74"/>
  <c r="U38" i="32"/>
  <c r="Z9" i="73"/>
  <c r="Z9" i="66"/>
  <c r="U11" i="68"/>
  <c r="AH9" i="37"/>
  <c r="AQ9" i="37" s="1"/>
  <c r="U37" i="93"/>
  <c r="AH9" i="26"/>
  <c r="AQ9" i="26" s="1"/>
  <c r="U58" i="91"/>
  <c r="AH9" i="70"/>
  <c r="AQ9" i="70" s="1"/>
  <c r="AR9" i="14"/>
  <c r="Z9" i="37"/>
  <c r="AH10" i="31"/>
  <c r="AQ10" i="31" s="1"/>
  <c r="U39" i="46"/>
  <c r="Z9" i="26"/>
  <c r="AH9" i="23"/>
  <c r="AQ9" i="23" s="1"/>
  <c r="U11" i="60"/>
  <c r="U58" i="83"/>
  <c r="Z10" i="77"/>
  <c r="W10" i="22"/>
  <c r="AE9" i="22"/>
  <c r="AF9" i="22"/>
  <c r="AO9" i="22" s="1"/>
  <c r="AG9" i="22"/>
  <c r="AP9" i="22" s="1"/>
  <c r="Z9" i="78"/>
  <c r="U49" i="100"/>
  <c r="AR8" i="70"/>
  <c r="Z9" i="40"/>
  <c r="U11" i="25"/>
  <c r="Y9" i="36"/>
  <c r="X9" i="36"/>
  <c r="AR8" i="27"/>
  <c r="U48" i="13"/>
  <c r="U47" i="92"/>
  <c r="U47" i="20"/>
  <c r="U67" i="50"/>
  <c r="U47" i="104"/>
  <c r="U38" i="86"/>
  <c r="U11" i="39"/>
  <c r="AR9" i="74" l="1"/>
  <c r="AN9" i="23"/>
  <c r="AI9" i="23"/>
  <c r="U34" i="89"/>
  <c r="U47" i="45"/>
  <c r="U47" i="96"/>
  <c r="U66" i="85"/>
  <c r="U48" i="100"/>
  <c r="U67" i="90"/>
  <c r="U55" i="16"/>
  <c r="Y10" i="23"/>
  <c r="Z10" i="23"/>
  <c r="X10" i="23"/>
  <c r="AG9" i="27"/>
  <c r="AP9" i="27" s="1"/>
  <c r="AE9" i="27"/>
  <c r="W10" i="27"/>
  <c r="AF9" i="27"/>
  <c r="AO9" i="27" s="1"/>
  <c r="U66" i="35"/>
  <c r="AI9" i="30"/>
  <c r="AN9" i="30"/>
  <c r="AG9" i="65"/>
  <c r="AP9" i="65" s="1"/>
  <c r="AE9" i="65"/>
  <c r="W10" i="65"/>
  <c r="AF9" i="65"/>
  <c r="AO9" i="65" s="1"/>
  <c r="U10" i="21"/>
  <c r="AH9" i="61"/>
  <c r="AQ9" i="61" s="1"/>
  <c r="U65" i="18"/>
  <c r="U64" i="18" s="1"/>
  <c r="U37" i="101"/>
  <c r="U10" i="68"/>
  <c r="U10" i="25"/>
  <c r="AG9" i="78"/>
  <c r="AP9" i="78" s="1"/>
  <c r="AE9" i="78"/>
  <c r="W10" i="78"/>
  <c r="AF9" i="78"/>
  <c r="AO9" i="78" s="1"/>
  <c r="AG9" i="37"/>
  <c r="AP9" i="37" s="1"/>
  <c r="W10" i="37"/>
  <c r="AF9" i="37"/>
  <c r="AO9" i="37" s="1"/>
  <c r="AE9" i="37"/>
  <c r="U36" i="93"/>
  <c r="AF9" i="66"/>
  <c r="AO9" i="66" s="1"/>
  <c r="AE9" i="66"/>
  <c r="W10" i="66"/>
  <c r="AG9" i="66"/>
  <c r="AP9" i="66" s="1"/>
  <c r="AN9" i="62"/>
  <c r="AI9" i="62"/>
  <c r="AH10" i="74"/>
  <c r="AQ10" i="74" s="1"/>
  <c r="AH9" i="17"/>
  <c r="AQ9" i="17" s="1"/>
  <c r="Y10" i="30"/>
  <c r="X10" i="30"/>
  <c r="U57" i="55"/>
  <c r="U48" i="88"/>
  <c r="U47" i="88" s="1"/>
  <c r="U66" i="98"/>
  <c r="U11" i="34"/>
  <c r="U58" i="49"/>
  <c r="U67" i="82"/>
  <c r="Y11" i="31"/>
  <c r="X11" i="31"/>
  <c r="Z11" i="31" s="1"/>
  <c r="U37" i="52"/>
  <c r="Z9" i="61"/>
  <c r="Y10" i="22"/>
  <c r="X10" i="22"/>
  <c r="AN9" i="69"/>
  <c r="AI9" i="69"/>
  <c r="U47" i="13"/>
  <c r="U46" i="13" s="1"/>
  <c r="U37" i="86"/>
  <c r="U36" i="86" s="1"/>
  <c r="U46" i="20"/>
  <c r="W10" i="40"/>
  <c r="AF9" i="40"/>
  <c r="AO9" i="40" s="1"/>
  <c r="AE9" i="40"/>
  <c r="AG9" i="40"/>
  <c r="AP9" i="40" s="1"/>
  <c r="U57" i="83"/>
  <c r="AG9" i="26"/>
  <c r="AP9" i="26" s="1"/>
  <c r="W10" i="26"/>
  <c r="AE9" i="26"/>
  <c r="AF9" i="26"/>
  <c r="AO9" i="26" s="1"/>
  <c r="U57" i="91"/>
  <c r="W10" i="73"/>
  <c r="AE9" i="73"/>
  <c r="AF9" i="73"/>
  <c r="AO9" i="73" s="1"/>
  <c r="AG9" i="73"/>
  <c r="AP9" i="73" s="1"/>
  <c r="AR8" i="36"/>
  <c r="W11" i="14"/>
  <c r="AE10" i="14"/>
  <c r="AG10" i="14"/>
  <c r="AP10" i="14" s="1"/>
  <c r="AF10" i="14"/>
  <c r="AO10" i="14" s="1"/>
  <c r="U10" i="29"/>
  <c r="U47" i="54"/>
  <c r="U56" i="43"/>
  <c r="W11" i="74"/>
  <c r="AF10" i="74"/>
  <c r="AO10" i="74" s="1"/>
  <c r="AG10" i="74"/>
  <c r="AP10" i="74" s="1"/>
  <c r="AE10" i="74"/>
  <c r="U54" i="95"/>
  <c r="AE9" i="17"/>
  <c r="W10" i="17"/>
  <c r="AG9" i="17"/>
  <c r="AP9" i="17" s="1"/>
  <c r="AF9" i="17"/>
  <c r="AO9" i="17" s="1"/>
  <c r="U57" i="99"/>
  <c r="U11" i="72"/>
  <c r="AN10" i="31"/>
  <c r="AI10" i="31"/>
  <c r="U36" i="97"/>
  <c r="Y10" i="70"/>
  <c r="X10" i="70"/>
  <c r="U9" i="12"/>
  <c r="U65" i="102"/>
  <c r="U66" i="50"/>
  <c r="AE10" i="77"/>
  <c r="AF10" i="77"/>
  <c r="AO10" i="77" s="1"/>
  <c r="W11" i="77"/>
  <c r="AG10" i="77"/>
  <c r="AP10" i="77" s="1"/>
  <c r="Y10" i="69"/>
  <c r="X10" i="69"/>
  <c r="AR8" i="61"/>
  <c r="U44" i="44"/>
  <c r="U35" i="15"/>
  <c r="U38" i="53"/>
  <c r="U57" i="103"/>
  <c r="AG9" i="81"/>
  <c r="AP9" i="81" s="1"/>
  <c r="AF9" i="81"/>
  <c r="AO9" i="81" s="1"/>
  <c r="AE9" i="81"/>
  <c r="W10" i="81"/>
  <c r="U37" i="105"/>
  <c r="U56" i="11"/>
  <c r="U57" i="87"/>
  <c r="U67" i="10"/>
  <c r="U37" i="47"/>
  <c r="Y10" i="62"/>
  <c r="X10" i="62"/>
  <c r="AR8" i="17"/>
  <c r="U10" i="39"/>
  <c r="AH9" i="36"/>
  <c r="AQ9" i="36" s="1"/>
  <c r="U46" i="104"/>
  <c r="U46" i="92"/>
  <c r="Z9" i="36"/>
  <c r="AI9" i="22"/>
  <c r="AN9" i="22"/>
  <c r="U10" i="60"/>
  <c r="U38" i="46"/>
  <c r="U37" i="32"/>
  <c r="U66" i="42"/>
  <c r="U46" i="51"/>
  <c r="U67" i="48"/>
  <c r="U10" i="80"/>
  <c r="U10" i="64"/>
  <c r="AN9" i="70"/>
  <c r="AI9" i="70"/>
  <c r="U46" i="84"/>
  <c r="U58" i="41"/>
  <c r="U57" i="41" s="1"/>
  <c r="U67" i="94"/>
  <c r="U11" i="76"/>
  <c r="Z10" i="22" l="1"/>
  <c r="U45" i="92"/>
  <c r="U35" i="86"/>
  <c r="AN9" i="37"/>
  <c r="AI9" i="37"/>
  <c r="AH10" i="69"/>
  <c r="AQ10" i="69" s="1"/>
  <c r="AN10" i="77"/>
  <c r="AI10" i="77"/>
  <c r="U8" i="12"/>
  <c r="AR10" i="31"/>
  <c r="AI10" i="74"/>
  <c r="AN10" i="74"/>
  <c r="AI10" i="14"/>
  <c r="AN10" i="14"/>
  <c r="AN9" i="73"/>
  <c r="AI9" i="73"/>
  <c r="Y10" i="26"/>
  <c r="X10" i="26"/>
  <c r="U10" i="34"/>
  <c r="U56" i="55"/>
  <c r="Y10" i="66"/>
  <c r="X10" i="66"/>
  <c r="U36" i="101"/>
  <c r="AI9" i="27"/>
  <c r="AN9" i="27"/>
  <c r="U54" i="16"/>
  <c r="U65" i="85"/>
  <c r="U33" i="89"/>
  <c r="U32" i="89" s="1"/>
  <c r="U31" i="89" s="1"/>
  <c r="U56" i="87"/>
  <c r="U56" i="99"/>
  <c r="AN9" i="40"/>
  <c r="AI9" i="40"/>
  <c r="U10" i="76"/>
  <c r="U9" i="80"/>
  <c r="U9" i="60"/>
  <c r="U45" i="104"/>
  <c r="U36" i="47"/>
  <c r="U55" i="11"/>
  <c r="U34" i="15"/>
  <c r="Z10" i="69"/>
  <c r="AH10" i="70"/>
  <c r="AQ10" i="70" s="1"/>
  <c r="U46" i="54"/>
  <c r="Y11" i="14"/>
  <c r="X11" i="14"/>
  <c r="Y10" i="73"/>
  <c r="X10" i="73"/>
  <c r="Y10" i="40"/>
  <c r="X10" i="40"/>
  <c r="U45" i="13"/>
  <c r="AF9" i="61"/>
  <c r="AO9" i="61" s="1"/>
  <c r="AE9" i="61"/>
  <c r="AG9" i="61"/>
  <c r="AP9" i="61" s="1"/>
  <c r="W10" i="61"/>
  <c r="AH10" i="30"/>
  <c r="AQ10" i="30" s="1"/>
  <c r="AN9" i="66"/>
  <c r="AI9" i="66"/>
  <c r="Y10" i="37"/>
  <c r="X10" i="37"/>
  <c r="U9" i="21"/>
  <c r="AR9" i="30"/>
  <c r="AR9" i="23"/>
  <c r="AI9" i="81"/>
  <c r="AN9" i="81"/>
  <c r="U35" i="97"/>
  <c r="U53" i="95"/>
  <c r="AI9" i="26"/>
  <c r="AN9" i="26"/>
  <c r="U65" i="42"/>
  <c r="U65" i="50"/>
  <c r="Z10" i="70"/>
  <c r="Y10" i="17"/>
  <c r="X10" i="17"/>
  <c r="Z10" i="17" s="1"/>
  <c r="AR9" i="69"/>
  <c r="U66" i="82"/>
  <c r="U65" i="82" s="1"/>
  <c r="U65" i="98"/>
  <c r="Z10" i="30"/>
  <c r="U9" i="25"/>
  <c r="U63" i="18"/>
  <c r="AH10" i="23"/>
  <c r="AQ10" i="23" s="1"/>
  <c r="U66" i="90"/>
  <c r="U46" i="96"/>
  <c r="U37" i="53"/>
  <c r="U55" i="43"/>
  <c r="AE11" i="31"/>
  <c r="AF11" i="31"/>
  <c r="AO11" i="31" s="1"/>
  <c r="AG11" i="31"/>
  <c r="AP11" i="31" s="1"/>
  <c r="W12" i="31"/>
  <c r="U45" i="84"/>
  <c r="U9" i="39"/>
  <c r="AG9" i="36"/>
  <c r="AP9" i="36" s="1"/>
  <c r="AF9" i="36"/>
  <c r="AO9" i="36" s="1"/>
  <c r="AE9" i="36"/>
  <c r="W10" i="36"/>
  <c r="U66" i="10"/>
  <c r="U10" i="72"/>
  <c r="AI9" i="17"/>
  <c r="AN9" i="17"/>
  <c r="Y11" i="74"/>
  <c r="X11" i="74"/>
  <c r="Z11" i="74" s="1"/>
  <c r="U9" i="29"/>
  <c r="U56" i="91"/>
  <c r="U56" i="83"/>
  <c r="U45" i="20"/>
  <c r="U36" i="52"/>
  <c r="AR9" i="62"/>
  <c r="Y10" i="65"/>
  <c r="X10" i="65"/>
  <c r="U65" i="35"/>
  <c r="W11" i="23"/>
  <c r="AF10" i="23"/>
  <c r="AO10" i="23" s="1"/>
  <c r="AG10" i="23"/>
  <c r="AP10" i="23" s="1"/>
  <c r="AE10" i="23"/>
  <c r="W11" i="22"/>
  <c r="AE10" i="22"/>
  <c r="AF10" i="22"/>
  <c r="AO10" i="22" s="1"/>
  <c r="AG10" i="22"/>
  <c r="AP10" i="22" s="1"/>
  <c r="AN9" i="78"/>
  <c r="AI9" i="78"/>
  <c r="Y10" i="27"/>
  <c r="X10" i="27"/>
  <c r="Z10" i="27" s="1"/>
  <c r="AR9" i="70"/>
  <c r="U66" i="94"/>
  <c r="U66" i="48"/>
  <c r="U36" i="32"/>
  <c r="AR9" i="22"/>
  <c r="AH10" i="62"/>
  <c r="AQ10" i="62" s="1"/>
  <c r="U36" i="105"/>
  <c r="U56" i="103"/>
  <c r="U43" i="44"/>
  <c r="U56" i="41"/>
  <c r="U9" i="64"/>
  <c r="U45" i="51"/>
  <c r="U37" i="46"/>
  <c r="Z10" i="62"/>
  <c r="Y10" i="81"/>
  <c r="Z10" i="81"/>
  <c r="X10" i="81"/>
  <c r="Y11" i="77"/>
  <c r="X11" i="77"/>
  <c r="U64" i="102"/>
  <c r="AH10" i="22"/>
  <c r="AQ10" i="22" s="1"/>
  <c r="AH11" i="31"/>
  <c r="AQ11" i="31" s="1"/>
  <c r="U57" i="49"/>
  <c r="U46" i="88"/>
  <c r="U35" i="93"/>
  <c r="Y10" i="78"/>
  <c r="X10" i="78"/>
  <c r="Z10" i="78" s="1"/>
  <c r="U9" i="68"/>
  <c r="AN9" i="65"/>
  <c r="AI9" i="65"/>
  <c r="U47" i="100"/>
  <c r="U46" i="45"/>
  <c r="U46" i="100" l="1"/>
  <c r="U45" i="100" s="1"/>
  <c r="AF10" i="81"/>
  <c r="AO10" i="81" s="1"/>
  <c r="AG10" i="81"/>
  <c r="AP10" i="81" s="1"/>
  <c r="AE10" i="81"/>
  <c r="W11" i="81"/>
  <c r="AE11" i="74"/>
  <c r="AG11" i="74"/>
  <c r="AP11" i="74" s="1"/>
  <c r="W12" i="74"/>
  <c r="AF11" i="74"/>
  <c r="AO11" i="74" s="1"/>
  <c r="W11" i="17"/>
  <c r="AE10" i="17"/>
  <c r="AF10" i="17"/>
  <c r="AO10" i="17" s="1"/>
  <c r="AG10" i="17"/>
  <c r="AP10" i="17" s="1"/>
  <c r="U64" i="42"/>
  <c r="AR9" i="66"/>
  <c r="AN9" i="61"/>
  <c r="AI9" i="61"/>
  <c r="AH10" i="66"/>
  <c r="AQ10" i="66" s="1"/>
  <c r="AR9" i="65"/>
  <c r="Y11" i="22"/>
  <c r="X11" i="22"/>
  <c r="U64" i="35"/>
  <c r="U65" i="10"/>
  <c r="U8" i="39"/>
  <c r="AI11" i="31"/>
  <c r="AN11" i="31"/>
  <c r="U45" i="96"/>
  <c r="U62" i="18"/>
  <c r="AH10" i="73"/>
  <c r="AQ10" i="73" s="1"/>
  <c r="U33" i="15"/>
  <c r="U44" i="104"/>
  <c r="U9" i="76"/>
  <c r="U55" i="87"/>
  <c r="U53" i="16"/>
  <c r="Z10" i="66"/>
  <c r="AH10" i="26"/>
  <c r="AQ10" i="26" s="1"/>
  <c r="AR10" i="14"/>
  <c r="U7" i="12"/>
  <c r="U65" i="48"/>
  <c r="AR9" i="37"/>
  <c r="AH11" i="77"/>
  <c r="AQ11" i="77" s="1"/>
  <c r="AF10" i="62"/>
  <c r="AO10" i="62" s="1"/>
  <c r="AE10" i="62"/>
  <c r="AG10" i="62"/>
  <c r="AP10" i="62" s="1"/>
  <c r="W11" i="62"/>
  <c r="U8" i="64"/>
  <c r="U55" i="103"/>
  <c r="U65" i="94"/>
  <c r="AR9" i="78"/>
  <c r="AI10" i="23"/>
  <c r="AN10" i="23"/>
  <c r="AH10" i="65"/>
  <c r="AQ10" i="65" s="1"/>
  <c r="U35" i="52"/>
  <c r="U55" i="91"/>
  <c r="Y10" i="36"/>
  <c r="X10" i="36"/>
  <c r="U64" i="82"/>
  <c r="AG10" i="70"/>
  <c r="AP10" i="70" s="1"/>
  <c r="AE10" i="70"/>
  <c r="AF10" i="70"/>
  <c r="AO10" i="70" s="1"/>
  <c r="W11" i="70"/>
  <c r="AR9" i="26"/>
  <c r="AR9" i="81"/>
  <c r="U8" i="21"/>
  <c r="Z10" i="73"/>
  <c r="U45" i="54"/>
  <c r="AR9" i="40"/>
  <c r="Z10" i="26"/>
  <c r="AR10" i="77"/>
  <c r="U56" i="49"/>
  <c r="Z10" i="65"/>
  <c r="AR9" i="17"/>
  <c r="AN9" i="36"/>
  <c r="AI9" i="36"/>
  <c r="U44" i="84"/>
  <c r="U54" i="43"/>
  <c r="U65" i="90"/>
  <c r="U8" i="25"/>
  <c r="AH10" i="37"/>
  <c r="AQ10" i="37" s="1"/>
  <c r="U44" i="13"/>
  <c r="U54" i="11"/>
  <c r="U8" i="60"/>
  <c r="U30" i="89"/>
  <c r="AR9" i="27"/>
  <c r="AR10" i="74"/>
  <c r="U34" i="86"/>
  <c r="AF10" i="27"/>
  <c r="AO10" i="27" s="1"/>
  <c r="AE10" i="27"/>
  <c r="W11" i="27"/>
  <c r="AG10" i="27"/>
  <c r="AP10" i="27" s="1"/>
  <c r="U63" i="102"/>
  <c r="U35" i="105"/>
  <c r="U8" i="29"/>
  <c r="Y12" i="31"/>
  <c r="X12" i="31"/>
  <c r="AE10" i="30"/>
  <c r="AG10" i="30"/>
  <c r="AP10" i="30" s="1"/>
  <c r="W11" i="30"/>
  <c r="AF10" i="30"/>
  <c r="AO10" i="30" s="1"/>
  <c r="U64" i="50"/>
  <c r="U52" i="95"/>
  <c r="U51" i="95" s="1"/>
  <c r="Z10" i="37"/>
  <c r="Y10" i="61"/>
  <c r="X10" i="61"/>
  <c r="Z10" i="61" s="1"/>
  <c r="AH10" i="40"/>
  <c r="AQ10" i="40" s="1"/>
  <c r="AH11" i="14"/>
  <c r="AQ11" i="14" s="1"/>
  <c r="U55" i="55"/>
  <c r="AR9" i="73"/>
  <c r="AG10" i="78"/>
  <c r="AP10" i="78" s="1"/>
  <c r="AF10" i="78"/>
  <c r="AO10" i="78" s="1"/>
  <c r="AE10" i="78"/>
  <c r="W11" i="78"/>
  <c r="U44" i="51"/>
  <c r="U42" i="44"/>
  <c r="AN10" i="22"/>
  <c r="AI10" i="22"/>
  <c r="U55" i="83"/>
  <c r="U64" i="98"/>
  <c r="U34" i="97"/>
  <c r="U9" i="34"/>
  <c r="U34" i="93"/>
  <c r="Z11" i="77"/>
  <c r="U45" i="45"/>
  <c r="U8" i="68"/>
  <c r="U36" i="46"/>
  <c r="U55" i="41"/>
  <c r="U35" i="32"/>
  <c r="U44" i="20"/>
  <c r="AH10" i="78"/>
  <c r="AQ10" i="78" s="1"/>
  <c r="U45" i="88"/>
  <c r="AH10" i="81"/>
  <c r="AQ10" i="81" s="1"/>
  <c r="AH10" i="27"/>
  <c r="AQ10" i="27" s="1"/>
  <c r="Y11" i="23"/>
  <c r="X11" i="23"/>
  <c r="AH11" i="74"/>
  <c r="AQ11" i="74" s="1"/>
  <c r="U9" i="72"/>
  <c r="U36" i="53"/>
  <c r="AH10" i="17"/>
  <c r="AQ10" i="17" s="1"/>
  <c r="Z10" i="40"/>
  <c r="Z11" i="14"/>
  <c r="AE10" i="69"/>
  <c r="W11" i="69"/>
  <c r="AG10" i="69"/>
  <c r="AP10" i="69" s="1"/>
  <c r="AF10" i="69"/>
  <c r="AO10" i="69" s="1"/>
  <c r="U35" i="47"/>
  <c r="U8" i="80"/>
  <c r="U55" i="99"/>
  <c r="U64" i="85"/>
  <c r="U35" i="101"/>
  <c r="U44" i="92"/>
  <c r="AE10" i="61" l="1"/>
  <c r="W11" i="61"/>
  <c r="AG10" i="61"/>
  <c r="AP10" i="61" s="1"/>
  <c r="AF10" i="61"/>
  <c r="AO10" i="61" s="1"/>
  <c r="AH12" i="31"/>
  <c r="AQ12" i="31" s="1"/>
  <c r="U43" i="84"/>
  <c r="U54" i="87"/>
  <c r="U32" i="15"/>
  <c r="U44" i="96"/>
  <c r="U64" i="10"/>
  <c r="U54" i="99"/>
  <c r="U33" i="97"/>
  <c r="AN10" i="78"/>
  <c r="AI10" i="78"/>
  <c r="U54" i="55"/>
  <c r="U63" i="50"/>
  <c r="Z12" i="31"/>
  <c r="AR9" i="36"/>
  <c r="U55" i="49"/>
  <c r="U54" i="91"/>
  <c r="AR10" i="23"/>
  <c r="U54" i="103"/>
  <c r="U64" i="48"/>
  <c r="U63" i="48" s="1"/>
  <c r="Y11" i="17"/>
  <c r="X11" i="17"/>
  <c r="AI10" i="81"/>
  <c r="AN10" i="81"/>
  <c r="AR10" i="22"/>
  <c r="Y11" i="81"/>
  <c r="X11" i="81"/>
  <c r="Y11" i="69"/>
  <c r="X11" i="69"/>
  <c r="AH11" i="23"/>
  <c r="AQ11" i="23" s="1"/>
  <c r="U43" i="20"/>
  <c r="U35" i="46"/>
  <c r="U62" i="102"/>
  <c r="U33" i="86"/>
  <c r="U29" i="89"/>
  <c r="U43" i="13"/>
  <c r="U64" i="90"/>
  <c r="U44" i="54"/>
  <c r="W11" i="66"/>
  <c r="AF10" i="66"/>
  <c r="AO10" i="66" s="1"/>
  <c r="AG10" i="66"/>
  <c r="AP10" i="66" s="1"/>
  <c r="AE10" i="66"/>
  <c r="U8" i="76"/>
  <c r="AR11" i="31"/>
  <c r="U63" i="35"/>
  <c r="U44" i="45"/>
  <c r="Y11" i="78"/>
  <c r="X11" i="78"/>
  <c r="Z11" i="78" s="1"/>
  <c r="AH10" i="61"/>
  <c r="AQ10" i="61" s="1"/>
  <c r="U34" i="105"/>
  <c r="U53" i="11"/>
  <c r="AI10" i="17"/>
  <c r="AN10" i="17"/>
  <c r="U34" i="101"/>
  <c r="AI10" i="69"/>
  <c r="AN10" i="69"/>
  <c r="Z11" i="23"/>
  <c r="U33" i="93"/>
  <c r="U63" i="98"/>
  <c r="U41" i="44"/>
  <c r="AF10" i="37"/>
  <c r="AO10" i="37" s="1"/>
  <c r="AG10" i="37"/>
  <c r="AP10" i="37" s="1"/>
  <c r="W11" i="37"/>
  <c r="AE10" i="37"/>
  <c r="Y11" i="30"/>
  <c r="X11" i="30"/>
  <c r="W11" i="73"/>
  <c r="AG10" i="73"/>
  <c r="AP10" i="73" s="1"/>
  <c r="AF10" i="73"/>
  <c r="AO10" i="73" s="1"/>
  <c r="AE10" i="73"/>
  <c r="U63" i="82"/>
  <c r="U34" i="52"/>
  <c r="U7" i="64"/>
  <c r="U6" i="12"/>
  <c r="AH11" i="22"/>
  <c r="AQ11" i="22" s="1"/>
  <c r="U63" i="42"/>
  <c r="Y12" i="74"/>
  <c r="X12" i="74"/>
  <c r="U54" i="41"/>
  <c r="U43" i="92"/>
  <c r="U7" i="68"/>
  <c r="Y11" i="27"/>
  <c r="X11" i="27"/>
  <c r="U7" i="60"/>
  <c r="U53" i="43"/>
  <c r="W11" i="26"/>
  <c r="AE10" i="26"/>
  <c r="AF10" i="26"/>
  <c r="AO10" i="26" s="1"/>
  <c r="AG10" i="26"/>
  <c r="AP10" i="26" s="1"/>
  <c r="Y11" i="70"/>
  <c r="X11" i="70"/>
  <c r="Z10" i="36"/>
  <c r="AH10" i="36"/>
  <c r="AQ10" i="36" s="1"/>
  <c r="Y11" i="62"/>
  <c r="X11" i="62"/>
  <c r="U52" i="16"/>
  <c r="U43" i="104"/>
  <c r="U61" i="18"/>
  <c r="U7" i="39"/>
  <c r="Z11" i="22"/>
  <c r="AR9" i="61"/>
  <c r="U7" i="25"/>
  <c r="AI10" i="70"/>
  <c r="AN10" i="70"/>
  <c r="AI10" i="62"/>
  <c r="AN10" i="62"/>
  <c r="AF11" i="77"/>
  <c r="AO11" i="77" s="1"/>
  <c r="W12" i="77"/>
  <c r="AG11" i="77"/>
  <c r="AP11" i="77" s="1"/>
  <c r="AE11" i="77"/>
  <c r="U7" i="80"/>
  <c r="U35" i="53"/>
  <c r="AE11" i="14"/>
  <c r="W12" i="14"/>
  <c r="AF11" i="14"/>
  <c r="AO11" i="14" s="1"/>
  <c r="AG11" i="14"/>
  <c r="AP11" i="14" s="1"/>
  <c r="U44" i="88"/>
  <c r="U34" i="32"/>
  <c r="U7" i="29"/>
  <c r="U63" i="85"/>
  <c r="U34" i="47"/>
  <c r="U33" i="47" s="1"/>
  <c r="U32" i="47" s="1"/>
  <c r="U31" i="47" s="1"/>
  <c r="W11" i="40"/>
  <c r="AE10" i="40"/>
  <c r="AF10" i="40"/>
  <c r="AO10" i="40" s="1"/>
  <c r="AG10" i="40"/>
  <c r="AP10" i="40" s="1"/>
  <c r="U8" i="72"/>
  <c r="U8" i="34"/>
  <c r="U54" i="83"/>
  <c r="U43" i="51"/>
  <c r="U50" i="95"/>
  <c r="AN10" i="30"/>
  <c r="AI10" i="30"/>
  <c r="AI10" i="27"/>
  <c r="AN10" i="27"/>
  <c r="AG10" i="65"/>
  <c r="AP10" i="65" s="1"/>
  <c r="AF10" i="65"/>
  <c r="AO10" i="65" s="1"/>
  <c r="AE10" i="65"/>
  <c r="W11" i="65"/>
  <c r="U7" i="21"/>
  <c r="U64" i="94"/>
  <c r="AI11" i="74"/>
  <c r="AN11" i="74"/>
  <c r="U44" i="100"/>
  <c r="Z11" i="81" l="1"/>
  <c r="W11" i="36"/>
  <c r="AE10" i="36"/>
  <c r="AF10" i="36"/>
  <c r="AO10" i="36" s="1"/>
  <c r="AG10" i="36"/>
  <c r="AP10" i="36" s="1"/>
  <c r="Z11" i="27"/>
  <c r="AH11" i="27"/>
  <c r="AQ11" i="27" s="1"/>
  <c r="U6" i="64"/>
  <c r="AR10" i="69"/>
  <c r="U52" i="11"/>
  <c r="AF11" i="81"/>
  <c r="AO11" i="81" s="1"/>
  <c r="AE11" i="81"/>
  <c r="W12" i="81"/>
  <c r="AG11" i="81"/>
  <c r="AP11" i="81" s="1"/>
  <c r="AH11" i="17"/>
  <c r="AQ11" i="17" s="1"/>
  <c r="U53" i="103"/>
  <c r="U54" i="49"/>
  <c r="U43" i="88"/>
  <c r="U6" i="25"/>
  <c r="AH11" i="62"/>
  <c r="AQ11" i="62" s="1"/>
  <c r="AH11" i="70"/>
  <c r="AQ11" i="70" s="1"/>
  <c r="Y11" i="26"/>
  <c r="X11" i="26"/>
  <c r="U53" i="41"/>
  <c r="Y11" i="37"/>
  <c r="X11" i="37"/>
  <c r="U62" i="98"/>
  <c r="Y11" i="66"/>
  <c r="X11" i="66"/>
  <c r="U42" i="13"/>
  <c r="U61" i="102"/>
  <c r="Z11" i="17"/>
  <c r="U53" i="55"/>
  <c r="U53" i="99"/>
  <c r="U31" i="15"/>
  <c r="AR10" i="30"/>
  <c r="U62" i="42"/>
  <c r="AN10" i="65"/>
  <c r="AI10" i="65"/>
  <c r="U53" i="83"/>
  <c r="AI10" i="40"/>
  <c r="AN10" i="40"/>
  <c r="U60" i="18"/>
  <c r="Z11" i="62"/>
  <c r="Z11" i="70"/>
  <c r="AH12" i="74"/>
  <c r="AQ12" i="74" s="1"/>
  <c r="U33" i="52"/>
  <c r="Y11" i="73"/>
  <c r="X11" i="73"/>
  <c r="U33" i="101"/>
  <c r="U33" i="105"/>
  <c r="AH11" i="69"/>
  <c r="AQ11" i="69" s="1"/>
  <c r="AR10" i="78"/>
  <c r="Y11" i="65"/>
  <c r="X11" i="65"/>
  <c r="AN10" i="26"/>
  <c r="AI10" i="26"/>
  <c r="U7" i="34"/>
  <c r="U6" i="80"/>
  <c r="AR10" i="62"/>
  <c r="U52" i="43"/>
  <c r="U6" i="68"/>
  <c r="Z12" i="74"/>
  <c r="AH11" i="30"/>
  <c r="AQ11" i="30" s="1"/>
  <c r="U32" i="93"/>
  <c r="U43" i="45"/>
  <c r="U7" i="76"/>
  <c r="U43" i="54"/>
  <c r="U28" i="89"/>
  <c r="U34" i="46"/>
  <c r="Z11" i="69"/>
  <c r="AG12" i="31"/>
  <c r="AP12" i="31" s="1"/>
  <c r="AE12" i="31"/>
  <c r="AF12" i="31"/>
  <c r="AO12" i="31" s="1"/>
  <c r="W13" i="31"/>
  <c r="U63" i="10"/>
  <c r="U62" i="10" s="1"/>
  <c r="U53" i="87"/>
  <c r="U51" i="16"/>
  <c r="AI10" i="37"/>
  <c r="AN10" i="37"/>
  <c r="AR11" i="74"/>
  <c r="U62" i="85"/>
  <c r="Y12" i="14"/>
  <c r="X12" i="14"/>
  <c r="U42" i="104"/>
  <c r="U5" i="12"/>
  <c r="X5" i="12" s="1"/>
  <c r="U62" i="82"/>
  <c r="Z11" i="30"/>
  <c r="W12" i="23"/>
  <c r="AE11" i="23"/>
  <c r="AF11" i="23"/>
  <c r="AO11" i="23" s="1"/>
  <c r="AG11" i="23"/>
  <c r="AP11" i="23" s="1"/>
  <c r="AR10" i="17"/>
  <c r="AI10" i="66"/>
  <c r="AN10" i="66"/>
  <c r="U62" i="48"/>
  <c r="U61" i="48" s="1"/>
  <c r="U53" i="91"/>
  <c r="Y11" i="61"/>
  <c r="X11" i="61"/>
  <c r="Y12" i="77"/>
  <c r="X12" i="77"/>
  <c r="U6" i="39"/>
  <c r="W12" i="78"/>
  <c r="AG11" i="78"/>
  <c r="AP11" i="78" s="1"/>
  <c r="AF11" i="78"/>
  <c r="AO11" i="78" s="1"/>
  <c r="AE11" i="78"/>
  <c r="U34" i="53"/>
  <c r="U63" i="94"/>
  <c r="U49" i="95"/>
  <c r="Y11" i="40"/>
  <c r="X11" i="40"/>
  <c r="U6" i="29"/>
  <c r="AN11" i="77"/>
  <c r="AI11" i="77"/>
  <c r="W12" i="22"/>
  <c r="AF11" i="22"/>
  <c r="AO11" i="22" s="1"/>
  <c r="AG11" i="22"/>
  <c r="AP11" i="22" s="1"/>
  <c r="AE11" i="22"/>
  <c r="U43" i="100"/>
  <c r="U6" i="21"/>
  <c r="AR10" i="27"/>
  <c r="U42" i="51"/>
  <c r="U7" i="72"/>
  <c r="U30" i="47"/>
  <c r="U33" i="32"/>
  <c r="AI11" i="14"/>
  <c r="AN11" i="14"/>
  <c r="AR10" i="70"/>
  <c r="U6" i="60"/>
  <c r="U42" i="92"/>
  <c r="AI10" i="73"/>
  <c r="AN10" i="73"/>
  <c r="U40" i="44"/>
  <c r="AH11" i="78"/>
  <c r="AQ11" i="78" s="1"/>
  <c r="U62" i="35"/>
  <c r="U63" i="90"/>
  <c r="U32" i="86"/>
  <c r="U42" i="20"/>
  <c r="AH11" i="81"/>
  <c r="AQ11" i="81" s="1"/>
  <c r="AR10" i="81"/>
  <c r="U62" i="50"/>
  <c r="U32" i="97"/>
  <c r="U43" i="96"/>
  <c r="U42" i="84"/>
  <c r="AN10" i="61"/>
  <c r="AI10" i="61"/>
  <c r="Z11" i="61" l="1"/>
  <c r="AE11" i="61" s="1"/>
  <c r="W12" i="61"/>
  <c r="AG11" i="61"/>
  <c r="AP11" i="61" s="1"/>
  <c r="AF11" i="61"/>
  <c r="AO11" i="61" s="1"/>
  <c r="AH11" i="40"/>
  <c r="AQ11" i="40" s="1"/>
  <c r="Y12" i="78"/>
  <c r="X12" i="78"/>
  <c r="U61" i="10"/>
  <c r="U51" i="43"/>
  <c r="U32" i="52"/>
  <c r="U30" i="15"/>
  <c r="AR11" i="14"/>
  <c r="Z11" i="40"/>
  <c r="AN11" i="23"/>
  <c r="AI11" i="23"/>
  <c r="U23" i="2"/>
  <c r="Z5" i="12"/>
  <c r="AH5" i="12"/>
  <c r="AQ5" i="12" s="1"/>
  <c r="Y13" i="31"/>
  <c r="X13" i="31"/>
  <c r="U33" i="46"/>
  <c r="U6" i="76"/>
  <c r="AR10" i="26"/>
  <c r="U32" i="101"/>
  <c r="U60" i="102"/>
  <c r="U52" i="41"/>
  <c r="W12" i="27"/>
  <c r="AE11" i="27"/>
  <c r="AF11" i="27"/>
  <c r="AO11" i="27" s="1"/>
  <c r="AG11" i="27"/>
  <c r="AP11" i="27" s="1"/>
  <c r="AH11" i="61"/>
  <c r="AQ11" i="61" s="1"/>
  <c r="U42" i="96"/>
  <c r="U31" i="86"/>
  <c r="U41" i="92"/>
  <c r="AR11" i="77"/>
  <c r="U33" i="53"/>
  <c r="U32" i="53" s="1"/>
  <c r="U5" i="39"/>
  <c r="X5" i="39" s="1"/>
  <c r="AR10" i="66"/>
  <c r="Y12" i="23"/>
  <c r="X12" i="23"/>
  <c r="U61" i="85"/>
  <c r="U50" i="16"/>
  <c r="AF12" i="74"/>
  <c r="AO12" i="74" s="1"/>
  <c r="AG12" i="74"/>
  <c r="AP12" i="74" s="1"/>
  <c r="W13" i="74"/>
  <c r="AE12" i="74"/>
  <c r="AH11" i="73"/>
  <c r="AQ11" i="73" s="1"/>
  <c r="AR10" i="40"/>
  <c r="U61" i="42"/>
  <c r="U60" i="42" s="1"/>
  <c r="U52" i="99"/>
  <c r="U61" i="98"/>
  <c r="AH11" i="26"/>
  <c r="AQ11" i="26" s="1"/>
  <c r="U53" i="49"/>
  <c r="Y12" i="81"/>
  <c r="X12" i="81"/>
  <c r="U60" i="48"/>
  <c r="U51" i="11"/>
  <c r="U5" i="21"/>
  <c r="X5" i="21" s="1"/>
  <c r="AR10" i="61"/>
  <c r="U31" i="97"/>
  <c r="U30" i="97" s="1"/>
  <c r="U29" i="97" s="1"/>
  <c r="U62" i="90"/>
  <c r="U5" i="60"/>
  <c r="X5" i="60" s="1"/>
  <c r="U41" i="51"/>
  <c r="U42" i="100"/>
  <c r="AN11" i="78"/>
  <c r="AI11" i="78"/>
  <c r="AH12" i="77"/>
  <c r="AQ12" i="77" s="1"/>
  <c r="AE11" i="30"/>
  <c r="AF11" i="30"/>
  <c r="AO11" i="30" s="1"/>
  <c r="AG11" i="30"/>
  <c r="AP11" i="30" s="1"/>
  <c r="W12" i="30"/>
  <c r="U41" i="104"/>
  <c r="AI12" i="31"/>
  <c r="AN12" i="31"/>
  <c r="U27" i="89"/>
  <c r="U42" i="45"/>
  <c r="AH11" i="65"/>
  <c r="AQ11" i="65" s="1"/>
  <c r="Z11" i="73"/>
  <c r="AE11" i="70"/>
  <c r="W12" i="70"/>
  <c r="AG11" i="70"/>
  <c r="AP11" i="70" s="1"/>
  <c r="AF11" i="70"/>
  <c r="AO11" i="70" s="1"/>
  <c r="U41" i="13"/>
  <c r="AH11" i="37"/>
  <c r="AQ11" i="37" s="1"/>
  <c r="Z11" i="26"/>
  <c r="AN11" i="81"/>
  <c r="AI11" i="81"/>
  <c r="U62" i="94"/>
  <c r="U6" i="72"/>
  <c r="U48" i="95"/>
  <c r="Z12" i="77"/>
  <c r="AH12" i="14"/>
  <c r="AQ12" i="14" s="1"/>
  <c r="U52" i="87"/>
  <c r="U5" i="68"/>
  <c r="X5" i="68" s="1"/>
  <c r="U5" i="80"/>
  <c r="X5" i="80" s="1"/>
  <c r="Z11" i="65"/>
  <c r="AF11" i="62"/>
  <c r="AO11" i="62" s="1"/>
  <c r="W12" i="62"/>
  <c r="AG11" i="62"/>
  <c r="AP11" i="62" s="1"/>
  <c r="AE11" i="62"/>
  <c r="U52" i="83"/>
  <c r="U52" i="55"/>
  <c r="AH11" i="66"/>
  <c r="AQ11" i="66" s="1"/>
  <c r="Z11" i="37"/>
  <c r="U5" i="25"/>
  <c r="X5" i="25" s="1"/>
  <c r="U52" i="103"/>
  <c r="U5" i="64"/>
  <c r="X5" i="64" s="1"/>
  <c r="AI10" i="36"/>
  <c r="AN10" i="36"/>
  <c r="AR10" i="37"/>
  <c r="U6" i="34"/>
  <c r="U59" i="18"/>
  <c r="U42" i="88"/>
  <c r="Y12" i="22"/>
  <c r="X12" i="22"/>
  <c r="U39" i="44"/>
  <c r="U32" i="32"/>
  <c r="AN11" i="22"/>
  <c r="AI11" i="22"/>
  <c r="U52" i="91"/>
  <c r="U41" i="84"/>
  <c r="U61" i="50"/>
  <c r="U41" i="20"/>
  <c r="U61" i="35"/>
  <c r="AR10" i="73"/>
  <c r="U29" i="47"/>
  <c r="U5" i="29"/>
  <c r="X5" i="29" s="1"/>
  <c r="U61" i="82"/>
  <c r="Z12" i="14"/>
  <c r="W12" i="69"/>
  <c r="AG11" i="69"/>
  <c r="AP11" i="69" s="1"/>
  <c r="AF11" i="69"/>
  <c r="AO11" i="69" s="1"/>
  <c r="AE11" i="69"/>
  <c r="U42" i="54"/>
  <c r="U31" i="93"/>
  <c r="U32" i="105"/>
  <c r="AR10" i="65"/>
  <c r="W12" i="17"/>
  <c r="AG11" i="17"/>
  <c r="AP11" i="17" s="1"/>
  <c r="AF11" i="17"/>
  <c r="AO11" i="17" s="1"/>
  <c r="AE11" i="17"/>
  <c r="Z11" i="66"/>
  <c r="Y11" i="36"/>
  <c r="X11" i="36"/>
  <c r="Z11" i="36" s="1"/>
  <c r="Z12" i="22" l="1"/>
  <c r="Z12" i="81"/>
  <c r="AG12" i="81"/>
  <c r="AP12" i="81" s="1"/>
  <c r="W13" i="81"/>
  <c r="AF12" i="81"/>
  <c r="AO12" i="81" s="1"/>
  <c r="AE12" i="81"/>
  <c r="U51" i="103"/>
  <c r="U59" i="42"/>
  <c r="AH13" i="31"/>
  <c r="AQ13" i="31" s="1"/>
  <c r="U40" i="20"/>
  <c r="U51" i="55"/>
  <c r="U47" i="95"/>
  <c r="AR12" i="31"/>
  <c r="AN11" i="30"/>
  <c r="AI11" i="30"/>
  <c r="U41" i="100"/>
  <c r="U61" i="90"/>
  <c r="U23" i="19"/>
  <c r="AH5" i="21"/>
  <c r="AQ5" i="21" s="1"/>
  <c r="Z5" i="21"/>
  <c r="AH12" i="23"/>
  <c r="AQ12" i="23" s="1"/>
  <c r="U23" i="38"/>
  <c r="AH5" i="39"/>
  <c r="AQ5" i="39" s="1"/>
  <c r="Z5" i="39"/>
  <c r="U40" i="92"/>
  <c r="U51" i="41"/>
  <c r="Z13" i="31"/>
  <c r="U22" i="2"/>
  <c r="U30" i="93"/>
  <c r="U38" i="44"/>
  <c r="W12" i="66"/>
  <c r="AG11" i="66"/>
  <c r="AP11" i="66" s="1"/>
  <c r="AF11" i="66"/>
  <c r="AO11" i="66" s="1"/>
  <c r="AE11" i="66"/>
  <c r="U41" i="54"/>
  <c r="AR11" i="22"/>
  <c r="AH12" i="22"/>
  <c r="AQ12" i="22" s="1"/>
  <c r="U58" i="18"/>
  <c r="AR10" i="36"/>
  <c r="U23" i="24"/>
  <c r="Z5" i="25"/>
  <c r="AH5" i="25"/>
  <c r="AQ5" i="25" s="1"/>
  <c r="AE11" i="65"/>
  <c r="W12" i="65"/>
  <c r="AF11" i="65"/>
  <c r="AO11" i="65" s="1"/>
  <c r="AG11" i="65"/>
  <c r="AP11" i="65" s="1"/>
  <c r="U51" i="87"/>
  <c r="AG11" i="26"/>
  <c r="AP11" i="26" s="1"/>
  <c r="AF11" i="26"/>
  <c r="AO11" i="26" s="1"/>
  <c r="W12" i="26"/>
  <c r="AE11" i="26"/>
  <c r="U60" i="98"/>
  <c r="Z12" i="23"/>
  <c r="AR11" i="23"/>
  <c r="U29" i="15"/>
  <c r="U60" i="10"/>
  <c r="U59" i="10" s="1"/>
  <c r="Y12" i="17"/>
  <c r="X12" i="17"/>
  <c r="Y12" i="62"/>
  <c r="X12" i="62"/>
  <c r="Z12" i="62" s="1"/>
  <c r="AR11" i="81"/>
  <c r="AH12" i="81"/>
  <c r="AQ12" i="81" s="1"/>
  <c r="U60" i="85"/>
  <c r="U50" i="43"/>
  <c r="U49" i="43" s="1"/>
  <c r="U60" i="82"/>
  <c r="U60" i="50"/>
  <c r="AE12" i="22"/>
  <c r="AF12" i="22"/>
  <c r="AO12" i="22" s="1"/>
  <c r="AG12" i="22"/>
  <c r="AP12" i="22" s="1"/>
  <c r="W13" i="22"/>
  <c r="AF11" i="37"/>
  <c r="AO11" i="37" s="1"/>
  <c r="AG11" i="37"/>
  <c r="AP11" i="37" s="1"/>
  <c r="AE11" i="37"/>
  <c r="W12" i="37"/>
  <c r="U51" i="83"/>
  <c r="U5" i="72"/>
  <c r="X5" i="72" s="1"/>
  <c r="Y12" i="70"/>
  <c r="X12" i="70"/>
  <c r="U41" i="45"/>
  <c r="U40" i="104"/>
  <c r="U40" i="51"/>
  <c r="U28" i="97"/>
  <c r="U27" i="97" s="1"/>
  <c r="U50" i="11"/>
  <c r="U31" i="53"/>
  <c r="U30" i="86"/>
  <c r="U59" i="102"/>
  <c r="U5" i="76"/>
  <c r="X5" i="76" s="1"/>
  <c r="AH12" i="78"/>
  <c r="AQ12" i="78" s="1"/>
  <c r="AE11" i="36"/>
  <c r="AG11" i="36"/>
  <c r="AP11" i="36" s="1"/>
  <c r="AF11" i="36"/>
  <c r="AO11" i="36" s="1"/>
  <c r="W12" i="36"/>
  <c r="Y12" i="69"/>
  <c r="Z12" i="69"/>
  <c r="X12" i="69"/>
  <c r="U41" i="88"/>
  <c r="U23" i="67"/>
  <c r="AH5" i="68"/>
  <c r="AQ5" i="68" s="1"/>
  <c r="Z5" i="68"/>
  <c r="U40" i="13"/>
  <c r="W13" i="14"/>
  <c r="AF12" i="14"/>
  <c r="AO12" i="14" s="1"/>
  <c r="AG12" i="14"/>
  <c r="AP12" i="14" s="1"/>
  <c r="AE12" i="14"/>
  <c r="U51" i="91"/>
  <c r="U50" i="91" s="1"/>
  <c r="U23" i="63"/>
  <c r="Z5" i="64"/>
  <c r="AH5" i="64"/>
  <c r="AQ5" i="64" s="1"/>
  <c r="AN11" i="62"/>
  <c r="AI11" i="62"/>
  <c r="Y12" i="30"/>
  <c r="X12" i="30"/>
  <c r="AR11" i="78"/>
  <c r="U52" i="49"/>
  <c r="U51" i="99"/>
  <c r="U49" i="16"/>
  <c r="AI11" i="27"/>
  <c r="AN11" i="27"/>
  <c r="AE11" i="40"/>
  <c r="AF11" i="40"/>
  <c r="AO11" i="40" s="1"/>
  <c r="AG11" i="40"/>
  <c r="AP11" i="40" s="1"/>
  <c r="W12" i="40"/>
  <c r="U31" i="52"/>
  <c r="Z12" i="78"/>
  <c r="Y12" i="61"/>
  <c r="X12" i="61"/>
  <c r="Y13" i="74"/>
  <c r="X13" i="74"/>
  <c r="Z13" i="74" s="1"/>
  <c r="AE5" i="12"/>
  <c r="W6" i="12"/>
  <c r="AF5" i="12"/>
  <c r="AO5" i="12" s="1"/>
  <c r="AG5" i="12"/>
  <c r="AP5" i="12" s="1"/>
  <c r="U28" i="47"/>
  <c r="AI11" i="17"/>
  <c r="AN11" i="17"/>
  <c r="AN11" i="69"/>
  <c r="AI11" i="69"/>
  <c r="U31" i="105"/>
  <c r="U5" i="34"/>
  <c r="X5" i="34" s="1"/>
  <c r="U23" i="79"/>
  <c r="AH5" i="80"/>
  <c r="AQ5" i="80" s="1"/>
  <c r="Z5" i="80"/>
  <c r="AN11" i="70"/>
  <c r="AI11" i="70"/>
  <c r="AH11" i="36"/>
  <c r="AQ11" i="36" s="1"/>
  <c r="U23" i="28"/>
  <c r="AH5" i="29"/>
  <c r="AQ5" i="29" s="1"/>
  <c r="Z5" i="29"/>
  <c r="U60" i="35"/>
  <c r="U40" i="84"/>
  <c r="U31" i="32"/>
  <c r="AF12" i="77"/>
  <c r="AO12" i="77" s="1"/>
  <c r="AE12" i="77"/>
  <c r="AG12" i="77"/>
  <c r="AP12" i="77" s="1"/>
  <c r="W13" i="77"/>
  <c r="U61" i="94"/>
  <c r="AF11" i="73"/>
  <c r="AO11" i="73" s="1"/>
  <c r="AG11" i="73"/>
  <c r="AP11" i="73" s="1"/>
  <c r="AE11" i="73"/>
  <c r="W12" i="73"/>
  <c r="U26" i="89"/>
  <c r="U23" i="59"/>
  <c r="AH5" i="60"/>
  <c r="AQ5" i="60" s="1"/>
  <c r="Z5" i="60"/>
  <c r="U59" i="48"/>
  <c r="AN12" i="74"/>
  <c r="AI12" i="74"/>
  <c r="U41" i="96"/>
  <c r="Y12" i="27"/>
  <c r="X12" i="27"/>
  <c r="Z12" i="27" s="1"/>
  <c r="U31" i="101"/>
  <c r="U32" i="46"/>
  <c r="AN11" i="61"/>
  <c r="AI11" i="61"/>
  <c r="AG5" i="68" l="1"/>
  <c r="AP5" i="68" s="1"/>
  <c r="AE5" i="68"/>
  <c r="W6" i="68"/>
  <c r="AF5" i="68"/>
  <c r="AO5" i="68" s="1"/>
  <c r="U58" i="10"/>
  <c r="U30" i="52"/>
  <c r="U60" i="90"/>
  <c r="U39" i="20"/>
  <c r="U50" i="103"/>
  <c r="AE13" i="74"/>
  <c r="AG13" i="74"/>
  <c r="AP13" i="74" s="1"/>
  <c r="W14" i="74"/>
  <c r="AF13" i="74"/>
  <c r="AO13" i="74" s="1"/>
  <c r="AE12" i="62"/>
  <c r="AG12" i="62"/>
  <c r="AP12" i="62" s="1"/>
  <c r="AF12" i="62"/>
  <c r="AO12" i="62" s="1"/>
  <c r="W13" i="62"/>
  <c r="U25" i="89"/>
  <c r="U30" i="32"/>
  <c r="AR11" i="70"/>
  <c r="Y12" i="40"/>
  <c r="X12" i="40"/>
  <c r="Z12" i="40" s="1"/>
  <c r="U22" i="67"/>
  <c r="Y12" i="36"/>
  <c r="X12" i="36"/>
  <c r="AH12" i="70"/>
  <c r="AQ12" i="70" s="1"/>
  <c r="U50" i="83"/>
  <c r="U59" i="82"/>
  <c r="AH12" i="17"/>
  <c r="AQ12" i="17" s="1"/>
  <c r="U28" i="15"/>
  <c r="AI11" i="26"/>
  <c r="AN11" i="26"/>
  <c r="U57" i="18"/>
  <c r="U40" i="54"/>
  <c r="U37" i="44"/>
  <c r="W6" i="39"/>
  <c r="AE5" i="39"/>
  <c r="AG5" i="39"/>
  <c r="AP5" i="39" s="1"/>
  <c r="AF5" i="39"/>
  <c r="AO5" i="39" s="1"/>
  <c r="AN12" i="81"/>
  <c r="AI12" i="81"/>
  <c r="U22" i="59"/>
  <c r="U59" i="35"/>
  <c r="U30" i="105"/>
  <c r="U23" i="71"/>
  <c r="AH5" i="72"/>
  <c r="AQ5" i="72" s="1"/>
  <c r="Z5" i="72"/>
  <c r="U59" i="50"/>
  <c r="U21" i="2"/>
  <c r="AR11" i="27"/>
  <c r="AR11" i="62"/>
  <c r="Y13" i="14"/>
  <c r="X13" i="14"/>
  <c r="U29" i="86"/>
  <c r="U40" i="45"/>
  <c r="U59" i="98"/>
  <c r="U50" i="87"/>
  <c r="AE13" i="31"/>
  <c r="AF13" i="31"/>
  <c r="AO13" i="31" s="1"/>
  <c r="W14" i="31"/>
  <c r="AG13" i="31"/>
  <c r="AP13" i="31" s="1"/>
  <c r="U31" i="46"/>
  <c r="U60" i="94"/>
  <c r="U22" i="79"/>
  <c r="AH12" i="61"/>
  <c r="AQ12" i="61" s="1"/>
  <c r="U40" i="96"/>
  <c r="Y12" i="73"/>
  <c r="X12" i="73"/>
  <c r="Y13" i="77"/>
  <c r="X13" i="77"/>
  <c r="AE5" i="29"/>
  <c r="W6" i="29"/>
  <c r="AF5" i="29"/>
  <c r="AO5" i="29" s="1"/>
  <c r="AG5" i="29"/>
  <c r="AP5" i="29" s="1"/>
  <c r="Y6" i="12"/>
  <c r="X6" i="12"/>
  <c r="Z12" i="61"/>
  <c r="U48" i="16"/>
  <c r="U49" i="91"/>
  <c r="U39" i="13"/>
  <c r="U23" i="75"/>
  <c r="AH5" i="76"/>
  <c r="AQ5" i="76" s="1"/>
  <c r="Z5" i="76"/>
  <c r="U30" i="53"/>
  <c r="U39" i="51"/>
  <c r="Z12" i="70"/>
  <c r="Y12" i="37"/>
  <c r="X12" i="37"/>
  <c r="Z12" i="17"/>
  <c r="Y12" i="26"/>
  <c r="X12" i="26"/>
  <c r="W6" i="25"/>
  <c r="AE5" i="25"/>
  <c r="AF5" i="25"/>
  <c r="AO5" i="25" s="1"/>
  <c r="AG5" i="25"/>
  <c r="AP5" i="25" s="1"/>
  <c r="AN11" i="66"/>
  <c r="AI11" i="66"/>
  <c r="U50" i="41"/>
  <c r="AG5" i="21"/>
  <c r="AP5" i="21" s="1"/>
  <c r="W6" i="21"/>
  <c r="AF5" i="21"/>
  <c r="AO5" i="21" s="1"/>
  <c r="AE5" i="21"/>
  <c r="U40" i="100"/>
  <c r="U46" i="95"/>
  <c r="AE12" i="27"/>
  <c r="AF12" i="27"/>
  <c r="AO12" i="27" s="1"/>
  <c r="W13" i="27"/>
  <c r="AG12" i="27"/>
  <c r="AP12" i="27" s="1"/>
  <c r="U27" i="47"/>
  <c r="AF12" i="69"/>
  <c r="AO12" i="69" s="1"/>
  <c r="AE12" i="69"/>
  <c r="W13" i="69"/>
  <c r="AG12" i="69"/>
  <c r="AP12" i="69" s="1"/>
  <c r="U59" i="85"/>
  <c r="U22" i="63"/>
  <c r="Y13" i="22"/>
  <c r="X13" i="22"/>
  <c r="U40" i="88"/>
  <c r="AN11" i="37"/>
  <c r="AI11" i="37"/>
  <c r="AI12" i="22"/>
  <c r="AN12" i="22"/>
  <c r="U48" i="43"/>
  <c r="Y12" i="65"/>
  <c r="X12" i="65"/>
  <c r="U22" i="24"/>
  <c r="U29" i="93"/>
  <c r="U22" i="38"/>
  <c r="AR11" i="30"/>
  <c r="Y13" i="81"/>
  <c r="X13" i="81"/>
  <c r="AF5" i="80"/>
  <c r="AO5" i="80" s="1"/>
  <c r="AE5" i="80"/>
  <c r="W6" i="80"/>
  <c r="AG5" i="80"/>
  <c r="AP5" i="80" s="1"/>
  <c r="W6" i="64"/>
  <c r="AG5" i="64"/>
  <c r="AP5" i="64" s="1"/>
  <c r="AF5" i="64"/>
  <c r="AO5" i="64" s="1"/>
  <c r="AE5" i="64"/>
  <c r="Y12" i="66"/>
  <c r="X12" i="66"/>
  <c r="U58" i="48"/>
  <c r="AR11" i="69"/>
  <c r="U51" i="49"/>
  <c r="U26" i="97"/>
  <c r="U25" i="97" s="1"/>
  <c r="U30" i="101"/>
  <c r="AR12" i="74"/>
  <c r="AF5" i="60"/>
  <c r="AO5" i="60" s="1"/>
  <c r="AE5" i="60"/>
  <c r="W6" i="60"/>
  <c r="AG5" i="60"/>
  <c r="AP5" i="60" s="1"/>
  <c r="AI11" i="73"/>
  <c r="AN11" i="73"/>
  <c r="U39" i="84"/>
  <c r="U23" i="33"/>
  <c r="AH5" i="34"/>
  <c r="AQ5" i="34" s="1"/>
  <c r="Z5" i="34"/>
  <c r="AR11" i="17"/>
  <c r="AN5" i="12"/>
  <c r="AI5" i="12"/>
  <c r="AH12" i="30"/>
  <c r="AQ12" i="30" s="1"/>
  <c r="AI12" i="14"/>
  <c r="AN12" i="14"/>
  <c r="AR11" i="61"/>
  <c r="AH12" i="27"/>
  <c r="AQ12" i="27" s="1"/>
  <c r="AI12" i="77"/>
  <c r="AN12" i="77"/>
  <c r="U22" i="28"/>
  <c r="AH13" i="74"/>
  <c r="AQ13" i="74" s="1"/>
  <c r="AF12" i="78"/>
  <c r="AO12" i="78" s="1"/>
  <c r="AE12" i="78"/>
  <c r="W13" i="78"/>
  <c r="AG12" i="78"/>
  <c r="AP12" i="78" s="1"/>
  <c r="AN11" i="40"/>
  <c r="AI11" i="40"/>
  <c r="U50" i="99"/>
  <c r="Z12" i="30"/>
  <c r="AH12" i="69"/>
  <c r="AQ12" i="69" s="1"/>
  <c r="AN11" i="36"/>
  <c r="AI11" i="36"/>
  <c r="U58" i="102"/>
  <c r="U49" i="11"/>
  <c r="U39" i="104"/>
  <c r="AH12" i="62"/>
  <c r="AQ12" i="62" s="1"/>
  <c r="AF12" i="23"/>
  <c r="AO12" i="23" s="1"/>
  <c r="AE12" i="23"/>
  <c r="W13" i="23"/>
  <c r="AG12" i="23"/>
  <c r="AP12" i="23" s="1"/>
  <c r="AN11" i="65"/>
  <c r="AI11" i="65"/>
  <c r="U39" i="92"/>
  <c r="U22" i="19"/>
  <c r="U50" i="55"/>
  <c r="U58" i="42"/>
  <c r="Z12" i="26" l="1"/>
  <c r="U22" i="33"/>
  <c r="U29" i="101"/>
  <c r="AH13" i="22"/>
  <c r="AQ13" i="22" s="1"/>
  <c r="U38" i="51"/>
  <c r="U58" i="50"/>
  <c r="AR12" i="81"/>
  <c r="AH12" i="36"/>
  <c r="AQ12" i="36" s="1"/>
  <c r="AG12" i="40"/>
  <c r="AP12" i="40" s="1"/>
  <c r="W13" i="40"/>
  <c r="AE12" i="40"/>
  <c r="AF12" i="40"/>
  <c r="AO12" i="40" s="1"/>
  <c r="AR12" i="77"/>
  <c r="AR12" i="14"/>
  <c r="AN5" i="60"/>
  <c r="AI5" i="60"/>
  <c r="AH12" i="65"/>
  <c r="AQ12" i="65" s="1"/>
  <c r="AR12" i="22"/>
  <c r="Z13" i="22"/>
  <c r="AN5" i="25"/>
  <c r="AI5" i="25"/>
  <c r="AH12" i="37"/>
  <c r="AQ12" i="37" s="1"/>
  <c r="U22" i="75"/>
  <c r="U47" i="16"/>
  <c r="AH12" i="73"/>
  <c r="AQ12" i="73" s="1"/>
  <c r="U30" i="46"/>
  <c r="U29" i="46" s="1"/>
  <c r="U49" i="87"/>
  <c r="U28" i="86"/>
  <c r="U29" i="105"/>
  <c r="U36" i="44"/>
  <c r="AR11" i="26"/>
  <c r="U58" i="82"/>
  <c r="Z12" i="36"/>
  <c r="U24" i="89"/>
  <c r="Y14" i="74"/>
  <c r="X14" i="74"/>
  <c r="U38" i="20"/>
  <c r="U57" i="10"/>
  <c r="U57" i="102"/>
  <c r="AN5" i="80"/>
  <c r="AI5" i="80"/>
  <c r="AE12" i="17"/>
  <c r="AG12" i="17"/>
  <c r="AP12" i="17" s="1"/>
  <c r="AF12" i="17"/>
  <c r="AO12" i="17" s="1"/>
  <c r="W13" i="17"/>
  <c r="U21" i="19"/>
  <c r="U38" i="84"/>
  <c r="U24" i="97"/>
  <c r="U57" i="48"/>
  <c r="AH13" i="81"/>
  <c r="AQ13" i="81" s="1"/>
  <c r="U21" i="38"/>
  <c r="Z12" i="65"/>
  <c r="AR11" i="37"/>
  <c r="Y13" i="69"/>
  <c r="X13" i="69"/>
  <c r="Y13" i="27"/>
  <c r="X13" i="27"/>
  <c r="U39" i="100"/>
  <c r="U49" i="41"/>
  <c r="Y6" i="25"/>
  <c r="X6" i="25"/>
  <c r="Z12" i="37"/>
  <c r="U29" i="53"/>
  <c r="W13" i="61"/>
  <c r="AE12" i="61"/>
  <c r="AG12" i="61"/>
  <c r="AP12" i="61" s="1"/>
  <c r="AF12" i="61"/>
  <c r="AO12" i="61" s="1"/>
  <c r="Y6" i="29"/>
  <c r="X6" i="29"/>
  <c r="Z6" i="29" s="1"/>
  <c r="Z12" i="73"/>
  <c r="AH13" i="14"/>
  <c r="AQ13" i="14" s="1"/>
  <c r="Y13" i="62"/>
  <c r="X13" i="62"/>
  <c r="U49" i="55"/>
  <c r="U48" i="55" s="1"/>
  <c r="AI12" i="78"/>
  <c r="AN12" i="78"/>
  <c r="Y6" i="60"/>
  <c r="X6" i="60"/>
  <c r="U21" i="24"/>
  <c r="U45" i="95"/>
  <c r="AR11" i="36"/>
  <c r="Y13" i="23"/>
  <c r="X13" i="23"/>
  <c r="AR11" i="40"/>
  <c r="AN12" i="23"/>
  <c r="AI12" i="23"/>
  <c r="AH12" i="66"/>
  <c r="AQ12" i="66" s="1"/>
  <c r="Y6" i="64"/>
  <c r="X6" i="64"/>
  <c r="Z13" i="81"/>
  <c r="AN12" i="69"/>
  <c r="AI12" i="69"/>
  <c r="AI5" i="21"/>
  <c r="AN5" i="21"/>
  <c r="AR11" i="66"/>
  <c r="AH12" i="26"/>
  <c r="AQ12" i="26" s="1"/>
  <c r="U38" i="13"/>
  <c r="U37" i="13" s="1"/>
  <c r="AH6" i="12"/>
  <c r="AQ6" i="12" s="1"/>
  <c r="AI5" i="29"/>
  <c r="AN5" i="29"/>
  <c r="U21" i="79"/>
  <c r="Y14" i="31"/>
  <c r="X14" i="31"/>
  <c r="U58" i="98"/>
  <c r="Z13" i="14"/>
  <c r="W6" i="72"/>
  <c r="AG5" i="72"/>
  <c r="AP5" i="72" s="1"/>
  <c r="AF5" i="72"/>
  <c r="AO5" i="72" s="1"/>
  <c r="AE5" i="72"/>
  <c r="U58" i="35"/>
  <c r="U39" i="54"/>
  <c r="U27" i="15"/>
  <c r="U49" i="83"/>
  <c r="AN13" i="74"/>
  <c r="AI13" i="74"/>
  <c r="U59" i="90"/>
  <c r="Y6" i="68"/>
  <c r="X6" i="68"/>
  <c r="AN5" i="64"/>
  <c r="AI5" i="64"/>
  <c r="U49" i="99"/>
  <c r="U38" i="104"/>
  <c r="AF5" i="34"/>
  <c r="AO5" i="34" s="1"/>
  <c r="AG5" i="34"/>
  <c r="AP5" i="34" s="1"/>
  <c r="W6" i="34"/>
  <c r="AE5" i="34"/>
  <c r="AR11" i="73"/>
  <c r="U50" i="49"/>
  <c r="Z12" i="66"/>
  <c r="U28" i="93"/>
  <c r="U21" i="63"/>
  <c r="AI12" i="27"/>
  <c r="AN12" i="27"/>
  <c r="AG12" i="26"/>
  <c r="AP12" i="26" s="1"/>
  <c r="W13" i="26"/>
  <c r="AE12" i="26"/>
  <c r="AF12" i="26"/>
  <c r="AO12" i="26" s="1"/>
  <c r="AG12" i="70"/>
  <c r="AP12" i="70" s="1"/>
  <c r="AE12" i="70"/>
  <c r="AF12" i="70"/>
  <c r="AO12" i="70" s="1"/>
  <c r="W13" i="70"/>
  <c r="Z6" i="12"/>
  <c r="AH13" i="77"/>
  <c r="AQ13" i="77" s="1"/>
  <c r="U20" i="2"/>
  <c r="U19" i="2" s="1"/>
  <c r="AN5" i="39"/>
  <c r="AI5" i="39"/>
  <c r="U21" i="67"/>
  <c r="AN5" i="68"/>
  <c r="AI5" i="68"/>
  <c r="U58" i="85"/>
  <c r="U26" i="47"/>
  <c r="U57" i="42"/>
  <c r="U38" i="92"/>
  <c r="U48" i="11"/>
  <c r="AR5" i="12"/>
  <c r="AR11" i="65"/>
  <c r="W13" i="30"/>
  <c r="AE12" i="30"/>
  <c r="AF12" i="30"/>
  <c r="AO12" i="30" s="1"/>
  <c r="AG12" i="30"/>
  <c r="AP12" i="30" s="1"/>
  <c r="Y13" i="78"/>
  <c r="X13" i="78"/>
  <c r="U21" i="28"/>
  <c r="Y6" i="80"/>
  <c r="X6" i="80"/>
  <c r="U47" i="43"/>
  <c r="U39" i="88"/>
  <c r="Y6" i="21"/>
  <c r="X6" i="21"/>
  <c r="W6" i="76"/>
  <c r="AG5" i="76"/>
  <c r="AP5" i="76" s="1"/>
  <c r="AF5" i="76"/>
  <c r="AO5" i="76" s="1"/>
  <c r="AE5" i="76"/>
  <c r="U48" i="91"/>
  <c r="Z13" i="77"/>
  <c r="U39" i="96"/>
  <c r="U59" i="94"/>
  <c r="AI13" i="31"/>
  <c r="AN13" i="31"/>
  <c r="U39" i="45"/>
  <c r="U22" i="71"/>
  <c r="U21" i="59"/>
  <c r="Y6" i="39"/>
  <c r="X6" i="39"/>
  <c r="U56" i="18"/>
  <c r="AH12" i="40"/>
  <c r="AQ12" i="40" s="1"/>
  <c r="U29" i="32"/>
  <c r="AN12" i="62"/>
  <c r="AI12" i="62"/>
  <c r="U49" i="103"/>
  <c r="U29" i="52"/>
  <c r="Z13" i="62" l="1"/>
  <c r="U38" i="45"/>
  <c r="U56" i="42"/>
  <c r="AG12" i="66"/>
  <c r="AP12" i="66" s="1"/>
  <c r="AF12" i="66"/>
  <c r="AO12" i="66" s="1"/>
  <c r="AE12" i="66"/>
  <c r="W13" i="66"/>
  <c r="U48" i="99"/>
  <c r="U57" i="98"/>
  <c r="U56" i="98" s="1"/>
  <c r="AR5" i="21"/>
  <c r="AG6" i="29"/>
  <c r="AP6" i="29" s="1"/>
  <c r="AF6" i="29"/>
  <c r="AO6" i="29" s="1"/>
  <c r="W7" i="29"/>
  <c r="AE6" i="29"/>
  <c r="U56" i="48"/>
  <c r="AG12" i="36"/>
  <c r="AP12" i="36" s="1"/>
  <c r="W13" i="36"/>
  <c r="AE12" i="36"/>
  <c r="AF12" i="36"/>
  <c r="AO12" i="36" s="1"/>
  <c r="U35" i="44"/>
  <c r="U48" i="87"/>
  <c r="U46" i="16"/>
  <c r="AR12" i="27"/>
  <c r="AR5" i="64"/>
  <c r="U58" i="90"/>
  <c r="U26" i="15"/>
  <c r="AH14" i="31"/>
  <c r="AQ14" i="31" s="1"/>
  <c r="AR5" i="29"/>
  <c r="AR12" i="69"/>
  <c r="AH13" i="23"/>
  <c r="AQ13" i="23" s="1"/>
  <c r="U44" i="95"/>
  <c r="U28" i="53"/>
  <c r="U48" i="41"/>
  <c r="AH13" i="69"/>
  <c r="AQ13" i="69" s="1"/>
  <c r="Y13" i="17"/>
  <c r="X13" i="17"/>
  <c r="AH14" i="74"/>
  <c r="AQ14" i="74" s="1"/>
  <c r="AG13" i="22"/>
  <c r="AP13" i="22" s="1"/>
  <c r="AE13" i="22"/>
  <c r="W14" i="22"/>
  <c r="AF13" i="22"/>
  <c r="AO13" i="22" s="1"/>
  <c r="AN12" i="40"/>
  <c r="AI12" i="40"/>
  <c r="AI12" i="70"/>
  <c r="AN12" i="70"/>
  <c r="U36" i="13"/>
  <c r="U20" i="28"/>
  <c r="U20" i="59"/>
  <c r="AH6" i="21"/>
  <c r="AQ6" i="21" s="1"/>
  <c r="U46" i="43"/>
  <c r="AH13" i="78"/>
  <c r="AQ13" i="78" s="1"/>
  <c r="Y13" i="30"/>
  <c r="X13" i="30"/>
  <c r="U47" i="11"/>
  <c r="U25" i="47"/>
  <c r="U20" i="67"/>
  <c r="U49" i="49"/>
  <c r="AR13" i="74"/>
  <c r="Z14" i="31"/>
  <c r="Z13" i="23"/>
  <c r="AR12" i="78"/>
  <c r="W13" i="37"/>
  <c r="AE12" i="37"/>
  <c r="AF12" i="37"/>
  <c r="AO12" i="37" s="1"/>
  <c r="AG12" i="37"/>
  <c r="AP12" i="37" s="1"/>
  <c r="Z13" i="69"/>
  <c r="U20" i="38"/>
  <c r="U23" i="97"/>
  <c r="U22" i="97" s="1"/>
  <c r="U56" i="102"/>
  <c r="Z14" i="74"/>
  <c r="U57" i="82"/>
  <c r="U28" i="105"/>
  <c r="U28" i="46"/>
  <c r="U21" i="75"/>
  <c r="Y13" i="40"/>
  <c r="X13" i="40"/>
  <c r="Z13" i="40" s="1"/>
  <c r="AN5" i="72"/>
  <c r="AI5" i="72"/>
  <c r="U48" i="103"/>
  <c r="AG13" i="77"/>
  <c r="AP13" i="77" s="1"/>
  <c r="AE13" i="77"/>
  <c r="W14" i="77"/>
  <c r="AF13" i="77"/>
  <c r="AO13" i="77" s="1"/>
  <c r="AR12" i="62"/>
  <c r="Z6" i="21"/>
  <c r="Z13" i="78"/>
  <c r="AR5" i="39"/>
  <c r="AE6" i="12"/>
  <c r="AG6" i="12"/>
  <c r="AP6" i="12" s="1"/>
  <c r="AF6" i="12"/>
  <c r="AO6" i="12" s="1"/>
  <c r="W7" i="12"/>
  <c r="AI12" i="26"/>
  <c r="AN12" i="26"/>
  <c r="U20" i="63"/>
  <c r="AH6" i="68"/>
  <c r="AQ6" i="68" s="1"/>
  <c r="U38" i="54"/>
  <c r="Y6" i="72"/>
  <c r="X6" i="72"/>
  <c r="W14" i="81"/>
  <c r="AG13" i="81"/>
  <c r="AP13" i="81" s="1"/>
  <c r="AF13" i="81"/>
  <c r="AO13" i="81" s="1"/>
  <c r="AE13" i="81"/>
  <c r="AR12" i="23"/>
  <c r="U20" i="24"/>
  <c r="AH6" i="25"/>
  <c r="AQ6" i="25" s="1"/>
  <c r="U38" i="100"/>
  <c r="U57" i="50"/>
  <c r="U28" i="101"/>
  <c r="U38" i="88"/>
  <c r="W14" i="62"/>
  <c r="AF13" i="62"/>
  <c r="AO13" i="62" s="1"/>
  <c r="AG13" i="62"/>
  <c r="AP13" i="62" s="1"/>
  <c r="AE13" i="62"/>
  <c r="Y6" i="76"/>
  <c r="X6" i="76"/>
  <c r="U37" i="92"/>
  <c r="W14" i="14"/>
  <c r="AG13" i="14"/>
  <c r="AP13" i="14" s="1"/>
  <c r="AF13" i="14"/>
  <c r="AO13" i="14" s="1"/>
  <c r="AE13" i="14"/>
  <c r="AH6" i="64"/>
  <c r="AQ6" i="64" s="1"/>
  <c r="AH6" i="60"/>
  <c r="AQ6" i="60" s="1"/>
  <c r="U47" i="55"/>
  <c r="W13" i="73"/>
  <c r="AG12" i="73"/>
  <c r="AP12" i="73" s="1"/>
  <c r="AF12" i="73"/>
  <c r="AO12" i="73" s="1"/>
  <c r="AE12" i="73"/>
  <c r="AI12" i="61"/>
  <c r="AN12" i="61"/>
  <c r="Z6" i="25"/>
  <c r="AH13" i="27"/>
  <c r="AQ13" i="27" s="1"/>
  <c r="U37" i="84"/>
  <c r="AN12" i="17"/>
  <c r="AI12" i="17"/>
  <c r="U56" i="10"/>
  <c r="U27" i="86"/>
  <c r="U38" i="96"/>
  <c r="U18" i="2"/>
  <c r="Y6" i="34"/>
  <c r="X6" i="34"/>
  <c r="AE12" i="65"/>
  <c r="AF12" i="65"/>
  <c r="AO12" i="65" s="1"/>
  <c r="W13" i="65"/>
  <c r="AG12" i="65"/>
  <c r="AP12" i="65" s="1"/>
  <c r="U20" i="19"/>
  <c r="U37" i="20"/>
  <c r="AR5" i="60"/>
  <c r="AI12" i="30"/>
  <c r="AN12" i="30"/>
  <c r="AR13" i="31"/>
  <c r="U55" i="18"/>
  <c r="U47" i="91"/>
  <c r="AH6" i="80"/>
  <c r="AQ6" i="80" s="1"/>
  <c r="AH6" i="39"/>
  <c r="AQ6" i="39" s="1"/>
  <c r="U21" i="71"/>
  <c r="U58" i="94"/>
  <c r="AN5" i="76"/>
  <c r="AI5" i="76"/>
  <c r="Z6" i="80"/>
  <c r="U57" i="85"/>
  <c r="Y13" i="70"/>
  <c r="X13" i="70"/>
  <c r="Y13" i="26"/>
  <c r="X13" i="26"/>
  <c r="Z13" i="26" s="1"/>
  <c r="U37" i="104"/>
  <c r="Z6" i="68"/>
  <c r="U28" i="52"/>
  <c r="U28" i="32"/>
  <c r="Z6" i="39"/>
  <c r="AR5" i="68"/>
  <c r="U27" i="93"/>
  <c r="AI5" i="34"/>
  <c r="AN5" i="34"/>
  <c r="U48" i="83"/>
  <c r="U47" i="83" s="1"/>
  <c r="U57" i="35"/>
  <c r="U20" i="79"/>
  <c r="Z6" i="64"/>
  <c r="Z6" i="60"/>
  <c r="AH13" i="62"/>
  <c r="AQ13" i="62" s="1"/>
  <c r="AH6" i="29"/>
  <c r="AQ6" i="29" s="1"/>
  <c r="Y13" i="61"/>
  <c r="X13" i="61"/>
  <c r="Z13" i="61" s="1"/>
  <c r="Z13" i="27"/>
  <c r="AR5" i="80"/>
  <c r="U23" i="89"/>
  <c r="AR5" i="25"/>
  <c r="U37" i="51"/>
  <c r="U21" i="33"/>
  <c r="AE13" i="40" l="1"/>
  <c r="W14" i="40"/>
  <c r="AG13" i="40"/>
  <c r="AP13" i="40" s="1"/>
  <c r="AF13" i="40"/>
  <c r="AO13" i="40" s="1"/>
  <c r="U26" i="93"/>
  <c r="U17" i="2"/>
  <c r="AH6" i="72"/>
  <c r="AQ6" i="72" s="1"/>
  <c r="W14" i="78"/>
  <c r="AG13" i="78"/>
  <c r="AP13" i="78" s="1"/>
  <c r="AF13" i="78"/>
  <c r="AO13" i="78" s="1"/>
  <c r="AE13" i="78"/>
  <c r="AF13" i="69"/>
  <c r="AO13" i="69" s="1"/>
  <c r="AG13" i="69"/>
  <c r="AP13" i="69" s="1"/>
  <c r="W14" i="69"/>
  <c r="AE13" i="69"/>
  <c r="U48" i="49"/>
  <c r="U20" i="71"/>
  <c r="U36" i="20"/>
  <c r="AN12" i="65"/>
  <c r="AI12" i="65"/>
  <c r="AR12" i="17"/>
  <c r="AE6" i="25"/>
  <c r="AF6" i="25"/>
  <c r="AO6" i="25" s="1"/>
  <c r="AG6" i="25"/>
  <c r="AP6" i="25" s="1"/>
  <c r="W7" i="25"/>
  <c r="Y13" i="73"/>
  <c r="X13" i="73"/>
  <c r="Z13" i="73" s="1"/>
  <c r="Y14" i="14"/>
  <c r="X14" i="14"/>
  <c r="AN13" i="62"/>
  <c r="AI13" i="62"/>
  <c r="Z6" i="72"/>
  <c r="W7" i="21"/>
  <c r="AE6" i="21"/>
  <c r="AF6" i="21"/>
  <c r="AO6" i="21" s="1"/>
  <c r="AG6" i="21"/>
  <c r="AP6" i="21" s="1"/>
  <c r="U55" i="102"/>
  <c r="AF13" i="23"/>
  <c r="AO13" i="23" s="1"/>
  <c r="AG13" i="23"/>
  <c r="AP13" i="23" s="1"/>
  <c r="W14" i="23"/>
  <c r="AE13" i="23"/>
  <c r="AH13" i="30"/>
  <c r="AQ13" i="30" s="1"/>
  <c r="U45" i="43"/>
  <c r="AR12" i="40"/>
  <c r="U43" i="95"/>
  <c r="U57" i="90"/>
  <c r="U45" i="16"/>
  <c r="AI12" i="36"/>
  <c r="AN12" i="36"/>
  <c r="Y7" i="29"/>
  <c r="X7" i="29"/>
  <c r="U55" i="98"/>
  <c r="U55" i="10"/>
  <c r="U54" i="10" s="1"/>
  <c r="U37" i="88"/>
  <c r="U27" i="46"/>
  <c r="AI6" i="29"/>
  <c r="AN6" i="29"/>
  <c r="AG6" i="60"/>
  <c r="AP6" i="60" s="1"/>
  <c r="W7" i="60"/>
  <c r="AF6" i="60"/>
  <c r="AO6" i="60" s="1"/>
  <c r="AE6" i="60"/>
  <c r="W7" i="80"/>
  <c r="AE6" i="80"/>
  <c r="AG6" i="80"/>
  <c r="AP6" i="80" s="1"/>
  <c r="AF6" i="80"/>
  <c r="AO6" i="80" s="1"/>
  <c r="U46" i="83"/>
  <c r="AF6" i="68"/>
  <c r="AO6" i="68" s="1"/>
  <c r="AE6" i="68"/>
  <c r="W7" i="68"/>
  <c r="AG6" i="68"/>
  <c r="AP6" i="68" s="1"/>
  <c r="AH13" i="70"/>
  <c r="AQ13" i="70" s="1"/>
  <c r="AR5" i="76"/>
  <c r="AH6" i="34"/>
  <c r="AQ6" i="34" s="1"/>
  <c r="U37" i="96"/>
  <c r="U27" i="101"/>
  <c r="AI13" i="81"/>
  <c r="AN13" i="81"/>
  <c r="U27" i="105"/>
  <c r="AF14" i="31"/>
  <c r="AO14" i="31" s="1"/>
  <c r="W15" i="31"/>
  <c r="AE14" i="31"/>
  <c r="AG14" i="31"/>
  <c r="AP14" i="31" s="1"/>
  <c r="U19" i="67"/>
  <c r="Z13" i="30"/>
  <c r="U19" i="28"/>
  <c r="Y13" i="36"/>
  <c r="X13" i="36"/>
  <c r="Z13" i="36" s="1"/>
  <c r="W14" i="61"/>
  <c r="AG13" i="61"/>
  <c r="AP13" i="61" s="1"/>
  <c r="AF13" i="61"/>
  <c r="AO13" i="61" s="1"/>
  <c r="AE13" i="61"/>
  <c r="AN13" i="77"/>
  <c r="AI13" i="77"/>
  <c r="U22" i="89"/>
  <c r="Z13" i="70"/>
  <c r="U46" i="91"/>
  <c r="AR12" i="30"/>
  <c r="U19" i="19"/>
  <c r="Z6" i="34"/>
  <c r="AR12" i="61"/>
  <c r="U46" i="55"/>
  <c r="U36" i="92"/>
  <c r="U19" i="63"/>
  <c r="AN6" i="12"/>
  <c r="AI6" i="12"/>
  <c r="U47" i="103"/>
  <c r="U21" i="97"/>
  <c r="AI12" i="37"/>
  <c r="AN12" i="37"/>
  <c r="AH13" i="17"/>
  <c r="AQ13" i="17" s="1"/>
  <c r="U47" i="41"/>
  <c r="U47" i="87"/>
  <c r="U47" i="99"/>
  <c r="U55" i="42"/>
  <c r="W14" i="26"/>
  <c r="AF13" i="26"/>
  <c r="AO13" i="26" s="1"/>
  <c r="AG13" i="26"/>
  <c r="AP13" i="26" s="1"/>
  <c r="AE13" i="26"/>
  <c r="U37" i="100"/>
  <c r="AH13" i="40"/>
  <c r="AQ13" i="40" s="1"/>
  <c r="U27" i="52"/>
  <c r="U26" i="52" s="1"/>
  <c r="AE6" i="64"/>
  <c r="AF6" i="64"/>
  <c r="AO6" i="64" s="1"/>
  <c r="AG6" i="64"/>
  <c r="AP6" i="64" s="1"/>
  <c r="W7" i="64"/>
  <c r="U36" i="51"/>
  <c r="AR5" i="34"/>
  <c r="U26" i="86"/>
  <c r="U36" i="84"/>
  <c r="AN12" i="73"/>
  <c r="AI12" i="73"/>
  <c r="AN13" i="14"/>
  <c r="AI13" i="14"/>
  <c r="AH6" i="76"/>
  <c r="AQ6" i="76" s="1"/>
  <c r="Y14" i="62"/>
  <c r="X14" i="62"/>
  <c r="U56" i="50"/>
  <c r="U37" i="54"/>
  <c r="AR5" i="72"/>
  <c r="U20" i="75"/>
  <c r="U56" i="82"/>
  <c r="Y13" i="37"/>
  <c r="X13" i="37"/>
  <c r="U24" i="47"/>
  <c r="U23" i="47" s="1"/>
  <c r="U35" i="13"/>
  <c r="X14" i="22"/>
  <c r="Y14" i="22"/>
  <c r="Z14" i="22" s="1"/>
  <c r="Z13" i="17"/>
  <c r="Y13" i="66"/>
  <c r="X13" i="66"/>
  <c r="U56" i="35"/>
  <c r="U56" i="85"/>
  <c r="Y7" i="12"/>
  <c r="X7" i="12"/>
  <c r="U46" i="11"/>
  <c r="U19" i="59"/>
  <c r="U18" i="59" s="1"/>
  <c r="AR12" i="70"/>
  <c r="U20" i="33"/>
  <c r="AE6" i="39"/>
  <c r="AF6" i="39"/>
  <c r="AO6" i="39" s="1"/>
  <c r="AG6" i="39"/>
  <c r="AP6" i="39" s="1"/>
  <c r="W7" i="39"/>
  <c r="AF13" i="27"/>
  <c r="AO13" i="27" s="1"/>
  <c r="AE13" i="27"/>
  <c r="W14" i="27"/>
  <c r="AG13" i="27"/>
  <c r="AP13" i="27" s="1"/>
  <c r="U19" i="79"/>
  <c r="U36" i="104"/>
  <c r="AH13" i="61"/>
  <c r="AQ13" i="61" s="1"/>
  <c r="U27" i="32"/>
  <c r="AH13" i="26"/>
  <c r="AQ13" i="26" s="1"/>
  <c r="U57" i="94"/>
  <c r="U54" i="18"/>
  <c r="Y13" i="65"/>
  <c r="X13" i="65"/>
  <c r="Z6" i="76"/>
  <c r="U19" i="24"/>
  <c r="Y14" i="81"/>
  <c r="X14" i="81"/>
  <c r="AR12" i="26"/>
  <c r="Y14" i="77"/>
  <c r="X14" i="77"/>
  <c r="AF14" i="74"/>
  <c r="AO14" i="74" s="1"/>
  <c r="AE14" i="74"/>
  <c r="W15" i="74"/>
  <c r="AG14" i="74"/>
  <c r="AP14" i="74" s="1"/>
  <c r="U19" i="38"/>
  <c r="AN13" i="22"/>
  <c r="AI13" i="22"/>
  <c r="U27" i="53"/>
  <c r="U25" i="15"/>
  <c r="U34" i="44"/>
  <c r="U55" i="48"/>
  <c r="AN12" i="66"/>
  <c r="AI12" i="66"/>
  <c r="U37" i="45"/>
  <c r="Z14" i="81" l="1"/>
  <c r="W15" i="81"/>
  <c r="AG14" i="81"/>
  <c r="AP14" i="81" s="1"/>
  <c r="AF14" i="81"/>
  <c r="AO14" i="81" s="1"/>
  <c r="AE14" i="81"/>
  <c r="AR13" i="22"/>
  <c r="U55" i="85"/>
  <c r="U36" i="54"/>
  <c r="U54" i="42"/>
  <c r="U53" i="42" s="1"/>
  <c r="AE13" i="36"/>
  <c r="AF13" i="36"/>
  <c r="AO13" i="36" s="1"/>
  <c r="AG13" i="36"/>
  <c r="AP13" i="36" s="1"/>
  <c r="W14" i="36"/>
  <c r="U33" i="44"/>
  <c r="U54" i="48"/>
  <c r="U26" i="53"/>
  <c r="Y15" i="74"/>
  <c r="Z15" i="74"/>
  <c r="X15" i="74"/>
  <c r="AF6" i="76"/>
  <c r="AO6" i="76" s="1"/>
  <c r="W7" i="76"/>
  <c r="AE6" i="76"/>
  <c r="AG6" i="76"/>
  <c r="AP6" i="76" s="1"/>
  <c r="U34" i="13"/>
  <c r="AR12" i="73"/>
  <c r="AR13" i="77"/>
  <c r="AH13" i="36"/>
  <c r="AQ13" i="36" s="1"/>
  <c r="Y7" i="80"/>
  <c r="X7" i="80"/>
  <c r="AR6" i="29"/>
  <c r="U53" i="10"/>
  <c r="AG6" i="72"/>
  <c r="AP6" i="72" s="1"/>
  <c r="AF6" i="72"/>
  <c r="AO6" i="72" s="1"/>
  <c r="AE6" i="72"/>
  <c r="W7" i="72"/>
  <c r="AH13" i="73"/>
  <c r="AQ13" i="73" s="1"/>
  <c r="AN6" i="25"/>
  <c r="AI6" i="25"/>
  <c r="U35" i="20"/>
  <c r="Y14" i="69"/>
  <c r="X14" i="69"/>
  <c r="Y14" i="78"/>
  <c r="X14" i="78"/>
  <c r="AH13" i="65"/>
  <c r="AQ13" i="65" s="1"/>
  <c r="AI6" i="39"/>
  <c r="AN6" i="39"/>
  <c r="U55" i="82"/>
  <c r="U46" i="41"/>
  <c r="AN6" i="60"/>
  <c r="AI6" i="60"/>
  <c r="U42" i="95"/>
  <c r="U54" i="102"/>
  <c r="AG13" i="73"/>
  <c r="AP13" i="73" s="1"/>
  <c r="AE13" i="73"/>
  <c r="AF13" i="73"/>
  <c r="AO13" i="73" s="1"/>
  <c r="W14" i="73"/>
  <c r="AI13" i="26"/>
  <c r="AN13" i="26"/>
  <c r="W7" i="34"/>
  <c r="AF6" i="34"/>
  <c r="AO6" i="34" s="1"/>
  <c r="AE6" i="34"/>
  <c r="AG6" i="34"/>
  <c r="AP6" i="34" s="1"/>
  <c r="U45" i="91"/>
  <c r="AN13" i="61"/>
  <c r="AI13" i="61"/>
  <c r="U45" i="83"/>
  <c r="U26" i="46"/>
  <c r="U54" i="98"/>
  <c r="AN13" i="23"/>
  <c r="AI13" i="23"/>
  <c r="U19" i="71"/>
  <c r="AI14" i="74"/>
  <c r="AN14" i="74"/>
  <c r="Y14" i="27"/>
  <c r="X14" i="27"/>
  <c r="AF13" i="17"/>
  <c r="AO13" i="17" s="1"/>
  <c r="AE13" i="17"/>
  <c r="W14" i="17"/>
  <c r="AG13" i="17"/>
  <c r="AP13" i="17" s="1"/>
  <c r="U36" i="100"/>
  <c r="U18" i="67"/>
  <c r="U25" i="93"/>
  <c r="U22" i="47"/>
  <c r="U35" i="104"/>
  <c r="U19" i="33"/>
  <c r="U45" i="11"/>
  <c r="U55" i="35"/>
  <c r="AH13" i="37"/>
  <c r="AQ13" i="37" s="1"/>
  <c r="U19" i="75"/>
  <c r="U55" i="50"/>
  <c r="U35" i="84"/>
  <c r="U35" i="51"/>
  <c r="U25" i="52"/>
  <c r="U46" i="99"/>
  <c r="U46" i="103"/>
  <c r="U35" i="92"/>
  <c r="AE13" i="70"/>
  <c r="AG13" i="70"/>
  <c r="AP13" i="70" s="1"/>
  <c r="W14" i="70"/>
  <c r="AF13" i="70"/>
  <c r="AO13" i="70" s="1"/>
  <c r="AN14" i="31"/>
  <c r="AI14" i="31"/>
  <c r="AR14" i="31" s="1"/>
  <c r="AR13" i="81"/>
  <c r="Y7" i="60"/>
  <c r="X7" i="60"/>
  <c r="Z7" i="60" s="1"/>
  <c r="AH7" i="29"/>
  <c r="AQ7" i="29" s="1"/>
  <c r="U44" i="16"/>
  <c r="Y14" i="23"/>
  <c r="X14" i="23"/>
  <c r="AH14" i="14"/>
  <c r="AQ14" i="14" s="1"/>
  <c r="Y7" i="25"/>
  <c r="X7" i="25"/>
  <c r="AR12" i="65"/>
  <c r="AN13" i="78"/>
  <c r="AI13" i="78"/>
  <c r="U56" i="94"/>
  <c r="AN6" i="64"/>
  <c r="AI6" i="64"/>
  <c r="U18" i="63"/>
  <c r="U26" i="105"/>
  <c r="U36" i="45"/>
  <c r="Z13" i="65"/>
  <c r="AI13" i="27"/>
  <c r="AN13" i="27"/>
  <c r="AE14" i="22"/>
  <c r="AF14" i="22"/>
  <c r="AO14" i="22" s="1"/>
  <c r="W15" i="22"/>
  <c r="AG14" i="22"/>
  <c r="AP14" i="22" s="1"/>
  <c r="AH13" i="66"/>
  <c r="AQ13" i="66" s="1"/>
  <c r="AR13" i="14"/>
  <c r="AR6" i="12"/>
  <c r="U18" i="19"/>
  <c r="U18" i="28"/>
  <c r="Y15" i="31"/>
  <c r="X15" i="31"/>
  <c r="Z15" i="31" s="1"/>
  <c r="Y7" i="68"/>
  <c r="X7" i="68"/>
  <c r="U36" i="88"/>
  <c r="Z7" i="29"/>
  <c r="AN6" i="21"/>
  <c r="AI6" i="21"/>
  <c r="Z14" i="14"/>
  <c r="U47" i="49"/>
  <c r="Y14" i="40"/>
  <c r="Z14" i="40" s="1"/>
  <c r="X14" i="40"/>
  <c r="AH14" i="81"/>
  <c r="AQ14" i="81" s="1"/>
  <c r="U17" i="59"/>
  <c r="U20" i="97"/>
  <c r="U36" i="96"/>
  <c r="AR12" i="36"/>
  <c r="AR13" i="62"/>
  <c r="AR12" i="66"/>
  <c r="Z14" i="77"/>
  <c r="AH14" i="77"/>
  <c r="AQ14" i="77" s="1"/>
  <c r="U24" i="15"/>
  <c r="U18" i="38"/>
  <c r="Y7" i="39"/>
  <c r="X7" i="39"/>
  <c r="Z7" i="12"/>
  <c r="AH7" i="12"/>
  <c r="AQ7" i="12" s="1"/>
  <c r="AH14" i="22"/>
  <c r="AQ14" i="22" s="1"/>
  <c r="Z13" i="37"/>
  <c r="AH14" i="62"/>
  <c r="AQ14" i="62" s="1"/>
  <c r="Y7" i="64"/>
  <c r="X7" i="64"/>
  <c r="U18" i="24"/>
  <c r="U53" i="18"/>
  <c r="U26" i="32"/>
  <c r="U18" i="79"/>
  <c r="Z13" i="66"/>
  <c r="Z14" i="62"/>
  <c r="U25" i="86"/>
  <c r="Y14" i="26"/>
  <c r="X14" i="26"/>
  <c r="U46" i="87"/>
  <c r="AR12" i="37"/>
  <c r="U45" i="55"/>
  <c r="U21" i="89"/>
  <c r="Y14" i="61"/>
  <c r="X14" i="61"/>
  <c r="AE13" i="30"/>
  <c r="AF13" i="30"/>
  <c r="AO13" i="30" s="1"/>
  <c r="AG13" i="30"/>
  <c r="AP13" i="30" s="1"/>
  <c r="W14" i="30"/>
  <c r="U26" i="101"/>
  <c r="AI6" i="68"/>
  <c r="AN6" i="68"/>
  <c r="AN6" i="80"/>
  <c r="AI6" i="80"/>
  <c r="U56" i="90"/>
  <c r="U44" i="43"/>
  <c r="Y7" i="21"/>
  <c r="X7" i="21"/>
  <c r="AI13" i="69"/>
  <c r="AN13" i="69"/>
  <c r="U16" i="2"/>
  <c r="AN13" i="40"/>
  <c r="AI13" i="40"/>
  <c r="Z14" i="26" l="1"/>
  <c r="Z7" i="39"/>
  <c r="AG7" i="39" s="1"/>
  <c r="AP7" i="39" s="1"/>
  <c r="W15" i="40"/>
  <c r="AE14" i="40"/>
  <c r="AG14" i="40"/>
  <c r="AP14" i="40" s="1"/>
  <c r="AF14" i="40"/>
  <c r="AO14" i="40" s="1"/>
  <c r="AF15" i="31"/>
  <c r="AO15" i="31" s="1"/>
  <c r="AE15" i="31"/>
  <c r="W16" i="31"/>
  <c r="AG15" i="31"/>
  <c r="AP15" i="31" s="1"/>
  <c r="AE7" i="39"/>
  <c r="W8" i="39"/>
  <c r="AF7" i="39"/>
  <c r="AO7" i="39" s="1"/>
  <c r="AG7" i="29"/>
  <c r="AP7" i="29" s="1"/>
  <c r="W8" i="29"/>
  <c r="AE7" i="29"/>
  <c r="AF7" i="29"/>
  <c r="AO7" i="29" s="1"/>
  <c r="AH14" i="27"/>
  <c r="AQ14" i="27" s="1"/>
  <c r="U44" i="91"/>
  <c r="U53" i="102"/>
  <c r="Y7" i="72"/>
  <c r="Z7" i="72" s="1"/>
  <c r="X7" i="72"/>
  <c r="U33" i="13"/>
  <c r="AG14" i="77"/>
  <c r="AP14" i="77" s="1"/>
  <c r="AF14" i="77"/>
  <c r="AO14" i="77" s="1"/>
  <c r="AE14" i="77"/>
  <c r="W15" i="77"/>
  <c r="U16" i="59"/>
  <c r="AG13" i="65"/>
  <c r="AP13" i="65" s="1"/>
  <c r="AF13" i="65"/>
  <c r="AO13" i="65" s="1"/>
  <c r="AE13" i="65"/>
  <c r="W14" i="65"/>
  <c r="U17" i="63"/>
  <c r="U43" i="16"/>
  <c r="Y14" i="70"/>
  <c r="X14" i="70"/>
  <c r="U45" i="103"/>
  <c r="U34" i="51"/>
  <c r="U18" i="75"/>
  <c r="U44" i="11"/>
  <c r="U21" i="47"/>
  <c r="U35" i="100"/>
  <c r="Z14" i="27"/>
  <c r="AR13" i="23"/>
  <c r="Y14" i="73"/>
  <c r="X14" i="73"/>
  <c r="AH14" i="78"/>
  <c r="AQ14" i="78" s="1"/>
  <c r="U34" i="20"/>
  <c r="AI6" i="72"/>
  <c r="AN6" i="72"/>
  <c r="U32" i="44"/>
  <c r="U52" i="42"/>
  <c r="U15" i="2"/>
  <c r="AR13" i="27"/>
  <c r="AR13" i="78"/>
  <c r="AF7" i="60"/>
  <c r="AO7" i="60" s="1"/>
  <c r="AE7" i="60"/>
  <c r="AG7" i="60"/>
  <c r="AP7" i="60" s="1"/>
  <c r="W8" i="60"/>
  <c r="U18" i="71"/>
  <c r="U25" i="46"/>
  <c r="AR13" i="26"/>
  <c r="U45" i="41"/>
  <c r="W16" i="74"/>
  <c r="AF15" i="74"/>
  <c r="AO15" i="74" s="1"/>
  <c r="AG15" i="74"/>
  <c r="AP15" i="74" s="1"/>
  <c r="AE15" i="74"/>
  <c r="AG14" i="26"/>
  <c r="AP14" i="26" s="1"/>
  <c r="W15" i="26"/>
  <c r="AE14" i="26"/>
  <c r="AF14" i="26"/>
  <c r="AO14" i="26" s="1"/>
  <c r="U17" i="38"/>
  <c r="U46" i="49"/>
  <c r="U35" i="88"/>
  <c r="Y15" i="22"/>
  <c r="X15" i="22"/>
  <c r="AR6" i="64"/>
  <c r="U44" i="83"/>
  <c r="AN6" i="34"/>
  <c r="AI6" i="34"/>
  <c r="U41" i="95"/>
  <c r="U54" i="82"/>
  <c r="Z14" i="78"/>
  <c r="AR6" i="25"/>
  <c r="AH7" i="80"/>
  <c r="AQ7" i="80" s="1"/>
  <c r="AN6" i="76"/>
  <c r="AI6" i="76"/>
  <c r="Y14" i="36"/>
  <c r="X14" i="36"/>
  <c r="AN14" i="81"/>
  <c r="AI14" i="81"/>
  <c r="U45" i="87"/>
  <c r="U17" i="19"/>
  <c r="U43" i="43"/>
  <c r="AI13" i="30"/>
  <c r="AN13" i="30"/>
  <c r="AH14" i="26"/>
  <c r="AQ14" i="26" s="1"/>
  <c r="U52" i="18"/>
  <c r="U51" i="18" s="1"/>
  <c r="U50" i="18" s="1"/>
  <c r="AH14" i="61"/>
  <c r="AQ14" i="61" s="1"/>
  <c r="AR13" i="40"/>
  <c r="AH7" i="21"/>
  <c r="AQ7" i="21" s="1"/>
  <c r="U55" i="90"/>
  <c r="U25" i="101"/>
  <c r="Z14" i="61"/>
  <c r="U17" i="79"/>
  <c r="U17" i="24"/>
  <c r="W14" i="37"/>
  <c r="AF13" i="37"/>
  <c r="AO13" i="37" s="1"/>
  <c r="AE13" i="37"/>
  <c r="AG13" i="37"/>
  <c r="AP13" i="37" s="1"/>
  <c r="W8" i="12"/>
  <c r="AG7" i="12"/>
  <c r="AP7" i="12" s="1"/>
  <c r="AF7" i="12"/>
  <c r="AO7" i="12" s="1"/>
  <c r="AE7" i="12"/>
  <c r="U35" i="96"/>
  <c r="AG14" i="14"/>
  <c r="AP14" i="14" s="1"/>
  <c r="AE14" i="14"/>
  <c r="W15" i="14"/>
  <c r="AF14" i="14"/>
  <c r="AO14" i="14" s="1"/>
  <c r="AH7" i="68"/>
  <c r="AQ7" i="68" s="1"/>
  <c r="U35" i="45"/>
  <c r="AH14" i="23"/>
  <c r="AQ14" i="23" s="1"/>
  <c r="AN13" i="70"/>
  <c r="AI13" i="70"/>
  <c r="U45" i="99"/>
  <c r="U34" i="84"/>
  <c r="U18" i="33"/>
  <c r="U24" i="93"/>
  <c r="Y14" i="17"/>
  <c r="Z14" i="17" s="1"/>
  <c r="X14" i="17"/>
  <c r="AR13" i="61"/>
  <c r="AN13" i="73"/>
  <c r="AI13" i="73"/>
  <c r="AR6" i="60"/>
  <c r="Z7" i="80"/>
  <c r="Y7" i="76"/>
  <c r="X7" i="76"/>
  <c r="U25" i="53"/>
  <c r="U35" i="54"/>
  <c r="AE14" i="62"/>
  <c r="AG14" i="62"/>
  <c r="AP14" i="62" s="1"/>
  <c r="W15" i="62"/>
  <c r="AF14" i="62"/>
  <c r="AO14" i="62" s="1"/>
  <c r="AH15" i="31"/>
  <c r="AQ15" i="31" s="1"/>
  <c r="AR6" i="68"/>
  <c r="AF13" i="66"/>
  <c r="AO13" i="66" s="1"/>
  <c r="AE13" i="66"/>
  <c r="AG13" i="66"/>
  <c r="AP13" i="66" s="1"/>
  <c r="W14" i="66"/>
  <c r="AR13" i="69"/>
  <c r="U44" i="55"/>
  <c r="Z7" i="21"/>
  <c r="AR6" i="80"/>
  <c r="Y14" i="30"/>
  <c r="Z14" i="30"/>
  <c r="X14" i="30"/>
  <c r="AH7" i="64"/>
  <c r="AQ7" i="64" s="1"/>
  <c r="AH7" i="39"/>
  <c r="AQ7" i="39" s="1"/>
  <c r="U23" i="15"/>
  <c r="AH14" i="40"/>
  <c r="AQ14" i="40" s="1"/>
  <c r="AR6" i="21"/>
  <c r="Z7" i="68"/>
  <c r="U17" i="28"/>
  <c r="AN14" i="22"/>
  <c r="AI14" i="22"/>
  <c r="AH7" i="25"/>
  <c r="AQ7" i="25" s="1"/>
  <c r="Z14" i="23"/>
  <c r="AI13" i="17"/>
  <c r="AN13" i="17"/>
  <c r="AR14" i="74"/>
  <c r="U53" i="98"/>
  <c r="Y7" i="34"/>
  <c r="Z7" i="34"/>
  <c r="X7" i="34"/>
  <c r="AR6" i="39"/>
  <c r="Z14" i="69"/>
  <c r="AH14" i="69"/>
  <c r="AQ14" i="69" s="1"/>
  <c r="U20" i="89"/>
  <c r="U24" i="86"/>
  <c r="U25" i="32"/>
  <c r="Z7" i="64"/>
  <c r="U19" i="97"/>
  <c r="U25" i="105"/>
  <c r="U55" i="94"/>
  <c r="Z7" i="25"/>
  <c r="AH7" i="60"/>
  <c r="AQ7" i="60" s="1"/>
  <c r="U34" i="92"/>
  <c r="U24" i="52"/>
  <c r="U54" i="50"/>
  <c r="U54" i="35"/>
  <c r="U34" i="104"/>
  <c r="U17" i="67"/>
  <c r="U52" i="10"/>
  <c r="AH15" i="74"/>
  <c r="AQ15" i="74" s="1"/>
  <c r="U53" i="48"/>
  <c r="AI13" i="36"/>
  <c r="AN13" i="36"/>
  <c r="U54" i="85"/>
  <c r="Y15" i="81"/>
  <c r="X15" i="81"/>
  <c r="Z15" i="81" s="1"/>
  <c r="AF7" i="72" l="1"/>
  <c r="AO7" i="72" s="1"/>
  <c r="AE7" i="72"/>
  <c r="W8" i="72"/>
  <c r="AG7" i="72"/>
  <c r="AP7" i="72" s="1"/>
  <c r="AF15" i="81"/>
  <c r="AO15" i="81" s="1"/>
  <c r="AE15" i="81"/>
  <c r="W16" i="81"/>
  <c r="AG15" i="81"/>
  <c r="AP15" i="81" s="1"/>
  <c r="AR13" i="36"/>
  <c r="U51" i="10"/>
  <c r="W15" i="17"/>
  <c r="AE14" i="17"/>
  <c r="AF14" i="17"/>
  <c r="AO14" i="17" s="1"/>
  <c r="AG14" i="17"/>
  <c r="AP14" i="17" s="1"/>
  <c r="U53" i="85"/>
  <c r="W8" i="64"/>
  <c r="AE7" i="64"/>
  <c r="AG7" i="64"/>
  <c r="AP7" i="64" s="1"/>
  <c r="AF7" i="64"/>
  <c r="AO7" i="64" s="1"/>
  <c r="U19" i="89"/>
  <c r="AH7" i="34"/>
  <c r="AQ7" i="34" s="1"/>
  <c r="AH14" i="30"/>
  <c r="AQ14" i="30" s="1"/>
  <c r="AN13" i="66"/>
  <c r="AI13" i="66"/>
  <c r="AH14" i="17"/>
  <c r="AQ14" i="17" s="1"/>
  <c r="U17" i="33"/>
  <c r="U54" i="90"/>
  <c r="U40" i="95"/>
  <c r="Y15" i="26"/>
  <c r="X15" i="26"/>
  <c r="Z15" i="26" s="1"/>
  <c r="AN13" i="65"/>
  <c r="AI13" i="65"/>
  <c r="AN14" i="77"/>
  <c r="AI14" i="77"/>
  <c r="AN15" i="31"/>
  <c r="AI15" i="31"/>
  <c r="AR14" i="22"/>
  <c r="AI13" i="37"/>
  <c r="AN13" i="37"/>
  <c r="AR6" i="76"/>
  <c r="AH15" i="22"/>
  <c r="AQ15" i="22" s="1"/>
  <c r="U44" i="41"/>
  <c r="U17" i="71"/>
  <c r="U33" i="20"/>
  <c r="U20" i="47"/>
  <c r="U33" i="51"/>
  <c r="U53" i="35"/>
  <c r="U44" i="87"/>
  <c r="AR6" i="34"/>
  <c r="U45" i="49"/>
  <c r="U51" i="42"/>
  <c r="AR13" i="17"/>
  <c r="AH7" i="76"/>
  <c r="AQ7" i="76" s="1"/>
  <c r="AR13" i="73"/>
  <c r="U33" i="84"/>
  <c r="AI7" i="12"/>
  <c r="AN7" i="12"/>
  <c r="W15" i="61"/>
  <c r="AE14" i="61"/>
  <c r="AG14" i="61"/>
  <c r="AP14" i="61" s="1"/>
  <c r="AF14" i="61"/>
  <c r="AO14" i="61" s="1"/>
  <c r="AR14" i="81"/>
  <c r="W15" i="78"/>
  <c r="AG14" i="78"/>
  <c r="AP14" i="78" s="1"/>
  <c r="AF14" i="78"/>
  <c r="AO14" i="78" s="1"/>
  <c r="AE14" i="78"/>
  <c r="Z15" i="22"/>
  <c r="AI15" i="74"/>
  <c r="AN15" i="74"/>
  <c r="Y8" i="60"/>
  <c r="X8" i="60"/>
  <c r="U42" i="16"/>
  <c r="Y8" i="39"/>
  <c r="X8" i="39"/>
  <c r="Z8" i="39" s="1"/>
  <c r="U33" i="92"/>
  <c r="Y15" i="62"/>
  <c r="X15" i="62"/>
  <c r="U24" i="32"/>
  <c r="U52" i="48"/>
  <c r="U16" i="67"/>
  <c r="U53" i="50"/>
  <c r="U24" i="105"/>
  <c r="W15" i="69"/>
  <c r="AG14" i="69"/>
  <c r="AP14" i="69" s="1"/>
  <c r="AF14" i="69"/>
  <c r="AO14" i="69" s="1"/>
  <c r="AE14" i="69"/>
  <c r="AF14" i="23"/>
  <c r="AO14" i="23" s="1"/>
  <c r="AG14" i="23"/>
  <c r="AP14" i="23" s="1"/>
  <c r="W15" i="23"/>
  <c r="AE14" i="23"/>
  <c r="AN14" i="62"/>
  <c r="AI14" i="62"/>
  <c r="Z7" i="76"/>
  <c r="X15" i="14"/>
  <c r="Y15" i="14"/>
  <c r="Y14" i="37"/>
  <c r="X14" i="37"/>
  <c r="U49" i="18"/>
  <c r="U42" i="43"/>
  <c r="U16" i="38"/>
  <c r="U31" i="44"/>
  <c r="W15" i="27"/>
  <c r="AE14" i="27"/>
  <c r="AG14" i="27"/>
  <c r="AP14" i="27" s="1"/>
  <c r="AF14" i="27"/>
  <c r="AO14" i="27" s="1"/>
  <c r="U43" i="11"/>
  <c r="U44" i="103"/>
  <c r="U52" i="102"/>
  <c r="AI7" i="29"/>
  <c r="AN7" i="29"/>
  <c r="AN7" i="39"/>
  <c r="AI7" i="39"/>
  <c r="U24" i="53"/>
  <c r="U23" i="53" s="1"/>
  <c r="U22" i="53" s="1"/>
  <c r="U23" i="86"/>
  <c r="U52" i="98"/>
  <c r="U51" i="98" s="1"/>
  <c r="U16" i="28"/>
  <c r="Y14" i="66"/>
  <c r="X14" i="66"/>
  <c r="U23" i="93"/>
  <c r="U22" i="93" s="1"/>
  <c r="U44" i="99"/>
  <c r="U34" i="45"/>
  <c r="AN14" i="14"/>
  <c r="AI14" i="14"/>
  <c r="U24" i="101"/>
  <c r="AH14" i="36"/>
  <c r="AQ14" i="36" s="1"/>
  <c r="U53" i="82"/>
  <c r="U43" i="83"/>
  <c r="AN7" i="60"/>
  <c r="AI7" i="60"/>
  <c r="AH14" i="73"/>
  <c r="AQ14" i="73" s="1"/>
  <c r="AH14" i="70"/>
  <c r="AQ14" i="70" s="1"/>
  <c r="U16" i="63"/>
  <c r="U15" i="59"/>
  <c r="U32" i="13"/>
  <c r="Y8" i="29"/>
  <c r="Z8" i="29"/>
  <c r="X8" i="29"/>
  <c r="AN14" i="40"/>
  <c r="AI14" i="40"/>
  <c r="AH15" i="81"/>
  <c r="AQ15" i="81" s="1"/>
  <c r="U54" i="94"/>
  <c r="AE7" i="34"/>
  <c r="AF7" i="34"/>
  <c r="AO7" i="34" s="1"/>
  <c r="AG7" i="34"/>
  <c r="AP7" i="34" s="1"/>
  <c r="W8" i="34"/>
  <c r="AE14" i="30"/>
  <c r="AG14" i="30"/>
  <c r="AP14" i="30" s="1"/>
  <c r="W15" i="30"/>
  <c r="AF14" i="30"/>
  <c r="AO14" i="30" s="1"/>
  <c r="U43" i="55"/>
  <c r="U34" i="96"/>
  <c r="U16" i="79"/>
  <c r="AR13" i="30"/>
  <c r="U33" i="104"/>
  <c r="U23" i="52"/>
  <c r="AE7" i="25"/>
  <c r="AF7" i="25"/>
  <c r="AO7" i="25" s="1"/>
  <c r="AG7" i="25"/>
  <c r="AP7" i="25" s="1"/>
  <c r="W8" i="25"/>
  <c r="U18" i="97"/>
  <c r="W8" i="68"/>
  <c r="AG7" i="68"/>
  <c r="AP7" i="68" s="1"/>
  <c r="AF7" i="68"/>
  <c r="AO7" i="68" s="1"/>
  <c r="AE7" i="68"/>
  <c r="U22" i="15"/>
  <c r="AE7" i="21"/>
  <c r="AF7" i="21"/>
  <c r="AO7" i="21" s="1"/>
  <c r="AG7" i="21"/>
  <c r="AP7" i="21" s="1"/>
  <c r="W8" i="21"/>
  <c r="U34" i="54"/>
  <c r="AF7" i="80"/>
  <c r="AO7" i="80" s="1"/>
  <c r="AE7" i="80"/>
  <c r="W8" i="80"/>
  <c r="AG7" i="80"/>
  <c r="AP7" i="80" s="1"/>
  <c r="AR13" i="70"/>
  <c r="Y8" i="12"/>
  <c r="X8" i="12"/>
  <c r="U16" i="24"/>
  <c r="U16" i="19"/>
  <c r="Z14" i="36"/>
  <c r="U34" i="88"/>
  <c r="AN14" i="26"/>
  <c r="AI14" i="26"/>
  <c r="Y16" i="74"/>
  <c r="X16" i="74"/>
  <c r="U24" i="46"/>
  <c r="U14" i="2"/>
  <c r="AR6" i="72"/>
  <c r="Z14" i="73"/>
  <c r="U34" i="100"/>
  <c r="U17" i="75"/>
  <c r="Z14" i="70"/>
  <c r="Y14" i="65"/>
  <c r="X14" i="65"/>
  <c r="Z14" i="65" s="1"/>
  <c r="Y15" i="77"/>
  <c r="X15" i="77"/>
  <c r="AH7" i="72"/>
  <c r="AQ7" i="72" s="1"/>
  <c r="U43" i="91"/>
  <c r="Y16" i="31"/>
  <c r="X16" i="31"/>
  <c r="Y15" i="40"/>
  <c r="X15" i="40"/>
  <c r="Z8" i="60" l="1"/>
  <c r="Z14" i="37"/>
  <c r="W16" i="26"/>
  <c r="AF15" i="26"/>
  <c r="AO15" i="26" s="1"/>
  <c r="AE15" i="26"/>
  <c r="AG15" i="26"/>
  <c r="AP15" i="26" s="1"/>
  <c r="AF8" i="39"/>
  <c r="AO8" i="39" s="1"/>
  <c r="AE8" i="39"/>
  <c r="W9" i="39"/>
  <c r="AG8" i="39"/>
  <c r="AP8" i="39" s="1"/>
  <c r="U33" i="54"/>
  <c r="Y15" i="30"/>
  <c r="X15" i="30"/>
  <c r="U51" i="102"/>
  <c r="AN15" i="81"/>
  <c r="AI15" i="81"/>
  <c r="Z16" i="31"/>
  <c r="AH16" i="31"/>
  <c r="AQ16" i="31" s="1"/>
  <c r="AG14" i="73"/>
  <c r="AP14" i="73" s="1"/>
  <c r="AF14" i="73"/>
  <c r="AO14" i="73" s="1"/>
  <c r="W15" i="73"/>
  <c r="AE14" i="73"/>
  <c r="U23" i="46"/>
  <c r="U15" i="24"/>
  <c r="U14" i="24" s="1"/>
  <c r="Y8" i="21"/>
  <c r="X8" i="21"/>
  <c r="AI7" i="68"/>
  <c r="AN7" i="68"/>
  <c r="Y8" i="25"/>
  <c r="X8" i="25"/>
  <c r="Z8" i="25" s="1"/>
  <c r="AH8" i="29"/>
  <c r="AQ8" i="29" s="1"/>
  <c r="U14" i="59"/>
  <c r="U52" i="82"/>
  <c r="U21" i="93"/>
  <c r="AR7" i="39"/>
  <c r="AN14" i="27"/>
  <c r="AI14" i="27"/>
  <c r="AR14" i="27" s="1"/>
  <c r="AN14" i="23"/>
  <c r="AI14" i="23"/>
  <c r="AR14" i="23" s="1"/>
  <c r="AH15" i="62"/>
  <c r="AQ15" i="62" s="1"/>
  <c r="AI14" i="61"/>
  <c r="AN14" i="61"/>
  <c r="U32" i="51"/>
  <c r="U16" i="71"/>
  <c r="U18" i="89"/>
  <c r="U52" i="85"/>
  <c r="U50" i="10"/>
  <c r="U15" i="79"/>
  <c r="AR14" i="14"/>
  <c r="U23" i="32"/>
  <c r="AF8" i="60"/>
  <c r="AO8" i="60" s="1"/>
  <c r="AG8" i="60"/>
  <c r="AP8" i="60" s="1"/>
  <c r="W9" i="60"/>
  <c r="AE8" i="60"/>
  <c r="U53" i="90"/>
  <c r="AH15" i="77"/>
  <c r="AQ15" i="77" s="1"/>
  <c r="AH16" i="74"/>
  <c r="AQ16" i="74" s="1"/>
  <c r="U33" i="88"/>
  <c r="AH8" i="12"/>
  <c r="AQ8" i="12" s="1"/>
  <c r="Y8" i="80"/>
  <c r="X8" i="80"/>
  <c r="U32" i="104"/>
  <c r="U31" i="104" s="1"/>
  <c r="U30" i="104" s="1"/>
  <c r="U33" i="96"/>
  <c r="AN14" i="30"/>
  <c r="AI14" i="30"/>
  <c r="U53" i="94"/>
  <c r="U52" i="94" s="1"/>
  <c r="AG8" i="29"/>
  <c r="AP8" i="29" s="1"/>
  <c r="W9" i="29"/>
  <c r="AE8" i="29"/>
  <c r="AF8" i="29"/>
  <c r="AO8" i="29" s="1"/>
  <c r="AR7" i="60"/>
  <c r="AH14" i="66"/>
  <c r="AQ14" i="66" s="1"/>
  <c r="U50" i="98"/>
  <c r="U43" i="103"/>
  <c r="Y15" i="27"/>
  <c r="X15" i="27"/>
  <c r="U41" i="43"/>
  <c r="Z15" i="14"/>
  <c r="Y15" i="23"/>
  <c r="X15" i="23"/>
  <c r="Y15" i="69"/>
  <c r="X15" i="69"/>
  <c r="U15" i="67"/>
  <c r="U14" i="67" s="1"/>
  <c r="Z15" i="62"/>
  <c r="Y15" i="78"/>
  <c r="Z15" i="78" s="1"/>
  <c r="X15" i="78"/>
  <c r="Y15" i="61"/>
  <c r="X15" i="61"/>
  <c r="AR14" i="77"/>
  <c r="U16" i="33"/>
  <c r="U17" i="97"/>
  <c r="U15" i="28"/>
  <c r="W15" i="37"/>
  <c r="AG14" i="37"/>
  <c r="AP14" i="37" s="1"/>
  <c r="AE14" i="37"/>
  <c r="AF14" i="37"/>
  <c r="AO14" i="37" s="1"/>
  <c r="U52" i="50"/>
  <c r="AH15" i="26"/>
  <c r="AQ15" i="26" s="1"/>
  <c r="Z15" i="77"/>
  <c r="Z16" i="74"/>
  <c r="Z8" i="12"/>
  <c r="Y8" i="34"/>
  <c r="X8" i="34"/>
  <c r="U15" i="63"/>
  <c r="U33" i="45"/>
  <c r="Z14" i="66"/>
  <c r="AH15" i="14"/>
  <c r="AQ15" i="14" s="1"/>
  <c r="AR15" i="74"/>
  <c r="U50" i="42"/>
  <c r="U43" i="87"/>
  <c r="U19" i="47"/>
  <c r="U43" i="41"/>
  <c r="AR13" i="37"/>
  <c r="Y8" i="72"/>
  <c r="X8" i="72"/>
  <c r="AF14" i="65"/>
  <c r="AO14" i="65" s="1"/>
  <c r="AE14" i="65"/>
  <c r="W15" i="65"/>
  <c r="AG14" i="65"/>
  <c r="AP14" i="65" s="1"/>
  <c r="U22" i="52"/>
  <c r="U15" i="38"/>
  <c r="AH8" i="39"/>
  <c r="AQ8" i="39" s="1"/>
  <c r="AR15" i="31"/>
  <c r="U42" i="91"/>
  <c r="U22" i="86"/>
  <c r="AR7" i="29"/>
  <c r="U42" i="11"/>
  <c r="U30" i="44"/>
  <c r="U48" i="18"/>
  <c r="AF7" i="76"/>
  <c r="AO7" i="76" s="1"/>
  <c r="AG7" i="76"/>
  <c r="AP7" i="76" s="1"/>
  <c r="AE7" i="76"/>
  <c r="W8" i="76"/>
  <c r="U23" i="105"/>
  <c r="U51" i="48"/>
  <c r="U41" i="16"/>
  <c r="W16" i="22"/>
  <c r="AE15" i="22"/>
  <c r="AF15" i="22"/>
  <c r="AO15" i="22" s="1"/>
  <c r="AG15" i="22"/>
  <c r="AP15" i="22" s="1"/>
  <c r="AR7" i="12"/>
  <c r="AR13" i="65"/>
  <c r="U39" i="95"/>
  <c r="AI7" i="64"/>
  <c r="AN7" i="64"/>
  <c r="AN14" i="17"/>
  <c r="AI14" i="17"/>
  <c r="AN7" i="72"/>
  <c r="AI7" i="72"/>
  <c r="U33" i="100"/>
  <c r="U21" i="15"/>
  <c r="AN7" i="34"/>
  <c r="AI7" i="34"/>
  <c r="U21" i="53"/>
  <c r="U32" i="84"/>
  <c r="W15" i="70"/>
  <c r="AF14" i="70"/>
  <c r="AO14" i="70" s="1"/>
  <c r="AE14" i="70"/>
  <c r="AG14" i="70"/>
  <c r="AP14" i="70" s="1"/>
  <c r="AE14" i="36"/>
  <c r="AF14" i="36"/>
  <c r="AO14" i="36" s="1"/>
  <c r="W15" i="36"/>
  <c r="AG14" i="36"/>
  <c r="AP14" i="36" s="1"/>
  <c r="AI7" i="80"/>
  <c r="AN7" i="80"/>
  <c r="AH15" i="40"/>
  <c r="AQ15" i="40" s="1"/>
  <c r="U16" i="75"/>
  <c r="AN7" i="21"/>
  <c r="AI7" i="21"/>
  <c r="Y8" i="68"/>
  <c r="X8" i="68"/>
  <c r="AI7" i="25"/>
  <c r="AN7" i="25"/>
  <c r="U42" i="55"/>
  <c r="Z15" i="40"/>
  <c r="AH14" i="65"/>
  <c r="AQ14" i="65" s="1"/>
  <c r="U13" i="2"/>
  <c r="AR14" i="26"/>
  <c r="U15" i="19"/>
  <c r="AR14" i="40"/>
  <c r="U31" i="13"/>
  <c r="U42" i="83"/>
  <c r="U23" i="101"/>
  <c r="U43" i="99"/>
  <c r="AH14" i="37"/>
  <c r="AQ14" i="37" s="1"/>
  <c r="AR14" i="62"/>
  <c r="AI14" i="69"/>
  <c r="AN14" i="69"/>
  <c r="U32" i="92"/>
  <c r="AH8" i="60"/>
  <c r="AQ8" i="60" s="1"/>
  <c r="AN14" i="78"/>
  <c r="AI14" i="78"/>
  <c r="U44" i="49"/>
  <c r="U52" i="35"/>
  <c r="U32" i="20"/>
  <c r="AR13" i="66"/>
  <c r="Y8" i="64"/>
  <c r="X8" i="64"/>
  <c r="Z8" i="64" s="1"/>
  <c r="Y15" i="17"/>
  <c r="X15" i="17"/>
  <c r="Y16" i="81"/>
  <c r="X16" i="81"/>
  <c r="Z16" i="81" s="1"/>
  <c r="Z8" i="68" l="1"/>
  <c r="Z8" i="21"/>
  <c r="Z15" i="30"/>
  <c r="W16" i="30" s="1"/>
  <c r="Z15" i="69"/>
  <c r="W16" i="69" s="1"/>
  <c r="AF15" i="78"/>
  <c r="AO15" i="78" s="1"/>
  <c r="W16" i="78"/>
  <c r="AG15" i="78"/>
  <c r="AP15" i="78" s="1"/>
  <c r="AE15" i="78"/>
  <c r="AE8" i="21"/>
  <c r="AF8" i="21"/>
  <c r="AO8" i="21" s="1"/>
  <c r="W9" i="21"/>
  <c r="AG8" i="21"/>
  <c r="AP8" i="21" s="1"/>
  <c r="AF15" i="30"/>
  <c r="AO15" i="30" s="1"/>
  <c r="AG15" i="69"/>
  <c r="AP15" i="69" s="1"/>
  <c r="AE15" i="69"/>
  <c r="AF8" i="68"/>
  <c r="AO8" i="68" s="1"/>
  <c r="AE8" i="68"/>
  <c r="W9" i="68"/>
  <c r="AG8" i="68"/>
  <c r="AP8" i="68" s="1"/>
  <c r="AF8" i="64"/>
  <c r="AO8" i="64" s="1"/>
  <c r="W9" i="64"/>
  <c r="AG8" i="64"/>
  <c r="AP8" i="64" s="1"/>
  <c r="AE8" i="64"/>
  <c r="U31" i="84"/>
  <c r="U41" i="55"/>
  <c r="AH16" i="81"/>
  <c r="AQ16" i="81" s="1"/>
  <c r="AH8" i="64"/>
  <c r="AQ8" i="64" s="1"/>
  <c r="U31" i="20"/>
  <c r="W16" i="40"/>
  <c r="AG15" i="40"/>
  <c r="AP15" i="40" s="1"/>
  <c r="AE15" i="40"/>
  <c r="AF15" i="40"/>
  <c r="AO15" i="40" s="1"/>
  <c r="AR14" i="17"/>
  <c r="AI15" i="22"/>
  <c r="AN15" i="22"/>
  <c r="U14" i="38"/>
  <c r="AE14" i="66"/>
  <c r="AF14" i="66"/>
  <c r="AO14" i="66" s="1"/>
  <c r="W15" i="66"/>
  <c r="AG14" i="66"/>
  <c r="AP14" i="66" s="1"/>
  <c r="U42" i="103"/>
  <c r="U51" i="94"/>
  <c r="U29" i="104"/>
  <c r="U14" i="79"/>
  <c r="U17" i="89"/>
  <c r="AR14" i="61"/>
  <c r="U51" i="82"/>
  <c r="AH8" i="25"/>
  <c r="AQ8" i="25" s="1"/>
  <c r="AI14" i="73"/>
  <c r="AN14" i="73"/>
  <c r="AE16" i="31"/>
  <c r="AF16" i="31"/>
  <c r="AO16" i="31" s="1"/>
  <c r="W17" i="31"/>
  <c r="AG16" i="31"/>
  <c r="AP16" i="31" s="1"/>
  <c r="AN8" i="39"/>
  <c r="AI8" i="39"/>
  <c r="U30" i="13"/>
  <c r="U42" i="41"/>
  <c r="W9" i="12"/>
  <c r="AG8" i="12"/>
  <c r="AP8" i="12" s="1"/>
  <c r="AE8" i="12"/>
  <c r="AF8" i="12"/>
  <c r="AO8" i="12" s="1"/>
  <c r="U51" i="50"/>
  <c r="AR14" i="30"/>
  <c r="AH8" i="80"/>
  <c r="AQ8" i="80" s="1"/>
  <c r="AG8" i="25"/>
  <c r="AP8" i="25" s="1"/>
  <c r="W9" i="25"/>
  <c r="AE8" i="25"/>
  <c r="AF8" i="25"/>
  <c r="AO8" i="25" s="1"/>
  <c r="Y15" i="73"/>
  <c r="X15" i="73"/>
  <c r="Z15" i="73" s="1"/>
  <c r="AR15" i="81"/>
  <c r="U42" i="99"/>
  <c r="U20" i="15"/>
  <c r="Y16" i="22"/>
  <c r="X16" i="22"/>
  <c r="U47" i="18"/>
  <c r="AH8" i="72"/>
  <c r="AQ8" i="72" s="1"/>
  <c r="U49" i="42"/>
  <c r="U14" i="28"/>
  <c r="Y8" i="76"/>
  <c r="X8" i="76"/>
  <c r="U21" i="52"/>
  <c r="Z8" i="72"/>
  <c r="U32" i="45"/>
  <c r="W17" i="74"/>
  <c r="AF16" i="74"/>
  <c r="AO16" i="74" s="1"/>
  <c r="AG16" i="74"/>
  <c r="AP16" i="74" s="1"/>
  <c r="AE16" i="74"/>
  <c r="AH15" i="61"/>
  <c r="AQ15" i="61" s="1"/>
  <c r="AG15" i="62"/>
  <c r="AP15" i="62" s="1"/>
  <c r="AF15" i="62"/>
  <c r="AO15" i="62" s="1"/>
  <c r="AE15" i="62"/>
  <c r="W16" i="62"/>
  <c r="AH15" i="23"/>
  <c r="AQ15" i="23" s="1"/>
  <c r="AH15" i="27"/>
  <c r="AQ15" i="27" s="1"/>
  <c r="U49" i="98"/>
  <c r="AN8" i="29"/>
  <c r="AI8" i="29"/>
  <c r="Z8" i="80"/>
  <c r="U32" i="88"/>
  <c r="U52" i="90"/>
  <c r="U22" i="32"/>
  <c r="U49" i="10"/>
  <c r="U15" i="71"/>
  <c r="U13" i="59"/>
  <c r="W17" i="81"/>
  <c r="AG16" i="81"/>
  <c r="AP16" i="81" s="1"/>
  <c r="AF16" i="81"/>
  <c r="AO16" i="81" s="1"/>
  <c r="AE16" i="81"/>
  <c r="U51" i="35"/>
  <c r="AR7" i="21"/>
  <c r="U22" i="101"/>
  <c r="U12" i="2"/>
  <c r="AR7" i="80"/>
  <c r="AN14" i="70"/>
  <c r="AI14" i="70"/>
  <c r="AR14" i="70" s="1"/>
  <c r="U20" i="53"/>
  <c r="U32" i="100"/>
  <c r="AR7" i="64"/>
  <c r="U40" i="16"/>
  <c r="AN7" i="76"/>
  <c r="AI7" i="76"/>
  <c r="U29" i="44"/>
  <c r="U21" i="86"/>
  <c r="U18" i="47"/>
  <c r="AF15" i="77"/>
  <c r="AO15" i="77" s="1"/>
  <c r="AG15" i="77"/>
  <c r="AP15" i="77" s="1"/>
  <c r="AE15" i="77"/>
  <c r="W16" i="77"/>
  <c r="AN14" i="37"/>
  <c r="AI14" i="37"/>
  <c r="U16" i="97"/>
  <c r="Z15" i="61"/>
  <c r="Z15" i="23"/>
  <c r="Z15" i="27"/>
  <c r="Y9" i="29"/>
  <c r="X9" i="29"/>
  <c r="Z9" i="29" s="1"/>
  <c r="AI8" i="60"/>
  <c r="AN8" i="60"/>
  <c r="U13" i="24"/>
  <c r="U32" i="54"/>
  <c r="AN15" i="26"/>
  <c r="AI15" i="26"/>
  <c r="U40" i="43"/>
  <c r="AR7" i="25"/>
  <c r="AR7" i="34"/>
  <c r="AR7" i="72"/>
  <c r="Y15" i="65"/>
  <c r="X15" i="65"/>
  <c r="U14" i="63"/>
  <c r="U13" i="67"/>
  <c r="U32" i="96"/>
  <c r="Y9" i="60"/>
  <c r="X9" i="60"/>
  <c r="U51" i="85"/>
  <c r="U31" i="51"/>
  <c r="U20" i="93"/>
  <c r="AR7" i="68"/>
  <c r="U50" i="102"/>
  <c r="U49" i="102" s="1"/>
  <c r="AR14" i="69"/>
  <c r="AN14" i="36"/>
  <c r="AI14" i="36"/>
  <c r="U22" i="105"/>
  <c r="AH15" i="17"/>
  <c r="AQ15" i="17" s="1"/>
  <c r="Z15" i="17"/>
  <c r="U43" i="49"/>
  <c r="AR14" i="78"/>
  <c r="U31" i="92"/>
  <c r="U41" i="83"/>
  <c r="U14" i="19"/>
  <c r="AH8" i="68"/>
  <c r="AQ8" i="68" s="1"/>
  <c r="U15" i="75"/>
  <c r="Y15" i="36"/>
  <c r="X15" i="36"/>
  <c r="Y15" i="70"/>
  <c r="X15" i="70"/>
  <c r="U38" i="95"/>
  <c r="U50" i="48"/>
  <c r="U41" i="11"/>
  <c r="U41" i="91"/>
  <c r="AN14" i="65"/>
  <c r="AI14" i="65"/>
  <c r="U42" i="87"/>
  <c r="Z8" i="34"/>
  <c r="AH8" i="34"/>
  <c r="AQ8" i="34" s="1"/>
  <c r="Y15" i="37"/>
  <c r="X15" i="37"/>
  <c r="U15" i="33"/>
  <c r="AH15" i="78"/>
  <c r="AQ15" i="78" s="1"/>
  <c r="AH15" i="69"/>
  <c r="AQ15" i="69" s="1"/>
  <c r="AG15" i="14"/>
  <c r="AP15" i="14" s="1"/>
  <c r="W16" i="14"/>
  <c r="AE15" i="14"/>
  <c r="AF15" i="14"/>
  <c r="AO15" i="14" s="1"/>
  <c r="AH8" i="21"/>
  <c r="AQ8" i="21" s="1"/>
  <c r="U22" i="46"/>
  <c r="AH15" i="30"/>
  <c r="AQ15" i="30" s="1"/>
  <c r="Y9" i="39"/>
  <c r="X9" i="39"/>
  <c r="Z9" i="39" s="1"/>
  <c r="Y16" i="26"/>
  <c r="X16" i="26"/>
  <c r="AF15" i="69" l="1"/>
  <c r="AO15" i="69" s="1"/>
  <c r="AG15" i="30"/>
  <c r="AP15" i="30" s="1"/>
  <c r="Z8" i="76"/>
  <c r="AE15" i="30"/>
  <c r="Z15" i="36"/>
  <c r="W16" i="36" s="1"/>
  <c r="AF15" i="73"/>
  <c r="AO15" i="73" s="1"/>
  <c r="W16" i="73"/>
  <c r="AE15" i="73"/>
  <c r="AG15" i="73"/>
  <c r="AP15" i="73" s="1"/>
  <c r="AE9" i="39"/>
  <c r="W10" i="39"/>
  <c r="AF9" i="39"/>
  <c r="AO9" i="39" s="1"/>
  <c r="AG9" i="39"/>
  <c r="AP9" i="39" s="1"/>
  <c r="AG15" i="36"/>
  <c r="AP15" i="36" s="1"/>
  <c r="AF15" i="36"/>
  <c r="AO15" i="36" s="1"/>
  <c r="AE15" i="36"/>
  <c r="AG15" i="17"/>
  <c r="AP15" i="17" s="1"/>
  <c r="AF15" i="17"/>
  <c r="AO15" i="17" s="1"/>
  <c r="AE15" i="17"/>
  <c r="W16" i="17"/>
  <c r="U31" i="54"/>
  <c r="U28" i="44"/>
  <c r="U21" i="101"/>
  <c r="AN16" i="74"/>
  <c r="AI16" i="74"/>
  <c r="U28" i="104"/>
  <c r="Y15" i="66"/>
  <c r="X15" i="66"/>
  <c r="AR15" i="22"/>
  <c r="Y16" i="40"/>
  <c r="X16" i="40"/>
  <c r="AH9" i="60"/>
  <c r="AQ9" i="60" s="1"/>
  <c r="U12" i="67"/>
  <c r="AR14" i="37"/>
  <c r="AR7" i="76"/>
  <c r="U48" i="98"/>
  <c r="AN15" i="62"/>
  <c r="AI15" i="62"/>
  <c r="U13" i="28"/>
  <c r="U19" i="15"/>
  <c r="U50" i="50"/>
  <c r="U41" i="41"/>
  <c r="Y17" i="31"/>
  <c r="X17" i="31"/>
  <c r="AI8" i="21"/>
  <c r="AN8" i="21"/>
  <c r="AH15" i="36"/>
  <c r="AQ15" i="36" s="1"/>
  <c r="U15" i="97"/>
  <c r="AH15" i="37"/>
  <c r="AQ15" i="37" s="1"/>
  <c r="AF8" i="34"/>
  <c r="AO8" i="34" s="1"/>
  <c r="W9" i="34"/>
  <c r="AG8" i="34"/>
  <c r="AP8" i="34" s="1"/>
  <c r="AE8" i="34"/>
  <c r="U40" i="91"/>
  <c r="U37" i="95"/>
  <c r="U19" i="93"/>
  <c r="Z9" i="60"/>
  <c r="U39" i="43"/>
  <c r="U12" i="24"/>
  <c r="AF15" i="27"/>
  <c r="AO15" i="27" s="1"/>
  <c r="AG15" i="27"/>
  <c r="AP15" i="27" s="1"/>
  <c r="W16" i="27"/>
  <c r="AE15" i="27"/>
  <c r="U17" i="47"/>
  <c r="U31" i="100"/>
  <c r="Y17" i="81"/>
  <c r="X17" i="81"/>
  <c r="U48" i="10"/>
  <c r="U31" i="88"/>
  <c r="U20" i="52"/>
  <c r="U46" i="18"/>
  <c r="U16" i="89"/>
  <c r="U50" i="94"/>
  <c r="AN14" i="66"/>
  <c r="AI14" i="66"/>
  <c r="U30" i="20"/>
  <c r="Y9" i="64"/>
  <c r="X9" i="64"/>
  <c r="Y16" i="69"/>
  <c r="X16" i="69"/>
  <c r="Y16" i="30"/>
  <c r="X16" i="30"/>
  <c r="AN15" i="78"/>
  <c r="AI15" i="78"/>
  <c r="AH9" i="39"/>
  <c r="AQ9" i="39" s="1"/>
  <c r="Y16" i="14"/>
  <c r="X16" i="14"/>
  <c r="U49" i="48"/>
  <c r="W10" i="29"/>
  <c r="AG9" i="29"/>
  <c r="AP9" i="29" s="1"/>
  <c r="AE9" i="29"/>
  <c r="AF9" i="29"/>
  <c r="AO9" i="29" s="1"/>
  <c r="U14" i="71"/>
  <c r="Z15" i="37"/>
  <c r="AH15" i="70"/>
  <c r="AQ15" i="70" s="1"/>
  <c r="U13" i="19"/>
  <c r="U13" i="63"/>
  <c r="AR15" i="26"/>
  <c r="AG15" i="23"/>
  <c r="AP15" i="23" s="1"/>
  <c r="AE15" i="23"/>
  <c r="AF15" i="23"/>
  <c r="AO15" i="23" s="1"/>
  <c r="W16" i="23"/>
  <c r="Y16" i="77"/>
  <c r="X16" i="77"/>
  <c r="AF8" i="80"/>
  <c r="AO8" i="80" s="1"/>
  <c r="AE8" i="80"/>
  <c r="W9" i="80"/>
  <c r="AG8" i="80"/>
  <c r="AP8" i="80" s="1"/>
  <c r="Y17" i="74"/>
  <c r="X17" i="74"/>
  <c r="Z17" i="74" s="1"/>
  <c r="AH8" i="76"/>
  <c r="AQ8" i="76" s="1"/>
  <c r="U48" i="42"/>
  <c r="AH16" i="22"/>
  <c r="AQ16" i="22" s="1"/>
  <c r="U41" i="99"/>
  <c r="AI8" i="12"/>
  <c r="AN8" i="12"/>
  <c r="U29" i="13"/>
  <c r="AI16" i="31"/>
  <c r="AR16" i="31" s="1"/>
  <c r="AN16" i="31"/>
  <c r="U40" i="55"/>
  <c r="AN15" i="69"/>
  <c r="AI15" i="69"/>
  <c r="AN15" i="30"/>
  <c r="AI15" i="30"/>
  <c r="U50" i="85"/>
  <c r="Y16" i="62"/>
  <c r="X16" i="62"/>
  <c r="AN8" i="64"/>
  <c r="AI8" i="64"/>
  <c r="U30" i="92"/>
  <c r="U41" i="87"/>
  <c r="U48" i="102"/>
  <c r="AH15" i="65"/>
  <c r="AQ15" i="65" s="1"/>
  <c r="W16" i="61"/>
  <c r="AF15" i="61"/>
  <c r="AO15" i="61" s="1"/>
  <c r="AE15" i="61"/>
  <c r="AG15" i="61"/>
  <c r="AP15" i="61" s="1"/>
  <c r="AI15" i="77"/>
  <c r="AN15" i="77"/>
  <c r="U20" i="86"/>
  <c r="U39" i="16"/>
  <c r="U19" i="53"/>
  <c r="U11" i="2"/>
  <c r="U50" i="35"/>
  <c r="U49" i="35" s="1"/>
  <c r="U12" i="59"/>
  <c r="U21" i="32"/>
  <c r="AR8" i="29"/>
  <c r="W9" i="76"/>
  <c r="AE8" i="76"/>
  <c r="AF8" i="76"/>
  <c r="AO8" i="76" s="1"/>
  <c r="AG8" i="76"/>
  <c r="AP8" i="76" s="1"/>
  <c r="Z16" i="22"/>
  <c r="AI8" i="25"/>
  <c r="AN8" i="25"/>
  <c r="AR8" i="39"/>
  <c r="U50" i="82"/>
  <c r="U13" i="79"/>
  <c r="U41" i="103"/>
  <c r="U13" i="38"/>
  <c r="AN15" i="40"/>
  <c r="AI15" i="40"/>
  <c r="Y16" i="78"/>
  <c r="X16" i="78"/>
  <c r="U21" i="46"/>
  <c r="U51" i="90"/>
  <c r="W9" i="72"/>
  <c r="AG8" i="72"/>
  <c r="AP8" i="72" s="1"/>
  <c r="AF8" i="72"/>
  <c r="AO8" i="72" s="1"/>
  <c r="AE8" i="72"/>
  <c r="AH15" i="73"/>
  <c r="AQ15" i="73" s="1"/>
  <c r="AI8" i="68"/>
  <c r="AN8" i="68"/>
  <c r="U14" i="33"/>
  <c r="AH16" i="26"/>
  <c r="AQ16" i="26" s="1"/>
  <c r="Z16" i="26"/>
  <c r="U40" i="11"/>
  <c r="Z15" i="70"/>
  <c r="U14" i="75"/>
  <c r="U21" i="105"/>
  <c r="U30" i="51"/>
  <c r="AR8" i="60"/>
  <c r="AN15" i="14"/>
  <c r="AI15" i="14"/>
  <c r="AR14" i="65"/>
  <c r="U40" i="83"/>
  <c r="U42" i="49"/>
  <c r="AR14" i="36"/>
  <c r="U31" i="96"/>
  <c r="Z15" i="65"/>
  <c r="AH9" i="29"/>
  <c r="AQ9" i="29" s="1"/>
  <c r="AN16" i="81"/>
  <c r="AI16" i="81"/>
  <c r="U31" i="45"/>
  <c r="Y9" i="25"/>
  <c r="X9" i="25"/>
  <c r="Y9" i="12"/>
  <c r="X9" i="12"/>
  <c r="AR14" i="73"/>
  <c r="U30" i="84"/>
  <c r="Y9" i="68"/>
  <c r="X9" i="68"/>
  <c r="Y9" i="21"/>
  <c r="X9" i="21"/>
  <c r="AF17" i="74" l="1"/>
  <c r="AO17" i="74" s="1"/>
  <c r="AE17" i="74"/>
  <c r="W18" i="74"/>
  <c r="AG17" i="74"/>
  <c r="AP17" i="74" s="1"/>
  <c r="AH9" i="21"/>
  <c r="AQ9" i="21" s="1"/>
  <c r="U48" i="48"/>
  <c r="AH16" i="69"/>
  <c r="AQ16" i="69" s="1"/>
  <c r="X16" i="27"/>
  <c r="Y16" i="27"/>
  <c r="U38" i="43"/>
  <c r="U12" i="28"/>
  <c r="AR16" i="74"/>
  <c r="U29" i="84"/>
  <c r="U28" i="84" s="1"/>
  <c r="U39" i="83"/>
  <c r="U13" i="75"/>
  <c r="U50" i="90"/>
  <c r="AR15" i="40"/>
  <c r="Y9" i="76"/>
  <c r="X9" i="76"/>
  <c r="U11" i="59"/>
  <c r="U18" i="53"/>
  <c r="AR15" i="77"/>
  <c r="U29" i="92"/>
  <c r="AH16" i="77"/>
  <c r="AQ16" i="77" s="1"/>
  <c r="U12" i="19"/>
  <c r="AH16" i="14"/>
  <c r="AQ16" i="14" s="1"/>
  <c r="AR15" i="78"/>
  <c r="Z16" i="69"/>
  <c r="U29" i="20"/>
  <c r="U15" i="89"/>
  <c r="U30" i="88"/>
  <c r="W10" i="60"/>
  <c r="AG9" i="60"/>
  <c r="AP9" i="60" s="1"/>
  <c r="AE9" i="60"/>
  <c r="AF9" i="60"/>
  <c r="AO9" i="60" s="1"/>
  <c r="U39" i="91"/>
  <c r="AR8" i="21"/>
  <c r="AR15" i="62"/>
  <c r="AH15" i="66"/>
  <c r="AQ15" i="66" s="1"/>
  <c r="U30" i="54"/>
  <c r="AN9" i="39"/>
  <c r="AI9" i="39"/>
  <c r="AH17" i="74"/>
  <c r="AQ17" i="74" s="1"/>
  <c r="AF15" i="70"/>
  <c r="AO15" i="70" s="1"/>
  <c r="AE15" i="70"/>
  <c r="W16" i="70"/>
  <c r="AG15" i="70"/>
  <c r="AP15" i="70" s="1"/>
  <c r="AN8" i="72"/>
  <c r="AI8" i="72"/>
  <c r="U12" i="79"/>
  <c r="AR8" i="25"/>
  <c r="AR8" i="64"/>
  <c r="U49" i="85"/>
  <c r="U39" i="55"/>
  <c r="AR8" i="12"/>
  <c r="U47" i="42"/>
  <c r="Z16" i="77"/>
  <c r="AI9" i="29"/>
  <c r="AN9" i="29"/>
  <c r="Z16" i="14"/>
  <c r="AR14" i="66"/>
  <c r="U30" i="100"/>
  <c r="AN8" i="34"/>
  <c r="AI8" i="34"/>
  <c r="AH17" i="31"/>
  <c r="AQ17" i="31" s="1"/>
  <c r="U49" i="50"/>
  <c r="AH16" i="40"/>
  <c r="AQ16" i="40" s="1"/>
  <c r="Z15" i="66"/>
  <c r="Y16" i="17"/>
  <c r="X16" i="17"/>
  <c r="AR16" i="81"/>
  <c r="AN15" i="36"/>
  <c r="AI15" i="36"/>
  <c r="Z9" i="21"/>
  <c r="U30" i="96"/>
  <c r="U29" i="51"/>
  <c r="U13" i="33"/>
  <c r="U20" i="46"/>
  <c r="AG16" i="22"/>
  <c r="AP16" i="22" s="1"/>
  <c r="AE16" i="22"/>
  <c r="W17" i="22"/>
  <c r="AF16" i="22"/>
  <c r="AO16" i="22" s="1"/>
  <c r="U48" i="35"/>
  <c r="U38" i="16"/>
  <c r="AN15" i="61"/>
  <c r="AI15" i="61"/>
  <c r="U47" i="102"/>
  <c r="AR15" i="30"/>
  <c r="AH16" i="30"/>
  <c r="AQ16" i="30" s="1"/>
  <c r="AH9" i="64"/>
  <c r="AQ9" i="64" s="1"/>
  <c r="U45" i="18"/>
  <c r="U47" i="10"/>
  <c r="U18" i="93"/>
  <c r="U14" i="97"/>
  <c r="Z17" i="31"/>
  <c r="Z16" i="40"/>
  <c r="U20" i="101"/>
  <c r="AI15" i="17"/>
  <c r="AN15" i="17"/>
  <c r="Y16" i="36"/>
  <c r="X16" i="36"/>
  <c r="AN15" i="73"/>
  <c r="AI15" i="73"/>
  <c r="AN8" i="76"/>
  <c r="AI8" i="76"/>
  <c r="Y10" i="39"/>
  <c r="X10" i="39"/>
  <c r="AH9" i="25"/>
  <c r="AQ9" i="25" s="1"/>
  <c r="U12" i="38"/>
  <c r="AH16" i="62"/>
  <c r="AQ16" i="62" s="1"/>
  <c r="U40" i="99"/>
  <c r="Y9" i="80"/>
  <c r="X9" i="80"/>
  <c r="Y16" i="23"/>
  <c r="X16" i="23"/>
  <c r="AG15" i="37"/>
  <c r="AP15" i="37" s="1"/>
  <c r="AE15" i="37"/>
  <c r="W16" i="37"/>
  <c r="AF15" i="37"/>
  <c r="AO15" i="37" s="1"/>
  <c r="Y10" i="29"/>
  <c r="X10" i="29"/>
  <c r="Z16" i="30"/>
  <c r="Z9" i="64"/>
  <c r="AH17" i="81"/>
  <c r="AQ17" i="81" s="1"/>
  <c r="U16" i="47"/>
  <c r="U11" i="24"/>
  <c r="Y9" i="34"/>
  <c r="X9" i="34"/>
  <c r="U18" i="15"/>
  <c r="U47" i="98"/>
  <c r="U11" i="67"/>
  <c r="Y16" i="73"/>
  <c r="X16" i="73"/>
  <c r="U40" i="103"/>
  <c r="U28" i="13"/>
  <c r="AN15" i="23"/>
  <c r="AI15" i="23"/>
  <c r="U13" i="71"/>
  <c r="U40" i="41"/>
  <c r="Z9" i="25"/>
  <c r="AH9" i="68"/>
  <c r="AQ9" i="68" s="1"/>
  <c r="Z9" i="68"/>
  <c r="AH9" i="12"/>
  <c r="AQ9" i="12" s="1"/>
  <c r="AR15" i="14"/>
  <c r="U39" i="11"/>
  <c r="AH16" i="78"/>
  <c r="AQ16" i="78" s="1"/>
  <c r="U49" i="82"/>
  <c r="Z9" i="12"/>
  <c r="U30" i="45"/>
  <c r="AF15" i="65"/>
  <c r="AO15" i="65" s="1"/>
  <c r="AG15" i="65"/>
  <c r="AP15" i="65" s="1"/>
  <c r="AE15" i="65"/>
  <c r="W16" i="65"/>
  <c r="U41" i="49"/>
  <c r="U20" i="105"/>
  <c r="AG16" i="26"/>
  <c r="AP16" i="26" s="1"/>
  <c r="AF16" i="26"/>
  <c r="AO16" i="26" s="1"/>
  <c r="AE16" i="26"/>
  <c r="W17" i="26"/>
  <c r="AR8" i="68"/>
  <c r="Y9" i="72"/>
  <c r="X9" i="72"/>
  <c r="Z16" i="78"/>
  <c r="U20" i="32"/>
  <c r="U10" i="2"/>
  <c r="U19" i="86"/>
  <c r="Y16" i="61"/>
  <c r="X16" i="61"/>
  <c r="U40" i="87"/>
  <c r="Z16" i="62"/>
  <c r="AR15" i="69"/>
  <c r="AN8" i="80"/>
  <c r="AI8" i="80"/>
  <c r="U12" i="63"/>
  <c r="U49" i="94"/>
  <c r="U19" i="52"/>
  <c r="Z17" i="81"/>
  <c r="AI15" i="27"/>
  <c r="AN15" i="27"/>
  <c r="U36" i="95"/>
  <c r="U35" i="95" s="1"/>
  <c r="U27" i="104"/>
  <c r="U27" i="44"/>
  <c r="Z16" i="36" l="1"/>
  <c r="Z10" i="29"/>
  <c r="AF10" i="29"/>
  <c r="AO10" i="29" s="1"/>
  <c r="AG10" i="29"/>
  <c r="AP10" i="29" s="1"/>
  <c r="W11" i="29"/>
  <c r="AE10" i="29"/>
  <c r="U40" i="49"/>
  <c r="U17" i="15"/>
  <c r="AF16" i="36"/>
  <c r="AO16" i="36" s="1"/>
  <c r="AE16" i="36"/>
  <c r="AG16" i="36"/>
  <c r="AP16" i="36" s="1"/>
  <c r="W17" i="36"/>
  <c r="U19" i="46"/>
  <c r="AH16" i="17"/>
  <c r="AQ16" i="17" s="1"/>
  <c r="AR9" i="39"/>
  <c r="U17" i="53"/>
  <c r="Y16" i="65"/>
  <c r="X16" i="65"/>
  <c r="Z16" i="65" s="1"/>
  <c r="AF9" i="68"/>
  <c r="AO9" i="68" s="1"/>
  <c r="W10" i="68"/>
  <c r="AG9" i="68"/>
  <c r="AP9" i="68" s="1"/>
  <c r="AE9" i="68"/>
  <c r="U39" i="41"/>
  <c r="U27" i="13"/>
  <c r="AH9" i="34"/>
  <c r="AQ9" i="34" s="1"/>
  <c r="U15" i="47"/>
  <c r="AH16" i="23"/>
  <c r="AQ16" i="23" s="1"/>
  <c r="AR8" i="76"/>
  <c r="W18" i="31"/>
  <c r="AG17" i="31"/>
  <c r="AP17" i="31" s="1"/>
  <c r="AF17" i="31"/>
  <c r="AO17" i="31" s="1"/>
  <c r="AE17" i="31"/>
  <c r="U46" i="10"/>
  <c r="AR15" i="61"/>
  <c r="W10" i="21"/>
  <c r="AF9" i="21"/>
  <c r="AO9" i="21" s="1"/>
  <c r="AE9" i="21"/>
  <c r="AG9" i="21"/>
  <c r="AP9" i="21" s="1"/>
  <c r="Z16" i="17"/>
  <c r="U48" i="50"/>
  <c r="U29" i="100"/>
  <c r="AF16" i="77"/>
  <c r="AO16" i="77" s="1"/>
  <c r="AG16" i="77"/>
  <c r="AP16" i="77" s="1"/>
  <c r="AE16" i="77"/>
  <c r="W17" i="77"/>
  <c r="U38" i="55"/>
  <c r="Y16" i="70"/>
  <c r="X16" i="70"/>
  <c r="Z16" i="70" s="1"/>
  <c r="AI9" i="60"/>
  <c r="AN9" i="60"/>
  <c r="U14" i="89"/>
  <c r="U38" i="83"/>
  <c r="U11" i="28"/>
  <c r="AH9" i="72"/>
  <c r="AQ9" i="72" s="1"/>
  <c r="U39" i="87"/>
  <c r="U18" i="52"/>
  <c r="AH16" i="61"/>
  <c r="AQ16" i="61" s="1"/>
  <c r="U9" i="2"/>
  <c r="AI15" i="65"/>
  <c r="AN15" i="65"/>
  <c r="U10" i="67"/>
  <c r="Z9" i="34"/>
  <c r="Z16" i="23"/>
  <c r="U39" i="99"/>
  <c r="Y17" i="22"/>
  <c r="X17" i="22"/>
  <c r="Z17" i="22" s="1"/>
  <c r="U12" i="33"/>
  <c r="AR15" i="36"/>
  <c r="AI15" i="70"/>
  <c r="AR15" i="70" s="1"/>
  <c r="AN15" i="70"/>
  <c r="U28" i="92"/>
  <c r="U10" i="59"/>
  <c r="AG17" i="81"/>
  <c r="AP17" i="81" s="1"/>
  <c r="W18" i="81"/>
  <c r="AF17" i="81"/>
  <c r="AO17" i="81" s="1"/>
  <c r="AE17" i="81"/>
  <c r="U29" i="45"/>
  <c r="AF9" i="12"/>
  <c r="AO9" i="12" s="1"/>
  <c r="AG9" i="12"/>
  <c r="AP9" i="12" s="1"/>
  <c r="W10" i="12"/>
  <c r="AE9" i="12"/>
  <c r="U48" i="82"/>
  <c r="U12" i="71"/>
  <c r="U39" i="103"/>
  <c r="AR15" i="73"/>
  <c r="AR15" i="17"/>
  <c r="U13" i="97"/>
  <c r="U44" i="18"/>
  <c r="AI16" i="22"/>
  <c r="AN16" i="22"/>
  <c r="W16" i="66"/>
  <c r="AG15" i="66"/>
  <c r="AP15" i="66" s="1"/>
  <c r="AF15" i="66"/>
  <c r="AO15" i="66" s="1"/>
  <c r="AE15" i="66"/>
  <c r="U46" i="42"/>
  <c r="U48" i="85"/>
  <c r="U11" i="79"/>
  <c r="U29" i="54"/>
  <c r="Y10" i="60"/>
  <c r="X10" i="60"/>
  <c r="U28" i="20"/>
  <c r="AH9" i="76"/>
  <c r="AQ9" i="76" s="1"/>
  <c r="U49" i="90"/>
  <c r="U27" i="84"/>
  <c r="U37" i="43"/>
  <c r="Y18" i="74"/>
  <c r="Z18" i="74" s="1"/>
  <c r="X18" i="74"/>
  <c r="U18" i="86"/>
  <c r="U46" i="102"/>
  <c r="AH16" i="27"/>
  <c r="AQ16" i="27" s="1"/>
  <c r="AR8" i="80"/>
  <c r="Z9" i="72"/>
  <c r="U38" i="11"/>
  <c r="U37" i="11" s="1"/>
  <c r="U19" i="105"/>
  <c r="AH16" i="73"/>
  <c r="AQ16" i="73" s="1"/>
  <c r="AF9" i="64"/>
  <c r="AO9" i="64" s="1"/>
  <c r="AE9" i="64"/>
  <c r="W10" i="64"/>
  <c r="AG9" i="64"/>
  <c r="AP9" i="64" s="1"/>
  <c r="Y16" i="37"/>
  <c r="X16" i="37"/>
  <c r="AH9" i="80"/>
  <c r="AQ9" i="80" s="1"/>
  <c r="AH10" i="39"/>
  <c r="AQ10" i="39" s="1"/>
  <c r="U37" i="16"/>
  <c r="U28" i="51"/>
  <c r="AR8" i="34"/>
  <c r="AE16" i="14"/>
  <c r="W17" i="14"/>
  <c r="AF16" i="14"/>
  <c r="AO16" i="14" s="1"/>
  <c r="AG16" i="14"/>
  <c r="AP16" i="14" s="1"/>
  <c r="AR8" i="72"/>
  <c r="W17" i="69"/>
  <c r="AF16" i="69"/>
  <c r="AO16" i="69" s="1"/>
  <c r="AG16" i="69"/>
  <c r="AP16" i="69" s="1"/>
  <c r="AE16" i="69"/>
  <c r="U11" i="19"/>
  <c r="Z9" i="76"/>
  <c r="Z16" i="27"/>
  <c r="U47" i="48"/>
  <c r="AN17" i="74"/>
  <c r="AI17" i="74"/>
  <c r="U11" i="63"/>
  <c r="AN16" i="26"/>
  <c r="AI16" i="26"/>
  <c r="AH10" i="29"/>
  <c r="AQ10" i="29" s="1"/>
  <c r="U11" i="38"/>
  <c r="AG16" i="40"/>
  <c r="AP16" i="40" s="1"/>
  <c r="W17" i="40"/>
  <c r="AE16" i="40"/>
  <c r="AF16" i="40"/>
  <c r="AO16" i="40" s="1"/>
  <c r="U47" i="35"/>
  <c r="U29" i="96"/>
  <c r="AR9" i="29"/>
  <c r="U26" i="104"/>
  <c r="U34" i="95"/>
  <c r="Z16" i="61"/>
  <c r="U48" i="94"/>
  <c r="U19" i="32"/>
  <c r="AR15" i="23"/>
  <c r="U46" i="98"/>
  <c r="U26" i="44"/>
  <c r="AR15" i="27"/>
  <c r="AE16" i="62"/>
  <c r="AF16" i="62"/>
  <c r="AO16" i="62" s="1"/>
  <c r="W17" i="62"/>
  <c r="AG16" i="62"/>
  <c r="AP16" i="62" s="1"/>
  <c r="AG16" i="78"/>
  <c r="AP16" i="78" s="1"/>
  <c r="AF16" i="78"/>
  <c r="AO16" i="78" s="1"/>
  <c r="AE16" i="78"/>
  <c r="W17" i="78"/>
  <c r="Y17" i="26"/>
  <c r="X17" i="26"/>
  <c r="AG9" i="25"/>
  <c r="AP9" i="25" s="1"/>
  <c r="W10" i="25"/>
  <c r="AE9" i="25"/>
  <c r="AF9" i="25"/>
  <c r="AO9" i="25" s="1"/>
  <c r="Z16" i="73"/>
  <c r="U10" i="24"/>
  <c r="W17" i="30"/>
  <c r="AE16" i="30"/>
  <c r="AF16" i="30"/>
  <c r="AO16" i="30" s="1"/>
  <c r="AG16" i="30"/>
  <c r="AP16" i="30" s="1"/>
  <c r="AN15" i="37"/>
  <c r="AI15" i="37"/>
  <c r="Z9" i="80"/>
  <c r="Z10" i="39"/>
  <c r="AH16" i="36"/>
  <c r="AQ16" i="36" s="1"/>
  <c r="U19" i="101"/>
  <c r="U17" i="93"/>
  <c r="U38" i="91"/>
  <c r="U29" i="88"/>
  <c r="U12" i="75"/>
  <c r="Z17" i="26" l="1"/>
  <c r="AE17" i="22"/>
  <c r="AF17" i="22"/>
  <c r="AO17" i="22" s="1"/>
  <c r="W18" i="22"/>
  <c r="AG17" i="22"/>
  <c r="AP17" i="22" s="1"/>
  <c r="AF16" i="70"/>
  <c r="AO16" i="70" s="1"/>
  <c r="AE16" i="70"/>
  <c r="W17" i="70"/>
  <c r="AG16" i="70"/>
  <c r="AP16" i="70" s="1"/>
  <c r="AF18" i="74"/>
  <c r="AO18" i="74" s="1"/>
  <c r="W19" i="74"/>
  <c r="AG18" i="74"/>
  <c r="AP18" i="74" s="1"/>
  <c r="AE18" i="74"/>
  <c r="W18" i="26"/>
  <c r="AG17" i="26"/>
  <c r="AP17" i="26" s="1"/>
  <c r="AF17" i="26"/>
  <c r="AO17" i="26" s="1"/>
  <c r="AE17" i="26"/>
  <c r="AG16" i="73"/>
  <c r="AP16" i="73" s="1"/>
  <c r="AE16" i="73"/>
  <c r="W17" i="73"/>
  <c r="AF16" i="73"/>
  <c r="AO16" i="73" s="1"/>
  <c r="U33" i="95"/>
  <c r="U28" i="96"/>
  <c r="U46" i="48"/>
  <c r="U45" i="48" s="1"/>
  <c r="U27" i="51"/>
  <c r="Y10" i="64"/>
  <c r="X10" i="64"/>
  <c r="Z10" i="64" s="1"/>
  <c r="U18" i="105"/>
  <c r="AH18" i="74"/>
  <c r="AQ18" i="74" s="1"/>
  <c r="U26" i="84"/>
  <c r="U28" i="54"/>
  <c r="U45" i="42"/>
  <c r="AR16" i="22"/>
  <c r="U11" i="71"/>
  <c r="U37" i="83"/>
  <c r="AG16" i="17"/>
  <c r="AP16" i="17" s="1"/>
  <c r="W17" i="17"/>
  <c r="AE16" i="17"/>
  <c r="AF16" i="17"/>
  <c r="AO16" i="17" s="1"/>
  <c r="Y18" i="31"/>
  <c r="X18" i="31"/>
  <c r="U14" i="47"/>
  <c r="AH16" i="65"/>
  <c r="AQ16" i="65" s="1"/>
  <c r="U39" i="49"/>
  <c r="U18" i="101"/>
  <c r="Y17" i="40"/>
  <c r="X17" i="40"/>
  <c r="U17" i="86"/>
  <c r="Y18" i="81"/>
  <c r="X18" i="81"/>
  <c r="AH17" i="22"/>
  <c r="AQ17" i="22" s="1"/>
  <c r="U38" i="87"/>
  <c r="AI16" i="77"/>
  <c r="AN16" i="77"/>
  <c r="U26" i="13"/>
  <c r="Y17" i="62"/>
  <c r="X17" i="62"/>
  <c r="U25" i="44"/>
  <c r="U18" i="32"/>
  <c r="AG16" i="27"/>
  <c r="AP16" i="27" s="1"/>
  <c r="AE16" i="27"/>
  <c r="AF16" i="27"/>
  <c r="AO16" i="27" s="1"/>
  <c r="W17" i="27"/>
  <c r="Y17" i="14"/>
  <c r="X17" i="14"/>
  <c r="AN9" i="64"/>
  <c r="AI9" i="64"/>
  <c r="U27" i="20"/>
  <c r="AN15" i="66"/>
  <c r="AI15" i="66"/>
  <c r="U9" i="67"/>
  <c r="U38" i="41"/>
  <c r="AF16" i="65"/>
  <c r="AO16" i="65" s="1"/>
  <c r="AG16" i="65"/>
  <c r="AP16" i="65" s="1"/>
  <c r="AE16" i="65"/>
  <c r="W17" i="65"/>
  <c r="AN16" i="36"/>
  <c r="AI16" i="36"/>
  <c r="AI10" i="29"/>
  <c r="AN10" i="29"/>
  <c r="U28" i="88"/>
  <c r="U9" i="24"/>
  <c r="AH17" i="26"/>
  <c r="AQ17" i="26" s="1"/>
  <c r="AR16" i="26"/>
  <c r="W10" i="34"/>
  <c r="AG9" i="34"/>
  <c r="AP9" i="34" s="1"/>
  <c r="AE9" i="34"/>
  <c r="AF9" i="34"/>
  <c r="AO9" i="34" s="1"/>
  <c r="U8" i="2"/>
  <c r="AH16" i="70"/>
  <c r="AQ16" i="70" s="1"/>
  <c r="AG10" i="39"/>
  <c r="AP10" i="39" s="1"/>
  <c r="AE10" i="39"/>
  <c r="AF10" i="39"/>
  <c r="AO10" i="39" s="1"/>
  <c r="W11" i="39"/>
  <c r="X17" i="78"/>
  <c r="Y17" i="78"/>
  <c r="U25" i="104"/>
  <c r="U24" i="104" s="1"/>
  <c r="U46" i="35"/>
  <c r="U10" i="38"/>
  <c r="U10" i="63"/>
  <c r="W10" i="76"/>
  <c r="AG9" i="76"/>
  <c r="AP9" i="76" s="1"/>
  <c r="AF9" i="76"/>
  <c r="AO9" i="76" s="1"/>
  <c r="AE9" i="76"/>
  <c r="Y17" i="69"/>
  <c r="X17" i="69"/>
  <c r="AI16" i="14"/>
  <c r="AN16" i="14"/>
  <c r="U36" i="16"/>
  <c r="AH16" i="37"/>
  <c r="AQ16" i="37" s="1"/>
  <c r="U36" i="11"/>
  <c r="U48" i="90"/>
  <c r="AH10" i="60"/>
  <c r="AQ10" i="60" s="1"/>
  <c r="U10" i="79"/>
  <c r="U43" i="18"/>
  <c r="U47" i="82"/>
  <c r="U28" i="45"/>
  <c r="U9" i="59"/>
  <c r="U13" i="89"/>
  <c r="AI9" i="21"/>
  <c r="AN9" i="21"/>
  <c r="U45" i="10"/>
  <c r="AN9" i="68"/>
  <c r="AI9" i="68"/>
  <c r="Y11" i="29"/>
  <c r="X11" i="29"/>
  <c r="U47" i="50"/>
  <c r="Y17" i="36"/>
  <c r="X17" i="36"/>
  <c r="Z17" i="36" s="1"/>
  <c r="Y17" i="30"/>
  <c r="X17" i="30"/>
  <c r="Z16" i="37"/>
  <c r="Z10" i="60"/>
  <c r="AI9" i="12"/>
  <c r="AN9" i="12"/>
  <c r="AN17" i="81"/>
  <c r="AI17" i="81"/>
  <c r="U38" i="99"/>
  <c r="AR15" i="65"/>
  <c r="U17" i="52"/>
  <c r="U37" i="55"/>
  <c r="U28" i="100"/>
  <c r="AI17" i="31"/>
  <c r="AN17" i="31"/>
  <c r="AN16" i="69"/>
  <c r="AI16" i="69"/>
  <c r="U37" i="91"/>
  <c r="AI16" i="30"/>
  <c r="AN16" i="30"/>
  <c r="AN9" i="25"/>
  <c r="AI9" i="25"/>
  <c r="U11" i="75"/>
  <c r="U16" i="93"/>
  <c r="AG9" i="80"/>
  <c r="AP9" i="80" s="1"/>
  <c r="AF9" i="80"/>
  <c r="AO9" i="80" s="1"/>
  <c r="AE9" i="80"/>
  <c r="W10" i="80"/>
  <c r="Y10" i="25"/>
  <c r="X10" i="25"/>
  <c r="AN16" i="78"/>
  <c r="AI16" i="78"/>
  <c r="AN16" i="62"/>
  <c r="AI16" i="62"/>
  <c r="U45" i="98"/>
  <c r="U47" i="94"/>
  <c r="AR17" i="74"/>
  <c r="W10" i="72"/>
  <c r="AG9" i="72"/>
  <c r="AP9" i="72" s="1"/>
  <c r="AF9" i="72"/>
  <c r="AO9" i="72" s="1"/>
  <c r="AE9" i="72"/>
  <c r="U45" i="102"/>
  <c r="AR15" i="37"/>
  <c r="W17" i="61"/>
  <c r="AF16" i="61"/>
  <c r="AO16" i="61" s="1"/>
  <c r="AG16" i="61"/>
  <c r="AP16" i="61" s="1"/>
  <c r="AE16" i="61"/>
  <c r="AN16" i="40"/>
  <c r="AI16" i="40"/>
  <c r="U10" i="19"/>
  <c r="U36" i="43"/>
  <c r="U47" i="85"/>
  <c r="Y16" i="66"/>
  <c r="X16" i="66"/>
  <c r="Z16" i="66" s="1"/>
  <c r="U12" i="97"/>
  <c r="U38" i="103"/>
  <c r="Y10" i="12"/>
  <c r="X10" i="12"/>
  <c r="U27" i="92"/>
  <c r="U11" i="33"/>
  <c r="AF16" i="23"/>
  <c r="AO16" i="23" s="1"/>
  <c r="AG16" i="23"/>
  <c r="AP16" i="23" s="1"/>
  <c r="AE16" i="23"/>
  <c r="W17" i="23"/>
  <c r="U10" i="28"/>
  <c r="AR9" i="60"/>
  <c r="Y17" i="77"/>
  <c r="X17" i="77"/>
  <c r="Y10" i="21"/>
  <c r="X10" i="21"/>
  <c r="Y10" i="68"/>
  <c r="X10" i="68"/>
  <c r="U16" i="53"/>
  <c r="U18" i="46"/>
  <c r="U16" i="15"/>
  <c r="Z11" i="29" l="1"/>
  <c r="Z17" i="77"/>
  <c r="AG17" i="77" s="1"/>
  <c r="AP17" i="77" s="1"/>
  <c r="W18" i="36"/>
  <c r="AE17" i="36"/>
  <c r="AF17" i="36"/>
  <c r="AO17" i="36" s="1"/>
  <c r="AG17" i="36"/>
  <c r="AP17" i="36" s="1"/>
  <c r="AE17" i="77"/>
  <c r="AF17" i="77"/>
  <c r="AO17" i="77" s="1"/>
  <c r="W18" i="77"/>
  <c r="U15" i="53"/>
  <c r="U10" i="75"/>
  <c r="AR9" i="12"/>
  <c r="U9" i="38"/>
  <c r="U17" i="32"/>
  <c r="AH18" i="31"/>
  <c r="AQ18" i="31" s="1"/>
  <c r="U25" i="84"/>
  <c r="AG10" i="64"/>
  <c r="AP10" i="64" s="1"/>
  <c r="AF10" i="64"/>
  <c r="AO10" i="64" s="1"/>
  <c r="AE10" i="64"/>
  <c r="W11" i="64"/>
  <c r="U9" i="19"/>
  <c r="AR9" i="25"/>
  <c r="AR16" i="69"/>
  <c r="W11" i="60"/>
  <c r="AE10" i="60"/>
  <c r="AF10" i="60"/>
  <c r="AO10" i="60" s="1"/>
  <c r="AG10" i="60"/>
  <c r="AP10" i="60" s="1"/>
  <c r="AR9" i="21"/>
  <c r="U27" i="45"/>
  <c r="U9" i="79"/>
  <c r="U35" i="11"/>
  <c r="AR16" i="14"/>
  <c r="AH17" i="78"/>
  <c r="AQ17" i="78" s="1"/>
  <c r="Y10" i="34"/>
  <c r="X10" i="34"/>
  <c r="U8" i="24"/>
  <c r="U37" i="41"/>
  <c r="U26" i="20"/>
  <c r="Y17" i="27"/>
  <c r="X17" i="27"/>
  <c r="U25" i="13"/>
  <c r="AH17" i="40"/>
  <c r="AQ17" i="40" s="1"/>
  <c r="U38" i="49"/>
  <c r="Z18" i="31"/>
  <c r="U27" i="96"/>
  <c r="AR16" i="78"/>
  <c r="AN16" i="70"/>
  <c r="AI16" i="70"/>
  <c r="AH10" i="68"/>
  <c r="AQ10" i="68" s="1"/>
  <c r="Y17" i="61"/>
  <c r="X17" i="61"/>
  <c r="Z17" i="61" s="1"/>
  <c r="Y17" i="23"/>
  <c r="X17" i="23"/>
  <c r="AR16" i="40"/>
  <c r="AH10" i="25"/>
  <c r="AQ10" i="25" s="1"/>
  <c r="U36" i="55"/>
  <c r="U37" i="99"/>
  <c r="AE16" i="37"/>
  <c r="AG16" i="37"/>
  <c r="AP16" i="37" s="1"/>
  <c r="W17" i="37"/>
  <c r="AF16" i="37"/>
  <c r="AO16" i="37" s="1"/>
  <c r="AR9" i="68"/>
  <c r="AH17" i="69"/>
  <c r="AQ17" i="69" s="1"/>
  <c r="Y10" i="76"/>
  <c r="Z10" i="76"/>
  <c r="X10" i="76"/>
  <c r="U45" i="35"/>
  <c r="Y11" i="39"/>
  <c r="X11" i="39"/>
  <c r="Y17" i="65"/>
  <c r="X17" i="65"/>
  <c r="AR9" i="64"/>
  <c r="U24" i="44"/>
  <c r="AH18" i="81"/>
  <c r="AQ18" i="81" s="1"/>
  <c r="Z17" i="40"/>
  <c r="U36" i="83"/>
  <c r="U44" i="42"/>
  <c r="AN17" i="26"/>
  <c r="AI17" i="26"/>
  <c r="Y19" i="74"/>
  <c r="X19" i="74"/>
  <c r="U27" i="100"/>
  <c r="U10" i="33"/>
  <c r="U46" i="94"/>
  <c r="Z10" i="68"/>
  <c r="U26" i="92"/>
  <c r="U25" i="92" s="1"/>
  <c r="Y10" i="72"/>
  <c r="X10" i="72"/>
  <c r="U44" i="98"/>
  <c r="Z10" i="25"/>
  <c r="AR17" i="81"/>
  <c r="AH17" i="30"/>
  <c r="AQ17" i="30" s="1"/>
  <c r="U12" i="89"/>
  <c r="U46" i="82"/>
  <c r="Z17" i="69"/>
  <c r="U7" i="2"/>
  <c r="U27" i="88"/>
  <c r="AI16" i="65"/>
  <c r="AN16" i="65"/>
  <c r="U8" i="67"/>
  <c r="AI16" i="27"/>
  <c r="AN16" i="27"/>
  <c r="AH17" i="62"/>
  <c r="AQ17" i="62" s="1"/>
  <c r="AR16" i="77"/>
  <c r="Z18" i="81"/>
  <c r="U26" i="51"/>
  <c r="U32" i="95"/>
  <c r="Y18" i="22"/>
  <c r="X18" i="22"/>
  <c r="AG16" i="66"/>
  <c r="AP16" i="66" s="1"/>
  <c r="AF16" i="66"/>
  <c r="AO16" i="66" s="1"/>
  <c r="AE16" i="66"/>
  <c r="W17" i="66"/>
  <c r="AN9" i="80"/>
  <c r="AI9" i="80"/>
  <c r="AH17" i="36"/>
  <c r="AQ17" i="36" s="1"/>
  <c r="AI18" i="74"/>
  <c r="AR18" i="74" s="1"/>
  <c r="AN18" i="74"/>
  <c r="U9" i="28"/>
  <c r="U9" i="63"/>
  <c r="U23" i="104"/>
  <c r="AI10" i="39"/>
  <c r="AN10" i="39"/>
  <c r="AR15" i="66"/>
  <c r="AH17" i="14"/>
  <c r="AQ17" i="14" s="1"/>
  <c r="Z17" i="62"/>
  <c r="AN16" i="17"/>
  <c r="AI16" i="17"/>
  <c r="U10" i="71"/>
  <c r="U9" i="71" s="1"/>
  <c r="U27" i="54"/>
  <c r="U17" i="105"/>
  <c r="AN9" i="72"/>
  <c r="AI9" i="72"/>
  <c r="U36" i="91"/>
  <c r="AG11" i="29"/>
  <c r="AP11" i="29" s="1"/>
  <c r="AE11" i="29"/>
  <c r="W12" i="29"/>
  <c r="AF11" i="29"/>
  <c r="AO11" i="29" s="1"/>
  <c r="AR16" i="36"/>
  <c r="U16" i="86"/>
  <c r="AN16" i="73"/>
  <c r="AI16" i="73"/>
  <c r="AH17" i="77"/>
  <c r="AQ17" i="77" s="1"/>
  <c r="U15" i="15"/>
  <c r="U37" i="103"/>
  <c r="AN16" i="23"/>
  <c r="AI16" i="23"/>
  <c r="U46" i="85"/>
  <c r="U17" i="46"/>
  <c r="AH10" i="21"/>
  <c r="AQ10" i="21" s="1"/>
  <c r="AH10" i="12"/>
  <c r="AQ10" i="12" s="1"/>
  <c r="U11" i="97"/>
  <c r="AN16" i="61"/>
  <c r="AI16" i="61"/>
  <c r="AR16" i="62"/>
  <c r="U15" i="93"/>
  <c r="AR16" i="30"/>
  <c r="AR17" i="31"/>
  <c r="U16" i="52"/>
  <c r="Z17" i="30"/>
  <c r="U46" i="50"/>
  <c r="Z10" i="21"/>
  <c r="Z10" i="12"/>
  <c r="AH16" i="66"/>
  <c r="AQ16" i="66" s="1"/>
  <c r="U35" i="43"/>
  <c r="U44" i="102"/>
  <c r="Y10" i="80"/>
  <c r="Z10" i="80" s="1"/>
  <c r="X10" i="80"/>
  <c r="AH11" i="29"/>
  <c r="AQ11" i="29" s="1"/>
  <c r="U44" i="10"/>
  <c r="U8" i="59"/>
  <c r="U42" i="18"/>
  <c r="U41" i="18" s="1"/>
  <c r="U47" i="90"/>
  <c r="U35" i="16"/>
  <c r="AN9" i="76"/>
  <c r="AI9" i="76"/>
  <c r="Z17" i="78"/>
  <c r="AN9" i="34"/>
  <c r="AI9" i="34"/>
  <c r="AR10" i="29"/>
  <c r="Z17" i="14"/>
  <c r="U37" i="87"/>
  <c r="U17" i="101"/>
  <c r="U13" i="47"/>
  <c r="Y17" i="17"/>
  <c r="X17" i="17"/>
  <c r="AH10" i="64"/>
  <c r="AQ10" i="64" s="1"/>
  <c r="U44" i="48"/>
  <c r="Y17" i="73"/>
  <c r="X17" i="73"/>
  <c r="Z17" i="73" s="1"/>
  <c r="Y18" i="26"/>
  <c r="X18" i="26"/>
  <c r="Z18" i="26" s="1"/>
  <c r="Y17" i="70"/>
  <c r="Z17" i="70"/>
  <c r="X17" i="70"/>
  <c r="AN17" i="22"/>
  <c r="AI17" i="22"/>
  <c r="AE17" i="61" l="1"/>
  <c r="W18" i="61"/>
  <c r="AG17" i="61"/>
  <c r="AP17" i="61" s="1"/>
  <c r="AF17" i="61"/>
  <c r="AO17" i="61" s="1"/>
  <c r="AH17" i="17"/>
  <c r="AQ17" i="17" s="1"/>
  <c r="AF10" i="80"/>
  <c r="AO10" i="80" s="1"/>
  <c r="AG10" i="80"/>
  <c r="AP10" i="80" s="1"/>
  <c r="AE10" i="80"/>
  <c r="W11" i="80"/>
  <c r="Y17" i="66"/>
  <c r="X17" i="66"/>
  <c r="AH17" i="65"/>
  <c r="AQ17" i="65" s="1"/>
  <c r="AH17" i="27"/>
  <c r="AQ17" i="27" s="1"/>
  <c r="U36" i="41"/>
  <c r="AR16" i="73"/>
  <c r="AR9" i="72"/>
  <c r="U22" i="104"/>
  <c r="AN16" i="66"/>
  <c r="AI16" i="66"/>
  <c r="U7" i="67"/>
  <c r="U6" i="2"/>
  <c r="U43" i="98"/>
  <c r="U42" i="98" s="1"/>
  <c r="AG10" i="68"/>
  <c r="AP10" i="68" s="1"/>
  <c r="W11" i="68"/>
  <c r="AF10" i="68"/>
  <c r="AO10" i="68" s="1"/>
  <c r="AE10" i="68"/>
  <c r="U26" i="100"/>
  <c r="Z17" i="65"/>
  <c r="U44" i="35"/>
  <c r="U37" i="49"/>
  <c r="Z17" i="27"/>
  <c r="U8" i="79"/>
  <c r="U16" i="32"/>
  <c r="U9" i="75"/>
  <c r="U8" i="75" s="1"/>
  <c r="W18" i="73"/>
  <c r="AE17" i="73"/>
  <c r="AF17" i="73"/>
  <c r="AO17" i="73" s="1"/>
  <c r="AG17" i="73"/>
  <c r="AP17" i="73" s="1"/>
  <c r="U34" i="16"/>
  <c r="U26" i="54"/>
  <c r="AN17" i="77"/>
  <c r="AI17" i="77"/>
  <c r="Z17" i="17"/>
  <c r="AH18" i="26"/>
  <c r="AQ18" i="26" s="1"/>
  <c r="U36" i="87"/>
  <c r="W18" i="78"/>
  <c r="AG17" i="78"/>
  <c r="AP17" i="78" s="1"/>
  <c r="AF17" i="78"/>
  <c r="AO17" i="78" s="1"/>
  <c r="AE17" i="78"/>
  <c r="U46" i="90"/>
  <c r="U43" i="10"/>
  <c r="AF10" i="12"/>
  <c r="AO10" i="12" s="1"/>
  <c r="AG10" i="12"/>
  <c r="AP10" i="12" s="1"/>
  <c r="AE10" i="12"/>
  <c r="W11" i="12"/>
  <c r="U15" i="52"/>
  <c r="U14" i="93"/>
  <c r="U10" i="97"/>
  <c r="U16" i="46"/>
  <c r="U36" i="103"/>
  <c r="Y12" i="29"/>
  <c r="X12" i="29"/>
  <c r="Z12" i="29" s="1"/>
  <c r="U8" i="71"/>
  <c r="U31" i="95"/>
  <c r="AF17" i="69"/>
  <c r="AO17" i="69" s="1"/>
  <c r="AG17" i="69"/>
  <c r="AP17" i="69" s="1"/>
  <c r="W18" i="69"/>
  <c r="AE17" i="69"/>
  <c r="AH10" i="72"/>
  <c r="AQ10" i="72" s="1"/>
  <c r="AH19" i="74"/>
  <c r="AQ19" i="74" s="1"/>
  <c r="U43" i="42"/>
  <c r="AH10" i="76"/>
  <c r="AQ10" i="76" s="1"/>
  <c r="U36" i="99"/>
  <c r="U7" i="24"/>
  <c r="AN10" i="60"/>
  <c r="AI10" i="60"/>
  <c r="U16" i="101"/>
  <c r="U7" i="59"/>
  <c r="U35" i="91"/>
  <c r="U34" i="91" s="1"/>
  <c r="U11" i="89"/>
  <c r="W18" i="14"/>
  <c r="AE17" i="14"/>
  <c r="AF17" i="14"/>
  <c r="AO17" i="14" s="1"/>
  <c r="AG17" i="14"/>
  <c r="AP17" i="14" s="1"/>
  <c r="U43" i="102"/>
  <c r="AF10" i="21"/>
  <c r="AO10" i="21" s="1"/>
  <c r="AE10" i="21"/>
  <c r="AG10" i="21"/>
  <c r="AP10" i="21" s="1"/>
  <c r="W11" i="21"/>
  <c r="AN11" i="29"/>
  <c r="AI11" i="29"/>
  <c r="AR16" i="17"/>
  <c r="U8" i="63"/>
  <c r="AR16" i="65"/>
  <c r="Z10" i="72"/>
  <c r="U45" i="94"/>
  <c r="Z19" i="74"/>
  <c r="U23" i="44"/>
  <c r="AH11" i="39"/>
  <c r="AQ11" i="39" s="1"/>
  <c r="W11" i="76"/>
  <c r="AG10" i="76"/>
  <c r="AP10" i="76" s="1"/>
  <c r="AF10" i="76"/>
  <c r="AO10" i="76" s="1"/>
  <c r="AE10" i="76"/>
  <c r="AH17" i="23"/>
  <c r="AQ17" i="23" s="1"/>
  <c r="AH10" i="34"/>
  <c r="AQ10" i="34" s="1"/>
  <c r="U26" i="45"/>
  <c r="Y11" i="60"/>
  <c r="X11" i="60"/>
  <c r="Z11" i="60" s="1"/>
  <c r="U8" i="19"/>
  <c r="U24" i="84"/>
  <c r="U8" i="38"/>
  <c r="U14" i="53"/>
  <c r="AF17" i="70"/>
  <c r="AO17" i="70" s="1"/>
  <c r="AE17" i="70"/>
  <c r="AG17" i="70"/>
  <c r="AP17" i="70" s="1"/>
  <c r="W18" i="70"/>
  <c r="AR9" i="34"/>
  <c r="W18" i="30"/>
  <c r="AE17" i="30"/>
  <c r="AF17" i="30"/>
  <c r="AO17" i="30" s="1"/>
  <c r="AG17" i="30"/>
  <c r="AP17" i="30" s="1"/>
  <c r="U24" i="92"/>
  <c r="AE18" i="26"/>
  <c r="W19" i="26"/>
  <c r="AF18" i="26"/>
  <c r="AO18" i="26" s="1"/>
  <c r="AG18" i="26"/>
  <c r="AP18" i="26" s="1"/>
  <c r="U45" i="85"/>
  <c r="U16" i="105"/>
  <c r="AR9" i="80"/>
  <c r="AH18" i="22"/>
  <c r="AQ18" i="22" s="1"/>
  <c r="U25" i="51"/>
  <c r="U45" i="82"/>
  <c r="U35" i="83"/>
  <c r="Z11" i="39"/>
  <c r="Y17" i="37"/>
  <c r="X17" i="37"/>
  <c r="Z17" i="37" s="1"/>
  <c r="U35" i="55"/>
  <c r="Z17" i="23"/>
  <c r="U26" i="96"/>
  <c r="U25" i="20"/>
  <c r="Z10" i="34"/>
  <c r="Y11" i="64"/>
  <c r="X11" i="64"/>
  <c r="Y18" i="77"/>
  <c r="X18" i="77"/>
  <c r="AI17" i="36"/>
  <c r="AN17" i="36"/>
  <c r="AN16" i="37"/>
  <c r="AI16" i="37"/>
  <c r="AH17" i="61"/>
  <c r="AQ17" i="61" s="1"/>
  <c r="AR17" i="22"/>
  <c r="U43" i="48"/>
  <c r="AR9" i="76"/>
  <c r="U12" i="47"/>
  <c r="U40" i="18"/>
  <c r="U14" i="15"/>
  <c r="U15" i="86"/>
  <c r="AH17" i="70"/>
  <c r="AQ17" i="70" s="1"/>
  <c r="AH17" i="73"/>
  <c r="AQ17" i="73" s="1"/>
  <c r="AH10" i="80"/>
  <c r="AQ10" i="80" s="1"/>
  <c r="U34" i="43"/>
  <c r="U45" i="50"/>
  <c r="AR16" i="61"/>
  <c r="AR16" i="23"/>
  <c r="W18" i="62"/>
  <c r="AF17" i="62"/>
  <c r="AO17" i="62" s="1"/>
  <c r="AE17" i="62"/>
  <c r="AG17" i="62"/>
  <c r="AP17" i="62" s="1"/>
  <c r="AR10" i="39"/>
  <c r="U8" i="28"/>
  <c r="Z18" i="22"/>
  <c r="AE18" i="81"/>
  <c r="W19" i="81"/>
  <c r="AG18" i="81"/>
  <c r="AP18" i="81" s="1"/>
  <c r="AF18" i="81"/>
  <c r="AO18" i="81" s="1"/>
  <c r="AR16" i="27"/>
  <c r="U26" i="88"/>
  <c r="AE10" i="25"/>
  <c r="AF10" i="25"/>
  <c r="AO10" i="25" s="1"/>
  <c r="W11" i="25"/>
  <c r="AG10" i="25"/>
  <c r="AP10" i="25" s="1"/>
  <c r="U9" i="33"/>
  <c r="AR17" i="26"/>
  <c r="AE17" i="40"/>
  <c r="AG17" i="40"/>
  <c r="AP17" i="40" s="1"/>
  <c r="W18" i="40"/>
  <c r="AF17" i="40"/>
  <c r="AO17" i="40" s="1"/>
  <c r="AR16" i="70"/>
  <c r="AF18" i="31"/>
  <c r="AO18" i="31" s="1"/>
  <c r="AE18" i="31"/>
  <c r="AG18" i="31"/>
  <c r="AP18" i="31" s="1"/>
  <c r="W19" i="31"/>
  <c r="U24" i="13"/>
  <c r="U34" i="11"/>
  <c r="U33" i="11" s="1"/>
  <c r="U32" i="11" s="1"/>
  <c r="AI10" i="64"/>
  <c r="AN10" i="64"/>
  <c r="Y18" i="36"/>
  <c r="X18" i="36"/>
  <c r="Z17" i="66" l="1"/>
  <c r="AH18" i="36"/>
  <c r="AQ18" i="36" s="1"/>
  <c r="Y11" i="25"/>
  <c r="X11" i="25"/>
  <c r="AH18" i="77"/>
  <c r="AQ18" i="77" s="1"/>
  <c r="U22" i="44"/>
  <c r="U10" i="89"/>
  <c r="U35" i="99"/>
  <c r="U15" i="32"/>
  <c r="U5" i="2"/>
  <c r="X5" i="2" s="1"/>
  <c r="U7" i="28"/>
  <c r="Z18" i="77"/>
  <c r="U34" i="55"/>
  <c r="U34" i="83"/>
  <c r="U44" i="85"/>
  <c r="U23" i="92"/>
  <c r="U13" i="53"/>
  <c r="U7" i="19"/>
  <c r="AG19" i="74"/>
  <c r="AP19" i="74" s="1"/>
  <c r="AE19" i="74"/>
  <c r="AF19" i="74"/>
  <c r="AO19" i="74" s="1"/>
  <c r="W20" i="74"/>
  <c r="Y11" i="21"/>
  <c r="X11" i="21"/>
  <c r="AR10" i="60"/>
  <c r="U9" i="97"/>
  <c r="AI10" i="12"/>
  <c r="AN10" i="12"/>
  <c r="U45" i="90"/>
  <c r="U35" i="87"/>
  <c r="AI17" i="73"/>
  <c r="AN17" i="73"/>
  <c r="U43" i="35"/>
  <c r="Y11" i="68"/>
  <c r="X11" i="68"/>
  <c r="U31" i="11"/>
  <c r="U25" i="45"/>
  <c r="U35" i="41"/>
  <c r="Z18" i="36"/>
  <c r="U13" i="15"/>
  <c r="U23" i="13"/>
  <c r="AN10" i="25"/>
  <c r="AI10" i="25"/>
  <c r="AR16" i="37"/>
  <c r="U24" i="20"/>
  <c r="AH17" i="37"/>
  <c r="AQ17" i="37" s="1"/>
  <c r="Y18" i="70"/>
  <c r="X18" i="70"/>
  <c r="AH11" i="60"/>
  <c r="AQ11" i="60" s="1"/>
  <c r="Y11" i="76"/>
  <c r="X11" i="76"/>
  <c r="U7" i="63"/>
  <c r="U33" i="91"/>
  <c r="U30" i="95"/>
  <c r="AN17" i="78"/>
  <c r="AI17" i="78"/>
  <c r="U25" i="54"/>
  <c r="Y18" i="73"/>
  <c r="X18" i="73"/>
  <c r="Z18" i="73" s="1"/>
  <c r="U7" i="79"/>
  <c r="AF17" i="65"/>
  <c r="AO17" i="65" s="1"/>
  <c r="AE17" i="65"/>
  <c r="AG17" i="65"/>
  <c r="AP17" i="65" s="1"/>
  <c r="W18" i="65"/>
  <c r="U6" i="67"/>
  <c r="Y11" i="80"/>
  <c r="Z11" i="80" s="1"/>
  <c r="X11" i="80"/>
  <c r="U21" i="104"/>
  <c r="U39" i="18"/>
  <c r="U42" i="48"/>
  <c r="AH11" i="64"/>
  <c r="AQ11" i="64" s="1"/>
  <c r="AE17" i="37"/>
  <c r="AG17" i="37"/>
  <c r="AP17" i="37" s="1"/>
  <c r="W18" i="37"/>
  <c r="AF17" i="37"/>
  <c r="AO17" i="37" s="1"/>
  <c r="U44" i="82"/>
  <c r="U43" i="82" s="1"/>
  <c r="U7" i="38"/>
  <c r="W12" i="60"/>
  <c r="AG11" i="60"/>
  <c r="AP11" i="60" s="1"/>
  <c r="AF11" i="60"/>
  <c r="AO11" i="60" s="1"/>
  <c r="AE11" i="60"/>
  <c r="U44" i="94"/>
  <c r="AN10" i="21"/>
  <c r="AI10" i="21"/>
  <c r="AI17" i="14"/>
  <c r="AN17" i="14"/>
  <c r="AN17" i="69"/>
  <c r="AI17" i="69"/>
  <c r="U35" i="103"/>
  <c r="U13" i="93"/>
  <c r="AE17" i="27"/>
  <c r="AG17" i="27"/>
  <c r="AP17" i="27" s="1"/>
  <c r="AF17" i="27"/>
  <c r="AO17" i="27" s="1"/>
  <c r="W18" i="27"/>
  <c r="AR16" i="66"/>
  <c r="AI10" i="80"/>
  <c r="AN10" i="80"/>
  <c r="AN17" i="40"/>
  <c r="AI17" i="40"/>
  <c r="U44" i="50"/>
  <c r="AR10" i="64"/>
  <c r="Z11" i="64"/>
  <c r="Y19" i="26"/>
  <c r="X19" i="26"/>
  <c r="Z19" i="26" s="1"/>
  <c r="AI17" i="70"/>
  <c r="AN17" i="70"/>
  <c r="AG10" i="72"/>
  <c r="AP10" i="72" s="1"/>
  <c r="AF10" i="72"/>
  <c r="AO10" i="72" s="1"/>
  <c r="AE10" i="72"/>
  <c r="W11" i="72"/>
  <c r="Y18" i="14"/>
  <c r="X18" i="14"/>
  <c r="U6" i="59"/>
  <c r="U6" i="24"/>
  <c r="U42" i="42"/>
  <c r="X18" i="69"/>
  <c r="Y18" i="69"/>
  <c r="U7" i="71"/>
  <c r="AE17" i="17"/>
  <c r="AG17" i="17"/>
  <c r="AP17" i="17" s="1"/>
  <c r="W18" i="17"/>
  <c r="AF17" i="17"/>
  <c r="AO17" i="17" s="1"/>
  <c r="U33" i="16"/>
  <c r="U7" i="75"/>
  <c r="U25" i="100"/>
  <c r="U41" i="98"/>
  <c r="Y18" i="61"/>
  <c r="X18" i="61"/>
  <c r="Z18" i="61" s="1"/>
  <c r="W11" i="34"/>
  <c r="AG10" i="34"/>
  <c r="AP10" i="34" s="1"/>
  <c r="AE10" i="34"/>
  <c r="AF10" i="34"/>
  <c r="AO10" i="34" s="1"/>
  <c r="U42" i="102"/>
  <c r="U15" i="101"/>
  <c r="AF12" i="29"/>
  <c r="AO12" i="29" s="1"/>
  <c r="AG12" i="29"/>
  <c r="AP12" i="29" s="1"/>
  <c r="W13" i="29"/>
  <c r="AE12" i="29"/>
  <c r="Y11" i="12"/>
  <c r="X11" i="12"/>
  <c r="W18" i="66"/>
  <c r="AG17" i="66"/>
  <c r="AP17" i="66" s="1"/>
  <c r="AF17" i="66"/>
  <c r="AO17" i="66" s="1"/>
  <c r="AE17" i="66"/>
  <c r="Y18" i="62"/>
  <c r="X18" i="62"/>
  <c r="Z18" i="62" s="1"/>
  <c r="X19" i="31"/>
  <c r="Y19" i="31"/>
  <c r="Z19" i="31" s="1"/>
  <c r="Y19" i="81"/>
  <c r="X19" i="81"/>
  <c r="U33" i="43"/>
  <c r="Y18" i="40"/>
  <c r="X18" i="40"/>
  <c r="U8" i="33"/>
  <c r="U25" i="88"/>
  <c r="AN18" i="81"/>
  <c r="AI18" i="81"/>
  <c r="U25" i="96"/>
  <c r="AI17" i="30"/>
  <c r="AN17" i="30"/>
  <c r="AN18" i="31"/>
  <c r="AI18" i="31"/>
  <c r="AF18" i="22"/>
  <c r="AO18" i="22" s="1"/>
  <c r="AE18" i="22"/>
  <c r="AG18" i="22"/>
  <c r="AP18" i="22" s="1"/>
  <c r="W19" i="22"/>
  <c r="AN17" i="62"/>
  <c r="AI17" i="62"/>
  <c r="U14" i="86"/>
  <c r="U11" i="47"/>
  <c r="AR17" i="36"/>
  <c r="AG17" i="23"/>
  <c r="AP17" i="23" s="1"/>
  <c r="AE17" i="23"/>
  <c r="AF17" i="23"/>
  <c r="AO17" i="23" s="1"/>
  <c r="W18" i="23"/>
  <c r="W12" i="39"/>
  <c r="AG11" i="39"/>
  <c r="AP11" i="39" s="1"/>
  <c r="AE11" i="39"/>
  <c r="AF11" i="39"/>
  <c r="AO11" i="39" s="1"/>
  <c r="U24" i="51"/>
  <c r="U15" i="105"/>
  <c r="AI18" i="26"/>
  <c r="AN18" i="26"/>
  <c r="Y18" i="30"/>
  <c r="X18" i="30"/>
  <c r="U23" i="84"/>
  <c r="AI10" i="76"/>
  <c r="AN10" i="76"/>
  <c r="AR11" i="29"/>
  <c r="AH12" i="29"/>
  <c r="AQ12" i="29" s="1"/>
  <c r="U15" i="46"/>
  <c r="U14" i="46" s="1"/>
  <c r="U14" i="52"/>
  <c r="U42" i="10"/>
  <c r="Y18" i="78"/>
  <c r="X18" i="78"/>
  <c r="Z18" i="78" s="1"/>
  <c r="AR17" i="77"/>
  <c r="U36" i="49"/>
  <c r="AN10" i="68"/>
  <c r="AI10" i="68"/>
  <c r="AH17" i="66"/>
  <c r="AQ17" i="66" s="1"/>
  <c r="AN17" i="61"/>
  <c r="AI17" i="61"/>
  <c r="AF18" i="73" l="1"/>
  <c r="AO18" i="73" s="1"/>
  <c r="AG18" i="73"/>
  <c r="AP18" i="73" s="1"/>
  <c r="W19" i="73"/>
  <c r="AE18" i="73"/>
  <c r="W19" i="62"/>
  <c r="AE18" i="62"/>
  <c r="AF18" i="62"/>
  <c r="AO18" i="62" s="1"/>
  <c r="AG18" i="62"/>
  <c r="AP18" i="62" s="1"/>
  <c r="AG18" i="61"/>
  <c r="AP18" i="61" s="1"/>
  <c r="AF18" i="61"/>
  <c r="AO18" i="61" s="1"/>
  <c r="AE18" i="61"/>
  <c r="W19" i="61"/>
  <c r="U10" i="47"/>
  <c r="Y18" i="17"/>
  <c r="X18" i="17"/>
  <c r="U20" i="104"/>
  <c r="AH18" i="70"/>
  <c r="AQ18" i="70" s="1"/>
  <c r="U32" i="43"/>
  <c r="U41" i="102"/>
  <c r="AH18" i="69"/>
  <c r="AQ18" i="69" s="1"/>
  <c r="U5" i="59"/>
  <c r="X5" i="59" s="1"/>
  <c r="AR17" i="40"/>
  <c r="Y18" i="27"/>
  <c r="X18" i="27"/>
  <c r="AR10" i="21"/>
  <c r="AH11" i="80"/>
  <c r="AQ11" i="80" s="1"/>
  <c r="AH11" i="76"/>
  <c r="AQ11" i="76" s="1"/>
  <c r="Z18" i="70"/>
  <c r="U24" i="45"/>
  <c r="U12" i="53"/>
  <c r="U33" i="83"/>
  <c r="AH11" i="25"/>
  <c r="AQ11" i="25" s="1"/>
  <c r="AE19" i="31"/>
  <c r="AF19" i="31"/>
  <c r="AO19" i="31" s="1"/>
  <c r="AG19" i="31"/>
  <c r="AP19" i="31" s="1"/>
  <c r="W20" i="31"/>
  <c r="U24" i="100"/>
  <c r="U43" i="50"/>
  <c r="U12" i="93"/>
  <c r="U6" i="63"/>
  <c r="U34" i="87"/>
  <c r="Y20" i="74"/>
  <c r="X20" i="74"/>
  <c r="Y18" i="66"/>
  <c r="X18" i="66"/>
  <c r="AE11" i="64"/>
  <c r="W12" i="64"/>
  <c r="AF11" i="64"/>
  <c r="AO11" i="64" s="1"/>
  <c r="AG11" i="64"/>
  <c r="AP11" i="64" s="1"/>
  <c r="Y12" i="60"/>
  <c r="X12" i="60"/>
  <c r="Y18" i="37"/>
  <c r="X18" i="37"/>
  <c r="U41" i="48"/>
  <c r="AF11" i="80"/>
  <c r="AO11" i="80" s="1"/>
  <c r="AE11" i="80"/>
  <c r="W12" i="80"/>
  <c r="AG11" i="80"/>
  <c r="AP11" i="80" s="1"/>
  <c r="AN17" i="65"/>
  <c r="AI17" i="65"/>
  <c r="U29" i="95"/>
  <c r="Z11" i="76"/>
  <c r="U12" i="15"/>
  <c r="U42" i="35"/>
  <c r="U44" i="90"/>
  <c r="AI19" i="74"/>
  <c r="AN19" i="74"/>
  <c r="U23" i="9"/>
  <c r="Z5" i="2"/>
  <c r="AH5" i="2"/>
  <c r="AQ5" i="2" s="1"/>
  <c r="U9" i="89"/>
  <c r="U8" i="89" s="1"/>
  <c r="Z11" i="25"/>
  <c r="W19" i="78"/>
  <c r="AG18" i="78"/>
  <c r="AP18" i="78" s="1"/>
  <c r="AE18" i="78"/>
  <c r="AF18" i="78"/>
  <c r="AO18" i="78" s="1"/>
  <c r="U23" i="51"/>
  <c r="U24" i="88"/>
  <c r="AN10" i="72"/>
  <c r="AI10" i="72"/>
  <c r="U42" i="82"/>
  <c r="U34" i="99"/>
  <c r="AR17" i="61"/>
  <c r="AH19" i="31"/>
  <c r="AQ19" i="31" s="1"/>
  <c r="U35" i="49"/>
  <c r="AR18" i="26"/>
  <c r="U13" i="86"/>
  <c r="AH19" i="81"/>
  <c r="AQ19" i="81" s="1"/>
  <c r="AN17" i="17"/>
  <c r="AI17" i="17"/>
  <c r="AH18" i="14"/>
  <c r="AQ18" i="14" s="1"/>
  <c r="U41" i="10"/>
  <c r="U22" i="84"/>
  <c r="AR17" i="62"/>
  <c r="AR18" i="31"/>
  <c r="AR18" i="81"/>
  <c r="AH18" i="40"/>
  <c r="AQ18" i="40" s="1"/>
  <c r="Z19" i="81"/>
  <c r="AH11" i="12"/>
  <c r="AQ11" i="12" s="1"/>
  <c r="AN10" i="34"/>
  <c r="AI10" i="34"/>
  <c r="U41" i="42"/>
  <c r="Z18" i="14"/>
  <c r="AR17" i="69"/>
  <c r="AR10" i="25"/>
  <c r="AE18" i="36"/>
  <c r="W19" i="36"/>
  <c r="AG18" i="36"/>
  <c r="AP18" i="36" s="1"/>
  <c r="AF18" i="36"/>
  <c r="AO18" i="36" s="1"/>
  <c r="U30" i="11"/>
  <c r="AH11" i="21"/>
  <c r="AQ11" i="21" s="1"/>
  <c r="U22" i="92"/>
  <c r="U33" i="55"/>
  <c r="AI12" i="29"/>
  <c r="AN12" i="29"/>
  <c r="AH18" i="73"/>
  <c r="AQ18" i="73" s="1"/>
  <c r="U22" i="13"/>
  <c r="U8" i="97"/>
  <c r="U6" i="28"/>
  <c r="U13" i="46"/>
  <c r="Y13" i="29"/>
  <c r="X13" i="29"/>
  <c r="Z13" i="29" s="1"/>
  <c r="AI11" i="39"/>
  <c r="AN11" i="39"/>
  <c r="U7" i="33"/>
  <c r="AH18" i="62"/>
  <c r="AQ18" i="62" s="1"/>
  <c r="AH18" i="30"/>
  <c r="AQ18" i="30" s="1"/>
  <c r="U14" i="105"/>
  <c r="Y12" i="39"/>
  <c r="Z12" i="39" s="1"/>
  <c r="X12" i="39"/>
  <c r="Z18" i="40"/>
  <c r="Z11" i="12"/>
  <c r="U40" i="98"/>
  <c r="U32" i="16"/>
  <c r="U6" i="71"/>
  <c r="AR17" i="70"/>
  <c r="AR10" i="80"/>
  <c r="AN17" i="27"/>
  <c r="AI17" i="27"/>
  <c r="U43" i="94"/>
  <c r="U6" i="38"/>
  <c r="AN17" i="37"/>
  <c r="AI17" i="37"/>
  <c r="U38" i="18"/>
  <c r="U24" i="54"/>
  <c r="U32" i="91"/>
  <c r="AH11" i="68"/>
  <c r="AQ11" i="68" s="1"/>
  <c r="AR17" i="73"/>
  <c r="AR10" i="12"/>
  <c r="Z11" i="21"/>
  <c r="AF18" i="77"/>
  <c r="AO18" i="77" s="1"/>
  <c r="AE18" i="77"/>
  <c r="W19" i="77"/>
  <c r="AG18" i="77"/>
  <c r="AP18" i="77" s="1"/>
  <c r="U14" i="32"/>
  <c r="U21" i="44"/>
  <c r="AR17" i="30"/>
  <c r="AH18" i="61"/>
  <c r="AQ18" i="61" s="1"/>
  <c r="AF19" i="26"/>
  <c r="AO19" i="26" s="1"/>
  <c r="AG19" i="26"/>
  <c r="AP19" i="26" s="1"/>
  <c r="W20" i="26"/>
  <c r="AE19" i="26"/>
  <c r="AR17" i="14"/>
  <c r="Y18" i="65"/>
  <c r="X18" i="65"/>
  <c r="U23" i="20"/>
  <c r="AR10" i="76"/>
  <c r="AN17" i="23"/>
  <c r="AI17" i="23"/>
  <c r="AN18" i="22"/>
  <c r="AI18" i="22"/>
  <c r="U24" i="96"/>
  <c r="U6" i="75"/>
  <c r="U34" i="103"/>
  <c r="AR10" i="68"/>
  <c r="AH18" i="78"/>
  <c r="AQ18" i="78" s="1"/>
  <c r="U13" i="52"/>
  <c r="Z18" i="30"/>
  <c r="Y18" i="23"/>
  <c r="X18" i="23"/>
  <c r="Y19" i="22"/>
  <c r="X19" i="22"/>
  <c r="AN17" i="66"/>
  <c r="AI17" i="66"/>
  <c r="AR17" i="66" s="1"/>
  <c r="U14" i="101"/>
  <c r="Y11" i="34"/>
  <c r="X11" i="34"/>
  <c r="Z18" i="69"/>
  <c r="U5" i="24"/>
  <c r="X5" i="24" s="1"/>
  <c r="Y11" i="72"/>
  <c r="X11" i="72"/>
  <c r="AH19" i="26"/>
  <c r="AQ19" i="26" s="1"/>
  <c r="AI11" i="60"/>
  <c r="AN11" i="60"/>
  <c r="U5" i="67"/>
  <c r="X5" i="67" s="1"/>
  <c r="U6" i="79"/>
  <c r="AR17" i="78"/>
  <c r="U34" i="41"/>
  <c r="Z11" i="68"/>
  <c r="U6" i="19"/>
  <c r="U43" i="85"/>
  <c r="Z18" i="23" l="1"/>
  <c r="Z18" i="37"/>
  <c r="Z18" i="65"/>
  <c r="W19" i="65" s="1"/>
  <c r="AE18" i="65"/>
  <c r="AG18" i="65"/>
  <c r="AP18" i="65" s="1"/>
  <c r="AF12" i="39"/>
  <c r="AO12" i="39" s="1"/>
  <c r="W13" i="39"/>
  <c r="AG12" i="39"/>
  <c r="AP12" i="39" s="1"/>
  <c r="AE12" i="39"/>
  <c r="AF18" i="23"/>
  <c r="AO18" i="23" s="1"/>
  <c r="AG18" i="23"/>
  <c r="AP18" i="23" s="1"/>
  <c r="W19" i="23"/>
  <c r="AE18" i="23"/>
  <c r="AF13" i="29"/>
  <c r="AO13" i="29" s="1"/>
  <c r="AG13" i="29"/>
  <c r="AP13" i="29" s="1"/>
  <c r="W14" i="29"/>
  <c r="AE13" i="29"/>
  <c r="Y19" i="36"/>
  <c r="X19" i="36"/>
  <c r="AE18" i="14"/>
  <c r="W19" i="14"/>
  <c r="AF18" i="14"/>
  <c r="AO18" i="14" s="1"/>
  <c r="AG18" i="14"/>
  <c r="AP18" i="14" s="1"/>
  <c r="AG11" i="76"/>
  <c r="AP11" i="76" s="1"/>
  <c r="W12" i="76"/>
  <c r="AF11" i="76"/>
  <c r="AO11" i="76" s="1"/>
  <c r="AE11" i="76"/>
  <c r="Y12" i="80"/>
  <c r="X12" i="80"/>
  <c r="AE18" i="37"/>
  <c r="W19" i="37"/>
  <c r="AG18" i="37"/>
  <c r="AP18" i="37" s="1"/>
  <c r="AF18" i="37"/>
  <c r="AO18" i="37" s="1"/>
  <c r="AH20" i="74"/>
  <c r="AQ20" i="74" s="1"/>
  <c r="U5" i="63"/>
  <c r="X5" i="63" s="1"/>
  <c r="U23" i="100"/>
  <c r="U23" i="45"/>
  <c r="U40" i="102"/>
  <c r="U19" i="104"/>
  <c r="Y19" i="61"/>
  <c r="X19" i="61"/>
  <c r="AN18" i="62"/>
  <c r="AI18" i="62"/>
  <c r="AH11" i="72"/>
  <c r="AQ11" i="72" s="1"/>
  <c r="U33" i="41"/>
  <c r="AH19" i="22"/>
  <c r="AQ19" i="22" s="1"/>
  <c r="U23" i="96"/>
  <c r="AE11" i="21"/>
  <c r="AF11" i="21"/>
  <c r="AO11" i="21" s="1"/>
  <c r="W12" i="21"/>
  <c r="AG11" i="21"/>
  <c r="AP11" i="21" s="1"/>
  <c r="U37" i="18"/>
  <c r="U42" i="94"/>
  <c r="U39" i="98"/>
  <c r="U7" i="97"/>
  <c r="AR12" i="29"/>
  <c r="AN18" i="36"/>
  <c r="AI18" i="36"/>
  <c r="W20" i="81"/>
  <c r="AG19" i="81"/>
  <c r="AP19" i="81" s="1"/>
  <c r="AF19" i="81"/>
  <c r="AO19" i="81" s="1"/>
  <c r="AE19" i="81"/>
  <c r="U40" i="10"/>
  <c r="U34" i="49"/>
  <c r="U33" i="99"/>
  <c r="U23" i="88"/>
  <c r="Y19" i="78"/>
  <c r="X19" i="78"/>
  <c r="U43" i="90"/>
  <c r="AN11" i="80"/>
  <c r="AI11" i="80"/>
  <c r="Y12" i="64"/>
  <c r="X12" i="64"/>
  <c r="Z20" i="74"/>
  <c r="Y20" i="31"/>
  <c r="X20" i="31"/>
  <c r="AF18" i="70"/>
  <c r="AO18" i="70" s="1"/>
  <c r="AE18" i="70"/>
  <c r="W19" i="70"/>
  <c r="AG18" i="70"/>
  <c r="AP18" i="70" s="1"/>
  <c r="AH18" i="17"/>
  <c r="AQ18" i="17" s="1"/>
  <c r="AN18" i="61"/>
  <c r="AI18" i="61"/>
  <c r="Y19" i="62"/>
  <c r="X19" i="62"/>
  <c r="U20" i="44"/>
  <c r="U13" i="32"/>
  <c r="AR17" i="37"/>
  <c r="AR17" i="27"/>
  <c r="AF11" i="12"/>
  <c r="AO11" i="12" s="1"/>
  <c r="W12" i="12"/>
  <c r="AG11" i="12"/>
  <c r="AP11" i="12" s="1"/>
  <c r="AE11" i="12"/>
  <c r="U13" i="105"/>
  <c r="U6" i="33"/>
  <c r="U40" i="42"/>
  <c r="AE11" i="25"/>
  <c r="AF11" i="25"/>
  <c r="AO11" i="25" s="1"/>
  <c r="AG11" i="25"/>
  <c r="AP11" i="25" s="1"/>
  <c r="W12" i="25"/>
  <c r="AG5" i="2"/>
  <c r="AP5" i="2" s="1"/>
  <c r="W6" i="2"/>
  <c r="AE5" i="2"/>
  <c r="AF5" i="2"/>
  <c r="AO5" i="2" s="1"/>
  <c r="U28" i="95"/>
  <c r="AH12" i="60"/>
  <c r="AQ12" i="60" s="1"/>
  <c r="AN11" i="64"/>
  <c r="AI11" i="64"/>
  <c r="U11" i="93"/>
  <c r="U10" i="93" s="1"/>
  <c r="U32" i="83"/>
  <c r="AH18" i="27"/>
  <c r="AQ18" i="27" s="1"/>
  <c r="U23" i="58"/>
  <c r="AH5" i="59"/>
  <c r="AQ5" i="59" s="1"/>
  <c r="Z5" i="59"/>
  <c r="U31" i="43"/>
  <c r="Z18" i="17"/>
  <c r="AN18" i="73"/>
  <c r="AI18" i="73"/>
  <c r="U33" i="103"/>
  <c r="U5" i="71"/>
  <c r="X5" i="71" s="1"/>
  <c r="AE18" i="40"/>
  <c r="AF18" i="40"/>
  <c r="AO18" i="40" s="1"/>
  <c r="W19" i="40"/>
  <c r="AG18" i="40"/>
  <c r="AP18" i="40" s="1"/>
  <c r="U12" i="46"/>
  <c r="U21" i="13"/>
  <c r="U32" i="55"/>
  <c r="U29" i="11"/>
  <c r="AR10" i="34"/>
  <c r="U12" i="86"/>
  <c r="U41" i="82"/>
  <c r="U22" i="51"/>
  <c r="U22" i="9"/>
  <c r="U41" i="35"/>
  <c r="U40" i="35" s="1"/>
  <c r="AR17" i="65"/>
  <c r="Z12" i="60"/>
  <c r="AH18" i="66"/>
  <c r="AQ18" i="66" s="1"/>
  <c r="Z18" i="27"/>
  <c r="Y19" i="73"/>
  <c r="X19" i="73"/>
  <c r="AH11" i="34"/>
  <c r="AQ11" i="34" s="1"/>
  <c r="Z11" i="72"/>
  <c r="AF18" i="30"/>
  <c r="AO18" i="30" s="1"/>
  <c r="AG18" i="30"/>
  <c r="AP18" i="30" s="1"/>
  <c r="W19" i="30"/>
  <c r="AE18" i="30"/>
  <c r="AR18" i="22"/>
  <c r="AR11" i="60"/>
  <c r="U12" i="52"/>
  <c r="AN19" i="26"/>
  <c r="AI19" i="26"/>
  <c r="U31" i="91"/>
  <c r="U5" i="19"/>
  <c r="X5" i="19" s="1"/>
  <c r="AH5" i="24"/>
  <c r="AQ5" i="24" s="1"/>
  <c r="Z5" i="24"/>
  <c r="U13" i="101"/>
  <c r="AH18" i="23"/>
  <c r="AQ18" i="23" s="1"/>
  <c r="AR17" i="23"/>
  <c r="AH18" i="65"/>
  <c r="AQ18" i="65" s="1"/>
  <c r="Y20" i="26"/>
  <c r="X20" i="26"/>
  <c r="Y19" i="77"/>
  <c r="X19" i="77"/>
  <c r="AH12" i="39"/>
  <c r="AQ12" i="39" s="1"/>
  <c r="AR11" i="39"/>
  <c r="AR17" i="17"/>
  <c r="AR10" i="72"/>
  <c r="U7" i="89"/>
  <c r="U40" i="48"/>
  <c r="Z18" i="66"/>
  <c r="U33" i="87"/>
  <c r="U42" i="50"/>
  <c r="AI19" i="31"/>
  <c r="AR19" i="31" s="1"/>
  <c r="AN19" i="31"/>
  <c r="U11" i="53"/>
  <c r="AH5" i="67"/>
  <c r="AQ5" i="67" s="1"/>
  <c r="Z5" i="67"/>
  <c r="Z11" i="34"/>
  <c r="U42" i="85"/>
  <c r="Z19" i="22"/>
  <c r="U22" i="20"/>
  <c r="AG11" i="68"/>
  <c r="AP11" i="68" s="1"/>
  <c r="AF11" i="68"/>
  <c r="AO11" i="68" s="1"/>
  <c r="AE11" i="68"/>
  <c r="W12" i="68"/>
  <c r="U5" i="79"/>
  <c r="X5" i="79" s="1"/>
  <c r="W19" i="69"/>
  <c r="AF18" i="69"/>
  <c r="AO18" i="69" s="1"/>
  <c r="AG18" i="69"/>
  <c r="AP18" i="69" s="1"/>
  <c r="AE18" i="69"/>
  <c r="U5" i="75"/>
  <c r="X5" i="75" s="1"/>
  <c r="AI18" i="77"/>
  <c r="AN18" i="77"/>
  <c r="U23" i="54"/>
  <c r="U5" i="38"/>
  <c r="X5" i="38" s="1"/>
  <c r="U31" i="16"/>
  <c r="AH13" i="29"/>
  <c r="AQ13" i="29" s="1"/>
  <c r="U5" i="28"/>
  <c r="X5" i="28" s="1"/>
  <c r="U21" i="92"/>
  <c r="U21" i="84"/>
  <c r="AN18" i="78"/>
  <c r="AI18" i="78"/>
  <c r="AR19" i="74"/>
  <c r="U11" i="15"/>
  <c r="AH18" i="37"/>
  <c r="AQ18" i="37" s="1"/>
  <c r="U9" i="47"/>
  <c r="AF18" i="65" l="1"/>
  <c r="AO18" i="65" s="1"/>
  <c r="Z12" i="64"/>
  <c r="AF12" i="64" s="1"/>
  <c r="AO12" i="64" s="1"/>
  <c r="Z19" i="61"/>
  <c r="W13" i="64"/>
  <c r="AE12" i="64"/>
  <c r="AG12" i="64"/>
  <c r="AP12" i="64" s="1"/>
  <c r="AR18" i="78"/>
  <c r="AE18" i="66"/>
  <c r="W19" i="66"/>
  <c r="AG18" i="66"/>
  <c r="AP18" i="66" s="1"/>
  <c r="AF18" i="66"/>
  <c r="AO18" i="66" s="1"/>
  <c r="U39" i="35"/>
  <c r="U40" i="82"/>
  <c r="U28" i="11"/>
  <c r="U11" i="46"/>
  <c r="AH5" i="71"/>
  <c r="AQ5" i="71" s="1"/>
  <c r="Z5" i="71"/>
  <c r="U22" i="58"/>
  <c r="U9" i="93"/>
  <c r="U27" i="95"/>
  <c r="U5" i="33"/>
  <c r="X5" i="33" s="1"/>
  <c r="U12" i="32"/>
  <c r="AR18" i="61"/>
  <c r="AN18" i="70"/>
  <c r="AI18" i="70"/>
  <c r="AH12" i="64"/>
  <c r="AQ12" i="64" s="1"/>
  <c r="U42" i="90"/>
  <c r="AN19" i="81"/>
  <c r="AI19" i="81"/>
  <c r="AH19" i="61"/>
  <c r="AQ19" i="61" s="1"/>
  <c r="U39" i="102"/>
  <c r="AH5" i="63"/>
  <c r="AQ5" i="63" s="1"/>
  <c r="Z5" i="63"/>
  <c r="AN18" i="37"/>
  <c r="AI18" i="37"/>
  <c r="Y12" i="76"/>
  <c r="X12" i="76"/>
  <c r="Z19" i="36"/>
  <c r="AH19" i="36"/>
  <c r="AQ19" i="36" s="1"/>
  <c r="AN18" i="23"/>
  <c r="AI18" i="23"/>
  <c r="Y13" i="39"/>
  <c r="X13" i="39"/>
  <c r="AH19" i="77"/>
  <c r="AQ19" i="77" s="1"/>
  <c r="AI18" i="30"/>
  <c r="AN18" i="30"/>
  <c r="U30" i="43"/>
  <c r="AR11" i="64"/>
  <c r="AH19" i="78"/>
  <c r="AQ19" i="78" s="1"/>
  <c r="U32" i="99"/>
  <c r="U41" i="94"/>
  <c r="AI11" i="21"/>
  <c r="AN11" i="21"/>
  <c r="U32" i="41"/>
  <c r="AF19" i="61"/>
  <c r="AO19" i="61" s="1"/>
  <c r="W20" i="61"/>
  <c r="AE19" i="61"/>
  <c r="AG19" i="61"/>
  <c r="AP19" i="61" s="1"/>
  <c r="AH12" i="80"/>
  <c r="AQ12" i="80" s="1"/>
  <c r="Y19" i="23"/>
  <c r="X19" i="23"/>
  <c r="Y12" i="68"/>
  <c r="X12" i="68"/>
  <c r="U39" i="48"/>
  <c r="Z19" i="77"/>
  <c r="U12" i="101"/>
  <c r="Z5" i="19"/>
  <c r="AH5" i="19"/>
  <c r="AQ5" i="19" s="1"/>
  <c r="U11" i="52"/>
  <c r="U10" i="52" s="1"/>
  <c r="Y19" i="30"/>
  <c r="X19" i="30"/>
  <c r="AH19" i="73"/>
  <c r="AQ19" i="73" s="1"/>
  <c r="AE12" i="60"/>
  <c r="AG12" i="60"/>
  <c r="AP12" i="60" s="1"/>
  <c r="AF12" i="60"/>
  <c r="AO12" i="60" s="1"/>
  <c r="W13" i="60"/>
  <c r="U21" i="9"/>
  <c r="U11" i="86"/>
  <c r="U31" i="55"/>
  <c r="Y19" i="40"/>
  <c r="Z19" i="40" s="1"/>
  <c r="X19" i="40"/>
  <c r="U32" i="103"/>
  <c r="AI5" i="2"/>
  <c r="AN5" i="2"/>
  <c r="AN11" i="25"/>
  <c r="AI11" i="25"/>
  <c r="U12" i="105"/>
  <c r="U11" i="105" s="1"/>
  <c r="U19" i="44"/>
  <c r="U18" i="44" s="1"/>
  <c r="AH20" i="31"/>
  <c r="AQ20" i="31" s="1"/>
  <c r="Z19" i="78"/>
  <c r="U22" i="45"/>
  <c r="Z12" i="80"/>
  <c r="AI13" i="29"/>
  <c r="AN13" i="29"/>
  <c r="Y19" i="65"/>
  <c r="X19" i="65"/>
  <c r="Z19" i="73"/>
  <c r="AR18" i="73"/>
  <c r="Y6" i="2"/>
  <c r="X6" i="2"/>
  <c r="AI11" i="12"/>
  <c r="AN11" i="12"/>
  <c r="AH19" i="62"/>
  <c r="AQ19" i="62" s="1"/>
  <c r="Z20" i="31"/>
  <c r="AR11" i="80"/>
  <c r="U33" i="49"/>
  <c r="U32" i="49" s="1"/>
  <c r="Y20" i="81"/>
  <c r="X20" i="81"/>
  <c r="U6" i="97"/>
  <c r="U36" i="18"/>
  <c r="U22" i="96"/>
  <c r="Y14" i="29"/>
  <c r="X14" i="29"/>
  <c r="AH5" i="38"/>
  <c r="AQ5" i="38" s="1"/>
  <c r="Z5" i="38"/>
  <c r="AH5" i="79"/>
  <c r="AQ5" i="79" s="1"/>
  <c r="Z5" i="79"/>
  <c r="AG19" i="22"/>
  <c r="AP19" i="22" s="1"/>
  <c r="AF19" i="22"/>
  <c r="AO19" i="22" s="1"/>
  <c r="AE19" i="22"/>
  <c r="W20" i="22"/>
  <c r="U10" i="15"/>
  <c r="U20" i="84"/>
  <c r="U22" i="54"/>
  <c r="AN11" i="68"/>
  <c r="AI11" i="68"/>
  <c r="U41" i="50"/>
  <c r="U41" i="85"/>
  <c r="U6" i="89"/>
  <c r="AH20" i="26"/>
  <c r="AQ20" i="26" s="1"/>
  <c r="U30" i="91"/>
  <c r="U21" i="51"/>
  <c r="U20" i="13"/>
  <c r="AN18" i="40"/>
  <c r="AI18" i="40"/>
  <c r="AF5" i="59"/>
  <c r="AO5" i="59" s="1"/>
  <c r="AE5" i="59"/>
  <c r="AG5" i="59"/>
  <c r="AP5" i="59" s="1"/>
  <c r="W6" i="59"/>
  <c r="U31" i="83"/>
  <c r="U39" i="42"/>
  <c r="Z19" i="62"/>
  <c r="AR18" i="36"/>
  <c r="AR18" i="62"/>
  <c r="U18" i="104"/>
  <c r="U22" i="100"/>
  <c r="AN11" i="76"/>
  <c r="AI11" i="76"/>
  <c r="Y19" i="14"/>
  <c r="X19" i="14"/>
  <c r="AN12" i="39"/>
  <c r="AI12" i="39"/>
  <c r="AH5" i="28"/>
  <c r="AQ5" i="28" s="1"/>
  <c r="Z5" i="28"/>
  <c r="Z5" i="75"/>
  <c r="AH5" i="75"/>
  <c r="AQ5" i="75" s="1"/>
  <c r="U21" i="20"/>
  <c r="AN18" i="69"/>
  <c r="AI18" i="69"/>
  <c r="W6" i="67"/>
  <c r="AG5" i="67"/>
  <c r="AP5" i="67" s="1"/>
  <c r="AF5" i="67"/>
  <c r="AO5" i="67" s="1"/>
  <c r="AE5" i="67"/>
  <c r="U8" i="47"/>
  <c r="U20" i="92"/>
  <c r="U30" i="16"/>
  <c r="AR18" i="77"/>
  <c r="Y19" i="69"/>
  <c r="X19" i="69"/>
  <c r="AF11" i="34"/>
  <c r="AO11" i="34" s="1"/>
  <c r="AE11" i="34"/>
  <c r="AG11" i="34"/>
  <c r="AP11" i="34" s="1"/>
  <c r="W12" i="34"/>
  <c r="U10" i="53"/>
  <c r="U32" i="87"/>
  <c r="Z20" i="26"/>
  <c r="AE5" i="24"/>
  <c r="AF5" i="24"/>
  <c r="AO5" i="24" s="1"/>
  <c r="W6" i="24"/>
  <c r="AG5" i="24"/>
  <c r="AP5" i="24" s="1"/>
  <c r="AR19" i="26"/>
  <c r="AF11" i="72"/>
  <c r="AO11" i="72" s="1"/>
  <c r="AG11" i="72"/>
  <c r="AP11" i="72" s="1"/>
  <c r="AE11" i="72"/>
  <c r="W12" i="72"/>
  <c r="W19" i="27"/>
  <c r="AE18" i="27"/>
  <c r="AF18" i="27"/>
  <c r="AO18" i="27" s="1"/>
  <c r="AG18" i="27"/>
  <c r="AP18" i="27" s="1"/>
  <c r="AF18" i="17"/>
  <c r="AO18" i="17" s="1"/>
  <c r="AE18" i="17"/>
  <c r="AG18" i="17"/>
  <c r="AP18" i="17" s="1"/>
  <c r="W19" i="17"/>
  <c r="Y12" i="25"/>
  <c r="X12" i="25"/>
  <c r="Z12" i="25" s="1"/>
  <c r="Y12" i="12"/>
  <c r="X12" i="12"/>
  <c r="Y19" i="70"/>
  <c r="X19" i="70"/>
  <c r="AG20" i="74"/>
  <c r="AP20" i="74" s="1"/>
  <c r="AE20" i="74"/>
  <c r="AF20" i="74"/>
  <c r="AO20" i="74" s="1"/>
  <c r="W21" i="74"/>
  <c r="U22" i="88"/>
  <c r="U39" i="10"/>
  <c r="U38" i="98"/>
  <c r="Y12" i="21"/>
  <c r="X12" i="21"/>
  <c r="Y19" i="37"/>
  <c r="X19" i="37"/>
  <c r="AI18" i="14"/>
  <c r="AN18" i="14"/>
  <c r="AN18" i="65"/>
  <c r="AI18" i="65"/>
  <c r="Z12" i="21" l="1"/>
  <c r="Z19" i="69"/>
  <c r="AF19" i="69" s="1"/>
  <c r="AO19" i="69" s="1"/>
  <c r="Z19" i="14"/>
  <c r="Z19" i="23"/>
  <c r="Z12" i="76"/>
  <c r="W13" i="76" s="1"/>
  <c r="Z14" i="29"/>
  <c r="AG14" i="29" s="1"/>
  <c r="AP14" i="29" s="1"/>
  <c r="AE19" i="69"/>
  <c r="W20" i="69"/>
  <c r="AG19" i="69"/>
  <c r="AP19" i="69" s="1"/>
  <c r="AE19" i="40"/>
  <c r="AF19" i="40"/>
  <c r="AO19" i="40" s="1"/>
  <c r="AG19" i="40"/>
  <c r="AP19" i="40" s="1"/>
  <c r="W20" i="40"/>
  <c r="AF19" i="23"/>
  <c r="AO19" i="23" s="1"/>
  <c r="AE19" i="23"/>
  <c r="AG19" i="23"/>
  <c r="AP19" i="23" s="1"/>
  <c r="W20" i="23"/>
  <c r="AF12" i="76"/>
  <c r="AO12" i="76" s="1"/>
  <c r="AE12" i="76"/>
  <c r="AE14" i="29"/>
  <c r="AG12" i="25"/>
  <c r="AP12" i="25" s="1"/>
  <c r="AE12" i="25"/>
  <c r="AF12" i="25"/>
  <c r="AO12" i="25" s="1"/>
  <c r="W13" i="25"/>
  <c r="AH12" i="21"/>
  <c r="AQ12" i="21" s="1"/>
  <c r="U38" i="10"/>
  <c r="AN18" i="17"/>
  <c r="AI18" i="17"/>
  <c r="Y12" i="72"/>
  <c r="X12" i="72"/>
  <c r="U31" i="87"/>
  <c r="AN5" i="67"/>
  <c r="AI5" i="67"/>
  <c r="AH19" i="14"/>
  <c r="AQ19" i="14" s="1"/>
  <c r="U21" i="100"/>
  <c r="Y6" i="59"/>
  <c r="X6" i="59"/>
  <c r="U5" i="97"/>
  <c r="X5" i="97" s="1"/>
  <c r="AR11" i="12"/>
  <c r="AE19" i="73"/>
  <c r="AF19" i="73"/>
  <c r="AO19" i="73" s="1"/>
  <c r="W20" i="73"/>
  <c r="AG19" i="73"/>
  <c r="AP19" i="73" s="1"/>
  <c r="AF12" i="80"/>
  <c r="AO12" i="80" s="1"/>
  <c r="AG12" i="80"/>
  <c r="AP12" i="80" s="1"/>
  <c r="AE12" i="80"/>
  <c r="W13" i="80"/>
  <c r="U20" i="9"/>
  <c r="U19" i="9" s="1"/>
  <c r="AF19" i="77"/>
  <c r="AO19" i="77" s="1"/>
  <c r="AG19" i="77"/>
  <c r="AP19" i="77" s="1"/>
  <c r="W20" i="77"/>
  <c r="AE19" i="77"/>
  <c r="AH19" i="23"/>
  <c r="AQ19" i="23" s="1"/>
  <c r="AN19" i="61"/>
  <c r="AI19" i="61"/>
  <c r="AR11" i="21"/>
  <c r="AR18" i="30"/>
  <c r="AR18" i="23"/>
  <c r="AG5" i="63"/>
  <c r="AP5" i="63" s="1"/>
  <c r="AF5" i="63"/>
  <c r="AO5" i="63" s="1"/>
  <c r="AE5" i="63"/>
  <c r="W6" i="63"/>
  <c r="AR19" i="81"/>
  <c r="AR18" i="70"/>
  <c r="Y6" i="24"/>
  <c r="X6" i="24"/>
  <c r="U20" i="20"/>
  <c r="AF19" i="14"/>
  <c r="AO19" i="14" s="1"/>
  <c r="AE19" i="14"/>
  <c r="AG19" i="14"/>
  <c r="AP19" i="14" s="1"/>
  <c r="W20" i="14"/>
  <c r="W20" i="62"/>
  <c r="AG19" i="62"/>
  <c r="AP19" i="62" s="1"/>
  <c r="AF19" i="62"/>
  <c r="AO19" i="62" s="1"/>
  <c r="AE19" i="62"/>
  <c r="U19" i="13"/>
  <c r="U40" i="50"/>
  <c r="U19" i="84"/>
  <c r="AH20" i="81"/>
  <c r="AQ20" i="81" s="1"/>
  <c r="AH6" i="2"/>
  <c r="AQ6" i="2" s="1"/>
  <c r="AH19" i="65"/>
  <c r="AQ19" i="65" s="1"/>
  <c r="U17" i="44"/>
  <c r="AR5" i="2"/>
  <c r="Y13" i="60"/>
  <c r="X13" i="60"/>
  <c r="AH19" i="30"/>
  <c r="AQ19" i="30" s="1"/>
  <c r="Y20" i="61"/>
  <c r="X20" i="61"/>
  <c r="AH5" i="33"/>
  <c r="AQ5" i="33" s="1"/>
  <c r="Z5" i="33"/>
  <c r="U21" i="58"/>
  <c r="U10" i="46"/>
  <c r="U38" i="35"/>
  <c r="AR18" i="14"/>
  <c r="W6" i="28"/>
  <c r="AE5" i="28"/>
  <c r="AG5" i="28"/>
  <c r="AP5" i="28" s="1"/>
  <c r="AF5" i="28"/>
  <c r="AO5" i="28" s="1"/>
  <c r="U17" i="104"/>
  <c r="AI5" i="59"/>
  <c r="AN5" i="59"/>
  <c r="AR11" i="68"/>
  <c r="AE5" i="38"/>
  <c r="AF5" i="38"/>
  <c r="AO5" i="38" s="1"/>
  <c r="AG5" i="38"/>
  <c r="AP5" i="38" s="1"/>
  <c r="W6" i="38"/>
  <c r="U21" i="96"/>
  <c r="Z20" i="81"/>
  <c r="W21" i="31"/>
  <c r="AE20" i="31"/>
  <c r="AF20" i="31"/>
  <c r="AO20" i="31" s="1"/>
  <c r="AG20" i="31"/>
  <c r="AP20" i="31" s="1"/>
  <c r="Z6" i="2"/>
  <c r="Z19" i="65"/>
  <c r="U21" i="45"/>
  <c r="U30" i="55"/>
  <c r="Z19" i="30"/>
  <c r="U38" i="48"/>
  <c r="U40" i="94"/>
  <c r="AR18" i="37"/>
  <c r="W13" i="21"/>
  <c r="AG12" i="21"/>
  <c r="AP12" i="21" s="1"/>
  <c r="AE12" i="21"/>
  <c r="AF12" i="21"/>
  <c r="AO12" i="21" s="1"/>
  <c r="U19" i="92"/>
  <c r="U38" i="42"/>
  <c r="U5" i="89"/>
  <c r="X5" i="89" s="1"/>
  <c r="AG19" i="78"/>
  <c r="AP19" i="78" s="1"/>
  <c r="W20" i="78"/>
  <c r="AF19" i="78"/>
  <c r="AO19" i="78" s="1"/>
  <c r="AE19" i="78"/>
  <c r="U10" i="105"/>
  <c r="U31" i="103"/>
  <c r="W6" i="19"/>
  <c r="AF5" i="19"/>
  <c r="AO5" i="19" s="1"/>
  <c r="AE5" i="19"/>
  <c r="AG5" i="19"/>
  <c r="AP5" i="19" s="1"/>
  <c r="AH12" i="68"/>
  <c r="AQ12" i="68" s="1"/>
  <c r="AH13" i="39"/>
  <c r="AQ13" i="39" s="1"/>
  <c r="U38" i="102"/>
  <c r="U41" i="90"/>
  <c r="U26" i="95"/>
  <c r="U27" i="11"/>
  <c r="AH19" i="70"/>
  <c r="AQ19" i="70" s="1"/>
  <c r="AN11" i="72"/>
  <c r="AI11" i="72"/>
  <c r="U29" i="16"/>
  <c r="U28" i="16" s="1"/>
  <c r="U21" i="88"/>
  <c r="U9" i="53"/>
  <c r="AH19" i="37"/>
  <c r="AQ19" i="37" s="1"/>
  <c r="Y21" i="74"/>
  <c r="X21" i="74"/>
  <c r="AI5" i="24"/>
  <c r="AN5" i="24"/>
  <c r="Y12" i="34"/>
  <c r="X12" i="34"/>
  <c r="Z12" i="34" s="1"/>
  <c r="Y6" i="67"/>
  <c r="X6" i="67"/>
  <c r="AR11" i="76"/>
  <c r="U20" i="51"/>
  <c r="Z19" i="37"/>
  <c r="U37" i="98"/>
  <c r="AH12" i="12"/>
  <c r="AQ12" i="12" s="1"/>
  <c r="Y19" i="17"/>
  <c r="X19" i="17"/>
  <c r="AI18" i="27"/>
  <c r="AN18" i="27"/>
  <c r="AE20" i="26"/>
  <c r="AF20" i="26"/>
  <c r="AO20" i="26" s="1"/>
  <c r="AG20" i="26"/>
  <c r="AP20" i="26" s="1"/>
  <c r="W21" i="26"/>
  <c r="AR18" i="69"/>
  <c r="AR12" i="39"/>
  <c r="AR18" i="40"/>
  <c r="Y20" i="22"/>
  <c r="Z20" i="22" s="1"/>
  <c r="X20" i="22"/>
  <c r="AE5" i="79"/>
  <c r="W6" i="79"/>
  <c r="AF5" i="79"/>
  <c r="AO5" i="79" s="1"/>
  <c r="AG5" i="79"/>
  <c r="AP5" i="79" s="1"/>
  <c r="AH14" i="29"/>
  <c r="AQ14" i="29" s="1"/>
  <c r="U35" i="18"/>
  <c r="U34" i="18" s="1"/>
  <c r="AR11" i="25"/>
  <c r="AH19" i="40"/>
  <c r="AQ19" i="40" s="1"/>
  <c r="U10" i="86"/>
  <c r="AN12" i="60"/>
  <c r="AI12" i="60"/>
  <c r="Z12" i="68"/>
  <c r="U31" i="41"/>
  <c r="U31" i="99"/>
  <c r="U29" i="43"/>
  <c r="Z13" i="39"/>
  <c r="W20" i="36"/>
  <c r="AG19" i="36"/>
  <c r="AP19" i="36" s="1"/>
  <c r="AE19" i="36"/>
  <c r="AF19" i="36"/>
  <c r="AO19" i="36" s="1"/>
  <c r="AG5" i="71"/>
  <c r="AP5" i="71" s="1"/>
  <c r="AF5" i="71"/>
  <c r="AO5" i="71" s="1"/>
  <c r="AE5" i="71"/>
  <c r="W6" i="71"/>
  <c r="Y19" i="66"/>
  <c r="X19" i="66"/>
  <c r="AN12" i="64"/>
  <c r="AI12" i="64"/>
  <c r="AH12" i="25"/>
  <c r="AQ12" i="25" s="1"/>
  <c r="AH19" i="69"/>
  <c r="AQ19" i="69" s="1"/>
  <c r="Z19" i="70"/>
  <c r="U9" i="15"/>
  <c r="AR18" i="65"/>
  <c r="AN20" i="74"/>
  <c r="AI20" i="74"/>
  <c r="Z12" i="12"/>
  <c r="Y19" i="27"/>
  <c r="X19" i="27"/>
  <c r="AN11" i="34"/>
  <c r="AI11" i="34"/>
  <c r="U7" i="47"/>
  <c r="W6" i="75"/>
  <c r="AG5" i="75"/>
  <c r="AP5" i="75" s="1"/>
  <c r="AF5" i="75"/>
  <c r="AO5" i="75" s="1"/>
  <c r="AE5" i="75"/>
  <c r="U30" i="83"/>
  <c r="U29" i="91"/>
  <c r="U40" i="85"/>
  <c r="U21" i="54"/>
  <c r="AN19" i="22"/>
  <c r="AI19" i="22"/>
  <c r="U31" i="49"/>
  <c r="AR13" i="29"/>
  <c r="U9" i="52"/>
  <c r="U11" i="101"/>
  <c r="AH12" i="76"/>
  <c r="AQ12" i="76" s="1"/>
  <c r="U11" i="32"/>
  <c r="U8" i="93"/>
  <c r="U39" i="82"/>
  <c r="AN18" i="66"/>
  <c r="AI18" i="66"/>
  <c r="Y13" i="64"/>
  <c r="Z13" i="64" s="1"/>
  <c r="X13" i="64"/>
  <c r="AF14" i="29" l="1"/>
  <c r="AO14" i="29" s="1"/>
  <c r="W15" i="29"/>
  <c r="AG12" i="76"/>
  <c r="AP12" i="76" s="1"/>
  <c r="Z21" i="74"/>
  <c r="AG21" i="74" s="1"/>
  <c r="AP21" i="74" s="1"/>
  <c r="AE13" i="64"/>
  <c r="W14" i="64"/>
  <c r="AG13" i="64"/>
  <c r="AP13" i="64" s="1"/>
  <c r="AF13" i="64"/>
  <c r="AO13" i="64" s="1"/>
  <c r="AE21" i="74"/>
  <c r="AG20" i="22"/>
  <c r="AP20" i="22" s="1"/>
  <c r="AF20" i="22"/>
  <c r="AO20" i="22" s="1"/>
  <c r="AE20" i="22"/>
  <c r="W21" i="22"/>
  <c r="W13" i="34"/>
  <c r="AG12" i="34"/>
  <c r="AP12" i="34" s="1"/>
  <c r="AE12" i="34"/>
  <c r="AF12" i="34"/>
  <c r="AO12" i="34" s="1"/>
  <c r="U20" i="88"/>
  <c r="U40" i="90"/>
  <c r="U30" i="103"/>
  <c r="U18" i="92"/>
  <c r="U20" i="96"/>
  <c r="U37" i="35"/>
  <c r="Y20" i="77"/>
  <c r="X20" i="77"/>
  <c r="Z20" i="77" s="1"/>
  <c r="AN12" i="80"/>
  <c r="AI12" i="80"/>
  <c r="AN19" i="73"/>
  <c r="AI19" i="73"/>
  <c r="AR18" i="17"/>
  <c r="Y13" i="25"/>
  <c r="X13" i="25"/>
  <c r="AN14" i="29"/>
  <c r="AI14" i="29"/>
  <c r="Y20" i="23"/>
  <c r="X20" i="23"/>
  <c r="U30" i="49"/>
  <c r="U29" i="49" s="1"/>
  <c r="AH19" i="66"/>
  <c r="AQ19" i="66" s="1"/>
  <c r="AR19" i="22"/>
  <c r="AH19" i="27"/>
  <c r="AQ19" i="27" s="1"/>
  <c r="Z19" i="66"/>
  <c r="U28" i="43"/>
  <c r="AR12" i="60"/>
  <c r="AR18" i="27"/>
  <c r="U29" i="55"/>
  <c r="Y6" i="38"/>
  <c r="X6" i="38"/>
  <c r="AI5" i="28"/>
  <c r="AN5" i="28"/>
  <c r="AE5" i="33"/>
  <c r="AG5" i="33"/>
  <c r="AP5" i="33" s="1"/>
  <c r="W6" i="33"/>
  <c r="AF5" i="33"/>
  <c r="AO5" i="33" s="1"/>
  <c r="U39" i="50"/>
  <c r="Y20" i="62"/>
  <c r="X20" i="62"/>
  <c r="U19" i="20"/>
  <c r="U18" i="20" s="1"/>
  <c r="AR19" i="61"/>
  <c r="AN19" i="40"/>
  <c r="AI19" i="40"/>
  <c r="U10" i="101"/>
  <c r="U9" i="101" s="1"/>
  <c r="AI19" i="36"/>
  <c r="AN19" i="36"/>
  <c r="Y21" i="26"/>
  <c r="X21" i="26"/>
  <c r="AH19" i="17"/>
  <c r="AQ19" i="17" s="1"/>
  <c r="U36" i="98"/>
  <c r="AH6" i="67"/>
  <c r="AQ6" i="67" s="1"/>
  <c r="U27" i="16"/>
  <c r="U26" i="11"/>
  <c r="U37" i="102"/>
  <c r="U36" i="102" s="1"/>
  <c r="AN5" i="19"/>
  <c r="AI5" i="19"/>
  <c r="U9" i="105"/>
  <c r="U8" i="105" s="1"/>
  <c r="AH5" i="89"/>
  <c r="AQ5" i="89" s="1"/>
  <c r="Z5" i="89"/>
  <c r="AI12" i="21"/>
  <c r="AN12" i="21"/>
  <c r="U39" i="94"/>
  <c r="AI20" i="31"/>
  <c r="AN20" i="31"/>
  <c r="AR5" i="59"/>
  <c r="Y6" i="28"/>
  <c r="X6" i="28"/>
  <c r="U9" i="46"/>
  <c r="AH13" i="60"/>
  <c r="AQ13" i="60" s="1"/>
  <c r="U16" i="44"/>
  <c r="Y20" i="14"/>
  <c r="X20" i="14"/>
  <c r="AH6" i="24"/>
  <c r="AQ6" i="24" s="1"/>
  <c r="U20" i="100"/>
  <c r="U30" i="87"/>
  <c r="AN12" i="25"/>
  <c r="AI12" i="25"/>
  <c r="AN12" i="76"/>
  <c r="AI12" i="76"/>
  <c r="AI19" i="23"/>
  <c r="AN19" i="23"/>
  <c r="U7" i="93"/>
  <c r="U30" i="99"/>
  <c r="W20" i="37"/>
  <c r="AG19" i="37"/>
  <c r="AP19" i="37" s="1"/>
  <c r="AF19" i="37"/>
  <c r="AO19" i="37" s="1"/>
  <c r="AE19" i="37"/>
  <c r="AR5" i="24"/>
  <c r="AR11" i="72"/>
  <c r="AN19" i="78"/>
  <c r="AI19" i="78"/>
  <c r="AR19" i="78" s="1"/>
  <c r="U20" i="45"/>
  <c r="Y21" i="31"/>
  <c r="X21" i="31"/>
  <c r="AH20" i="61"/>
  <c r="AQ20" i="61" s="1"/>
  <c r="Z13" i="60"/>
  <c r="U18" i="13"/>
  <c r="Z6" i="24"/>
  <c r="Y6" i="63"/>
  <c r="X6" i="63"/>
  <c r="Z6" i="63" s="1"/>
  <c r="AH12" i="72"/>
  <c r="AQ12" i="72" s="1"/>
  <c r="U37" i="10"/>
  <c r="Y20" i="69"/>
  <c r="X20" i="69"/>
  <c r="U10" i="32"/>
  <c r="Y6" i="75"/>
  <c r="X6" i="75"/>
  <c r="Y6" i="71"/>
  <c r="X6" i="71"/>
  <c r="Y6" i="79"/>
  <c r="Z6" i="79" s="1"/>
  <c r="X6" i="79"/>
  <c r="Z19" i="17"/>
  <c r="Z6" i="67"/>
  <c r="AH13" i="64"/>
  <c r="AQ13" i="64" s="1"/>
  <c r="U38" i="82"/>
  <c r="U20" i="54"/>
  <c r="U29" i="83"/>
  <c r="U6" i="47"/>
  <c r="AF12" i="12"/>
  <c r="AO12" i="12" s="1"/>
  <c r="AG12" i="12"/>
  <c r="AP12" i="12" s="1"/>
  <c r="W13" i="12"/>
  <c r="AE12" i="12"/>
  <c r="U8" i="15"/>
  <c r="AR12" i="64"/>
  <c r="AI5" i="71"/>
  <c r="AN5" i="71"/>
  <c r="Y20" i="36"/>
  <c r="X20" i="36"/>
  <c r="U9" i="86"/>
  <c r="U33" i="18"/>
  <c r="AN5" i="79"/>
  <c r="AI5" i="79"/>
  <c r="AH21" i="74"/>
  <c r="AQ21" i="74" s="1"/>
  <c r="U8" i="53"/>
  <c r="U25" i="95"/>
  <c r="Y6" i="19"/>
  <c r="X6" i="19"/>
  <c r="U37" i="42"/>
  <c r="Y13" i="21"/>
  <c r="X13" i="21"/>
  <c r="U37" i="48"/>
  <c r="AG19" i="65"/>
  <c r="AP19" i="65" s="1"/>
  <c r="AF19" i="65"/>
  <c r="AO19" i="65" s="1"/>
  <c r="AE19" i="65"/>
  <c r="W20" i="65"/>
  <c r="AF20" i="81"/>
  <c r="AO20" i="81" s="1"/>
  <c r="AE20" i="81"/>
  <c r="AG20" i="81"/>
  <c r="AP20" i="81" s="1"/>
  <c r="W21" i="81"/>
  <c r="AI5" i="38"/>
  <c r="AN5" i="38"/>
  <c r="U16" i="104"/>
  <c r="U15" i="104" s="1"/>
  <c r="U20" i="58"/>
  <c r="Z20" i="61"/>
  <c r="AN19" i="62"/>
  <c r="AI19" i="62"/>
  <c r="AN19" i="14"/>
  <c r="AI19" i="14"/>
  <c r="AI5" i="63"/>
  <c r="AN5" i="63"/>
  <c r="U18" i="9"/>
  <c r="Y20" i="73"/>
  <c r="X20" i="73"/>
  <c r="AH5" i="97"/>
  <c r="AQ5" i="97" s="1"/>
  <c r="Z5" i="97"/>
  <c r="Z12" i="72"/>
  <c r="X15" i="29"/>
  <c r="Y15" i="29"/>
  <c r="Y20" i="40"/>
  <c r="X20" i="40"/>
  <c r="Z20" i="40" s="1"/>
  <c r="AN19" i="69"/>
  <c r="AI19" i="69"/>
  <c r="U39" i="85"/>
  <c r="AG12" i="68"/>
  <c r="AP12" i="68" s="1"/>
  <c r="W13" i="68"/>
  <c r="AF12" i="68"/>
  <c r="AO12" i="68" s="1"/>
  <c r="AE12" i="68"/>
  <c r="AR18" i="66"/>
  <c r="U8" i="52"/>
  <c r="U28" i="91"/>
  <c r="U27" i="91" s="1"/>
  <c r="Z19" i="27"/>
  <c r="AN5" i="75"/>
  <c r="AI5" i="75"/>
  <c r="AR11" i="34"/>
  <c r="AR20" i="74"/>
  <c r="W20" i="70"/>
  <c r="AF19" i="70"/>
  <c r="AO19" i="70" s="1"/>
  <c r="AE19" i="70"/>
  <c r="AG19" i="70"/>
  <c r="AP19" i="70" s="1"/>
  <c r="AE13" i="39"/>
  <c r="W14" i="39"/>
  <c r="AF13" i="39"/>
  <c r="AO13" i="39" s="1"/>
  <c r="AG13" i="39"/>
  <c r="AP13" i="39" s="1"/>
  <c r="U30" i="41"/>
  <c r="AH20" i="22"/>
  <c r="AQ20" i="22" s="1"/>
  <c r="AI20" i="26"/>
  <c r="AN20" i="26"/>
  <c r="U19" i="51"/>
  <c r="AH12" i="34"/>
  <c r="AQ12" i="34" s="1"/>
  <c r="Y20" i="78"/>
  <c r="X20" i="78"/>
  <c r="AF19" i="30"/>
  <c r="AO19" i="30" s="1"/>
  <c r="AG19" i="30"/>
  <c r="AP19" i="30" s="1"/>
  <c r="W20" i="30"/>
  <c r="AE19" i="30"/>
  <c r="AF6" i="2"/>
  <c r="AO6" i="2" s="1"/>
  <c r="W7" i="2"/>
  <c r="AE6" i="2"/>
  <c r="AG6" i="2"/>
  <c r="AP6" i="2" s="1"/>
  <c r="U18" i="84"/>
  <c r="AN19" i="77"/>
  <c r="AI19" i="77"/>
  <c r="Y13" i="80"/>
  <c r="X13" i="80"/>
  <c r="Z13" i="80" s="1"/>
  <c r="Z6" i="59"/>
  <c r="AH6" i="59"/>
  <c r="AQ6" i="59" s="1"/>
  <c r="AR5" i="67"/>
  <c r="Y13" i="76"/>
  <c r="X13" i="76"/>
  <c r="AF21" i="74" l="1"/>
  <c r="AO21" i="74" s="1"/>
  <c r="W22" i="74"/>
  <c r="Z15" i="29"/>
  <c r="AG15" i="29" s="1"/>
  <c r="AP15" i="29" s="1"/>
  <c r="Z6" i="28"/>
  <c r="Z6" i="19"/>
  <c r="AF6" i="19" s="1"/>
  <c r="AO6" i="19" s="1"/>
  <c r="Z6" i="75"/>
  <c r="AF6" i="75" s="1"/>
  <c r="AO6" i="75" s="1"/>
  <c r="Z13" i="76"/>
  <c r="Z20" i="78"/>
  <c r="AE20" i="78" s="1"/>
  <c r="AG13" i="80"/>
  <c r="AP13" i="80" s="1"/>
  <c r="AF13" i="80"/>
  <c r="AO13" i="80" s="1"/>
  <c r="W14" i="80"/>
  <c r="AE13" i="80"/>
  <c r="W14" i="76"/>
  <c r="AG13" i="76"/>
  <c r="AP13" i="76" s="1"/>
  <c r="AE13" i="76"/>
  <c r="AF13" i="76"/>
  <c r="AO13" i="76" s="1"/>
  <c r="W21" i="78"/>
  <c r="AF20" i="78"/>
  <c r="AO20" i="78" s="1"/>
  <c r="AG20" i="78"/>
  <c r="AP20" i="78" s="1"/>
  <c r="Y20" i="30"/>
  <c r="X20" i="30"/>
  <c r="U38" i="85"/>
  <c r="W16" i="29"/>
  <c r="AF15" i="29"/>
  <c r="AO15" i="29" s="1"/>
  <c r="AF5" i="97"/>
  <c r="AO5" i="97" s="1"/>
  <c r="W6" i="97"/>
  <c r="AG5" i="97"/>
  <c r="AP5" i="97" s="1"/>
  <c r="AE5" i="97"/>
  <c r="U17" i="9"/>
  <c r="Y20" i="65"/>
  <c r="X20" i="65"/>
  <c r="Z20" i="65" s="1"/>
  <c r="AH13" i="21"/>
  <c r="AQ13" i="21" s="1"/>
  <c r="AE6" i="19"/>
  <c r="W7" i="19"/>
  <c r="AG6" i="19"/>
  <c r="AP6" i="19" s="1"/>
  <c r="AR5" i="71"/>
  <c r="Y13" i="12"/>
  <c r="X13" i="12"/>
  <c r="U28" i="83"/>
  <c r="AH6" i="71"/>
  <c r="AQ6" i="71" s="1"/>
  <c r="U36" i="10"/>
  <c r="AF6" i="24"/>
  <c r="AO6" i="24" s="1"/>
  <c r="AE6" i="24"/>
  <c r="AG6" i="24"/>
  <c r="AP6" i="24" s="1"/>
  <c r="W7" i="24"/>
  <c r="AH21" i="31"/>
  <c r="AQ21" i="31" s="1"/>
  <c r="U6" i="93"/>
  <c r="U15" i="44"/>
  <c r="AG6" i="28"/>
  <c r="AP6" i="28" s="1"/>
  <c r="AE6" i="28"/>
  <c r="W7" i="28"/>
  <c r="AF6" i="28"/>
  <c r="AO6" i="28" s="1"/>
  <c r="U26" i="16"/>
  <c r="AR19" i="36"/>
  <c r="U28" i="55"/>
  <c r="U27" i="43"/>
  <c r="W21" i="77"/>
  <c r="AG20" i="77"/>
  <c r="AP20" i="77" s="1"/>
  <c r="AF20" i="77"/>
  <c r="AO20" i="77" s="1"/>
  <c r="AE20" i="77"/>
  <c r="Y21" i="22"/>
  <c r="Z21" i="22"/>
  <c r="X21" i="22"/>
  <c r="AI21" i="74"/>
  <c r="AN21" i="74"/>
  <c r="AR19" i="77"/>
  <c r="U7" i="52"/>
  <c r="W7" i="59"/>
  <c r="AG6" i="59"/>
  <c r="AP6" i="59" s="1"/>
  <c r="AF6" i="59"/>
  <c r="AO6" i="59" s="1"/>
  <c r="AE6" i="59"/>
  <c r="AR20" i="26"/>
  <c r="Y20" i="70"/>
  <c r="X20" i="70"/>
  <c r="Y14" i="39"/>
  <c r="X14" i="39"/>
  <c r="Z14" i="39" s="1"/>
  <c r="W20" i="27"/>
  <c r="AE19" i="27"/>
  <c r="AF19" i="27"/>
  <c r="AO19" i="27" s="1"/>
  <c r="AG19" i="27"/>
  <c r="AP19" i="27" s="1"/>
  <c r="AN13" i="39"/>
  <c r="AI13" i="39"/>
  <c r="AN12" i="68"/>
  <c r="AI12" i="68"/>
  <c r="AR19" i="69"/>
  <c r="AH15" i="29"/>
  <c r="AQ15" i="29" s="1"/>
  <c r="W21" i="61"/>
  <c r="AF20" i="61"/>
  <c r="AO20" i="61" s="1"/>
  <c r="AG20" i="61"/>
  <c r="AP20" i="61" s="1"/>
  <c r="AE20" i="61"/>
  <c r="AR5" i="38"/>
  <c r="AI19" i="65"/>
  <c r="AN19" i="65"/>
  <c r="Z13" i="21"/>
  <c r="U8" i="86"/>
  <c r="AE6" i="67"/>
  <c r="W7" i="67"/>
  <c r="AG6" i="67"/>
  <c r="AP6" i="67" s="1"/>
  <c r="AF6" i="67"/>
  <c r="AO6" i="67" s="1"/>
  <c r="Z6" i="71"/>
  <c r="U9" i="32"/>
  <c r="Z21" i="31"/>
  <c r="U38" i="94"/>
  <c r="AE5" i="89"/>
  <c r="W6" i="89"/>
  <c r="AG5" i="89"/>
  <c r="AP5" i="89" s="1"/>
  <c r="AF5" i="89"/>
  <c r="AO5" i="89" s="1"/>
  <c r="U38" i="50"/>
  <c r="AR5" i="28"/>
  <c r="AE19" i="66"/>
  <c r="W20" i="66"/>
  <c r="AG19" i="66"/>
  <c r="AP19" i="66" s="1"/>
  <c r="AF19" i="66"/>
  <c r="AO19" i="66" s="1"/>
  <c r="AR14" i="29"/>
  <c r="AR19" i="73"/>
  <c r="U17" i="92"/>
  <c r="U19" i="88"/>
  <c r="AN20" i="22"/>
  <c r="AI20" i="22"/>
  <c r="Y22" i="74"/>
  <c r="X22" i="74"/>
  <c r="AH13" i="76"/>
  <c r="AQ13" i="76" s="1"/>
  <c r="Y7" i="2"/>
  <c r="X7" i="2"/>
  <c r="AE20" i="40"/>
  <c r="AF20" i="40"/>
  <c r="AO20" i="40" s="1"/>
  <c r="AG20" i="40"/>
  <c r="AP20" i="40" s="1"/>
  <c r="W21" i="40"/>
  <c r="AN19" i="30"/>
  <c r="AI19" i="30"/>
  <c r="AH13" i="80"/>
  <c r="AQ13" i="80" s="1"/>
  <c r="U17" i="84"/>
  <c r="AN6" i="2"/>
  <c r="AI6" i="2"/>
  <c r="U26" i="91"/>
  <c r="AE12" i="72"/>
  <c r="W13" i="72"/>
  <c r="AG12" i="72"/>
  <c r="AP12" i="72" s="1"/>
  <c r="AF12" i="72"/>
  <c r="AO12" i="72" s="1"/>
  <c r="AH20" i="73"/>
  <c r="AQ20" i="73" s="1"/>
  <c r="AR5" i="63"/>
  <c r="Y21" i="81"/>
  <c r="X21" i="81"/>
  <c r="AR5" i="79"/>
  <c r="AH20" i="36"/>
  <c r="AQ20" i="36" s="1"/>
  <c r="U19" i="54"/>
  <c r="AF19" i="17"/>
  <c r="AO19" i="17" s="1"/>
  <c r="AE19" i="17"/>
  <c r="W20" i="17"/>
  <c r="AG19" i="17"/>
  <c r="AP19" i="17" s="1"/>
  <c r="AH20" i="69"/>
  <c r="AQ20" i="69" s="1"/>
  <c r="U17" i="13"/>
  <c r="Y20" i="37"/>
  <c r="X20" i="37"/>
  <c r="AR19" i="23"/>
  <c r="U29" i="87"/>
  <c r="AH20" i="14"/>
  <c r="AQ20" i="14" s="1"/>
  <c r="U35" i="102"/>
  <c r="AH21" i="26"/>
  <c r="AQ21" i="26" s="1"/>
  <c r="U8" i="101"/>
  <c r="U17" i="20"/>
  <c r="AH6" i="38"/>
  <c r="AQ6" i="38" s="1"/>
  <c r="AH20" i="78"/>
  <c r="AQ20" i="78" s="1"/>
  <c r="U18" i="51"/>
  <c r="U29" i="41"/>
  <c r="U28" i="41" s="1"/>
  <c r="AN19" i="70"/>
  <c r="AI19" i="70"/>
  <c r="Y13" i="68"/>
  <c r="X13" i="68"/>
  <c r="AH20" i="40"/>
  <c r="AQ20" i="40" s="1"/>
  <c r="Z20" i="73"/>
  <c r="AR19" i="14"/>
  <c r="U19" i="58"/>
  <c r="U24" i="95"/>
  <c r="Z20" i="36"/>
  <c r="AH6" i="79"/>
  <c r="AQ6" i="79" s="1"/>
  <c r="AH6" i="75"/>
  <c r="AQ6" i="75" s="1"/>
  <c r="Z20" i="69"/>
  <c r="AH6" i="63"/>
  <c r="AQ6" i="63" s="1"/>
  <c r="W14" i="60"/>
  <c r="AG13" i="60"/>
  <c r="AP13" i="60" s="1"/>
  <c r="AF13" i="60"/>
  <c r="AO13" i="60" s="1"/>
  <c r="AE13" i="60"/>
  <c r="AR12" i="76"/>
  <c r="Z20" i="14"/>
  <c r="AR12" i="21"/>
  <c r="Z21" i="26"/>
  <c r="AR19" i="40"/>
  <c r="AH20" i="62"/>
  <c r="AQ20" i="62" s="1"/>
  <c r="Y6" i="33"/>
  <c r="X6" i="33"/>
  <c r="Z6" i="38"/>
  <c r="U28" i="49"/>
  <c r="Z13" i="25"/>
  <c r="AH13" i="25"/>
  <c r="AQ13" i="25" s="1"/>
  <c r="AR12" i="80"/>
  <c r="U36" i="35"/>
  <c r="U29" i="103"/>
  <c r="AN12" i="34"/>
  <c r="AI12" i="34"/>
  <c r="AR5" i="75"/>
  <c r="AN20" i="81"/>
  <c r="AI20" i="81"/>
  <c r="U36" i="42"/>
  <c r="U7" i="15"/>
  <c r="U5" i="47"/>
  <c r="X5" i="47" s="1"/>
  <c r="U37" i="82"/>
  <c r="AG6" i="79"/>
  <c r="AP6" i="79" s="1"/>
  <c r="AF6" i="79"/>
  <c r="AO6" i="79" s="1"/>
  <c r="AE6" i="79"/>
  <c r="W7" i="79"/>
  <c r="AG6" i="75"/>
  <c r="AP6" i="75" s="1"/>
  <c r="W7" i="63"/>
  <c r="AF6" i="63"/>
  <c r="AO6" i="63" s="1"/>
  <c r="AG6" i="63"/>
  <c r="AP6" i="63" s="1"/>
  <c r="AE6" i="63"/>
  <c r="U19" i="45"/>
  <c r="U29" i="99"/>
  <c r="U19" i="100"/>
  <c r="U8" i="46"/>
  <c r="U7" i="105"/>
  <c r="U25" i="11"/>
  <c r="Z20" i="62"/>
  <c r="AH20" i="23"/>
  <c r="AQ20" i="23" s="1"/>
  <c r="Y14" i="64"/>
  <c r="X14" i="64"/>
  <c r="AR19" i="62"/>
  <c r="U14" i="104"/>
  <c r="U36" i="48"/>
  <c r="AH6" i="19"/>
  <c r="AQ6" i="19" s="1"/>
  <c r="U7" i="53"/>
  <c r="U32" i="18"/>
  <c r="AN12" i="12"/>
  <c r="AI12" i="12"/>
  <c r="AN19" i="37"/>
  <c r="AI19" i="37"/>
  <c r="AR19" i="37" s="1"/>
  <c r="AR12" i="25"/>
  <c r="AH6" i="28"/>
  <c r="AQ6" i="28" s="1"/>
  <c r="AR20" i="31"/>
  <c r="AR5" i="19"/>
  <c r="U35" i="98"/>
  <c r="AI5" i="33"/>
  <c r="AN5" i="33"/>
  <c r="Z20" i="23"/>
  <c r="AH20" i="77"/>
  <c r="AQ20" i="77" s="1"/>
  <c r="U19" i="96"/>
  <c r="U39" i="90"/>
  <c r="Y13" i="34"/>
  <c r="X13" i="34"/>
  <c r="AI13" i="64"/>
  <c r="AN13" i="64"/>
  <c r="W7" i="75" l="1"/>
  <c r="AE6" i="75"/>
  <c r="AE15" i="29"/>
  <c r="Z13" i="34"/>
  <c r="AE13" i="34" s="1"/>
  <c r="AF13" i="34"/>
  <c r="AO13" i="34" s="1"/>
  <c r="U38" i="90"/>
  <c r="U24" i="11"/>
  <c r="U23" i="11" s="1"/>
  <c r="U18" i="96"/>
  <c r="U6" i="53"/>
  <c r="AR20" i="81"/>
  <c r="U13" i="104"/>
  <c r="AG20" i="23"/>
  <c r="AP20" i="23" s="1"/>
  <c r="AF20" i="23"/>
  <c r="AO20" i="23" s="1"/>
  <c r="W21" i="23"/>
  <c r="AE20" i="23"/>
  <c r="AE20" i="62"/>
  <c r="W21" i="62"/>
  <c r="AF20" i="62"/>
  <c r="AO20" i="62" s="1"/>
  <c r="AG20" i="62"/>
  <c r="AP20" i="62" s="1"/>
  <c r="U7" i="46"/>
  <c r="U6" i="46" s="1"/>
  <c r="U18" i="45"/>
  <c r="AN6" i="75"/>
  <c r="AI6" i="75"/>
  <c r="U6" i="15"/>
  <c r="U35" i="35"/>
  <c r="AF20" i="36"/>
  <c r="AO20" i="36" s="1"/>
  <c r="AE20" i="36"/>
  <c r="AG20" i="36"/>
  <c r="AP20" i="36" s="1"/>
  <c r="W21" i="36"/>
  <c r="U17" i="51"/>
  <c r="U16" i="13"/>
  <c r="AN6" i="67"/>
  <c r="AI6" i="67"/>
  <c r="AR13" i="39"/>
  <c r="AH14" i="39"/>
  <c r="AQ14" i="39" s="1"/>
  <c r="AH21" i="22"/>
  <c r="AQ21" i="22" s="1"/>
  <c r="Y21" i="77"/>
  <c r="X21" i="77"/>
  <c r="U35" i="10"/>
  <c r="AH13" i="12"/>
  <c r="AQ13" i="12" s="1"/>
  <c r="Y7" i="19"/>
  <c r="X7" i="19"/>
  <c r="AE20" i="65"/>
  <c r="W21" i="65"/>
  <c r="AG20" i="65"/>
  <c r="AP20" i="65" s="1"/>
  <c r="AF20" i="65"/>
  <c r="AO20" i="65" s="1"/>
  <c r="Y16" i="29"/>
  <c r="X16" i="29"/>
  <c r="Z16" i="29" s="1"/>
  <c r="U31" i="18"/>
  <c r="AH14" i="64"/>
  <c r="AQ14" i="64" s="1"/>
  <c r="AN6" i="63"/>
  <c r="AI6" i="63"/>
  <c r="AR12" i="34"/>
  <c r="U27" i="49"/>
  <c r="AE20" i="14"/>
  <c r="AF20" i="14"/>
  <c r="AO20" i="14" s="1"/>
  <c r="AG20" i="14"/>
  <c r="AP20" i="14" s="1"/>
  <c r="W21" i="14"/>
  <c r="Y14" i="60"/>
  <c r="X14" i="60"/>
  <c r="AF20" i="73"/>
  <c r="AO20" i="73" s="1"/>
  <c r="W21" i="73"/>
  <c r="AE20" i="73"/>
  <c r="AG20" i="73"/>
  <c r="AP20" i="73" s="1"/>
  <c r="AR19" i="70"/>
  <c r="U16" i="20"/>
  <c r="U34" i="102"/>
  <c r="AH21" i="81"/>
  <c r="AQ21" i="81" s="1"/>
  <c r="U25" i="91"/>
  <c r="AI20" i="40"/>
  <c r="AN20" i="40"/>
  <c r="AH22" i="74"/>
  <c r="AQ22" i="74" s="1"/>
  <c r="U18" i="88"/>
  <c r="Y6" i="89"/>
  <c r="X6" i="89"/>
  <c r="U8" i="32"/>
  <c r="AE14" i="39"/>
  <c r="AF14" i="39"/>
  <c r="AO14" i="39" s="1"/>
  <c r="AG14" i="39"/>
  <c r="AP14" i="39" s="1"/>
  <c r="W15" i="39"/>
  <c r="U6" i="52"/>
  <c r="W22" i="22"/>
  <c r="AE21" i="22"/>
  <c r="AF21" i="22"/>
  <c r="AO21" i="22" s="1"/>
  <c r="AG21" i="22"/>
  <c r="AP21" i="22" s="1"/>
  <c r="Y7" i="24"/>
  <c r="Z7" i="24" s="1"/>
  <c r="X7" i="24"/>
  <c r="Z13" i="12"/>
  <c r="Y6" i="97"/>
  <c r="X6" i="97"/>
  <c r="AN20" i="78"/>
  <c r="AI20" i="78"/>
  <c r="AR20" i="78" s="1"/>
  <c r="Y14" i="76"/>
  <c r="X14" i="76"/>
  <c r="AR5" i="33"/>
  <c r="U35" i="48"/>
  <c r="U18" i="100"/>
  <c r="U36" i="82"/>
  <c r="U35" i="42"/>
  <c r="AE6" i="38"/>
  <c r="AF6" i="38"/>
  <c r="AO6" i="38" s="1"/>
  <c r="AG6" i="38"/>
  <c r="AP6" i="38" s="1"/>
  <c r="W7" i="38"/>
  <c r="U23" i="95"/>
  <c r="AH20" i="37"/>
  <c r="AQ20" i="37" s="1"/>
  <c r="U18" i="54"/>
  <c r="Z21" i="81"/>
  <c r="AR6" i="2"/>
  <c r="AR19" i="30"/>
  <c r="AH7" i="2"/>
  <c r="AQ7" i="2" s="1"/>
  <c r="Z22" i="74"/>
  <c r="AI5" i="89"/>
  <c r="AN5" i="89"/>
  <c r="AG6" i="71"/>
  <c r="AP6" i="71" s="1"/>
  <c r="AF6" i="71"/>
  <c r="AO6" i="71" s="1"/>
  <c r="AE6" i="71"/>
  <c r="W7" i="71"/>
  <c r="U7" i="86"/>
  <c r="AN20" i="61"/>
  <c r="AI20" i="61"/>
  <c r="AI6" i="59"/>
  <c r="AN6" i="59"/>
  <c r="U26" i="43"/>
  <c r="U25" i="16"/>
  <c r="U14" i="44"/>
  <c r="AI6" i="19"/>
  <c r="AN6" i="19"/>
  <c r="U37" i="85"/>
  <c r="AN13" i="80"/>
  <c r="AI13" i="80"/>
  <c r="AH6" i="33"/>
  <c r="AQ6" i="33" s="1"/>
  <c r="U7" i="101"/>
  <c r="Z20" i="37"/>
  <c r="Z7" i="2"/>
  <c r="U16" i="92"/>
  <c r="U37" i="50"/>
  <c r="AG13" i="21"/>
  <c r="AP13" i="21" s="1"/>
  <c r="AF13" i="21"/>
  <c r="AO13" i="21" s="1"/>
  <c r="W14" i="21"/>
  <c r="AE13" i="21"/>
  <c r="AH20" i="70"/>
  <c r="AQ20" i="70" s="1"/>
  <c r="AN20" i="77"/>
  <c r="AI20" i="77"/>
  <c r="AI6" i="24"/>
  <c r="AN6" i="24"/>
  <c r="U16" i="9"/>
  <c r="AH20" i="30"/>
  <c r="AQ20" i="30" s="1"/>
  <c r="Y21" i="78"/>
  <c r="X21" i="78"/>
  <c r="Y14" i="80"/>
  <c r="X14" i="80"/>
  <c r="Z14" i="64"/>
  <c r="AH13" i="34"/>
  <c r="AQ13" i="34" s="1"/>
  <c r="Y7" i="79"/>
  <c r="X7" i="79"/>
  <c r="U34" i="98"/>
  <c r="U33" i="98" s="1"/>
  <c r="AR12" i="12"/>
  <c r="AH5" i="47"/>
  <c r="AQ5" i="47" s="1"/>
  <c r="Z5" i="47"/>
  <c r="AH13" i="68"/>
  <c r="AQ13" i="68" s="1"/>
  <c r="Y20" i="17"/>
  <c r="X20" i="17"/>
  <c r="Z20" i="17" s="1"/>
  <c r="Y13" i="72"/>
  <c r="X13" i="72"/>
  <c r="Y21" i="40"/>
  <c r="X21" i="40"/>
  <c r="Z21" i="40" s="1"/>
  <c r="AR20" i="22"/>
  <c r="Y20" i="66"/>
  <c r="X20" i="66"/>
  <c r="U37" i="94"/>
  <c r="AR12" i="68"/>
  <c r="AN19" i="27"/>
  <c r="AI19" i="27"/>
  <c r="Z20" i="70"/>
  <c r="U27" i="55"/>
  <c r="Y7" i="28"/>
  <c r="X7" i="28"/>
  <c r="U5" i="93"/>
  <c r="X5" i="93" s="1"/>
  <c r="AN15" i="29"/>
  <c r="AI15" i="29"/>
  <c r="Z20" i="30"/>
  <c r="AR13" i="64"/>
  <c r="U6" i="105"/>
  <c r="U28" i="99"/>
  <c r="Y7" i="63"/>
  <c r="X7" i="63"/>
  <c r="AN6" i="79"/>
  <c r="AI6" i="79"/>
  <c r="U28" i="103"/>
  <c r="Z6" i="33"/>
  <c r="AG21" i="26"/>
  <c r="AP21" i="26" s="1"/>
  <c r="AE21" i="26"/>
  <c r="AF21" i="26"/>
  <c r="AO21" i="26" s="1"/>
  <c r="W22" i="26"/>
  <c r="AN13" i="60"/>
  <c r="AI13" i="60"/>
  <c r="U18" i="58"/>
  <c r="U27" i="41"/>
  <c r="Y7" i="75"/>
  <c r="X7" i="75"/>
  <c r="W14" i="25"/>
  <c r="AF13" i="25"/>
  <c r="AO13" i="25" s="1"/>
  <c r="AG13" i="25"/>
  <c r="AP13" i="25" s="1"/>
  <c r="AE13" i="25"/>
  <c r="AF20" i="69"/>
  <c r="AO20" i="69" s="1"/>
  <c r="AE20" i="69"/>
  <c r="W21" i="69"/>
  <c r="AG20" i="69"/>
  <c r="AP20" i="69" s="1"/>
  <c r="Z13" i="68"/>
  <c r="U28" i="87"/>
  <c r="AI19" i="17"/>
  <c r="AN19" i="17"/>
  <c r="AN12" i="72"/>
  <c r="AI12" i="72"/>
  <c r="U16" i="84"/>
  <c r="AN19" i="66"/>
  <c r="AI19" i="66"/>
  <c r="W22" i="31"/>
  <c r="AF21" i="31"/>
  <c r="AO21" i="31" s="1"/>
  <c r="AE21" i="31"/>
  <c r="AG21" i="31"/>
  <c r="AP21" i="31" s="1"/>
  <c r="Y7" i="67"/>
  <c r="X7" i="67"/>
  <c r="AR19" i="65"/>
  <c r="Y21" i="61"/>
  <c r="X21" i="61"/>
  <c r="Y20" i="27"/>
  <c r="X20" i="27"/>
  <c r="Y7" i="59"/>
  <c r="Z7" i="59" s="1"/>
  <c r="X7" i="59"/>
  <c r="AR21" i="74"/>
  <c r="AI6" i="28"/>
  <c r="AN6" i="28"/>
  <c r="U27" i="83"/>
  <c r="AH20" i="65"/>
  <c r="AQ20" i="65" s="1"/>
  <c r="AN5" i="97"/>
  <c r="AI5" i="97"/>
  <c r="AI13" i="76"/>
  <c r="AN13" i="76"/>
  <c r="Z20" i="27" l="1"/>
  <c r="W14" i="34"/>
  <c r="Z21" i="61"/>
  <c r="AF21" i="61" s="1"/>
  <c r="AO21" i="61" s="1"/>
  <c r="Z7" i="28"/>
  <c r="AF7" i="28" s="1"/>
  <c r="AO7" i="28" s="1"/>
  <c r="AG13" i="34"/>
  <c r="AP13" i="34" s="1"/>
  <c r="W22" i="61"/>
  <c r="AE21" i="61"/>
  <c r="AF7" i="24"/>
  <c r="AO7" i="24" s="1"/>
  <c r="AG7" i="24"/>
  <c r="AP7" i="24" s="1"/>
  <c r="W8" i="24"/>
  <c r="AE7" i="24"/>
  <c r="AG7" i="28"/>
  <c r="AP7" i="28" s="1"/>
  <c r="AE7" i="28"/>
  <c r="W8" i="28"/>
  <c r="AF7" i="59"/>
  <c r="AO7" i="59" s="1"/>
  <c r="AE7" i="59"/>
  <c r="AG7" i="59"/>
  <c r="AP7" i="59" s="1"/>
  <c r="W8" i="59"/>
  <c r="W21" i="27"/>
  <c r="AE20" i="27"/>
  <c r="AF20" i="27"/>
  <c r="AO20" i="27" s="1"/>
  <c r="AG20" i="27"/>
  <c r="AP20" i="27" s="1"/>
  <c r="AR6" i="28"/>
  <c r="AN13" i="25"/>
  <c r="AI13" i="25"/>
  <c r="AH20" i="66"/>
  <c r="AQ20" i="66" s="1"/>
  <c r="AF21" i="40"/>
  <c r="AO21" i="40" s="1"/>
  <c r="AG21" i="40"/>
  <c r="AP21" i="40" s="1"/>
  <c r="W22" i="40"/>
  <c r="AE21" i="40"/>
  <c r="AF20" i="17"/>
  <c r="AO20" i="17" s="1"/>
  <c r="W21" i="17"/>
  <c r="AE20" i="17"/>
  <c r="AG20" i="17"/>
  <c r="AP20" i="17" s="1"/>
  <c r="U32" i="98"/>
  <c r="U31" i="98" s="1"/>
  <c r="AE14" i="64"/>
  <c r="AF14" i="64"/>
  <c r="AO14" i="64" s="1"/>
  <c r="AG14" i="64"/>
  <c r="AP14" i="64" s="1"/>
  <c r="W15" i="64"/>
  <c r="AR6" i="24"/>
  <c r="Y14" i="21"/>
  <c r="X14" i="21"/>
  <c r="U15" i="92"/>
  <c r="U17" i="54"/>
  <c r="U35" i="82"/>
  <c r="AH6" i="97"/>
  <c r="AQ6" i="97" s="1"/>
  <c r="U5" i="52"/>
  <c r="X5" i="52" s="1"/>
  <c r="U7" i="32"/>
  <c r="AH14" i="60"/>
  <c r="AQ14" i="60" s="1"/>
  <c r="AI20" i="14"/>
  <c r="AN20" i="14"/>
  <c r="AG16" i="29"/>
  <c r="AP16" i="29" s="1"/>
  <c r="AE16" i="29"/>
  <c r="W17" i="29"/>
  <c r="AF16" i="29"/>
  <c r="AO16" i="29" s="1"/>
  <c r="AH7" i="19"/>
  <c r="AQ7" i="19" s="1"/>
  <c r="U34" i="10"/>
  <c r="AN20" i="36"/>
  <c r="AI20" i="36"/>
  <c r="AR6" i="75"/>
  <c r="AN21" i="31"/>
  <c r="AI21" i="31"/>
  <c r="AR19" i="27"/>
  <c r="AR12" i="72"/>
  <c r="AG13" i="68"/>
  <c r="AP13" i="68" s="1"/>
  <c r="AF13" i="68"/>
  <c r="AO13" i="68" s="1"/>
  <c r="AE13" i="68"/>
  <c r="W14" i="68"/>
  <c r="Y22" i="26"/>
  <c r="X22" i="26"/>
  <c r="U27" i="103"/>
  <c r="W21" i="30"/>
  <c r="AE20" i="30"/>
  <c r="AF20" i="30"/>
  <c r="AO20" i="30" s="1"/>
  <c r="AG20" i="30"/>
  <c r="AP20" i="30" s="1"/>
  <c r="Z20" i="66"/>
  <c r="AF5" i="47"/>
  <c r="AO5" i="47" s="1"/>
  <c r="AG5" i="47"/>
  <c r="AP5" i="47" s="1"/>
  <c r="W6" i="47"/>
  <c r="AE5" i="47"/>
  <c r="AH7" i="79"/>
  <c r="AQ7" i="79" s="1"/>
  <c r="AH14" i="80"/>
  <c r="AQ14" i="80" s="1"/>
  <c r="AR20" i="77"/>
  <c r="AG7" i="2"/>
  <c r="AP7" i="2" s="1"/>
  <c r="W8" i="2"/>
  <c r="AE7" i="2"/>
  <c r="AF7" i="2"/>
  <c r="AO7" i="2" s="1"/>
  <c r="AR6" i="19"/>
  <c r="U25" i="43"/>
  <c r="U6" i="86"/>
  <c r="AR5" i="89"/>
  <c r="AH14" i="76"/>
  <c r="AQ14" i="76" s="1"/>
  <c r="Z6" i="97"/>
  <c r="Y15" i="39"/>
  <c r="Z15" i="39" s="1"/>
  <c r="X15" i="39"/>
  <c r="AH6" i="89"/>
  <c r="AQ6" i="89" s="1"/>
  <c r="Z14" i="60"/>
  <c r="Z7" i="19"/>
  <c r="AH21" i="77"/>
  <c r="AQ21" i="77" s="1"/>
  <c r="U15" i="13"/>
  <c r="U5" i="53"/>
  <c r="X5" i="53" s="1"/>
  <c r="U37" i="90"/>
  <c r="U36" i="90" s="1"/>
  <c r="AH20" i="27"/>
  <c r="AQ20" i="27" s="1"/>
  <c r="U15" i="84"/>
  <c r="AH7" i="67"/>
  <c r="AQ7" i="67" s="1"/>
  <c r="Y22" i="31"/>
  <c r="X22" i="31"/>
  <c r="U26" i="41"/>
  <c r="AR6" i="79"/>
  <c r="U27" i="99"/>
  <c r="AR15" i="29"/>
  <c r="AH13" i="72"/>
  <c r="AQ13" i="72" s="1"/>
  <c r="Z7" i="79"/>
  <c r="Z14" i="80"/>
  <c r="AF20" i="37"/>
  <c r="AO20" i="37" s="1"/>
  <c r="AG20" i="37"/>
  <c r="AP20" i="37" s="1"/>
  <c r="W21" i="37"/>
  <c r="AE20" i="37"/>
  <c r="AR13" i="80"/>
  <c r="Y7" i="71"/>
  <c r="X7" i="71"/>
  <c r="AF22" i="74"/>
  <c r="AO22" i="74" s="1"/>
  <c r="AE22" i="74"/>
  <c r="AG22" i="74"/>
  <c r="AP22" i="74" s="1"/>
  <c r="W23" i="74"/>
  <c r="AI6" i="38"/>
  <c r="AN6" i="38"/>
  <c r="U17" i="100"/>
  <c r="Z14" i="76"/>
  <c r="Z6" i="89"/>
  <c r="U26" i="49"/>
  <c r="Z21" i="77"/>
  <c r="Y21" i="62"/>
  <c r="X21" i="62"/>
  <c r="U27" i="87"/>
  <c r="AH7" i="28"/>
  <c r="AQ7" i="28" s="1"/>
  <c r="AH7" i="59"/>
  <c r="AQ7" i="59" s="1"/>
  <c r="AH21" i="61"/>
  <c r="AQ21" i="61" s="1"/>
  <c r="Z7" i="67"/>
  <c r="AR19" i="66"/>
  <c r="Y21" i="69"/>
  <c r="Z21" i="69" s="1"/>
  <c r="X21" i="69"/>
  <c r="Y14" i="25"/>
  <c r="X14" i="25"/>
  <c r="AN21" i="26"/>
  <c r="AI21" i="26"/>
  <c r="Z13" i="72"/>
  <c r="U13" i="44"/>
  <c r="AR6" i="59"/>
  <c r="AN6" i="71"/>
  <c r="AI6" i="71"/>
  <c r="AF13" i="12"/>
  <c r="AO13" i="12" s="1"/>
  <c r="AE13" i="12"/>
  <c r="AG13" i="12"/>
  <c r="AP13" i="12" s="1"/>
  <c r="W14" i="12"/>
  <c r="AN21" i="22"/>
  <c r="AI21" i="22"/>
  <c r="AR20" i="40"/>
  <c r="U33" i="102"/>
  <c r="AN20" i="73"/>
  <c r="AI20" i="73"/>
  <c r="Y21" i="14"/>
  <c r="X21" i="14"/>
  <c r="U16" i="51"/>
  <c r="U34" i="35"/>
  <c r="U17" i="45"/>
  <c r="AN20" i="62"/>
  <c r="AI20" i="62"/>
  <c r="U12" i="104"/>
  <c r="U17" i="96"/>
  <c r="AI13" i="34"/>
  <c r="AN13" i="34"/>
  <c r="AR13" i="76"/>
  <c r="U26" i="83"/>
  <c r="AR19" i="17"/>
  <c r="AN20" i="69"/>
  <c r="AI20" i="69"/>
  <c r="AH7" i="75"/>
  <c r="AQ7" i="75" s="1"/>
  <c r="U17" i="58"/>
  <c r="AH7" i="63"/>
  <c r="AQ7" i="63" s="1"/>
  <c r="U5" i="105"/>
  <c r="X5" i="105" s="1"/>
  <c r="U26" i="55"/>
  <c r="AH21" i="78"/>
  <c r="AQ21" i="78" s="1"/>
  <c r="U15" i="9"/>
  <c r="U36" i="50"/>
  <c r="U6" i="101"/>
  <c r="AR20" i="61"/>
  <c r="AG21" i="81"/>
  <c r="AP21" i="81" s="1"/>
  <c r="W22" i="81"/>
  <c r="AF21" i="81"/>
  <c r="AO21" i="81" s="1"/>
  <c r="AE21" i="81"/>
  <c r="U22" i="95"/>
  <c r="U34" i="42"/>
  <c r="U34" i="48"/>
  <c r="AH7" i="24"/>
  <c r="AQ7" i="24" s="1"/>
  <c r="Y22" i="22"/>
  <c r="X22" i="22"/>
  <c r="AI14" i="39"/>
  <c r="AN14" i="39"/>
  <c r="Y21" i="73"/>
  <c r="X21" i="73"/>
  <c r="U30" i="18"/>
  <c r="U29" i="18" s="1"/>
  <c r="Y21" i="65"/>
  <c r="X21" i="65"/>
  <c r="AR6" i="67"/>
  <c r="Y21" i="36"/>
  <c r="Z21" i="36"/>
  <c r="X21" i="36"/>
  <c r="AI20" i="23"/>
  <c r="AN20" i="23"/>
  <c r="AR5" i="97"/>
  <c r="Z7" i="75"/>
  <c r="AR13" i="60"/>
  <c r="AE6" i="33"/>
  <c r="AG6" i="33"/>
  <c r="AP6" i="33" s="1"/>
  <c r="W7" i="33"/>
  <c r="AF6" i="33"/>
  <c r="AO6" i="33" s="1"/>
  <c r="Z7" i="63"/>
  <c r="Z5" i="93"/>
  <c r="AH5" i="93"/>
  <c r="AQ5" i="93" s="1"/>
  <c r="AF20" i="70"/>
  <c r="AO20" i="70" s="1"/>
  <c r="W21" i="70"/>
  <c r="AG20" i="70"/>
  <c r="AP20" i="70" s="1"/>
  <c r="AE20" i="70"/>
  <c r="U36" i="94"/>
  <c r="AH21" i="40"/>
  <c r="AQ21" i="40" s="1"/>
  <c r="AH20" i="17"/>
  <c r="AQ20" i="17" s="1"/>
  <c r="Z21" i="78"/>
  <c r="AN13" i="21"/>
  <c r="AI13" i="21"/>
  <c r="U36" i="85"/>
  <c r="U24" i="16"/>
  <c r="Y7" i="38"/>
  <c r="X7" i="38"/>
  <c r="U17" i="88"/>
  <c r="U24" i="91"/>
  <c r="U15" i="20"/>
  <c r="AR6" i="63"/>
  <c r="AH16" i="29"/>
  <c r="AQ16" i="29" s="1"/>
  <c r="AI20" i="65"/>
  <c r="AN20" i="65"/>
  <c r="U5" i="15"/>
  <c r="X5" i="15" s="1"/>
  <c r="U5" i="46"/>
  <c r="X5" i="46" s="1"/>
  <c r="Y21" i="23"/>
  <c r="X21" i="23"/>
  <c r="U22" i="11"/>
  <c r="Y14" i="34"/>
  <c r="X14" i="34"/>
  <c r="AG21" i="61" l="1"/>
  <c r="AP21" i="61" s="1"/>
  <c r="Z22" i="26"/>
  <c r="AF21" i="36"/>
  <c r="AO21" i="36" s="1"/>
  <c r="AG21" i="36"/>
  <c r="AP21" i="36" s="1"/>
  <c r="W22" i="36"/>
  <c r="AE21" i="36"/>
  <c r="U16" i="58"/>
  <c r="AR20" i="62"/>
  <c r="AR21" i="26"/>
  <c r="W22" i="69"/>
  <c r="AE21" i="69"/>
  <c r="AF21" i="69"/>
  <c r="AO21" i="69" s="1"/>
  <c r="AG21" i="69"/>
  <c r="AP21" i="69" s="1"/>
  <c r="AG21" i="77"/>
  <c r="AP21" i="77" s="1"/>
  <c r="W22" i="77"/>
  <c r="AF21" i="77"/>
  <c r="AO21" i="77" s="1"/>
  <c r="AE21" i="77"/>
  <c r="U16" i="100"/>
  <c r="AI20" i="37"/>
  <c r="AR20" i="37" s="1"/>
  <c r="AN20" i="37"/>
  <c r="AF15" i="39"/>
  <c r="AO15" i="39" s="1"/>
  <c r="W16" i="39"/>
  <c r="AG15" i="39"/>
  <c r="AP15" i="39" s="1"/>
  <c r="AE15" i="39"/>
  <c r="AH22" i="26"/>
  <c r="AQ22" i="26" s="1"/>
  <c r="U33" i="10"/>
  <c r="AI16" i="29"/>
  <c r="AN16" i="29"/>
  <c r="U16" i="54"/>
  <c r="AI21" i="40"/>
  <c r="AN21" i="40"/>
  <c r="AR13" i="25"/>
  <c r="AN20" i="27"/>
  <c r="AI20" i="27"/>
  <c r="Y8" i="28"/>
  <c r="X8" i="28"/>
  <c r="Z8" i="28" s="1"/>
  <c r="Y7" i="33"/>
  <c r="X7" i="33"/>
  <c r="AR14" i="39"/>
  <c r="U21" i="95"/>
  <c r="U14" i="9"/>
  <c r="AH5" i="105"/>
  <c r="AQ5" i="105" s="1"/>
  <c r="Z5" i="105"/>
  <c r="AR13" i="34"/>
  <c r="U15" i="51"/>
  <c r="Y14" i="12"/>
  <c r="Z14" i="12" s="1"/>
  <c r="X14" i="12"/>
  <c r="AH7" i="71"/>
  <c r="AQ7" i="71" s="1"/>
  <c r="Y21" i="37"/>
  <c r="Z21" i="37" s="1"/>
  <c r="X21" i="37"/>
  <c r="U14" i="13"/>
  <c r="AI5" i="47"/>
  <c r="AN5" i="47"/>
  <c r="AF22" i="26"/>
  <c r="AO22" i="26" s="1"/>
  <c r="W23" i="26"/>
  <c r="AG22" i="26"/>
  <c r="AP22" i="26" s="1"/>
  <c r="AE22" i="26"/>
  <c r="U6" i="32"/>
  <c r="U30" i="98"/>
  <c r="Y22" i="40"/>
  <c r="Z22" i="40" s="1"/>
  <c r="X22" i="40"/>
  <c r="Y21" i="27"/>
  <c r="X21" i="27"/>
  <c r="AN7" i="28"/>
  <c r="AI7" i="28"/>
  <c r="W8" i="75"/>
  <c r="AG7" i="75"/>
  <c r="AP7" i="75" s="1"/>
  <c r="AF7" i="75"/>
  <c r="AO7" i="75" s="1"/>
  <c r="AE7" i="75"/>
  <c r="U23" i="16"/>
  <c r="AN20" i="70"/>
  <c r="AI20" i="70"/>
  <c r="AI21" i="81"/>
  <c r="AN21" i="81"/>
  <c r="AH21" i="14"/>
  <c r="AQ21" i="14" s="1"/>
  <c r="U32" i="102"/>
  <c r="AH14" i="25"/>
  <c r="AQ14" i="25" s="1"/>
  <c r="U26" i="87"/>
  <c r="U25" i="49"/>
  <c r="AR6" i="38"/>
  <c r="Z7" i="71"/>
  <c r="AG6" i="97"/>
  <c r="AP6" i="97" s="1"/>
  <c r="AF6" i="97"/>
  <c r="AO6" i="97" s="1"/>
  <c r="AE6" i="97"/>
  <c r="W7" i="97"/>
  <c r="U5" i="86"/>
  <c r="X5" i="86" s="1"/>
  <c r="AI7" i="2"/>
  <c r="AN7" i="2"/>
  <c r="Y6" i="47"/>
  <c r="X6" i="47"/>
  <c r="AI20" i="30"/>
  <c r="AN20" i="30"/>
  <c r="U14" i="92"/>
  <c r="Y15" i="64"/>
  <c r="X15" i="64"/>
  <c r="Y8" i="59"/>
  <c r="X8" i="59"/>
  <c r="AN21" i="61"/>
  <c r="AI21" i="61"/>
  <c r="AG21" i="78"/>
  <c r="AP21" i="78" s="1"/>
  <c r="AF21" i="78"/>
  <c r="AO21" i="78" s="1"/>
  <c r="AE21" i="78"/>
  <c r="W22" i="78"/>
  <c r="U16" i="96"/>
  <c r="AN13" i="12"/>
  <c r="AI13" i="12"/>
  <c r="Z14" i="25"/>
  <c r="AH21" i="62"/>
  <c r="AQ21" i="62" s="1"/>
  <c r="AE6" i="89"/>
  <c r="W7" i="89"/>
  <c r="AF6" i="89"/>
  <c r="AO6" i="89" s="1"/>
  <c r="AG6" i="89"/>
  <c r="AP6" i="89" s="1"/>
  <c r="Y23" i="74"/>
  <c r="X23" i="74"/>
  <c r="U25" i="41"/>
  <c r="U35" i="90"/>
  <c r="Y8" i="2"/>
  <c r="Z8" i="2"/>
  <c r="X8" i="2"/>
  <c r="Y21" i="30"/>
  <c r="Z21" i="30" s="1"/>
  <c r="X21" i="30"/>
  <c r="Y14" i="68"/>
  <c r="X14" i="68"/>
  <c r="Z14" i="68" s="1"/>
  <c r="AR20" i="36"/>
  <c r="AR20" i="14"/>
  <c r="Z5" i="52"/>
  <c r="AH5" i="52"/>
  <c r="AQ5" i="52" s="1"/>
  <c r="AH14" i="21"/>
  <c r="AQ14" i="21" s="1"/>
  <c r="AI20" i="17"/>
  <c r="AR20" i="17" s="1"/>
  <c r="AN20" i="17"/>
  <c r="AH22" i="22"/>
  <c r="AQ22" i="22" s="1"/>
  <c r="AH21" i="23"/>
  <c r="AQ21" i="23" s="1"/>
  <c r="AN6" i="33"/>
  <c r="AI6" i="33"/>
  <c r="Z22" i="22"/>
  <c r="U5" i="101"/>
  <c r="X5" i="101" s="1"/>
  <c r="U25" i="83"/>
  <c r="Z21" i="14"/>
  <c r="AH7" i="38"/>
  <c r="AQ7" i="38" s="1"/>
  <c r="U35" i="85"/>
  <c r="Y21" i="70"/>
  <c r="X21" i="70"/>
  <c r="AH21" i="65"/>
  <c r="AQ21" i="65" s="1"/>
  <c r="Y22" i="81"/>
  <c r="X22" i="81"/>
  <c r="AR20" i="69"/>
  <c r="U12" i="44"/>
  <c r="AE7" i="67"/>
  <c r="W8" i="67"/>
  <c r="AG7" i="67"/>
  <c r="AP7" i="67" s="1"/>
  <c r="AF7" i="67"/>
  <c r="AO7" i="67" s="1"/>
  <c r="Z21" i="62"/>
  <c r="AG14" i="76"/>
  <c r="AP14" i="76" s="1"/>
  <c r="AE14" i="76"/>
  <c r="W15" i="76"/>
  <c r="AF14" i="76"/>
  <c r="AO14" i="76" s="1"/>
  <c r="AF14" i="80"/>
  <c r="AO14" i="80" s="1"/>
  <c r="W15" i="80"/>
  <c r="AE14" i="80"/>
  <c r="AG14" i="80"/>
  <c r="AP14" i="80" s="1"/>
  <c r="AH22" i="31"/>
  <c r="AQ22" i="31" s="1"/>
  <c r="AG7" i="19"/>
  <c r="AP7" i="19" s="1"/>
  <c r="AE7" i="19"/>
  <c r="W8" i="19"/>
  <c r="AF7" i="19"/>
  <c r="AO7" i="19" s="1"/>
  <c r="U24" i="43"/>
  <c r="U23" i="43" s="1"/>
  <c r="AI13" i="68"/>
  <c r="AN13" i="68"/>
  <c r="U34" i="82"/>
  <c r="Z14" i="21"/>
  <c r="Y21" i="17"/>
  <c r="X21" i="17"/>
  <c r="AI7" i="59"/>
  <c r="AN7" i="59"/>
  <c r="AI7" i="24"/>
  <c r="AN7" i="24"/>
  <c r="AH5" i="46"/>
  <c r="AQ5" i="46" s="1"/>
  <c r="Z5" i="46"/>
  <c r="U23" i="91"/>
  <c r="U35" i="94"/>
  <c r="U21" i="11"/>
  <c r="U28" i="18"/>
  <c r="Z5" i="15"/>
  <c r="AH5" i="15"/>
  <c r="AQ5" i="15" s="1"/>
  <c r="U16" i="88"/>
  <c r="AH21" i="73"/>
  <c r="AQ21" i="73" s="1"/>
  <c r="U33" i="48"/>
  <c r="U16" i="45"/>
  <c r="AH14" i="34"/>
  <c r="AQ14" i="34" s="1"/>
  <c r="Z21" i="23"/>
  <c r="AF5" i="93"/>
  <c r="AO5" i="93" s="1"/>
  <c r="AE5" i="93"/>
  <c r="W6" i="93"/>
  <c r="AG5" i="93"/>
  <c r="AP5" i="93" s="1"/>
  <c r="AR20" i="23"/>
  <c r="Z21" i="73"/>
  <c r="Z14" i="34"/>
  <c r="AR20" i="65"/>
  <c r="U14" i="20"/>
  <c r="Z7" i="38"/>
  <c r="AR13" i="21"/>
  <c r="AG7" i="63"/>
  <c r="AP7" i="63" s="1"/>
  <c r="AE7" i="63"/>
  <c r="AF7" i="63"/>
  <c r="AO7" i="63" s="1"/>
  <c r="W8" i="63"/>
  <c r="AH21" i="36"/>
  <c r="AQ21" i="36" s="1"/>
  <c r="Z21" i="65"/>
  <c r="U33" i="42"/>
  <c r="U32" i="42" s="1"/>
  <c r="U35" i="50"/>
  <c r="U25" i="55"/>
  <c r="U11" i="104"/>
  <c r="U33" i="35"/>
  <c r="AR20" i="73"/>
  <c r="AR21" i="22"/>
  <c r="AR6" i="71"/>
  <c r="W14" i="72"/>
  <c r="AG13" i="72"/>
  <c r="AP13" i="72" s="1"/>
  <c r="AE13" i="72"/>
  <c r="AF13" i="72"/>
  <c r="AO13" i="72" s="1"/>
  <c r="AH21" i="69"/>
  <c r="AQ21" i="69" s="1"/>
  <c r="AI22" i="74"/>
  <c r="AN22" i="74"/>
  <c r="AF7" i="79"/>
  <c r="AO7" i="79" s="1"/>
  <c r="AE7" i="79"/>
  <c r="W8" i="79"/>
  <c r="AG7" i="79"/>
  <c r="AP7" i="79" s="1"/>
  <c r="U26" i="99"/>
  <c r="Z22" i="31"/>
  <c r="U14" i="84"/>
  <c r="AH5" i="53"/>
  <c r="AQ5" i="53" s="1"/>
  <c r="Z5" i="53"/>
  <c r="W15" i="60"/>
  <c r="AG14" i="60"/>
  <c r="AP14" i="60" s="1"/>
  <c r="AF14" i="60"/>
  <c r="AO14" i="60" s="1"/>
  <c r="AE14" i="60"/>
  <c r="AH15" i="39"/>
  <c r="AQ15" i="39" s="1"/>
  <c r="AG20" i="66"/>
  <c r="AP20" i="66" s="1"/>
  <c r="AF20" i="66"/>
  <c r="AO20" i="66" s="1"/>
  <c r="AE20" i="66"/>
  <c r="W21" i="66"/>
  <c r="U26" i="103"/>
  <c r="AR21" i="31"/>
  <c r="Y17" i="29"/>
  <c r="X17" i="29"/>
  <c r="AN14" i="64"/>
  <c r="AI14" i="64"/>
  <c r="Y8" i="24"/>
  <c r="X8" i="24"/>
  <c r="Y22" i="61"/>
  <c r="X22" i="61"/>
  <c r="Z15" i="64" l="1"/>
  <c r="Z6" i="47"/>
  <c r="Z21" i="17"/>
  <c r="AG21" i="17" s="1"/>
  <c r="AP21" i="17" s="1"/>
  <c r="Z22" i="61"/>
  <c r="Z8" i="59"/>
  <c r="Z21" i="27"/>
  <c r="AG21" i="27" s="1"/>
  <c r="AP21" i="27" s="1"/>
  <c r="AE21" i="17"/>
  <c r="W22" i="17"/>
  <c r="AF21" i="37"/>
  <c r="AO21" i="37" s="1"/>
  <c r="AG21" i="37"/>
  <c r="AP21" i="37" s="1"/>
  <c r="W22" i="37"/>
  <c r="AE21" i="37"/>
  <c r="AF15" i="64"/>
  <c r="AO15" i="64" s="1"/>
  <c r="W16" i="64"/>
  <c r="AG15" i="64"/>
  <c r="AP15" i="64" s="1"/>
  <c r="AE15" i="64"/>
  <c r="W7" i="47"/>
  <c r="AF6" i="47"/>
  <c r="AO6" i="47" s="1"/>
  <c r="AE6" i="47"/>
  <c r="AG6" i="47"/>
  <c r="AP6" i="47" s="1"/>
  <c r="W15" i="12"/>
  <c r="AG14" i="12"/>
  <c r="AP14" i="12" s="1"/>
  <c r="AE14" i="12"/>
  <c r="AF14" i="12"/>
  <c r="AO14" i="12" s="1"/>
  <c r="AF21" i="27"/>
  <c r="AO21" i="27" s="1"/>
  <c r="AE21" i="30"/>
  <c r="AF21" i="30"/>
  <c r="AO21" i="30" s="1"/>
  <c r="AG21" i="30"/>
  <c r="AP21" i="30" s="1"/>
  <c r="W22" i="30"/>
  <c r="AN7" i="79"/>
  <c r="AI7" i="79"/>
  <c r="AH17" i="29"/>
  <c r="AQ17" i="29" s="1"/>
  <c r="AE22" i="31"/>
  <c r="AF22" i="31"/>
  <c r="AO22" i="31" s="1"/>
  <c r="AG22" i="31"/>
  <c r="AP22" i="31" s="1"/>
  <c r="W23" i="31"/>
  <c r="AN13" i="72"/>
  <c r="AI13" i="72"/>
  <c r="U31" i="42"/>
  <c r="AN7" i="63"/>
  <c r="AI7" i="63"/>
  <c r="U32" i="48"/>
  <c r="Z17" i="29"/>
  <c r="AN20" i="66"/>
  <c r="AI20" i="66"/>
  <c r="AR20" i="66" s="1"/>
  <c r="AR22" i="74"/>
  <c r="U33" i="82"/>
  <c r="AI14" i="80"/>
  <c r="AN14" i="80"/>
  <c r="W15" i="68"/>
  <c r="AE14" i="68"/>
  <c r="AF14" i="68"/>
  <c r="AO14" i="68" s="1"/>
  <c r="AG14" i="68"/>
  <c r="AP14" i="68" s="1"/>
  <c r="AH23" i="74"/>
  <c r="AQ23" i="74" s="1"/>
  <c r="AQ25" i="74" s="1"/>
  <c r="AZ3" i="74"/>
  <c r="AX22" i="74" s="1"/>
  <c r="S22" i="74" s="1"/>
  <c r="AC22" i="74" s="1"/>
  <c r="AB23" i="74" s="1"/>
  <c r="AR20" i="30"/>
  <c r="AR7" i="28"/>
  <c r="AE22" i="40"/>
  <c r="AG22" i="40"/>
  <c r="AP22" i="40" s="1"/>
  <c r="AF22" i="40"/>
  <c r="AO22" i="40" s="1"/>
  <c r="W23" i="40"/>
  <c r="AN22" i="26"/>
  <c r="AI22" i="26"/>
  <c r="U14" i="51"/>
  <c r="AE5" i="105"/>
  <c r="AG5" i="105"/>
  <c r="AP5" i="105" s="1"/>
  <c r="W6" i="105"/>
  <c r="AF5" i="105"/>
  <c r="AO5" i="105" s="1"/>
  <c r="AF8" i="28"/>
  <c r="AO8" i="28" s="1"/>
  <c r="AG8" i="28"/>
  <c r="AP8" i="28" s="1"/>
  <c r="W9" i="28"/>
  <c r="AE8" i="28"/>
  <c r="Y16" i="39"/>
  <c r="Z16" i="39" s="1"/>
  <c r="X16" i="39"/>
  <c r="AN21" i="77"/>
  <c r="AI21" i="77"/>
  <c r="AN21" i="69"/>
  <c r="AI21" i="69"/>
  <c r="AF14" i="34"/>
  <c r="AO14" i="34" s="1"/>
  <c r="W15" i="34"/>
  <c r="AG14" i="34"/>
  <c r="AP14" i="34" s="1"/>
  <c r="AE14" i="34"/>
  <c r="Y6" i="93"/>
  <c r="X6" i="93"/>
  <c r="AE5" i="15"/>
  <c r="W6" i="15"/>
  <c r="AG5" i="15"/>
  <c r="AP5" i="15" s="1"/>
  <c r="AF5" i="15"/>
  <c r="AO5" i="15" s="1"/>
  <c r="U34" i="94"/>
  <c r="AF5" i="46"/>
  <c r="AO5" i="46" s="1"/>
  <c r="AG5" i="46"/>
  <c r="AP5" i="46" s="1"/>
  <c r="W6" i="46"/>
  <c r="AE5" i="46"/>
  <c r="AH21" i="17"/>
  <c r="AQ21" i="17" s="1"/>
  <c r="AN7" i="19"/>
  <c r="AI7" i="19"/>
  <c r="X15" i="80"/>
  <c r="Y15" i="80"/>
  <c r="AF21" i="62"/>
  <c r="AO21" i="62" s="1"/>
  <c r="AG21" i="62"/>
  <c r="AP21" i="62" s="1"/>
  <c r="W22" i="62"/>
  <c r="AE21" i="62"/>
  <c r="U11" i="44"/>
  <c r="U34" i="85"/>
  <c r="U24" i="83"/>
  <c r="Z23" i="74"/>
  <c r="AN6" i="89"/>
  <c r="AI6" i="89"/>
  <c r="AR21" i="61"/>
  <c r="AH6" i="47"/>
  <c r="AQ6" i="47" s="1"/>
  <c r="AH5" i="86"/>
  <c r="AQ5" i="86" s="1"/>
  <c r="Z5" i="86"/>
  <c r="AF7" i="71"/>
  <c r="AO7" i="71" s="1"/>
  <c r="AE7" i="71"/>
  <c r="W8" i="71"/>
  <c r="AG7" i="71"/>
  <c r="AP7" i="71" s="1"/>
  <c r="U25" i="87"/>
  <c r="U22" i="16"/>
  <c r="U13" i="13"/>
  <c r="U12" i="13" s="1"/>
  <c r="AR21" i="40"/>
  <c r="U32" i="10"/>
  <c r="Y22" i="69"/>
  <c r="X22" i="69"/>
  <c r="Z22" i="69" s="1"/>
  <c r="U15" i="58"/>
  <c r="U25" i="103"/>
  <c r="AG21" i="23"/>
  <c r="AP21" i="23" s="1"/>
  <c r="AF21" i="23"/>
  <c r="AO21" i="23" s="1"/>
  <c r="W22" i="23"/>
  <c r="AE21" i="23"/>
  <c r="AH8" i="24"/>
  <c r="AQ8" i="24" s="1"/>
  <c r="Y21" i="66"/>
  <c r="Z21" i="66" s="1"/>
  <c r="X21" i="66"/>
  <c r="AN14" i="60"/>
  <c r="AI14" i="60"/>
  <c r="Z8" i="24"/>
  <c r="AG5" i="53"/>
  <c r="AP5" i="53" s="1"/>
  <c r="W6" i="53"/>
  <c r="AE5" i="53"/>
  <c r="AF5" i="53"/>
  <c r="AO5" i="53" s="1"/>
  <c r="U25" i="99"/>
  <c r="Y14" i="72"/>
  <c r="X14" i="72"/>
  <c r="U24" i="55"/>
  <c r="AR7" i="59"/>
  <c r="Y8" i="19"/>
  <c r="X8" i="19"/>
  <c r="AG5" i="52"/>
  <c r="AP5" i="52" s="1"/>
  <c r="W6" i="52"/>
  <c r="AE5" i="52"/>
  <c r="AF5" i="52"/>
  <c r="AO5" i="52" s="1"/>
  <c r="AF8" i="2"/>
  <c r="AO8" i="2" s="1"/>
  <c r="AG8" i="2"/>
  <c r="AP8" i="2" s="1"/>
  <c r="W9" i="2"/>
  <c r="AE8" i="2"/>
  <c r="Y7" i="89"/>
  <c r="X7" i="89"/>
  <c r="AH15" i="64"/>
  <c r="AQ15" i="64" s="1"/>
  <c r="AH22" i="61"/>
  <c r="AQ22" i="61" s="1"/>
  <c r="AR14" i="64"/>
  <c r="Y15" i="60"/>
  <c r="X15" i="60"/>
  <c r="Y8" i="79"/>
  <c r="X8" i="79"/>
  <c r="U32" i="35"/>
  <c r="U34" i="50"/>
  <c r="Y8" i="63"/>
  <c r="Z8" i="63" s="1"/>
  <c r="X8" i="63"/>
  <c r="AF7" i="38"/>
  <c r="AO7" i="38" s="1"/>
  <c r="W8" i="38"/>
  <c r="AE7" i="38"/>
  <c r="AG7" i="38"/>
  <c r="AP7" i="38" s="1"/>
  <c r="AF21" i="73"/>
  <c r="AO21" i="73" s="1"/>
  <c r="W22" i="73"/>
  <c r="AG21" i="73"/>
  <c r="AP21" i="73" s="1"/>
  <c r="AE21" i="73"/>
  <c r="AN5" i="93"/>
  <c r="AI5" i="93"/>
  <c r="U15" i="45"/>
  <c r="U15" i="88"/>
  <c r="AR13" i="68"/>
  <c r="AH21" i="30"/>
  <c r="AQ21" i="30" s="1"/>
  <c r="U15" i="96"/>
  <c r="AN7" i="75"/>
  <c r="AI7" i="75"/>
  <c r="AH21" i="27"/>
  <c r="AQ21" i="27" s="1"/>
  <c r="Y23" i="26"/>
  <c r="X23" i="26"/>
  <c r="AH21" i="37"/>
  <c r="AQ21" i="37" s="1"/>
  <c r="AH14" i="12"/>
  <c r="AQ14" i="12" s="1"/>
  <c r="AH7" i="33"/>
  <c r="AQ7" i="33" s="1"/>
  <c r="AR20" i="27"/>
  <c r="Y22" i="77"/>
  <c r="Z22" i="77" s="1"/>
  <c r="X22" i="77"/>
  <c r="AI21" i="36"/>
  <c r="AN21" i="36"/>
  <c r="U27" i="18"/>
  <c r="U22" i="91"/>
  <c r="AH21" i="70"/>
  <c r="AQ21" i="70" s="1"/>
  <c r="Z5" i="101"/>
  <c r="AH5" i="101"/>
  <c r="AQ5" i="101" s="1"/>
  <c r="U34" i="90"/>
  <c r="Y22" i="78"/>
  <c r="X22" i="78"/>
  <c r="AH8" i="59"/>
  <c r="AQ8" i="59" s="1"/>
  <c r="Y7" i="97"/>
  <c r="X7" i="97"/>
  <c r="Z7" i="97" s="1"/>
  <c r="AR21" i="81"/>
  <c r="U29" i="98"/>
  <c r="U13" i="9"/>
  <c r="Z7" i="33"/>
  <c r="U15" i="54"/>
  <c r="Y22" i="36"/>
  <c r="X22" i="36"/>
  <c r="Z22" i="36" s="1"/>
  <c r="U10" i="104"/>
  <c r="U13" i="20"/>
  <c r="AR7" i="24"/>
  <c r="AE14" i="21"/>
  <c r="AF14" i="21"/>
  <c r="AO14" i="21" s="1"/>
  <c r="W15" i="21"/>
  <c r="AG14" i="21"/>
  <c r="AP14" i="21" s="1"/>
  <c r="U22" i="43"/>
  <c r="Y15" i="76"/>
  <c r="X15" i="76"/>
  <c r="Z15" i="76" s="1"/>
  <c r="Y8" i="67"/>
  <c r="X8" i="67"/>
  <c r="AH22" i="81"/>
  <c r="AQ22" i="81" s="1"/>
  <c r="Z21" i="70"/>
  <c r="AE22" i="22"/>
  <c r="AF22" i="22"/>
  <c r="AO22" i="22" s="1"/>
  <c r="AG22" i="22"/>
  <c r="AP22" i="22" s="1"/>
  <c r="W23" i="22"/>
  <c r="W15" i="25"/>
  <c r="AE14" i="25"/>
  <c r="AG14" i="25"/>
  <c r="AP14" i="25" s="1"/>
  <c r="AF14" i="25"/>
  <c r="AO14" i="25" s="1"/>
  <c r="AI21" i="78"/>
  <c r="AN21" i="78"/>
  <c r="AE8" i="59"/>
  <c r="W9" i="59"/>
  <c r="AG8" i="59"/>
  <c r="AP8" i="59" s="1"/>
  <c r="AF8" i="59"/>
  <c r="AO8" i="59" s="1"/>
  <c r="U13" i="92"/>
  <c r="AN6" i="97"/>
  <c r="AI6" i="97"/>
  <c r="AR20" i="70"/>
  <c r="AI15" i="39"/>
  <c r="AN15" i="39"/>
  <c r="W23" i="61"/>
  <c r="AE22" i="61"/>
  <c r="AF22" i="61"/>
  <c r="AO22" i="61" s="1"/>
  <c r="AG22" i="61"/>
  <c r="AP22" i="61" s="1"/>
  <c r="U13" i="84"/>
  <c r="W22" i="65"/>
  <c r="AE21" i="65"/>
  <c r="AF21" i="65"/>
  <c r="AO21" i="65" s="1"/>
  <c r="AG21" i="65"/>
  <c r="AP21" i="65" s="1"/>
  <c r="U20" i="11"/>
  <c r="AN14" i="76"/>
  <c r="AI14" i="76"/>
  <c r="AN7" i="67"/>
  <c r="AI7" i="67"/>
  <c r="Z22" i="81"/>
  <c r="AF21" i="14"/>
  <c r="AO21" i="14" s="1"/>
  <c r="AE21" i="14"/>
  <c r="AG21" i="14"/>
  <c r="AP21" i="14" s="1"/>
  <c r="W22" i="14"/>
  <c r="AR6" i="33"/>
  <c r="AH14" i="68"/>
  <c r="AQ14" i="68" s="1"/>
  <c r="AH8" i="2"/>
  <c r="AQ8" i="2" s="1"/>
  <c r="U24" i="41"/>
  <c r="AR13" i="12"/>
  <c r="AR7" i="2"/>
  <c r="U24" i="49"/>
  <c r="U31" i="102"/>
  <c r="Y8" i="75"/>
  <c r="X8" i="75"/>
  <c r="AH22" i="40"/>
  <c r="AQ22" i="40" s="1"/>
  <c r="U5" i="32"/>
  <c r="X5" i="32" s="1"/>
  <c r="AR5" i="47"/>
  <c r="U20" i="95"/>
  <c r="AH8" i="28"/>
  <c r="AQ8" i="28" s="1"/>
  <c r="AR16" i="29"/>
  <c r="U15" i="100"/>
  <c r="Z22" i="78" l="1"/>
  <c r="Z6" i="93"/>
  <c r="W22" i="27"/>
  <c r="AE21" i="27"/>
  <c r="Z14" i="72"/>
  <c r="AF21" i="17"/>
  <c r="AO21" i="17" s="1"/>
  <c r="Z8" i="67"/>
  <c r="Z8" i="75"/>
  <c r="Z23" i="26"/>
  <c r="Z15" i="60"/>
  <c r="AG15" i="60" s="1"/>
  <c r="AP15" i="60" s="1"/>
  <c r="W16" i="60"/>
  <c r="AF14" i="72"/>
  <c r="AO14" i="72" s="1"/>
  <c r="AE14" i="72"/>
  <c r="W15" i="72"/>
  <c r="AG14" i="72"/>
  <c r="AP14" i="72" s="1"/>
  <c r="AE22" i="77"/>
  <c r="W23" i="77"/>
  <c r="AF22" i="77"/>
  <c r="AO22" i="77" s="1"/>
  <c r="AG22" i="77"/>
  <c r="AP22" i="77" s="1"/>
  <c r="W22" i="66"/>
  <c r="AG21" i="66"/>
  <c r="AP21" i="66" s="1"/>
  <c r="AF21" i="66"/>
  <c r="AO21" i="66" s="1"/>
  <c r="AE21" i="66"/>
  <c r="AG16" i="39"/>
  <c r="AP16" i="39" s="1"/>
  <c r="AF16" i="39"/>
  <c r="AO16" i="39" s="1"/>
  <c r="W17" i="39"/>
  <c r="AE16" i="39"/>
  <c r="U14" i="100"/>
  <c r="Z5" i="32"/>
  <c r="AH5" i="32"/>
  <c r="AQ5" i="32" s="1"/>
  <c r="AR14" i="76"/>
  <c r="AN21" i="65"/>
  <c r="AI21" i="65"/>
  <c r="AN22" i="61"/>
  <c r="AI22" i="61"/>
  <c r="AR6" i="97"/>
  <c r="Y9" i="59"/>
  <c r="X9" i="59"/>
  <c r="AN14" i="25"/>
  <c r="AI14" i="25"/>
  <c r="AE21" i="70"/>
  <c r="W22" i="70"/>
  <c r="AG21" i="70"/>
  <c r="AP21" i="70" s="1"/>
  <c r="AF21" i="70"/>
  <c r="AO21" i="70" s="1"/>
  <c r="AH15" i="76"/>
  <c r="AQ15" i="76" s="1"/>
  <c r="Y15" i="21"/>
  <c r="X15" i="21"/>
  <c r="U12" i="20"/>
  <c r="U28" i="98"/>
  <c r="AF5" i="101"/>
  <c r="AO5" i="101" s="1"/>
  <c r="AE5" i="101"/>
  <c r="W6" i="101"/>
  <c r="AG5" i="101"/>
  <c r="AP5" i="101" s="1"/>
  <c r="U26" i="18"/>
  <c r="Y22" i="73"/>
  <c r="X22" i="73"/>
  <c r="AH8" i="63"/>
  <c r="AQ8" i="63" s="1"/>
  <c r="U31" i="35"/>
  <c r="U24" i="99"/>
  <c r="AG8" i="24"/>
  <c r="AP8" i="24" s="1"/>
  <c r="W9" i="24"/>
  <c r="AE8" i="24"/>
  <c r="AF8" i="24"/>
  <c r="AO8" i="24" s="1"/>
  <c r="AF22" i="69"/>
  <c r="AO22" i="69" s="1"/>
  <c r="AE22" i="69"/>
  <c r="AG22" i="69"/>
  <c r="AP22" i="69" s="1"/>
  <c r="W23" i="69"/>
  <c r="AG23" i="74"/>
  <c r="AP23" i="74" s="1"/>
  <c r="AP25" i="74" s="1"/>
  <c r="AF23" i="74"/>
  <c r="AO23" i="74" s="1"/>
  <c r="AO25" i="74" s="1"/>
  <c r="AE23" i="74"/>
  <c r="U10" i="44"/>
  <c r="U33" i="94"/>
  <c r="AH6" i="93"/>
  <c r="AQ6" i="93" s="1"/>
  <c r="U13" i="51"/>
  <c r="AN22" i="40"/>
  <c r="AI22" i="40"/>
  <c r="Y22" i="27"/>
  <c r="X22" i="27"/>
  <c r="Y15" i="12"/>
  <c r="X15" i="12"/>
  <c r="AN15" i="64"/>
  <c r="AI15" i="64"/>
  <c r="Y22" i="65"/>
  <c r="X22" i="65"/>
  <c r="W16" i="76"/>
  <c r="AG15" i="76"/>
  <c r="AP15" i="76" s="1"/>
  <c r="AF15" i="76"/>
  <c r="AO15" i="76" s="1"/>
  <c r="AE15" i="76"/>
  <c r="U14" i="54"/>
  <c r="U33" i="90"/>
  <c r="U14" i="45"/>
  <c r="AF8" i="63"/>
  <c r="AO8" i="63" s="1"/>
  <c r="AE8" i="63"/>
  <c r="W9" i="63"/>
  <c r="AG8" i="63"/>
  <c r="AP8" i="63" s="1"/>
  <c r="AH8" i="79"/>
  <c r="AQ8" i="79" s="1"/>
  <c r="AH7" i="89"/>
  <c r="AQ7" i="89" s="1"/>
  <c r="AH8" i="19"/>
  <c r="AQ8" i="19" s="1"/>
  <c r="U23" i="55"/>
  <c r="AR14" i="60"/>
  <c r="U11" i="13"/>
  <c r="Y8" i="71"/>
  <c r="X8" i="71"/>
  <c r="Z8" i="71" s="1"/>
  <c r="AF5" i="86"/>
  <c r="AO5" i="86" s="1"/>
  <c r="W6" i="86"/>
  <c r="AE5" i="86"/>
  <c r="AG5" i="86"/>
  <c r="AP5" i="86" s="1"/>
  <c r="AN21" i="62"/>
  <c r="AI21" i="62"/>
  <c r="AH15" i="80"/>
  <c r="AQ15" i="80" s="1"/>
  <c r="AI5" i="46"/>
  <c r="AN5" i="46"/>
  <c r="W7" i="93"/>
  <c r="AG6" i="93"/>
  <c r="AP6" i="93" s="1"/>
  <c r="AF6" i="93"/>
  <c r="AO6" i="93" s="1"/>
  <c r="AE6" i="93"/>
  <c r="AR21" i="69"/>
  <c r="AR22" i="26"/>
  <c r="AR14" i="80"/>
  <c r="Y22" i="30"/>
  <c r="X22" i="30"/>
  <c r="AI21" i="27"/>
  <c r="AN21" i="27"/>
  <c r="Y15" i="25"/>
  <c r="X15" i="25"/>
  <c r="U19" i="95"/>
  <c r="Y23" i="22"/>
  <c r="X23" i="22"/>
  <c r="AN14" i="21"/>
  <c r="AI14" i="21"/>
  <c r="U9" i="104"/>
  <c r="AE7" i="33"/>
  <c r="W8" i="33"/>
  <c r="AF7" i="33"/>
  <c r="AO7" i="33" s="1"/>
  <c r="AG7" i="33"/>
  <c r="AP7" i="33" s="1"/>
  <c r="AR21" i="36"/>
  <c r="AR7" i="75"/>
  <c r="AR5" i="93"/>
  <c r="Z8" i="79"/>
  <c r="Z7" i="89"/>
  <c r="Z8" i="19"/>
  <c r="AH14" i="72"/>
  <c r="AQ14" i="72" s="1"/>
  <c r="U24" i="103"/>
  <c r="AI7" i="71"/>
  <c r="AN7" i="71"/>
  <c r="U23" i="83"/>
  <c r="Y22" i="62"/>
  <c r="X22" i="62"/>
  <c r="AR7" i="19"/>
  <c r="Y6" i="46"/>
  <c r="X6" i="46"/>
  <c r="AN8" i="28"/>
  <c r="AI8" i="28"/>
  <c r="Y6" i="105"/>
  <c r="X6" i="105"/>
  <c r="Z6" i="105" s="1"/>
  <c r="AE17" i="29"/>
  <c r="AG17" i="29"/>
  <c r="AP17" i="29" s="1"/>
  <c r="AF17" i="29"/>
  <c r="AO17" i="29" s="1"/>
  <c r="W18" i="29"/>
  <c r="U30" i="42"/>
  <c r="AI22" i="31"/>
  <c r="AN22" i="31"/>
  <c r="X16" i="64"/>
  <c r="Z16" i="64" s="1"/>
  <c r="Y16" i="64"/>
  <c r="Y22" i="17"/>
  <c r="X22" i="17"/>
  <c r="AN8" i="59"/>
  <c r="AI8" i="59"/>
  <c r="AH8" i="75"/>
  <c r="AQ8" i="75" s="1"/>
  <c r="U23" i="49"/>
  <c r="U23" i="41"/>
  <c r="AE22" i="81"/>
  <c r="AF22" i="81"/>
  <c r="AO22" i="81" s="1"/>
  <c r="W23" i="81"/>
  <c r="AG22" i="81"/>
  <c r="AP22" i="81" s="1"/>
  <c r="U19" i="11"/>
  <c r="U12" i="84"/>
  <c r="AR15" i="39"/>
  <c r="U12" i="92"/>
  <c r="AR21" i="78"/>
  <c r="AH8" i="67"/>
  <c r="AQ8" i="67" s="1"/>
  <c r="AH22" i="36"/>
  <c r="AQ22" i="36" s="1"/>
  <c r="AH7" i="97"/>
  <c r="AQ7" i="97" s="1"/>
  <c r="AH22" i="78"/>
  <c r="AQ22" i="78" s="1"/>
  <c r="AH22" i="77"/>
  <c r="AQ22" i="77" s="1"/>
  <c r="AH23" i="26"/>
  <c r="AQ23" i="26" s="1"/>
  <c r="AQ25" i="26" s="1"/>
  <c r="AZ3" i="26"/>
  <c r="AX22" i="26" s="1"/>
  <c r="S22" i="26" s="1"/>
  <c r="AC22" i="26" s="1"/>
  <c r="AB23" i="26" s="1"/>
  <c r="AI7" i="38"/>
  <c r="AN7" i="38"/>
  <c r="AI5" i="53"/>
  <c r="AN5" i="53"/>
  <c r="AH21" i="66"/>
  <c r="AQ21" i="66" s="1"/>
  <c r="AN21" i="23"/>
  <c r="AI21" i="23"/>
  <c r="U31" i="10"/>
  <c r="U21" i="16"/>
  <c r="AN14" i="34"/>
  <c r="AI14" i="34"/>
  <c r="AR21" i="77"/>
  <c r="Y9" i="28"/>
  <c r="X9" i="28"/>
  <c r="Y23" i="40"/>
  <c r="X23" i="40"/>
  <c r="U32" i="82"/>
  <c r="AR13" i="72"/>
  <c r="AN6" i="47"/>
  <c r="AI6" i="47"/>
  <c r="AN21" i="17"/>
  <c r="AR7" i="67"/>
  <c r="W9" i="67"/>
  <c r="AF8" i="67"/>
  <c r="AO8" i="67" s="1"/>
  <c r="AE8" i="67"/>
  <c r="AG8" i="67"/>
  <c r="AP8" i="67" s="1"/>
  <c r="AE22" i="36"/>
  <c r="W23" i="36"/>
  <c r="AF22" i="36"/>
  <c r="AO22" i="36" s="1"/>
  <c r="AG22" i="36"/>
  <c r="AP22" i="36" s="1"/>
  <c r="U12" i="9"/>
  <c r="W23" i="78"/>
  <c r="AG22" i="78"/>
  <c r="AP22" i="78" s="1"/>
  <c r="AF22" i="78"/>
  <c r="AO22" i="78" s="1"/>
  <c r="AE22" i="78"/>
  <c r="U21" i="91"/>
  <c r="AG23" i="26"/>
  <c r="AP23" i="26" s="1"/>
  <c r="AP25" i="26" s="1"/>
  <c r="AF23" i="26"/>
  <c r="AO23" i="26" s="1"/>
  <c r="AO25" i="26" s="1"/>
  <c r="AE23" i="26"/>
  <c r="AN21" i="73"/>
  <c r="AI21" i="73"/>
  <c r="Y8" i="38"/>
  <c r="X8" i="38"/>
  <c r="Z8" i="38" s="1"/>
  <c r="U33" i="50"/>
  <c r="AH15" i="60"/>
  <c r="AQ15" i="60" s="1"/>
  <c r="AN8" i="2"/>
  <c r="AI8" i="2"/>
  <c r="AI5" i="52"/>
  <c r="AN5" i="52"/>
  <c r="Y6" i="53"/>
  <c r="X6" i="53"/>
  <c r="Y22" i="23"/>
  <c r="X22" i="23"/>
  <c r="U14" i="58"/>
  <c r="AR6" i="89"/>
  <c r="U33" i="85"/>
  <c r="Y6" i="15"/>
  <c r="X6" i="15"/>
  <c r="AN5" i="105"/>
  <c r="AI5" i="105"/>
  <c r="AN14" i="68"/>
  <c r="AI14" i="68"/>
  <c r="U31" i="48"/>
  <c r="U30" i="48" s="1"/>
  <c r="AN21" i="30"/>
  <c r="AI21" i="30"/>
  <c r="AI14" i="12"/>
  <c r="AN14" i="12"/>
  <c r="AI21" i="37"/>
  <c r="AN21" i="37"/>
  <c r="U30" i="102"/>
  <c r="AN21" i="14"/>
  <c r="AI21" i="14"/>
  <c r="Y23" i="61"/>
  <c r="X23" i="61"/>
  <c r="AE8" i="75"/>
  <c r="W9" i="75"/>
  <c r="AF8" i="75"/>
  <c r="AO8" i="75" s="1"/>
  <c r="AG8" i="75"/>
  <c r="AP8" i="75" s="1"/>
  <c r="U21" i="43"/>
  <c r="W8" i="97"/>
  <c r="AE7" i="97"/>
  <c r="AG7" i="97"/>
  <c r="AP7" i="97" s="1"/>
  <c r="AF7" i="97"/>
  <c r="AO7" i="97" s="1"/>
  <c r="Y22" i="14"/>
  <c r="X22" i="14"/>
  <c r="AN22" i="22"/>
  <c r="AI22" i="22"/>
  <c r="U14" i="96"/>
  <c r="U14" i="88"/>
  <c r="Y9" i="2"/>
  <c r="X9" i="2"/>
  <c r="Y6" i="52"/>
  <c r="X6" i="52"/>
  <c r="AH22" i="69"/>
  <c r="AQ22" i="69" s="1"/>
  <c r="U24" i="87"/>
  <c r="Z15" i="80"/>
  <c r="AI5" i="15"/>
  <c r="AN5" i="15"/>
  <c r="Y15" i="34"/>
  <c r="X15" i="34"/>
  <c r="AH16" i="39"/>
  <c r="AQ16" i="39" s="1"/>
  <c r="AX3" i="74"/>
  <c r="S3" i="74" s="1"/>
  <c r="AC3" i="74" s="1"/>
  <c r="AX23" i="74"/>
  <c r="S23" i="74" s="1"/>
  <c r="AC23" i="74" s="1"/>
  <c r="AJ23" i="74" s="1"/>
  <c r="AS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Y15" i="68"/>
  <c r="X15" i="68"/>
  <c r="AR7" i="63"/>
  <c r="Y23" i="31"/>
  <c r="X23" i="31"/>
  <c r="AR7" i="79"/>
  <c r="Y7" i="47"/>
  <c r="X7" i="47"/>
  <c r="Z7" i="47" s="1"/>
  <c r="Y22" i="37"/>
  <c r="X22" i="37"/>
  <c r="AF15" i="60" l="1"/>
  <c r="AO15" i="60" s="1"/>
  <c r="AE15" i="60"/>
  <c r="Z23" i="61"/>
  <c r="AI21" i="17"/>
  <c r="Z15" i="25"/>
  <c r="AK23" i="74"/>
  <c r="AT23" i="74" s="1"/>
  <c r="Z15" i="21"/>
  <c r="Z6" i="46"/>
  <c r="Z9" i="2"/>
  <c r="AG9" i="2" s="1"/>
  <c r="AP9" i="2" s="1"/>
  <c r="Z22" i="30"/>
  <c r="AF22" i="30" s="1"/>
  <c r="AO22" i="30" s="1"/>
  <c r="AF9" i="2"/>
  <c r="AO9" i="2" s="1"/>
  <c r="AE9" i="2"/>
  <c r="AE22" i="30"/>
  <c r="W23" i="30"/>
  <c r="AG15" i="21"/>
  <c r="AP15" i="21" s="1"/>
  <c r="W16" i="21"/>
  <c r="AF15" i="21"/>
  <c r="AO15" i="21" s="1"/>
  <c r="AE15" i="21"/>
  <c r="AG23" i="61"/>
  <c r="AP23" i="61" s="1"/>
  <c r="AP25" i="61" s="1"/>
  <c r="AF23" i="61"/>
  <c r="AO23" i="61" s="1"/>
  <c r="AO25" i="61" s="1"/>
  <c r="AE23" i="61"/>
  <c r="AE8" i="38"/>
  <c r="AF8" i="38"/>
  <c r="AO8" i="38" s="1"/>
  <c r="W9" i="38"/>
  <c r="AG8" i="38"/>
  <c r="AP8" i="38" s="1"/>
  <c r="AF6" i="46"/>
  <c r="AO6" i="46" s="1"/>
  <c r="AE6" i="46"/>
  <c r="AG6" i="46"/>
  <c r="AP6" i="46" s="1"/>
  <c r="W7" i="46"/>
  <c r="AJ21" i="74"/>
  <c r="AK21" i="74"/>
  <c r="AT21" i="74" s="1"/>
  <c r="AJ18" i="74"/>
  <c r="AS18" i="74" s="1"/>
  <c r="AK18" i="74"/>
  <c r="AK12" i="74"/>
  <c r="AT12" i="74" s="1"/>
  <c r="AJ12" i="74"/>
  <c r="AJ6" i="74"/>
  <c r="AK6" i="74"/>
  <c r="AT6" i="74" s="1"/>
  <c r="AH15" i="34"/>
  <c r="AQ15" i="34" s="1"/>
  <c r="U20" i="43"/>
  <c r="AH6" i="15"/>
  <c r="AQ6" i="15" s="1"/>
  <c r="AH6" i="53"/>
  <c r="AQ6" i="53" s="1"/>
  <c r="Y23" i="78"/>
  <c r="X23" i="78"/>
  <c r="AN22" i="36"/>
  <c r="AI22" i="36"/>
  <c r="AH9" i="28"/>
  <c r="AQ9" i="28" s="1"/>
  <c r="AR7" i="38"/>
  <c r="Y23" i="81"/>
  <c r="X23" i="81"/>
  <c r="Z23" i="81" s="1"/>
  <c r="U22" i="49"/>
  <c r="AH22" i="17"/>
  <c r="AQ22" i="17" s="1"/>
  <c r="Z22" i="62"/>
  <c r="AH22" i="62"/>
  <c r="AQ22" i="62" s="1"/>
  <c r="W9" i="79"/>
  <c r="AF8" i="79"/>
  <c r="AO8" i="79" s="1"/>
  <c r="AG8" i="79"/>
  <c r="AP8" i="79" s="1"/>
  <c r="AE8" i="79"/>
  <c r="U8" i="104"/>
  <c r="AR21" i="27"/>
  <c r="Y6" i="86"/>
  <c r="X6" i="86"/>
  <c r="Z6" i="86" s="1"/>
  <c r="U10" i="13"/>
  <c r="Y9" i="63"/>
  <c r="X9" i="63"/>
  <c r="U32" i="90"/>
  <c r="Y16" i="76"/>
  <c r="X16" i="76"/>
  <c r="AH15" i="12"/>
  <c r="AQ15" i="12" s="1"/>
  <c r="U32" i="94"/>
  <c r="U31" i="94" s="1"/>
  <c r="Y23" i="69"/>
  <c r="X23" i="69"/>
  <c r="Y9" i="24"/>
  <c r="X9" i="24"/>
  <c r="Y22" i="70"/>
  <c r="X22" i="70"/>
  <c r="AI14" i="72"/>
  <c r="AN14" i="72"/>
  <c r="AJ22" i="74"/>
  <c r="AK22" i="74"/>
  <c r="AT22" i="74" s="1"/>
  <c r="AH22" i="37"/>
  <c r="AQ22" i="37" s="1"/>
  <c r="Z22" i="37"/>
  <c r="AH15" i="68"/>
  <c r="AQ15" i="68" s="1"/>
  <c r="AH23" i="31"/>
  <c r="AQ23" i="31" s="1"/>
  <c r="AQ25" i="31" s="1"/>
  <c r="AZ3" i="31"/>
  <c r="Z15" i="68"/>
  <c r="AH7" i="47"/>
  <c r="AQ7" i="47" s="1"/>
  <c r="Z23" i="31"/>
  <c r="AJ17" i="74"/>
  <c r="AK17" i="74"/>
  <c r="AT17" i="74" s="1"/>
  <c r="AJ11" i="74"/>
  <c r="AK11" i="74"/>
  <c r="AT11" i="74" s="1"/>
  <c r="AJ5" i="74"/>
  <c r="AK5" i="74"/>
  <c r="AT5" i="74" s="1"/>
  <c r="Z15" i="34"/>
  <c r="U23" i="87"/>
  <c r="AH9" i="2"/>
  <c r="AQ9" i="2" s="1"/>
  <c r="U13" i="96"/>
  <c r="AR21" i="37"/>
  <c r="U29" i="48"/>
  <c r="Z6" i="15"/>
  <c r="Z6" i="53"/>
  <c r="Z9" i="28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Z22" i="17"/>
  <c r="AR22" i="31"/>
  <c r="AI17" i="29"/>
  <c r="AN17" i="29"/>
  <c r="AH6" i="46"/>
  <c r="AQ6" i="46" s="1"/>
  <c r="U23" i="103"/>
  <c r="AR14" i="21"/>
  <c r="U18" i="95"/>
  <c r="AH22" i="30"/>
  <c r="AQ22" i="30" s="1"/>
  <c r="AR21" i="62"/>
  <c r="AI8" i="63"/>
  <c r="AN8" i="63"/>
  <c r="AH22" i="65"/>
  <c r="AQ22" i="65" s="1"/>
  <c r="Z15" i="12"/>
  <c r="U25" i="18"/>
  <c r="AN21" i="70"/>
  <c r="AI21" i="70"/>
  <c r="AG5" i="32"/>
  <c r="AP5" i="32" s="1"/>
  <c r="W6" i="32"/>
  <c r="AE5" i="32"/>
  <c r="AF5" i="32"/>
  <c r="AO5" i="32" s="1"/>
  <c r="AE7" i="47"/>
  <c r="W8" i="47"/>
  <c r="AG7" i="47"/>
  <c r="AP7" i="47" s="1"/>
  <c r="AF7" i="47"/>
  <c r="AO7" i="47" s="1"/>
  <c r="AJ16" i="74"/>
  <c r="AK16" i="74"/>
  <c r="AT16" i="74" s="1"/>
  <c r="AJ10" i="74"/>
  <c r="AK10" i="74"/>
  <c r="AT10" i="74" s="1"/>
  <c r="AR22" i="22"/>
  <c r="AR21" i="14"/>
  <c r="AR14" i="68"/>
  <c r="U13" i="58"/>
  <c r="AR21" i="73"/>
  <c r="U20" i="91"/>
  <c r="U11" i="9"/>
  <c r="AN8" i="67"/>
  <c r="AI8" i="67"/>
  <c r="AR21" i="17"/>
  <c r="U31" i="82"/>
  <c r="U30" i="82" s="1"/>
  <c r="U20" i="16"/>
  <c r="AJ23" i="26"/>
  <c r="AS23" i="26" s="1"/>
  <c r="AK23" i="26"/>
  <c r="AT23" i="26" s="1"/>
  <c r="U11" i="84"/>
  <c r="AI22" i="81"/>
  <c r="AN22" i="81"/>
  <c r="AH6" i="105"/>
  <c r="AQ6" i="105" s="1"/>
  <c r="AH15" i="25"/>
  <c r="AQ15" i="25" s="1"/>
  <c r="Y7" i="93"/>
  <c r="X7" i="93"/>
  <c r="AH8" i="71"/>
  <c r="AQ8" i="71" s="1"/>
  <c r="U13" i="54"/>
  <c r="Z22" i="65"/>
  <c r="AR22" i="40"/>
  <c r="U9" i="44"/>
  <c r="AN22" i="69"/>
  <c r="AI22" i="69"/>
  <c r="U27" i="98"/>
  <c r="AR14" i="25"/>
  <c r="AN21" i="66"/>
  <c r="AI21" i="66"/>
  <c r="Y23" i="77"/>
  <c r="X23" i="77"/>
  <c r="Z23" i="77" s="1"/>
  <c r="AN15" i="60"/>
  <c r="AI15" i="60"/>
  <c r="AB4" i="74"/>
  <c r="AJ3" i="74"/>
  <c r="AN7" i="97"/>
  <c r="AI7" i="97"/>
  <c r="X9" i="75"/>
  <c r="Y9" i="75"/>
  <c r="Z9" i="75" s="1"/>
  <c r="AR14" i="12"/>
  <c r="AH22" i="23"/>
  <c r="AQ22" i="23" s="1"/>
  <c r="AI22" i="78"/>
  <c r="AN22" i="78"/>
  <c r="AR6" i="47"/>
  <c r="AH23" i="40"/>
  <c r="AQ23" i="40" s="1"/>
  <c r="AQ25" i="40" s="1"/>
  <c r="AZ3" i="40"/>
  <c r="AE16" i="64"/>
  <c r="W17" i="64"/>
  <c r="AF16" i="64"/>
  <c r="AO16" i="64" s="1"/>
  <c r="AG16" i="64"/>
  <c r="AP16" i="64" s="1"/>
  <c r="U29" i="42"/>
  <c r="AG6" i="105"/>
  <c r="AP6" i="105" s="1"/>
  <c r="AF6" i="105"/>
  <c r="AO6" i="105" s="1"/>
  <c r="AE6" i="105"/>
  <c r="W7" i="105"/>
  <c r="U22" i="83"/>
  <c r="Y8" i="33"/>
  <c r="Z8" i="33" s="1"/>
  <c r="X8" i="33"/>
  <c r="AH23" i="22"/>
  <c r="AQ23" i="22" s="1"/>
  <c r="AQ25" i="22" s="1"/>
  <c r="AZ3" i="22"/>
  <c r="AG15" i="25"/>
  <c r="AP15" i="25" s="1"/>
  <c r="AE15" i="25"/>
  <c r="AF15" i="25"/>
  <c r="AO15" i="25" s="1"/>
  <c r="W16" i="25"/>
  <c r="AF8" i="71"/>
  <c r="AO8" i="71" s="1"/>
  <c r="AG8" i="71"/>
  <c r="AP8" i="71" s="1"/>
  <c r="AE8" i="71"/>
  <c r="W9" i="71"/>
  <c r="AI15" i="76"/>
  <c r="AN15" i="76"/>
  <c r="AH22" i="27"/>
  <c r="AQ22" i="27" s="1"/>
  <c r="AN23" i="74"/>
  <c r="AN25" i="74" s="1"/>
  <c r="AI23" i="74"/>
  <c r="AR23" i="74" s="1"/>
  <c r="AR25" i="74" s="1"/>
  <c r="U23" i="99"/>
  <c r="AH22" i="73"/>
  <c r="AQ22" i="73" s="1"/>
  <c r="AR22" i="61"/>
  <c r="U13" i="100"/>
  <c r="AI22" i="77"/>
  <c r="AN22" i="77"/>
  <c r="AJ9" i="74"/>
  <c r="AK9" i="74"/>
  <c r="AT9" i="74" s="1"/>
  <c r="AJ20" i="74"/>
  <c r="AK20" i="74"/>
  <c r="AT20" i="74" s="1"/>
  <c r="AJ14" i="74"/>
  <c r="AK14" i="74"/>
  <c r="AT14" i="74" s="1"/>
  <c r="AK8" i="74"/>
  <c r="AT8" i="74" s="1"/>
  <c r="AJ8" i="74"/>
  <c r="AR5" i="15"/>
  <c r="AH6" i="52"/>
  <c r="AQ6" i="52" s="1"/>
  <c r="AH22" i="14"/>
  <c r="AQ22" i="14" s="1"/>
  <c r="Y8" i="97"/>
  <c r="X8" i="97"/>
  <c r="AN8" i="75"/>
  <c r="AI8" i="75"/>
  <c r="AR21" i="30"/>
  <c r="AR5" i="105"/>
  <c r="U32" i="85"/>
  <c r="Z22" i="23"/>
  <c r="AR5" i="52"/>
  <c r="U32" i="50"/>
  <c r="AN23" i="26"/>
  <c r="AN25" i="26" s="1"/>
  <c r="AI23" i="26"/>
  <c r="Y9" i="67"/>
  <c r="X9" i="67"/>
  <c r="Z23" i="40"/>
  <c r="U30" i="10"/>
  <c r="AR5" i="53"/>
  <c r="U11" i="92"/>
  <c r="U18" i="11"/>
  <c r="U22" i="41"/>
  <c r="U21" i="41" s="1"/>
  <c r="AR8" i="59"/>
  <c r="Y18" i="29"/>
  <c r="X18" i="29"/>
  <c r="W9" i="19"/>
  <c r="AG8" i="19"/>
  <c r="AP8" i="19" s="1"/>
  <c r="AE8" i="19"/>
  <c r="AF8" i="19"/>
  <c r="AO8" i="19" s="1"/>
  <c r="AN7" i="33"/>
  <c r="AI7" i="33"/>
  <c r="Z23" i="22"/>
  <c r="AR5" i="46"/>
  <c r="U22" i="55"/>
  <c r="U13" i="45"/>
  <c r="AR15" i="64"/>
  <c r="Z22" i="27"/>
  <c r="Z22" i="73"/>
  <c r="Y6" i="101"/>
  <c r="X6" i="101"/>
  <c r="U11" i="20"/>
  <c r="AH9" i="59"/>
  <c r="AQ9" i="59" s="1"/>
  <c r="AN16" i="39"/>
  <c r="AI16" i="39"/>
  <c r="Y16" i="60"/>
  <c r="X16" i="60"/>
  <c r="Z16" i="60" s="1"/>
  <c r="AJ15" i="74"/>
  <c r="AK15" i="74"/>
  <c r="AT15" i="74" s="1"/>
  <c r="AJ19" i="74"/>
  <c r="AK19" i="74"/>
  <c r="AT19" i="74" s="1"/>
  <c r="AJ13" i="74"/>
  <c r="AK13" i="74"/>
  <c r="AT13" i="74" s="1"/>
  <c r="AJ7" i="74"/>
  <c r="AK7" i="74"/>
  <c r="AT7" i="74" s="1"/>
  <c r="AF15" i="80"/>
  <c r="AO15" i="80" s="1"/>
  <c r="W16" i="80"/>
  <c r="AG15" i="80"/>
  <c r="AP15" i="80" s="1"/>
  <c r="AE15" i="80"/>
  <c r="Z6" i="52"/>
  <c r="U13" i="88"/>
  <c r="Z22" i="14"/>
  <c r="AH23" i="61"/>
  <c r="AQ23" i="61" s="1"/>
  <c r="AQ25" i="61" s="1"/>
  <c r="AZ3" i="61"/>
  <c r="U29" i="102"/>
  <c r="AR8" i="2"/>
  <c r="AH8" i="38"/>
  <c r="AQ8" i="38" s="1"/>
  <c r="Y23" i="36"/>
  <c r="X23" i="36"/>
  <c r="AR14" i="34"/>
  <c r="AR21" i="23"/>
  <c r="AH16" i="64"/>
  <c r="AQ16" i="64" s="1"/>
  <c r="AR8" i="28"/>
  <c r="AR7" i="71"/>
  <c r="AF7" i="89"/>
  <c r="AO7" i="89" s="1"/>
  <c r="AE7" i="89"/>
  <c r="AG7" i="89"/>
  <c r="AP7" i="89" s="1"/>
  <c r="W8" i="89"/>
  <c r="AI6" i="93"/>
  <c r="AN6" i="93"/>
  <c r="AN5" i="86"/>
  <c r="AI5" i="86"/>
  <c r="U12" i="51"/>
  <c r="AI8" i="24"/>
  <c r="AN8" i="24"/>
  <c r="U30" i="35"/>
  <c r="AI5" i="101"/>
  <c r="AN5" i="101"/>
  <c r="AH15" i="21"/>
  <c r="AQ15" i="21" s="1"/>
  <c r="Z9" i="59"/>
  <c r="AR21" i="65"/>
  <c r="X17" i="39"/>
  <c r="Y17" i="39"/>
  <c r="Z17" i="39" s="1"/>
  <c r="Y22" i="66"/>
  <c r="X22" i="66"/>
  <c r="Y15" i="72"/>
  <c r="X15" i="72"/>
  <c r="Z15" i="72" l="1"/>
  <c r="AG22" i="30"/>
  <c r="AP22" i="30" s="1"/>
  <c r="W10" i="2"/>
  <c r="AF16" i="60"/>
  <c r="AO16" i="60" s="1"/>
  <c r="AE16" i="60"/>
  <c r="AG16" i="60"/>
  <c r="AP16" i="60" s="1"/>
  <c r="W17" i="60"/>
  <c r="AE15" i="72"/>
  <c r="W16" i="72"/>
  <c r="AG15" i="72"/>
  <c r="AP15" i="72" s="1"/>
  <c r="AF15" i="72"/>
  <c r="AO15" i="72" s="1"/>
  <c r="AS19" i="74"/>
  <c r="AL19" i="74"/>
  <c r="AU19" i="74" s="1"/>
  <c r="AS8" i="74"/>
  <c r="AL8" i="74"/>
  <c r="AU8" i="74" s="1"/>
  <c r="Y9" i="71"/>
  <c r="X9" i="71"/>
  <c r="AN15" i="25"/>
  <c r="AI15" i="25"/>
  <c r="AE8" i="33"/>
  <c r="AF8" i="33"/>
  <c r="AO8" i="33" s="1"/>
  <c r="W9" i="33"/>
  <c r="AG8" i="33"/>
  <c r="AP8" i="33" s="1"/>
  <c r="AI6" i="105"/>
  <c r="AN6" i="105"/>
  <c r="AE23" i="77"/>
  <c r="AG23" i="77"/>
  <c r="AP23" i="77" s="1"/>
  <c r="AP25" i="77" s="1"/>
  <c r="AF23" i="77"/>
  <c r="AO23" i="77" s="1"/>
  <c r="AO25" i="77" s="1"/>
  <c r="AR8" i="67"/>
  <c r="AN7" i="47"/>
  <c r="AI7" i="47"/>
  <c r="AR21" i="70"/>
  <c r="U22" i="103"/>
  <c r="AJ21" i="26"/>
  <c r="AK21" i="26"/>
  <c r="AT21" i="26" s="1"/>
  <c r="AJ15" i="26"/>
  <c r="AK15" i="26"/>
  <c r="AT15" i="26" s="1"/>
  <c r="AK9" i="26"/>
  <c r="AT9" i="26" s="1"/>
  <c r="AJ9" i="26"/>
  <c r="AJ3" i="26"/>
  <c r="AB4" i="26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22" i="70"/>
  <c r="AQ22" i="70" s="1"/>
  <c r="AH23" i="69"/>
  <c r="AQ23" i="69" s="1"/>
  <c r="AQ25" i="69" s="1"/>
  <c r="AZ3" i="69"/>
  <c r="AX22" i="69" s="1"/>
  <c r="S22" i="69" s="1"/>
  <c r="AC22" i="69" s="1"/>
  <c r="AB23" i="69" s="1"/>
  <c r="AH9" i="63"/>
  <c r="AQ9" i="63" s="1"/>
  <c r="AF6" i="86"/>
  <c r="AO6" i="86" s="1"/>
  <c r="AE6" i="86"/>
  <c r="AG6" i="86"/>
  <c r="AP6" i="86" s="1"/>
  <c r="W7" i="86"/>
  <c r="AN8" i="79"/>
  <c r="AI8" i="79"/>
  <c r="AG22" i="62"/>
  <c r="AP22" i="62" s="1"/>
  <c r="AF22" i="62"/>
  <c r="AO22" i="62" s="1"/>
  <c r="W23" i="62"/>
  <c r="AE22" i="62"/>
  <c r="AE23" i="81"/>
  <c r="AG23" i="81"/>
  <c r="AP23" i="81" s="1"/>
  <c r="AP25" i="81" s="1"/>
  <c r="AF23" i="81"/>
  <c r="AO23" i="81" s="1"/>
  <c r="AO25" i="81" s="1"/>
  <c r="AL18" i="74"/>
  <c r="AU18" i="74" s="1"/>
  <c r="AT18" i="74"/>
  <c r="AN8" i="38"/>
  <c r="AI8" i="38"/>
  <c r="AN15" i="21"/>
  <c r="AI15" i="21"/>
  <c r="AH6" i="101"/>
  <c r="AQ6" i="101" s="1"/>
  <c r="U10" i="92"/>
  <c r="AH9" i="67"/>
  <c r="AQ9" i="67" s="1"/>
  <c r="U31" i="50"/>
  <c r="AH8" i="97"/>
  <c r="AQ8" i="97" s="1"/>
  <c r="AS9" i="74"/>
  <c r="AL9" i="74"/>
  <c r="AU9" i="74" s="1"/>
  <c r="AI8" i="71"/>
  <c r="AN8" i="71"/>
  <c r="Y17" i="64"/>
  <c r="Z17" i="64" s="1"/>
  <c r="X17" i="64"/>
  <c r="AS3" i="74"/>
  <c r="AL3" i="74"/>
  <c r="AU3" i="74" s="1"/>
  <c r="U26" i="98"/>
  <c r="AR22" i="81"/>
  <c r="U19" i="16"/>
  <c r="AS16" i="74"/>
  <c r="AL16" i="74"/>
  <c r="AU16" i="74" s="1"/>
  <c r="AR17" i="29"/>
  <c r="AJ20" i="26"/>
  <c r="AK20" i="26"/>
  <c r="AT20" i="26" s="1"/>
  <c r="AJ14" i="26"/>
  <c r="AK14" i="26"/>
  <c r="AT14" i="26" s="1"/>
  <c r="AK8" i="26"/>
  <c r="AT8" i="26" s="1"/>
  <c r="AJ8" i="26"/>
  <c r="AE9" i="28"/>
  <c r="W10" i="28"/>
  <c r="AF9" i="28"/>
  <c r="AO9" i="28" s="1"/>
  <c r="AG9" i="28"/>
  <c r="AP9" i="28" s="1"/>
  <c r="AS11" i="74"/>
  <c r="AL11" i="74"/>
  <c r="AU11" i="74" s="1"/>
  <c r="AX22" i="31"/>
  <c r="S22" i="31" s="1"/>
  <c r="AC22" i="31" s="1"/>
  <c r="AB23" i="31" s="1"/>
  <c r="Z22" i="70"/>
  <c r="Z23" i="69"/>
  <c r="AH16" i="76"/>
  <c r="AQ16" i="76" s="1"/>
  <c r="Z9" i="63"/>
  <c r="AR22" i="36"/>
  <c r="AN6" i="46"/>
  <c r="AI6" i="46"/>
  <c r="AI23" i="61"/>
  <c r="AN23" i="61"/>
  <c r="AN25" i="61" s="1"/>
  <c r="AR6" i="93"/>
  <c r="U10" i="20"/>
  <c r="U31" i="85"/>
  <c r="AX3" i="61"/>
  <c r="S3" i="61" s="1"/>
  <c r="AC3" i="61" s="1"/>
  <c r="AX23" i="61"/>
  <c r="S23" i="61" s="1"/>
  <c r="AC2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I16" i="64"/>
  <c r="AN16" i="64"/>
  <c r="W10" i="75"/>
  <c r="AG9" i="75"/>
  <c r="AP9" i="75" s="1"/>
  <c r="AF9" i="75"/>
  <c r="AO9" i="75" s="1"/>
  <c r="AE9" i="75"/>
  <c r="AJ4" i="74"/>
  <c r="AK4" i="74"/>
  <c r="AT4" i="74" s="1"/>
  <c r="AT25" i="74" s="1"/>
  <c r="AR21" i="66"/>
  <c r="AR22" i="69"/>
  <c r="W23" i="65"/>
  <c r="AE22" i="65"/>
  <c r="AG22" i="65"/>
  <c r="AP22" i="65" s="1"/>
  <c r="AF22" i="65"/>
  <c r="AO22" i="65" s="1"/>
  <c r="AH7" i="93"/>
  <c r="AQ7" i="93" s="1"/>
  <c r="AR8" i="63"/>
  <c r="U17" i="95"/>
  <c r="AJ19" i="26"/>
  <c r="AK19" i="26"/>
  <c r="AT19" i="26" s="1"/>
  <c r="AK13" i="26"/>
  <c r="AT13" i="26" s="1"/>
  <c r="AJ13" i="26"/>
  <c r="AK7" i="26"/>
  <c r="AT7" i="26" s="1"/>
  <c r="AJ7" i="26"/>
  <c r="AF6" i="53"/>
  <c r="AO6" i="53" s="1"/>
  <c r="AE6" i="53"/>
  <c r="W7" i="53"/>
  <c r="AG6" i="53"/>
  <c r="AP6" i="53" s="1"/>
  <c r="U22" i="87"/>
  <c r="Z16" i="76"/>
  <c r="Y16" i="21"/>
  <c r="Z16" i="21" s="1"/>
  <c r="X16" i="21"/>
  <c r="Y10" i="2"/>
  <c r="X10" i="2"/>
  <c r="AR8" i="24"/>
  <c r="AR16" i="39"/>
  <c r="AI8" i="19"/>
  <c r="AN8" i="19"/>
  <c r="AH22" i="66"/>
  <c r="AQ22" i="66" s="1"/>
  <c r="U11" i="51"/>
  <c r="Y8" i="89"/>
  <c r="Z8" i="89" s="1"/>
  <c r="X8" i="89"/>
  <c r="AX22" i="22"/>
  <c r="S22" i="22" s="1"/>
  <c r="AC22" i="22" s="1"/>
  <c r="AB23" i="22" s="1"/>
  <c r="U21" i="83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22" i="78"/>
  <c r="AR15" i="60"/>
  <c r="Z7" i="93"/>
  <c r="U10" i="84"/>
  <c r="U29" i="82"/>
  <c r="U10" i="9"/>
  <c r="U12" i="58"/>
  <c r="AI5" i="32"/>
  <c r="AN5" i="32"/>
  <c r="U24" i="18"/>
  <c r="AJ18" i="26"/>
  <c r="AK18" i="26"/>
  <c r="AT18" i="26" s="1"/>
  <c r="AK12" i="26"/>
  <c r="AT12" i="26" s="1"/>
  <c r="AJ12" i="26"/>
  <c r="AJ6" i="26"/>
  <c r="AK6" i="26"/>
  <c r="AT6" i="26" s="1"/>
  <c r="W7" i="15"/>
  <c r="AE6" i="15"/>
  <c r="AG6" i="15"/>
  <c r="AP6" i="15" s="1"/>
  <c r="AF6" i="15"/>
  <c r="AO6" i="15" s="1"/>
  <c r="U12" i="96"/>
  <c r="AE15" i="34"/>
  <c r="W16" i="34"/>
  <c r="AF15" i="34"/>
  <c r="AO15" i="34" s="1"/>
  <c r="AG15" i="34"/>
  <c r="AP15" i="34" s="1"/>
  <c r="AS17" i="74"/>
  <c r="AL17" i="74"/>
  <c r="AU17" i="74" s="1"/>
  <c r="AS22" i="74"/>
  <c r="AL22" i="74"/>
  <c r="AU22" i="74" s="1"/>
  <c r="AH9" i="24"/>
  <c r="AQ9" i="24" s="1"/>
  <c r="Y9" i="79"/>
  <c r="X9" i="79"/>
  <c r="AH23" i="78"/>
  <c r="AQ23" i="78" s="1"/>
  <c r="AQ25" i="78" s="1"/>
  <c r="AZ3" i="78"/>
  <c r="AS6" i="74"/>
  <c r="AL6" i="74"/>
  <c r="AU6" i="74" s="1"/>
  <c r="AS21" i="74"/>
  <c r="AL21" i="74"/>
  <c r="AU21" i="74" s="1"/>
  <c r="AE17" i="39"/>
  <c r="AF17" i="39"/>
  <c r="AO17" i="39" s="1"/>
  <c r="AG17" i="39"/>
  <c r="AP17" i="39" s="1"/>
  <c r="W18" i="39"/>
  <c r="AE23" i="40"/>
  <c r="AF23" i="40"/>
  <c r="AO23" i="40" s="1"/>
  <c r="AO25" i="40" s="1"/>
  <c r="AG23" i="40"/>
  <c r="AP23" i="40" s="1"/>
  <c r="AP25" i="40" s="1"/>
  <c r="AH17" i="39"/>
  <c r="AQ17" i="39" s="1"/>
  <c r="W7" i="52"/>
  <c r="AE6" i="52"/>
  <c r="AF6" i="52"/>
  <c r="AO6" i="52" s="1"/>
  <c r="AG6" i="52"/>
  <c r="AP6" i="52" s="1"/>
  <c r="AS7" i="74"/>
  <c r="AL7" i="74"/>
  <c r="AU7" i="74" s="1"/>
  <c r="AS15" i="74"/>
  <c r="AL15" i="74"/>
  <c r="AU15" i="74" s="1"/>
  <c r="Z6" i="101"/>
  <c r="Y9" i="19"/>
  <c r="X9" i="19"/>
  <c r="Z9" i="19" s="1"/>
  <c r="Z8" i="97"/>
  <c r="U12" i="45"/>
  <c r="AH18" i="29"/>
  <c r="AQ18" i="29" s="1"/>
  <c r="AR22" i="77"/>
  <c r="U29" i="35"/>
  <c r="AN7" i="89"/>
  <c r="AI7" i="89"/>
  <c r="AH23" i="36"/>
  <c r="AQ23" i="36" s="1"/>
  <c r="AQ25" i="36" s="1"/>
  <c r="AZ3" i="36"/>
  <c r="AS13" i="74"/>
  <c r="AL13" i="74"/>
  <c r="AU13" i="74" s="1"/>
  <c r="AE22" i="73"/>
  <c r="W23" i="73"/>
  <c r="AG22" i="73"/>
  <c r="AP22" i="73" s="1"/>
  <c r="AF22" i="73"/>
  <c r="AO22" i="73" s="1"/>
  <c r="Z18" i="29"/>
  <c r="AR23" i="26"/>
  <c r="AR25" i="26" s="1"/>
  <c r="AL23" i="26"/>
  <c r="AU23" i="26" s="1"/>
  <c r="AF22" i="23"/>
  <c r="AO22" i="23" s="1"/>
  <c r="AE22" i="23"/>
  <c r="AG22" i="23"/>
  <c r="AP22" i="23" s="1"/>
  <c r="W23" i="23"/>
  <c r="X16" i="25"/>
  <c r="Y16" i="25"/>
  <c r="Z16" i="25" s="1"/>
  <c r="U28" i="42"/>
  <c r="AX22" i="40"/>
  <c r="S22" i="40" s="1"/>
  <c r="AC22" i="40" s="1"/>
  <c r="AB23" i="40" s="1"/>
  <c r="AH9" i="75"/>
  <c r="AQ9" i="75" s="1"/>
  <c r="U12" i="54"/>
  <c r="Y6" i="32"/>
  <c r="X6" i="32"/>
  <c r="W16" i="12"/>
  <c r="AE15" i="12"/>
  <c r="AF15" i="12"/>
  <c r="AO15" i="12" s="1"/>
  <c r="AG15" i="12"/>
  <c r="AP15" i="12" s="1"/>
  <c r="W23" i="17"/>
  <c r="AE22" i="17"/>
  <c r="AF22" i="17"/>
  <c r="AO22" i="17" s="1"/>
  <c r="AG22" i="17"/>
  <c r="AP22" i="17" s="1"/>
  <c r="AJ17" i="26"/>
  <c r="AK17" i="26"/>
  <c r="AT17" i="26" s="1"/>
  <c r="AJ11" i="26"/>
  <c r="AK11" i="26"/>
  <c r="AT11" i="26" s="1"/>
  <c r="AK5" i="26"/>
  <c r="AT5" i="26" s="1"/>
  <c r="AJ5" i="26"/>
  <c r="AG23" i="31"/>
  <c r="AP23" i="31" s="1"/>
  <c r="AP25" i="31" s="1"/>
  <c r="AE23" i="31"/>
  <c r="AF23" i="31"/>
  <c r="AO23" i="31" s="1"/>
  <c r="AO25" i="31" s="1"/>
  <c r="Z9" i="24"/>
  <c r="U30" i="94"/>
  <c r="U9" i="13"/>
  <c r="U21" i="49"/>
  <c r="Z23" i="78"/>
  <c r="AS12" i="74"/>
  <c r="AL12" i="74"/>
  <c r="AU12" i="74" s="1"/>
  <c r="Y9" i="38"/>
  <c r="X9" i="38"/>
  <c r="Y23" i="30"/>
  <c r="X23" i="30"/>
  <c r="AN9" i="2"/>
  <c r="AI9" i="2"/>
  <c r="U28" i="102"/>
  <c r="U12" i="88"/>
  <c r="AR5" i="101"/>
  <c r="AE23" i="22"/>
  <c r="AG23" i="22"/>
  <c r="AP23" i="22" s="1"/>
  <c r="AP25" i="22" s="1"/>
  <c r="AF23" i="22"/>
  <c r="AO23" i="22" s="1"/>
  <c r="AO25" i="22" s="1"/>
  <c r="Z9" i="67"/>
  <c r="Z22" i="66"/>
  <c r="AR5" i="86"/>
  <c r="AX22" i="61"/>
  <c r="S22" i="61" s="1"/>
  <c r="AC22" i="61" s="1"/>
  <c r="AB23" i="61" s="1"/>
  <c r="AI15" i="80"/>
  <c r="AN15" i="80"/>
  <c r="AH16" i="60"/>
  <c r="AQ16" i="60" s="1"/>
  <c r="AR7" i="33"/>
  <c r="U20" i="41"/>
  <c r="AS14" i="74"/>
  <c r="AL14" i="74"/>
  <c r="AU14" i="74" s="1"/>
  <c r="AE9" i="59"/>
  <c r="W10" i="59"/>
  <c r="AG9" i="59"/>
  <c r="AP9" i="59" s="1"/>
  <c r="AF9" i="59"/>
  <c r="AO9" i="59" s="1"/>
  <c r="AH15" i="72"/>
  <c r="AQ15" i="72" s="1"/>
  <c r="Z23" i="36"/>
  <c r="AF22" i="14"/>
  <c r="AO22" i="14" s="1"/>
  <c r="AG22" i="14"/>
  <c r="AP22" i="14" s="1"/>
  <c r="W23" i="14"/>
  <c r="AE22" i="14"/>
  <c r="Y16" i="80"/>
  <c r="X16" i="80"/>
  <c r="AF22" i="27"/>
  <c r="AO22" i="27" s="1"/>
  <c r="W23" i="27"/>
  <c r="AG22" i="27"/>
  <c r="AP22" i="27" s="1"/>
  <c r="AE22" i="27"/>
  <c r="U21" i="55"/>
  <c r="U17" i="11"/>
  <c r="U29" i="10"/>
  <c r="AR8" i="75"/>
  <c r="AS20" i="74"/>
  <c r="AL20" i="74"/>
  <c r="AU20" i="74" s="1"/>
  <c r="U12" i="100"/>
  <c r="U11" i="100" s="1"/>
  <c r="U22" i="99"/>
  <c r="AR15" i="76"/>
  <c r="AH8" i="33"/>
  <c r="AQ8" i="33" s="1"/>
  <c r="Y7" i="105"/>
  <c r="X7" i="105"/>
  <c r="AR7" i="97"/>
  <c r="AH23" i="77"/>
  <c r="AQ23" i="77" s="1"/>
  <c r="AQ25" i="77" s="1"/>
  <c r="AZ3" i="77"/>
  <c r="U8" i="44"/>
  <c r="U19" i="91"/>
  <c r="AS10" i="74"/>
  <c r="AL10" i="74"/>
  <c r="AU10" i="74" s="1"/>
  <c r="Y8" i="47"/>
  <c r="X8" i="47"/>
  <c r="AK22" i="26"/>
  <c r="AT22" i="26" s="1"/>
  <c r="AJ22" i="26"/>
  <c r="AK16" i="26"/>
  <c r="AT16" i="26" s="1"/>
  <c r="AJ16" i="26"/>
  <c r="AK10" i="26"/>
  <c r="AT10" i="26" s="1"/>
  <c r="AJ10" i="26"/>
  <c r="U28" i="48"/>
  <c r="AS5" i="74"/>
  <c r="AL5" i="74"/>
  <c r="AU5" i="74" s="1"/>
  <c r="AF15" i="68"/>
  <c r="AO15" i="68" s="1"/>
  <c r="AG15" i="68"/>
  <c r="AP15" i="68" s="1"/>
  <c r="AE15" i="68"/>
  <c r="W16" i="68"/>
  <c r="W23" i="37"/>
  <c r="AF22" i="37"/>
  <c r="AO22" i="37" s="1"/>
  <c r="AG22" i="37"/>
  <c r="AP22" i="37" s="1"/>
  <c r="AE22" i="37"/>
  <c r="AR14" i="72"/>
  <c r="U31" i="90"/>
  <c r="AH6" i="86"/>
  <c r="AQ6" i="86" s="1"/>
  <c r="U7" i="104"/>
  <c r="AH23" i="81"/>
  <c r="AQ23" i="81" s="1"/>
  <c r="AQ25" i="81" s="1"/>
  <c r="AZ3" i="81"/>
  <c r="AX22" i="81" s="1"/>
  <c r="S22" i="81" s="1"/>
  <c r="AC22" i="81" s="1"/>
  <c r="AB23" i="81" s="1"/>
  <c r="U19" i="43"/>
  <c r="X7" i="46"/>
  <c r="Y7" i="46"/>
  <c r="Z7" i="46" s="1"/>
  <c r="AL23" i="74"/>
  <c r="AU23" i="74" s="1"/>
  <c r="AI22" i="30"/>
  <c r="AN22" i="30"/>
  <c r="Z9" i="38" l="1"/>
  <c r="Z6" i="32"/>
  <c r="W7" i="32"/>
  <c r="AE6" i="32"/>
  <c r="AF6" i="32"/>
  <c r="AO6" i="32" s="1"/>
  <c r="AG6" i="32"/>
  <c r="AP6" i="32" s="1"/>
  <c r="AG9" i="38"/>
  <c r="AP9" i="38" s="1"/>
  <c r="AF9" i="38"/>
  <c r="AO9" i="38" s="1"/>
  <c r="AE9" i="38"/>
  <c r="W10" i="38"/>
  <c r="AG17" i="64"/>
  <c r="AP17" i="64" s="1"/>
  <c r="W18" i="64"/>
  <c r="AF17" i="64"/>
  <c r="AO17" i="64" s="1"/>
  <c r="AE17" i="64"/>
  <c r="AH7" i="46"/>
  <c r="AQ7" i="46" s="1"/>
  <c r="U6" i="104"/>
  <c r="U30" i="90"/>
  <c r="U29" i="90" s="1"/>
  <c r="AK23" i="81"/>
  <c r="AT23" i="81" s="1"/>
  <c r="AI15" i="68"/>
  <c r="AN15" i="68"/>
  <c r="U27" i="48"/>
  <c r="AI22" i="27"/>
  <c r="AN22" i="27"/>
  <c r="AR9" i="2"/>
  <c r="U20" i="49"/>
  <c r="AS11" i="26"/>
  <c r="AL11" i="26"/>
  <c r="AU11" i="26" s="1"/>
  <c r="Y23" i="17"/>
  <c r="X23" i="17"/>
  <c r="Y23" i="23"/>
  <c r="Z23" i="23" s="1"/>
  <c r="X23" i="23"/>
  <c r="AF18" i="29"/>
  <c r="AO18" i="29" s="1"/>
  <c r="W19" i="29"/>
  <c r="AG18" i="29"/>
  <c r="AP18" i="29" s="1"/>
  <c r="AE18" i="29"/>
  <c r="U28" i="35"/>
  <c r="U11" i="45"/>
  <c r="AS12" i="26"/>
  <c r="AL12" i="26"/>
  <c r="AU12" i="26" s="1"/>
  <c r="AK19" i="40"/>
  <c r="AT19" i="40" s="1"/>
  <c r="AJ19" i="40"/>
  <c r="AK13" i="40"/>
  <c r="AT13" i="40" s="1"/>
  <c r="AJ13" i="40"/>
  <c r="AJ7" i="40"/>
  <c r="AK7" i="40"/>
  <c r="AT7" i="40" s="1"/>
  <c r="U20" i="83"/>
  <c r="U10" i="51"/>
  <c r="AH16" i="21"/>
  <c r="AQ16" i="21" s="1"/>
  <c r="U16" i="95"/>
  <c r="Y23" i="65"/>
  <c r="X23" i="65"/>
  <c r="AS4" i="74"/>
  <c r="AS25" i="74" s="1"/>
  <c r="AL4" i="74"/>
  <c r="AU4" i="74" s="1"/>
  <c r="AR16" i="64"/>
  <c r="AJ17" i="22"/>
  <c r="AK17" i="22"/>
  <c r="AT17" i="22" s="1"/>
  <c r="AK11" i="22"/>
  <c r="AT11" i="22" s="1"/>
  <c r="AJ11" i="22"/>
  <c r="AK5" i="22"/>
  <c r="AT5" i="22" s="1"/>
  <c r="AJ5" i="22"/>
  <c r="AK19" i="61"/>
  <c r="AT19" i="61" s="1"/>
  <c r="AJ19" i="61"/>
  <c r="AJ13" i="61"/>
  <c r="AK13" i="61"/>
  <c r="AT13" i="61" s="1"/>
  <c r="AK7" i="61"/>
  <c r="AT7" i="61" s="1"/>
  <c r="AJ7" i="61"/>
  <c r="U30" i="85"/>
  <c r="AR23" i="61"/>
  <c r="AR25" i="61" s="1"/>
  <c r="U9" i="92"/>
  <c r="AR15" i="21"/>
  <c r="AN6" i="86"/>
  <c r="AI6" i="86"/>
  <c r="AJ20" i="31"/>
  <c r="AK20" i="31"/>
  <c r="AT20" i="31" s="1"/>
  <c r="AJ14" i="31"/>
  <c r="AS14" i="31" s="1"/>
  <c r="AK14" i="31"/>
  <c r="AJ8" i="31"/>
  <c r="AK8" i="31"/>
  <c r="AT8" i="31" s="1"/>
  <c r="AK4" i="26"/>
  <c r="AT4" i="26" s="1"/>
  <c r="AT25" i="26" s="1"/>
  <c r="AJ4" i="26"/>
  <c r="AR7" i="47"/>
  <c r="AN23" i="77"/>
  <c r="AN25" i="77" s="1"/>
  <c r="AI23" i="77"/>
  <c r="AI8" i="33"/>
  <c r="AN8" i="33"/>
  <c r="Y16" i="72"/>
  <c r="X16" i="72"/>
  <c r="AS10" i="26"/>
  <c r="AL10" i="26"/>
  <c r="AU10" i="26" s="1"/>
  <c r="AH8" i="47"/>
  <c r="AQ8" i="47" s="1"/>
  <c r="U18" i="91"/>
  <c r="U10" i="100"/>
  <c r="U28" i="10"/>
  <c r="AN22" i="14"/>
  <c r="AI22" i="14"/>
  <c r="W23" i="66"/>
  <c r="AG22" i="66"/>
  <c r="AP22" i="66" s="1"/>
  <c r="AF22" i="66"/>
  <c r="AO22" i="66" s="1"/>
  <c r="AE22" i="66"/>
  <c r="AI23" i="31"/>
  <c r="AN23" i="31"/>
  <c r="AN25" i="31" s="1"/>
  <c r="AJ23" i="40"/>
  <c r="AS23" i="40" s="1"/>
  <c r="AK23" i="40"/>
  <c r="AT23" i="40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W9" i="97"/>
  <c r="AE8" i="97"/>
  <c r="AF8" i="97"/>
  <c r="AO8" i="97" s="1"/>
  <c r="AG8" i="97"/>
  <c r="AP8" i="97" s="1"/>
  <c r="AI6" i="52"/>
  <c r="AN6" i="52"/>
  <c r="AN23" i="40"/>
  <c r="AN25" i="40" s="1"/>
  <c r="AI23" i="40"/>
  <c r="AH9" i="79"/>
  <c r="AQ9" i="79" s="1"/>
  <c r="Y16" i="34"/>
  <c r="X16" i="34"/>
  <c r="AR5" i="32"/>
  <c r="U28" i="82"/>
  <c r="AK18" i="40"/>
  <c r="AT18" i="40" s="1"/>
  <c r="AJ18" i="40"/>
  <c r="AJ12" i="40"/>
  <c r="AK12" i="40"/>
  <c r="AT12" i="40" s="1"/>
  <c r="AJ6" i="40"/>
  <c r="AK6" i="40"/>
  <c r="AT6" i="40" s="1"/>
  <c r="AK23" i="22"/>
  <c r="AT23" i="22" s="1"/>
  <c r="AJ23" i="22"/>
  <c r="AS23" i="22" s="1"/>
  <c r="W17" i="21"/>
  <c r="AE16" i="21"/>
  <c r="AF16" i="21"/>
  <c r="AO16" i="21" s="1"/>
  <c r="AG16" i="21"/>
  <c r="AP16" i="21" s="1"/>
  <c r="AS13" i="26"/>
  <c r="AL13" i="26"/>
  <c r="AU13" i="26" s="1"/>
  <c r="AN9" i="75"/>
  <c r="AI9" i="75"/>
  <c r="AJ22" i="22"/>
  <c r="AK22" i="22"/>
  <c r="AT22" i="22" s="1"/>
  <c r="AJ16" i="22"/>
  <c r="AK16" i="22"/>
  <c r="AT16" i="22" s="1"/>
  <c r="AJ10" i="22"/>
  <c r="AK10" i="22"/>
  <c r="AT10" i="22" s="1"/>
  <c r="AJ18" i="61"/>
  <c r="AK18" i="61"/>
  <c r="AT18" i="61" s="1"/>
  <c r="AJ12" i="61"/>
  <c r="AK12" i="61"/>
  <c r="AT12" i="61" s="1"/>
  <c r="AJ6" i="61"/>
  <c r="AK6" i="61"/>
  <c r="AT6" i="61" s="1"/>
  <c r="AR6" i="46"/>
  <c r="U30" i="50"/>
  <c r="AR8" i="79"/>
  <c r="AJ19" i="31"/>
  <c r="AS19" i="31" s="1"/>
  <c r="AK19" i="31"/>
  <c r="AJ13" i="31"/>
  <c r="AK13" i="31"/>
  <c r="AT13" i="31" s="1"/>
  <c r="AJ7" i="31"/>
  <c r="AK7" i="31"/>
  <c r="AT7" i="31" s="1"/>
  <c r="AL3" i="26"/>
  <c r="AU3" i="26" s="1"/>
  <c r="AS3" i="26"/>
  <c r="AS21" i="26"/>
  <c r="AL21" i="26"/>
  <c r="AU21" i="26" s="1"/>
  <c r="AR15" i="25"/>
  <c r="AN15" i="72"/>
  <c r="AI15" i="72"/>
  <c r="AH7" i="105"/>
  <c r="AQ7" i="105" s="1"/>
  <c r="Y23" i="27"/>
  <c r="X23" i="27"/>
  <c r="Y23" i="14"/>
  <c r="X23" i="14"/>
  <c r="AF9" i="67"/>
  <c r="AO9" i="67" s="1"/>
  <c r="AG9" i="67"/>
  <c r="AP9" i="67" s="1"/>
  <c r="W10" i="67"/>
  <c r="AE9" i="67"/>
  <c r="AH23" i="30"/>
  <c r="AQ23" i="30" s="1"/>
  <c r="AQ25" i="30" s="1"/>
  <c r="AZ3" i="30"/>
  <c r="U8" i="13"/>
  <c r="AS17" i="26"/>
  <c r="AL17" i="26"/>
  <c r="AU17" i="26" s="1"/>
  <c r="AI22" i="23"/>
  <c r="AN22" i="23"/>
  <c r="AH9" i="19"/>
  <c r="AQ9" i="19" s="1"/>
  <c r="Y7" i="52"/>
  <c r="Z7" i="52" s="1"/>
  <c r="X7" i="52"/>
  <c r="Y18" i="39"/>
  <c r="X18" i="39"/>
  <c r="Z9" i="79"/>
  <c r="AN15" i="34"/>
  <c r="AI15" i="34"/>
  <c r="AN6" i="15"/>
  <c r="AI6" i="15"/>
  <c r="AJ17" i="40"/>
  <c r="AK17" i="40"/>
  <c r="AT17" i="40" s="1"/>
  <c r="AJ11" i="40"/>
  <c r="AK11" i="40"/>
  <c r="AT11" i="40" s="1"/>
  <c r="AK5" i="40"/>
  <c r="AT5" i="40" s="1"/>
  <c r="AJ5" i="40"/>
  <c r="AH8" i="89"/>
  <c r="AQ8" i="89" s="1"/>
  <c r="Y7" i="53"/>
  <c r="X7" i="53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17" i="61"/>
  <c r="AT17" i="61" s="1"/>
  <c r="AJ17" i="61"/>
  <c r="AK11" i="61"/>
  <c r="AT11" i="61" s="1"/>
  <c r="AJ11" i="61"/>
  <c r="AK5" i="61"/>
  <c r="AT5" i="61" s="1"/>
  <c r="AJ5" i="61"/>
  <c r="U9" i="20"/>
  <c r="AG23" i="69"/>
  <c r="AP23" i="69" s="1"/>
  <c r="AP25" i="69" s="1"/>
  <c r="AF23" i="69"/>
  <c r="AO23" i="69" s="1"/>
  <c r="AO25" i="69" s="1"/>
  <c r="AE23" i="69"/>
  <c r="AS14" i="26"/>
  <c r="AL14" i="26"/>
  <c r="AU14" i="26" s="1"/>
  <c r="U25" i="98"/>
  <c r="AR8" i="38"/>
  <c r="AN23" i="81"/>
  <c r="AN25" i="81" s="1"/>
  <c r="AI23" i="81"/>
  <c r="AJ18" i="31"/>
  <c r="AK18" i="31"/>
  <c r="AT18" i="31" s="1"/>
  <c r="AJ12" i="31"/>
  <c r="AK12" i="31"/>
  <c r="AT12" i="31" s="1"/>
  <c r="AJ6" i="31"/>
  <c r="AK6" i="31"/>
  <c r="AT6" i="31" s="1"/>
  <c r="AS9" i="26"/>
  <c r="AL9" i="26"/>
  <c r="AU9" i="26" s="1"/>
  <c r="AR6" i="105"/>
  <c r="X17" i="60"/>
  <c r="Y17" i="60"/>
  <c r="Z7" i="105"/>
  <c r="U16" i="11"/>
  <c r="U19" i="41"/>
  <c r="AR15" i="80"/>
  <c r="U11" i="88"/>
  <c r="Z23" i="30"/>
  <c r="AS5" i="26"/>
  <c r="AL5" i="26"/>
  <c r="AU5" i="26" s="1"/>
  <c r="AN15" i="12"/>
  <c r="AI15" i="12"/>
  <c r="U11" i="54"/>
  <c r="U27" i="42"/>
  <c r="Y23" i="73"/>
  <c r="Z23" i="73" s="1"/>
  <c r="X23" i="73"/>
  <c r="AR7" i="89"/>
  <c r="AG9" i="19"/>
  <c r="AP9" i="19" s="1"/>
  <c r="AE9" i="19"/>
  <c r="W10" i="19"/>
  <c r="AF9" i="19"/>
  <c r="AO9" i="19" s="1"/>
  <c r="Y7" i="15"/>
  <c r="X7" i="15"/>
  <c r="AS18" i="26"/>
  <c r="AL18" i="26"/>
  <c r="AU18" i="26" s="1"/>
  <c r="U11" i="58"/>
  <c r="U9" i="84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F8" i="89"/>
  <c r="AO8" i="89" s="1"/>
  <c r="W9" i="89"/>
  <c r="AG8" i="89"/>
  <c r="AP8" i="89" s="1"/>
  <c r="AE8" i="89"/>
  <c r="AH10" i="2"/>
  <c r="AQ10" i="2" s="1"/>
  <c r="AG16" i="76"/>
  <c r="AP16" i="76" s="1"/>
  <c r="AF16" i="76"/>
  <c r="AO16" i="76" s="1"/>
  <c r="W17" i="76"/>
  <c r="AE16" i="76"/>
  <c r="AN6" i="53"/>
  <c r="AI6" i="53"/>
  <c r="AK20" i="22"/>
  <c r="AT20" i="22" s="1"/>
  <c r="AJ20" i="22"/>
  <c r="AJ14" i="22"/>
  <c r="AK14" i="22"/>
  <c r="AT14" i="22" s="1"/>
  <c r="AJ8" i="22"/>
  <c r="AK8" i="22"/>
  <c r="AT8" i="22" s="1"/>
  <c r="AK22" i="61"/>
  <c r="AT22" i="61" s="1"/>
  <c r="AJ22" i="61"/>
  <c r="AK16" i="61"/>
  <c r="AT16" i="61" s="1"/>
  <c r="AJ16" i="61"/>
  <c r="AK10" i="61"/>
  <c r="AT10" i="61" s="1"/>
  <c r="AJ10" i="61"/>
  <c r="AG22" i="70"/>
  <c r="AP22" i="70" s="1"/>
  <c r="AF22" i="70"/>
  <c r="AO22" i="70" s="1"/>
  <c r="AE22" i="70"/>
  <c r="W23" i="70"/>
  <c r="Y10" i="28"/>
  <c r="X10" i="28"/>
  <c r="AU25" i="74"/>
  <c r="C11" i="74" s="1"/>
  <c r="F18" i="57" s="1"/>
  <c r="AR8" i="71"/>
  <c r="AN22" i="62"/>
  <c r="AI22" i="62"/>
  <c r="AJ17" i="31"/>
  <c r="AK17" i="31"/>
  <c r="AT17" i="31" s="1"/>
  <c r="AK11" i="31"/>
  <c r="AT11" i="31" s="1"/>
  <c r="AJ11" i="31"/>
  <c r="AK5" i="31"/>
  <c r="AT5" i="31" s="1"/>
  <c r="AJ5" i="31"/>
  <c r="U21" i="103"/>
  <c r="AH9" i="71"/>
  <c r="AQ9" i="71" s="1"/>
  <c r="Y23" i="37"/>
  <c r="X23" i="37"/>
  <c r="Z23" i="37" s="1"/>
  <c r="Y10" i="59"/>
  <c r="Z10" i="59" s="1"/>
  <c r="X10" i="59"/>
  <c r="AK23" i="61"/>
  <c r="AT23" i="61" s="1"/>
  <c r="AJ23" i="61"/>
  <c r="AS23" i="61" s="1"/>
  <c r="AG23" i="78"/>
  <c r="AP23" i="78" s="1"/>
  <c r="AP25" i="78" s="1"/>
  <c r="AF23" i="78"/>
  <c r="AO23" i="78" s="1"/>
  <c r="AO25" i="78" s="1"/>
  <c r="AE23" i="78"/>
  <c r="U29" i="94"/>
  <c r="Y16" i="12"/>
  <c r="X16" i="12"/>
  <c r="AF16" i="25"/>
  <c r="AO16" i="25" s="1"/>
  <c r="AE16" i="25"/>
  <c r="AG16" i="25"/>
  <c r="AP16" i="25" s="1"/>
  <c r="W17" i="25"/>
  <c r="AN22" i="73"/>
  <c r="AI22" i="7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1" i="96"/>
  <c r="AF7" i="93"/>
  <c r="AO7" i="93" s="1"/>
  <c r="AE7" i="93"/>
  <c r="W8" i="93"/>
  <c r="AG7" i="93"/>
  <c r="AP7" i="93" s="1"/>
  <c r="AJ21" i="40"/>
  <c r="AK21" i="40"/>
  <c r="AT21" i="40" s="1"/>
  <c r="AK15" i="40"/>
  <c r="AT15" i="40" s="1"/>
  <c r="AJ15" i="40"/>
  <c r="AJ9" i="40"/>
  <c r="AK9" i="40"/>
  <c r="AT9" i="40" s="1"/>
  <c r="AR8" i="19"/>
  <c r="Z10" i="2"/>
  <c r="AS19" i="26"/>
  <c r="AL19" i="26"/>
  <c r="AU19" i="26" s="1"/>
  <c r="Y10" i="75"/>
  <c r="X10" i="75"/>
  <c r="Z10" i="75" s="1"/>
  <c r="AJ19" i="22"/>
  <c r="AK19" i="22"/>
  <c r="AT19" i="22" s="1"/>
  <c r="AJ13" i="22"/>
  <c r="AK13" i="22"/>
  <c r="AT13" i="22" s="1"/>
  <c r="AK7" i="22"/>
  <c r="AT7" i="22" s="1"/>
  <c r="AJ7" i="22"/>
  <c r="AJ21" i="61"/>
  <c r="AK21" i="61"/>
  <c r="AT21" i="61" s="1"/>
  <c r="AJ15" i="61"/>
  <c r="AK15" i="61"/>
  <c r="AT15" i="61" s="1"/>
  <c r="AJ9" i="61"/>
  <c r="AK9" i="61"/>
  <c r="AT9" i="61" s="1"/>
  <c r="AJ3" i="61"/>
  <c r="AB4" i="61"/>
  <c r="AJ23" i="31"/>
  <c r="AS23" i="31" s="1"/>
  <c r="AK23" i="31"/>
  <c r="AT23" i="31" s="1"/>
  <c r="AN9" i="28"/>
  <c r="AI9" i="28"/>
  <c r="AS20" i="26"/>
  <c r="AL20" i="26"/>
  <c r="AU20" i="26" s="1"/>
  <c r="U18" i="16"/>
  <c r="Y23" i="62"/>
  <c r="X23" i="62"/>
  <c r="Y7" i="86"/>
  <c r="X7" i="86"/>
  <c r="AJ22" i="31"/>
  <c r="AK22" i="31"/>
  <c r="AT22" i="31" s="1"/>
  <c r="AJ16" i="31"/>
  <c r="AS16" i="31" s="1"/>
  <c r="AK16" i="31"/>
  <c r="AK10" i="31"/>
  <c r="AT10" i="31" s="1"/>
  <c r="AJ10" i="31"/>
  <c r="Y9" i="33"/>
  <c r="X9" i="33"/>
  <c r="Z9" i="71"/>
  <c r="AN16" i="60"/>
  <c r="AI16" i="60"/>
  <c r="W8" i="46"/>
  <c r="AG7" i="46"/>
  <c r="AP7" i="46" s="1"/>
  <c r="AE7" i="46"/>
  <c r="AF7" i="46"/>
  <c r="AO7" i="46" s="1"/>
  <c r="AI22" i="37"/>
  <c r="AN22" i="37"/>
  <c r="Z8" i="47"/>
  <c r="AS16" i="26"/>
  <c r="AL16" i="26"/>
  <c r="AU16" i="26" s="1"/>
  <c r="U7" i="44"/>
  <c r="U18" i="43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16" i="80"/>
  <c r="AQ16" i="80" s="1"/>
  <c r="AR22" i="30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Y16" i="68"/>
  <c r="Z16" i="68" s="1"/>
  <c r="X16" i="68"/>
  <c r="AS22" i="26"/>
  <c r="AL22" i="26"/>
  <c r="AU22" i="26" s="1"/>
  <c r="U21" i="99"/>
  <c r="U20" i="55"/>
  <c r="Z16" i="80"/>
  <c r="AG23" i="36"/>
  <c r="AP23" i="36" s="1"/>
  <c r="AP25" i="36" s="1"/>
  <c r="AE23" i="36"/>
  <c r="AF23" i="36"/>
  <c r="AO23" i="36" s="1"/>
  <c r="AO25" i="36" s="1"/>
  <c r="AI9" i="59"/>
  <c r="AN9" i="59"/>
  <c r="AN23" i="22"/>
  <c r="AN25" i="22" s="1"/>
  <c r="AI23" i="22"/>
  <c r="U27" i="102"/>
  <c r="AH9" i="38"/>
  <c r="AQ9" i="38" s="1"/>
  <c r="W10" i="24"/>
  <c r="AG9" i="24"/>
  <c r="AP9" i="24" s="1"/>
  <c r="AE9" i="24"/>
  <c r="AF9" i="24"/>
  <c r="AO9" i="24" s="1"/>
  <c r="AI22" i="17"/>
  <c r="AN22" i="17"/>
  <c r="AH6" i="32"/>
  <c r="AQ6" i="32" s="1"/>
  <c r="AH16" i="25"/>
  <c r="AQ16" i="25" s="1"/>
  <c r="W7" i="101"/>
  <c r="AE6" i="101"/>
  <c r="AG6" i="101"/>
  <c r="AP6" i="101" s="1"/>
  <c r="AF6" i="101"/>
  <c r="AO6" i="101" s="1"/>
  <c r="AN17" i="39"/>
  <c r="AI17" i="39"/>
  <c r="AX22" i="78"/>
  <c r="S22" i="78" s="1"/>
  <c r="AC22" i="78" s="1"/>
  <c r="AB23" i="78" s="1"/>
  <c r="AS6" i="26"/>
  <c r="AL6" i="26"/>
  <c r="AU6" i="26" s="1"/>
  <c r="U23" i="18"/>
  <c r="U9" i="9"/>
  <c r="AJ20" i="40"/>
  <c r="AK20" i="40"/>
  <c r="AT20" i="40" s="1"/>
  <c r="AJ14" i="40"/>
  <c r="AK14" i="40"/>
  <c r="AT14" i="40" s="1"/>
  <c r="AK8" i="40"/>
  <c r="AT8" i="40" s="1"/>
  <c r="AJ8" i="40"/>
  <c r="U21" i="87"/>
  <c r="AS7" i="26"/>
  <c r="AL7" i="26"/>
  <c r="AU7" i="26" s="1"/>
  <c r="AN22" i="65"/>
  <c r="AI22" i="65"/>
  <c r="AJ18" i="22"/>
  <c r="AK18" i="22"/>
  <c r="AT18" i="22" s="1"/>
  <c r="AJ12" i="22"/>
  <c r="AK12" i="22"/>
  <c r="AT12" i="22" s="1"/>
  <c r="AK6" i="22"/>
  <c r="AT6" i="22" s="1"/>
  <c r="AJ6" i="22"/>
  <c r="AK20" i="61"/>
  <c r="AT20" i="61" s="1"/>
  <c r="AJ20" i="61"/>
  <c r="AK14" i="61"/>
  <c r="AT14" i="61" s="1"/>
  <c r="AJ14" i="61"/>
  <c r="AJ8" i="61"/>
  <c r="AK8" i="61"/>
  <c r="AT8" i="61" s="1"/>
  <c r="W10" i="63"/>
  <c r="AF9" i="63"/>
  <c r="AO9" i="63" s="1"/>
  <c r="AE9" i="63"/>
  <c r="AG9" i="63"/>
  <c r="AP9" i="63" s="1"/>
  <c r="AS8" i="26"/>
  <c r="AL8" i="26"/>
  <c r="AU8" i="26" s="1"/>
  <c r="AH17" i="64"/>
  <c r="AQ17" i="64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1" i="31"/>
  <c r="AK21" i="31"/>
  <c r="AT21" i="31" s="1"/>
  <c r="AJ15" i="31"/>
  <c r="AK15" i="31"/>
  <c r="AT15" i="31" s="1"/>
  <c r="AK9" i="31"/>
  <c r="AT9" i="31" s="1"/>
  <c r="AJ9" i="31"/>
  <c r="AB4" i="31"/>
  <c r="AJ3" i="31"/>
  <c r="AS15" i="26"/>
  <c r="AL15" i="26"/>
  <c r="AU15" i="26" s="1"/>
  <c r="Z17" i="60" l="1"/>
  <c r="Z7" i="53"/>
  <c r="Z23" i="14"/>
  <c r="AE23" i="14" s="1"/>
  <c r="Z7" i="86"/>
  <c r="AE7" i="86" s="1"/>
  <c r="AJ23" i="77"/>
  <c r="AS23" i="77" s="1"/>
  <c r="AK23" i="69"/>
  <c r="AT23" i="69" s="1"/>
  <c r="Z16" i="34"/>
  <c r="Z16" i="72"/>
  <c r="W17" i="72" s="1"/>
  <c r="AF7" i="86"/>
  <c r="AO7" i="86" s="1"/>
  <c r="W8" i="86"/>
  <c r="AG7" i="86"/>
  <c r="AP7" i="86" s="1"/>
  <c r="AF16" i="34"/>
  <c r="AO16" i="34" s="1"/>
  <c r="AE16" i="34"/>
  <c r="AG16" i="34"/>
  <c r="AP16" i="34" s="1"/>
  <c r="W17" i="34"/>
  <c r="AF16" i="72"/>
  <c r="AO16" i="72" s="1"/>
  <c r="AE16" i="72"/>
  <c r="AE7" i="52"/>
  <c r="AF7" i="52"/>
  <c r="AO7" i="52" s="1"/>
  <c r="AG7" i="52"/>
  <c r="AP7" i="52" s="1"/>
  <c r="W8" i="52"/>
  <c r="AG23" i="73"/>
  <c r="AP23" i="73" s="1"/>
  <c r="AP25" i="73" s="1"/>
  <c r="AF23" i="73"/>
  <c r="AO23" i="73" s="1"/>
  <c r="AO25" i="73" s="1"/>
  <c r="AE23" i="73"/>
  <c r="AG23" i="23"/>
  <c r="AP23" i="23" s="1"/>
  <c r="AP25" i="23" s="1"/>
  <c r="AE23" i="23"/>
  <c r="AF23" i="23"/>
  <c r="AO23" i="23" s="1"/>
  <c r="AO25" i="23" s="1"/>
  <c r="AF17" i="60"/>
  <c r="AO17" i="60" s="1"/>
  <c r="AE17" i="60"/>
  <c r="W18" i="60"/>
  <c r="AG17" i="60"/>
  <c r="AP17" i="60" s="1"/>
  <c r="AE7" i="53"/>
  <c r="AF7" i="53"/>
  <c r="AO7" i="53" s="1"/>
  <c r="AG7" i="53"/>
  <c r="AP7" i="53" s="1"/>
  <c r="W8" i="53"/>
  <c r="AF23" i="14"/>
  <c r="AO23" i="14" s="1"/>
  <c r="AO25" i="14" s="1"/>
  <c r="AG23" i="14"/>
  <c r="AP23" i="14" s="1"/>
  <c r="AP25" i="14" s="1"/>
  <c r="AS15" i="31"/>
  <c r="AL15" i="31"/>
  <c r="AU15" i="31" s="1"/>
  <c r="AJ18" i="81"/>
  <c r="AK18" i="81"/>
  <c r="AT18" i="81" s="1"/>
  <c r="AJ18" i="77"/>
  <c r="AK18" i="77"/>
  <c r="AT18" i="77" s="1"/>
  <c r="AJ18" i="78"/>
  <c r="AK18" i="78"/>
  <c r="AT18" i="78" s="1"/>
  <c r="AF23" i="37"/>
  <c r="AO23" i="37" s="1"/>
  <c r="AO25" i="37" s="1"/>
  <c r="AG23" i="37"/>
  <c r="AP23" i="37" s="1"/>
  <c r="AP25" i="37" s="1"/>
  <c r="AE23" i="37"/>
  <c r="AK18" i="69"/>
  <c r="AT18" i="69" s="1"/>
  <c r="AJ18" i="69"/>
  <c r="AK6" i="69"/>
  <c r="AT6" i="69" s="1"/>
  <c r="AJ6" i="69"/>
  <c r="AS6" i="22"/>
  <c r="AL6" i="22"/>
  <c r="AU6" i="22" s="1"/>
  <c r="AR22" i="65"/>
  <c r="AJ4" i="31"/>
  <c r="AK4" i="31"/>
  <c r="AT4" i="31" s="1"/>
  <c r="AS21" i="31"/>
  <c r="AL21" i="31"/>
  <c r="AU21" i="31" s="1"/>
  <c r="AK17" i="69"/>
  <c r="AT17" i="69" s="1"/>
  <c r="AJ17" i="69"/>
  <c r="AJ11" i="69"/>
  <c r="AK11" i="69"/>
  <c r="AT11" i="69" s="1"/>
  <c r="AJ5" i="69"/>
  <c r="AK5" i="69"/>
  <c r="AT5" i="69" s="1"/>
  <c r="AS8" i="61"/>
  <c r="AL8" i="61"/>
  <c r="AU8" i="61" s="1"/>
  <c r="U8" i="9"/>
  <c r="AR17" i="39"/>
  <c r="Y7" i="101"/>
  <c r="X7" i="101"/>
  <c r="U26" i="102"/>
  <c r="AI23" i="36"/>
  <c r="AN23" i="36"/>
  <c r="AN25" i="36" s="1"/>
  <c r="U20" i="99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6" i="44"/>
  <c r="U17" i="16"/>
  <c r="AS15" i="61"/>
  <c r="AL15" i="61"/>
  <c r="AU15" i="61" s="1"/>
  <c r="AS13" i="22"/>
  <c r="AL13" i="22"/>
  <c r="AU13" i="22" s="1"/>
  <c r="AS9" i="40"/>
  <c r="AL9" i="40"/>
  <c r="AU9" i="40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N16" i="25"/>
  <c r="AI16" i="25"/>
  <c r="U28" i="94"/>
  <c r="AH10" i="59"/>
  <c r="AQ10" i="59" s="1"/>
  <c r="AS8" i="22"/>
  <c r="AL8" i="22"/>
  <c r="AU8" i="22" s="1"/>
  <c r="AJ4" i="40"/>
  <c r="AK4" i="40"/>
  <c r="AT4" i="40" s="1"/>
  <c r="AT25" i="40" s="1"/>
  <c r="AS22" i="40"/>
  <c r="AL22" i="40"/>
  <c r="AU22" i="40" s="1"/>
  <c r="Y10" i="19"/>
  <c r="X10" i="19"/>
  <c r="AR15" i="12"/>
  <c r="U10" i="88"/>
  <c r="U15" i="11"/>
  <c r="AS12" i="31"/>
  <c r="AL12" i="31"/>
  <c r="AU12" i="31" s="1"/>
  <c r="AS11" i="61"/>
  <c r="AL11" i="61"/>
  <c r="AU11" i="61" s="1"/>
  <c r="AS9" i="22"/>
  <c r="AL9" i="22"/>
  <c r="AU9" i="22" s="1"/>
  <c r="AH7" i="53"/>
  <c r="AQ7" i="53" s="1"/>
  <c r="AR15" i="34"/>
  <c r="AH7" i="52"/>
  <c r="AQ7" i="52" s="1"/>
  <c r="AX22" i="30"/>
  <c r="S22" i="30" s="1"/>
  <c r="AC22" i="30" s="1"/>
  <c r="AB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23" i="14"/>
  <c r="AQ23" i="14" s="1"/>
  <c r="AQ25" i="14" s="1"/>
  <c r="AZ3" i="14"/>
  <c r="AR15" i="72"/>
  <c r="AL19" i="31"/>
  <c r="AU19" i="31" s="1"/>
  <c r="AT19" i="31"/>
  <c r="Y9" i="97"/>
  <c r="X9" i="97"/>
  <c r="Z9" i="97" s="1"/>
  <c r="AJ17" i="36"/>
  <c r="AK17" i="36"/>
  <c r="AT17" i="36" s="1"/>
  <c r="AJ11" i="36"/>
  <c r="AK11" i="36"/>
  <c r="AT11" i="36" s="1"/>
  <c r="AJ5" i="36"/>
  <c r="AK5" i="36"/>
  <c r="AT5" i="36" s="1"/>
  <c r="AR22" i="14"/>
  <c r="AL14" i="31"/>
  <c r="AU14" i="31" s="1"/>
  <c r="AT14" i="31"/>
  <c r="AR6" i="86"/>
  <c r="AL23" i="61"/>
  <c r="AU23" i="61" s="1"/>
  <c r="AS11" i="22"/>
  <c r="AL11" i="22"/>
  <c r="AU11" i="22" s="1"/>
  <c r="U15" i="95"/>
  <c r="U19" i="83"/>
  <c r="U27" i="35"/>
  <c r="AR22" i="27"/>
  <c r="AJ7" i="69"/>
  <c r="AK7" i="69"/>
  <c r="AT7" i="69" s="1"/>
  <c r="AK12" i="81"/>
  <c r="AT12" i="81" s="1"/>
  <c r="AJ12" i="81"/>
  <c r="AJ6" i="78"/>
  <c r="AK6" i="78"/>
  <c r="AT6" i="78" s="1"/>
  <c r="U20" i="103"/>
  <c r="AS9" i="31"/>
  <c r="AL9" i="31"/>
  <c r="AU9" i="31" s="1"/>
  <c r="AJ22" i="69"/>
  <c r="AK22" i="69"/>
  <c r="AT22" i="69" s="1"/>
  <c r="AJ16" i="69"/>
  <c r="AK16" i="69"/>
  <c r="AT16" i="69" s="1"/>
  <c r="AJ10" i="69"/>
  <c r="AK10" i="69"/>
  <c r="AT10" i="69" s="1"/>
  <c r="AS14" i="61"/>
  <c r="AL14" i="61"/>
  <c r="AU14" i="61" s="1"/>
  <c r="Y10" i="24"/>
  <c r="X10" i="24"/>
  <c r="AR23" i="22"/>
  <c r="AR25" i="22" s="1"/>
  <c r="AL23" i="22"/>
  <c r="AU23" i="22" s="1"/>
  <c r="AJ21" i="81"/>
  <c r="AK21" i="81"/>
  <c r="AT21" i="81" s="1"/>
  <c r="AJ15" i="81"/>
  <c r="AK15" i="81"/>
  <c r="AT15" i="81" s="1"/>
  <c r="AK9" i="81"/>
  <c r="AT9" i="81" s="1"/>
  <c r="AJ9" i="81"/>
  <c r="AJ21" i="77"/>
  <c r="AK21" i="77"/>
  <c r="AT21" i="77" s="1"/>
  <c r="AK15" i="77"/>
  <c r="AT15" i="77" s="1"/>
  <c r="AJ15" i="77"/>
  <c r="AJ9" i="77"/>
  <c r="AK9" i="77"/>
  <c r="AT9" i="77" s="1"/>
  <c r="AG9" i="71"/>
  <c r="AP9" i="71" s="1"/>
  <c r="AE9" i="71"/>
  <c r="W10" i="71"/>
  <c r="AF9" i="71"/>
  <c r="AO9" i="71" s="1"/>
  <c r="AL16" i="31"/>
  <c r="AU16" i="31" s="1"/>
  <c r="AT16" i="31"/>
  <c r="AK4" i="61"/>
  <c r="AT4" i="61" s="1"/>
  <c r="AT25" i="61" s="1"/>
  <c r="AJ4" i="61"/>
  <c r="AS15" i="40"/>
  <c r="AL15" i="40"/>
  <c r="AU15" i="40" s="1"/>
  <c r="Y8" i="93"/>
  <c r="X8" i="93"/>
  <c r="AJ21" i="78"/>
  <c r="AK21" i="78"/>
  <c r="AT21" i="78" s="1"/>
  <c r="AJ15" i="78"/>
  <c r="AK15" i="78"/>
  <c r="AT15" i="78" s="1"/>
  <c r="AK9" i="78"/>
  <c r="AT9" i="78" s="1"/>
  <c r="AJ9" i="78"/>
  <c r="AN23" i="78"/>
  <c r="AN25" i="78" s="1"/>
  <c r="AI23" i="78"/>
  <c r="W11" i="59"/>
  <c r="AG10" i="59"/>
  <c r="AP10" i="59" s="1"/>
  <c r="AF10" i="59"/>
  <c r="AO10" i="59" s="1"/>
  <c r="AE10" i="59"/>
  <c r="AS11" i="31"/>
  <c r="AL11" i="31"/>
  <c r="AU11" i="31" s="1"/>
  <c r="Y23" i="70"/>
  <c r="X23" i="70"/>
  <c r="AS16" i="61"/>
  <c r="AL16" i="61"/>
  <c r="AU16" i="61" s="1"/>
  <c r="AN16" i="76"/>
  <c r="AI16" i="76"/>
  <c r="AL3" i="40"/>
  <c r="AU3" i="40" s="1"/>
  <c r="AS3" i="40"/>
  <c r="AN9" i="19"/>
  <c r="AI9" i="19"/>
  <c r="AF7" i="105"/>
  <c r="AO7" i="105" s="1"/>
  <c r="AE7" i="105"/>
  <c r="W8" i="105"/>
  <c r="AG7" i="105"/>
  <c r="AP7" i="105" s="1"/>
  <c r="AS11" i="40"/>
  <c r="AL11" i="40"/>
  <c r="AU11" i="40" s="1"/>
  <c r="AR22" i="23"/>
  <c r="AS18" i="61"/>
  <c r="AL18" i="61"/>
  <c r="AU18" i="61" s="1"/>
  <c r="AS22" i="22"/>
  <c r="AL22" i="22"/>
  <c r="AU22" i="22" s="1"/>
  <c r="AS6" i="40"/>
  <c r="AL6" i="40"/>
  <c r="AU6" i="40" s="1"/>
  <c r="U27" i="82"/>
  <c r="AR6" i="52"/>
  <c r="AK22" i="36"/>
  <c r="AT22" i="36" s="1"/>
  <c r="AJ22" i="36"/>
  <c r="AJ16" i="36"/>
  <c r="AK16" i="36"/>
  <c r="AT16" i="36" s="1"/>
  <c r="AJ10" i="36"/>
  <c r="AK10" i="36"/>
  <c r="AT10" i="36" s="1"/>
  <c r="AR23" i="31"/>
  <c r="AR25" i="31" s="1"/>
  <c r="AL23" i="31"/>
  <c r="AU23" i="31" s="1"/>
  <c r="U17" i="91"/>
  <c r="AS13" i="61"/>
  <c r="AL13" i="61"/>
  <c r="AU13" i="61" s="1"/>
  <c r="AN18" i="29"/>
  <c r="AI18" i="29"/>
  <c r="Y18" i="64"/>
  <c r="Z18" i="64" s="1"/>
  <c r="X18" i="64"/>
  <c r="AJ15" i="69"/>
  <c r="AK15" i="69"/>
  <c r="AT15" i="69" s="1"/>
  <c r="AJ9" i="69"/>
  <c r="AK9" i="69"/>
  <c r="AT9" i="69" s="1"/>
  <c r="AB4" i="69"/>
  <c r="AJ3" i="69"/>
  <c r="AN9" i="63"/>
  <c r="AI9" i="63"/>
  <c r="AS12" i="22"/>
  <c r="AL12" i="22"/>
  <c r="AU12" i="22" s="1"/>
  <c r="AS14" i="40"/>
  <c r="AL14" i="40"/>
  <c r="AU14" i="40" s="1"/>
  <c r="U22" i="18"/>
  <c r="AF16" i="80"/>
  <c r="AO16" i="80" s="1"/>
  <c r="W17" i="80"/>
  <c r="AE16" i="80"/>
  <c r="AG16" i="80"/>
  <c r="AP16" i="80" s="1"/>
  <c r="AK20" i="81"/>
  <c r="AT20" i="81" s="1"/>
  <c r="AJ20" i="81"/>
  <c r="AK14" i="81"/>
  <c r="AT14" i="81" s="1"/>
  <c r="AJ14" i="81"/>
  <c r="AK8" i="81"/>
  <c r="AT8" i="81" s="1"/>
  <c r="AJ8" i="81"/>
  <c r="AK20" i="77"/>
  <c r="AT20" i="77" s="1"/>
  <c r="AJ20" i="77"/>
  <c r="AK14" i="77"/>
  <c r="AT14" i="77" s="1"/>
  <c r="AJ14" i="77"/>
  <c r="AK8" i="77"/>
  <c r="AT8" i="77" s="1"/>
  <c r="AJ8" i="77"/>
  <c r="AN7" i="46"/>
  <c r="AI7" i="46"/>
  <c r="AH9" i="33"/>
  <c r="AQ9" i="33" s="1"/>
  <c r="AH23" i="62"/>
  <c r="AQ23" i="62" s="1"/>
  <c r="AQ25" i="62" s="1"/>
  <c r="AZ3" i="62"/>
  <c r="AL3" i="61"/>
  <c r="AU3" i="61" s="1"/>
  <c r="AS3" i="61"/>
  <c r="AS21" i="61"/>
  <c r="AL21" i="61"/>
  <c r="AU21" i="61" s="1"/>
  <c r="AS19" i="22"/>
  <c r="AL19" i="22"/>
  <c r="AU19" i="22" s="1"/>
  <c r="W11" i="2"/>
  <c r="AF10" i="2"/>
  <c r="AO10" i="2" s="1"/>
  <c r="AG10" i="2"/>
  <c r="AP10" i="2" s="1"/>
  <c r="AE10" i="2"/>
  <c r="AN7" i="93"/>
  <c r="AI7" i="93"/>
  <c r="AJ20" i="78"/>
  <c r="AS20" i="78" s="1"/>
  <c r="AK20" i="78"/>
  <c r="AJ14" i="78"/>
  <c r="AK14" i="78"/>
  <c r="AT14" i="78" s="1"/>
  <c r="AK8" i="78"/>
  <c r="AT8" i="78" s="1"/>
  <c r="AJ8" i="78"/>
  <c r="AR22" i="73"/>
  <c r="AH16" i="12"/>
  <c r="AQ16" i="12" s="1"/>
  <c r="AN22" i="70"/>
  <c r="AI22" i="70"/>
  <c r="AS14" i="22"/>
  <c r="AL14" i="22"/>
  <c r="AU14" i="22" s="1"/>
  <c r="Y17" i="76"/>
  <c r="Z17" i="76" s="1"/>
  <c r="X17" i="76"/>
  <c r="AN8" i="89"/>
  <c r="AI8" i="89"/>
  <c r="AH7" i="15"/>
  <c r="AQ7" i="15" s="1"/>
  <c r="AS18" i="31"/>
  <c r="AL18" i="31"/>
  <c r="AU18" i="31" s="1"/>
  <c r="U24" i="98"/>
  <c r="AS17" i="61"/>
  <c r="AL17" i="61"/>
  <c r="AU17" i="61" s="1"/>
  <c r="W10" i="79"/>
  <c r="AF9" i="79"/>
  <c r="AO9" i="79" s="1"/>
  <c r="AE9" i="79"/>
  <c r="AG9" i="79"/>
  <c r="AP9" i="79" s="1"/>
  <c r="AN9" i="67"/>
  <c r="AI9" i="67"/>
  <c r="AR9" i="75"/>
  <c r="AN16" i="21"/>
  <c r="AI16" i="2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N22" i="66"/>
  <c r="AI22" i="66"/>
  <c r="AS4" i="26"/>
  <c r="AS25" i="26" s="1"/>
  <c r="AL4" i="26"/>
  <c r="AU4" i="26" s="1"/>
  <c r="AU25" i="26" s="1"/>
  <c r="C11" i="26" s="1"/>
  <c r="AS19" i="61"/>
  <c r="AL19" i="61"/>
  <c r="AU19" i="61" s="1"/>
  <c r="AH23" i="65"/>
  <c r="AQ23" i="65" s="1"/>
  <c r="AQ25" i="65" s="1"/>
  <c r="AZ3" i="65"/>
  <c r="AS7" i="40"/>
  <c r="AL7" i="40"/>
  <c r="AU7" i="40" s="1"/>
  <c r="AH23" i="17"/>
  <c r="AQ23" i="17" s="1"/>
  <c r="AQ25" i="17" s="1"/>
  <c r="AZ3" i="17"/>
  <c r="U19" i="49"/>
  <c r="U26" i="48"/>
  <c r="U28" i="90"/>
  <c r="AJ13" i="69"/>
  <c r="AK13" i="69"/>
  <c r="AT13" i="69" s="1"/>
  <c r="Y10" i="63"/>
  <c r="X10" i="63"/>
  <c r="AS18" i="22"/>
  <c r="AL18" i="22"/>
  <c r="AU18" i="22" s="1"/>
  <c r="U20" i="87"/>
  <c r="AS20" i="40"/>
  <c r="AL20" i="40"/>
  <c r="AU20" i="40" s="1"/>
  <c r="AR9" i="59"/>
  <c r="U19" i="55"/>
  <c r="W17" i="68"/>
  <c r="AG16" i="68"/>
  <c r="AP16" i="68" s="1"/>
  <c r="AE16" i="68"/>
  <c r="AF16" i="68"/>
  <c r="AO16" i="68" s="1"/>
  <c r="AJ12" i="77"/>
  <c r="AK12" i="77"/>
  <c r="AT12" i="77" s="1"/>
  <c r="U17" i="43"/>
  <c r="Y8" i="46"/>
  <c r="Z8" i="46" s="1"/>
  <c r="X8" i="46"/>
  <c r="AS9" i="61"/>
  <c r="AL9" i="61"/>
  <c r="AU9" i="61" s="1"/>
  <c r="AG10" i="75"/>
  <c r="AP10" i="75" s="1"/>
  <c r="AF10" i="75"/>
  <c r="AO10" i="75" s="1"/>
  <c r="AE10" i="75"/>
  <c r="W11" i="75"/>
  <c r="Y17" i="25"/>
  <c r="X17" i="25"/>
  <c r="AH10" i="28"/>
  <c r="AQ10" i="28" s="1"/>
  <c r="AK21" i="69"/>
  <c r="AT21" i="69" s="1"/>
  <c r="AJ21" i="69"/>
  <c r="AJ20" i="69"/>
  <c r="AK20" i="69"/>
  <c r="AT20" i="69" s="1"/>
  <c r="AJ14" i="69"/>
  <c r="AK14" i="69"/>
  <c r="AT14" i="69" s="1"/>
  <c r="AJ8" i="69"/>
  <c r="AK8" i="69"/>
  <c r="AT8" i="69" s="1"/>
  <c r="AS20" i="61"/>
  <c r="AL20" i="61"/>
  <c r="AU20" i="61" s="1"/>
  <c r="AR22" i="17"/>
  <c r="AH16" i="68"/>
  <c r="AQ16" i="68" s="1"/>
  <c r="AK19" i="81"/>
  <c r="AT19" i="81" s="1"/>
  <c r="AJ19" i="81"/>
  <c r="AJ13" i="81"/>
  <c r="AK13" i="81"/>
  <c r="AT13" i="81" s="1"/>
  <c r="AK7" i="81"/>
  <c r="AT7" i="81" s="1"/>
  <c r="AJ7" i="81"/>
  <c r="AJ19" i="77"/>
  <c r="AK19" i="77"/>
  <c r="AT19" i="77" s="1"/>
  <c r="AJ13" i="77"/>
  <c r="AK13" i="77"/>
  <c r="AT13" i="77" s="1"/>
  <c r="AJ7" i="77"/>
  <c r="AK7" i="77"/>
  <c r="AT7" i="77" s="1"/>
  <c r="AE8" i="47"/>
  <c r="AG8" i="47"/>
  <c r="AP8" i="47" s="1"/>
  <c r="W9" i="47"/>
  <c r="AF8" i="47"/>
  <c r="AO8" i="47" s="1"/>
  <c r="Z9" i="33"/>
  <c r="Z23" i="62"/>
  <c r="AR9" i="28"/>
  <c r="AS7" i="22"/>
  <c r="AL7" i="22"/>
  <c r="AU7" i="22" s="1"/>
  <c r="AH10" i="75"/>
  <c r="AQ10" i="75" s="1"/>
  <c r="AJ19" i="78"/>
  <c r="AS19" i="78" s="1"/>
  <c r="AK19" i="78"/>
  <c r="AK13" i="78"/>
  <c r="AT13" i="78" s="1"/>
  <c r="AJ13" i="78"/>
  <c r="AK7" i="78"/>
  <c r="AT7" i="78" s="1"/>
  <c r="AJ7" i="78"/>
  <c r="Z16" i="12"/>
  <c r="AH23" i="37"/>
  <c r="AQ23" i="37" s="1"/>
  <c r="AQ25" i="37" s="1"/>
  <c r="AZ3" i="37"/>
  <c r="AS22" i="61"/>
  <c r="AL22" i="61"/>
  <c r="AU22" i="61" s="1"/>
  <c r="AS20" i="22"/>
  <c r="AL20" i="22"/>
  <c r="AU20" i="22" s="1"/>
  <c r="AS10" i="40"/>
  <c r="AL10" i="40"/>
  <c r="AU10" i="40" s="1"/>
  <c r="U8" i="84"/>
  <c r="Z7" i="15"/>
  <c r="U26" i="42"/>
  <c r="AR23" i="81"/>
  <c r="AR25" i="81" s="1"/>
  <c r="AL23" i="81"/>
  <c r="AU23" i="81" s="1"/>
  <c r="U8" i="20"/>
  <c r="AS15" i="22"/>
  <c r="AL15" i="22"/>
  <c r="AU15" i="22" s="1"/>
  <c r="AS17" i="40"/>
  <c r="AL17" i="40"/>
  <c r="AU17" i="40" s="1"/>
  <c r="AH18" i="39"/>
  <c r="AQ18" i="39" s="1"/>
  <c r="Y10" i="67"/>
  <c r="X10" i="67"/>
  <c r="AH23" i="27"/>
  <c r="AQ23" i="27" s="1"/>
  <c r="AQ25" i="27" s="1"/>
  <c r="AZ3" i="27"/>
  <c r="AX22" i="27" s="1"/>
  <c r="S22" i="27" s="1"/>
  <c r="AC22" i="27" s="1"/>
  <c r="AB23" i="27" s="1"/>
  <c r="AS7" i="31"/>
  <c r="AL7" i="31"/>
  <c r="AU7" i="31" s="1"/>
  <c r="AS6" i="61"/>
  <c r="AL6" i="61"/>
  <c r="AU6" i="61" s="1"/>
  <c r="AS10" i="22"/>
  <c r="AL10" i="22"/>
  <c r="AU10" i="22" s="1"/>
  <c r="Y17" i="21"/>
  <c r="X17" i="21"/>
  <c r="AS12" i="40"/>
  <c r="AL12" i="40"/>
  <c r="AU12" i="40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27" i="10"/>
  <c r="AR8" i="33"/>
  <c r="AS20" i="31"/>
  <c r="AL20" i="31"/>
  <c r="AU20" i="31" s="1"/>
  <c r="U29" i="85"/>
  <c r="AS17" i="22"/>
  <c r="AL17" i="22"/>
  <c r="AU17" i="22" s="1"/>
  <c r="Z23" i="65"/>
  <c r="AS13" i="40"/>
  <c r="AL13" i="40"/>
  <c r="AU13" i="40" s="1"/>
  <c r="Y19" i="29"/>
  <c r="X19" i="29"/>
  <c r="Z19" i="29" s="1"/>
  <c r="Z23" i="17"/>
  <c r="Y10" i="38"/>
  <c r="X10" i="38"/>
  <c r="AK19" i="69"/>
  <c r="AT19" i="69" s="1"/>
  <c r="AJ19" i="69"/>
  <c r="AK6" i="81"/>
  <c r="AT6" i="81" s="1"/>
  <c r="AJ6" i="81"/>
  <c r="AJ12" i="78"/>
  <c r="AK12" i="78"/>
  <c r="AT12" i="78" s="1"/>
  <c r="AS17" i="31"/>
  <c r="AL17" i="31"/>
  <c r="AU17" i="31" s="1"/>
  <c r="X9" i="89"/>
  <c r="Y9" i="89"/>
  <c r="AS16" i="40"/>
  <c r="AL16" i="40"/>
  <c r="AU16" i="40" s="1"/>
  <c r="AE23" i="30"/>
  <c r="AF23" i="30"/>
  <c r="AO23" i="30" s="1"/>
  <c r="AO25" i="30" s="1"/>
  <c r="AG23" i="30"/>
  <c r="AP23" i="30" s="1"/>
  <c r="AP25" i="30" s="1"/>
  <c r="U18" i="41"/>
  <c r="U17" i="41" s="1"/>
  <c r="AH17" i="60"/>
  <c r="AQ17" i="60" s="1"/>
  <c r="AS6" i="31"/>
  <c r="AL6" i="31"/>
  <c r="AU6" i="31" s="1"/>
  <c r="AS5" i="61"/>
  <c r="AL5" i="61"/>
  <c r="AU5" i="61" s="1"/>
  <c r="AS3" i="22"/>
  <c r="AL3" i="22"/>
  <c r="AU3" i="22" s="1"/>
  <c r="AS5" i="40"/>
  <c r="AL5" i="40"/>
  <c r="AU5" i="40" s="1"/>
  <c r="AR6" i="15"/>
  <c r="Z18" i="39"/>
  <c r="Z23" i="27"/>
  <c r="AS18" i="40"/>
  <c r="AL18" i="40"/>
  <c r="AU18" i="40" s="1"/>
  <c r="AH16" i="34"/>
  <c r="AQ16" i="34" s="1"/>
  <c r="AR23" i="40"/>
  <c r="AR25" i="40" s="1"/>
  <c r="AL23" i="40"/>
  <c r="AU23" i="40" s="1"/>
  <c r="AJ19" i="36"/>
  <c r="AK19" i="36"/>
  <c r="AT19" i="36" s="1"/>
  <c r="AK13" i="36"/>
  <c r="AT13" i="36" s="1"/>
  <c r="AJ13" i="36"/>
  <c r="AJ7" i="36"/>
  <c r="AK7" i="36"/>
  <c r="AT7" i="36" s="1"/>
  <c r="AR23" i="77"/>
  <c r="AR25" i="77" s="1"/>
  <c r="AL23" i="77"/>
  <c r="AU23" i="77" s="1"/>
  <c r="AS7" i="61"/>
  <c r="AL7" i="61"/>
  <c r="AU7" i="61" s="1"/>
  <c r="AS5" i="22"/>
  <c r="AL5" i="22"/>
  <c r="AU5" i="22" s="1"/>
  <c r="U9" i="51"/>
  <c r="U10" i="45"/>
  <c r="AR15" i="68"/>
  <c r="U5" i="104"/>
  <c r="X5" i="104" s="1"/>
  <c r="AI9" i="38"/>
  <c r="AN9" i="38"/>
  <c r="AI6" i="32"/>
  <c r="AN6" i="32"/>
  <c r="AJ6" i="77"/>
  <c r="AK6" i="77"/>
  <c r="AT6" i="77" s="1"/>
  <c r="AS22" i="31"/>
  <c r="AL22" i="31"/>
  <c r="AU22" i="31" s="1"/>
  <c r="AS21" i="40"/>
  <c r="AL21" i="40"/>
  <c r="AU21" i="40" s="1"/>
  <c r="AS3" i="31"/>
  <c r="AL3" i="31"/>
  <c r="AU3" i="31" s="1"/>
  <c r="AJ12" i="69"/>
  <c r="AK12" i="69"/>
  <c r="AT12" i="69" s="1"/>
  <c r="AS8" i="40"/>
  <c r="AL8" i="40"/>
  <c r="AU8" i="40" s="1"/>
  <c r="AJ23" i="78"/>
  <c r="AS23" i="78" s="1"/>
  <c r="AK23" i="78"/>
  <c r="AT23" i="78" s="1"/>
  <c r="AN6" i="101"/>
  <c r="AI6" i="101"/>
  <c r="AI9" i="24"/>
  <c r="AN9" i="24"/>
  <c r="AK17" i="81"/>
  <c r="AT17" i="81" s="1"/>
  <c r="AJ17" i="81"/>
  <c r="AK11" i="81"/>
  <c r="AT11" i="81" s="1"/>
  <c r="AJ11" i="81"/>
  <c r="AK5" i="81"/>
  <c r="AT5" i="81" s="1"/>
  <c r="AJ5" i="81"/>
  <c r="AK17" i="77"/>
  <c r="AT17" i="77" s="1"/>
  <c r="AJ17" i="77"/>
  <c r="AJ11" i="77"/>
  <c r="AK11" i="77"/>
  <c r="AT11" i="77" s="1"/>
  <c r="AJ5" i="77"/>
  <c r="AK5" i="77"/>
  <c r="AT5" i="77" s="1"/>
  <c r="AR22" i="37"/>
  <c r="AR16" i="60"/>
  <c r="AS10" i="31"/>
  <c r="AL10" i="31"/>
  <c r="AU10" i="31" s="1"/>
  <c r="AH7" i="86"/>
  <c r="AQ7" i="86" s="1"/>
  <c r="U10" i="96"/>
  <c r="AJ17" i="78"/>
  <c r="AK17" i="78"/>
  <c r="AT17" i="78" s="1"/>
  <c r="AJ11" i="78"/>
  <c r="AK11" i="78"/>
  <c r="AT11" i="78" s="1"/>
  <c r="AJ5" i="78"/>
  <c r="AK5" i="78"/>
  <c r="AT5" i="78" s="1"/>
  <c r="AS5" i="31"/>
  <c r="AL5" i="31"/>
  <c r="AU5" i="31" s="1"/>
  <c r="AR22" i="62"/>
  <c r="Z10" i="28"/>
  <c r="AS10" i="61"/>
  <c r="AL10" i="61"/>
  <c r="AU10" i="61" s="1"/>
  <c r="AR6" i="53"/>
  <c r="U10" i="58"/>
  <c r="AH23" i="73"/>
  <c r="AQ23" i="73" s="1"/>
  <c r="AQ25" i="73" s="1"/>
  <c r="AZ3" i="73"/>
  <c r="U10" i="54"/>
  <c r="AN23" i="69"/>
  <c r="AN25" i="69" s="1"/>
  <c r="AI23" i="69"/>
  <c r="AJ4" i="22"/>
  <c r="AK4" i="22"/>
  <c r="AT4" i="22" s="1"/>
  <c r="AT25" i="22" s="1"/>
  <c r="AS21" i="22"/>
  <c r="AL21" i="22"/>
  <c r="AU21" i="22" s="1"/>
  <c r="U7" i="13"/>
  <c r="AS13" i="31"/>
  <c r="AL13" i="31"/>
  <c r="AU13" i="31" s="1"/>
  <c r="U29" i="50"/>
  <c r="AS12" i="61"/>
  <c r="AL12" i="61"/>
  <c r="AU12" i="61" s="1"/>
  <c r="AS16" i="22"/>
  <c r="AL16" i="22"/>
  <c r="AU16" i="22" s="1"/>
  <c r="AN8" i="97"/>
  <c r="AI8" i="97"/>
  <c r="AJ18" i="36"/>
  <c r="AK18" i="36"/>
  <c r="AT18" i="36" s="1"/>
  <c r="AK12" i="36"/>
  <c r="AT12" i="36" s="1"/>
  <c r="AJ12" i="36"/>
  <c r="AJ6" i="36"/>
  <c r="AK6" i="36"/>
  <c r="AT6" i="36" s="1"/>
  <c r="Y23" i="66"/>
  <c r="X23" i="66"/>
  <c r="U9" i="100"/>
  <c r="AH16" i="72"/>
  <c r="AQ16" i="72" s="1"/>
  <c r="AS8" i="31"/>
  <c r="AL8" i="31"/>
  <c r="AU8" i="31" s="1"/>
  <c r="U8" i="92"/>
  <c r="AS19" i="40"/>
  <c r="AL19" i="40"/>
  <c r="AU19" i="40" s="1"/>
  <c r="AH23" i="23"/>
  <c r="AQ23" i="23" s="1"/>
  <c r="AQ25" i="23" s="1"/>
  <c r="AZ3" i="23"/>
  <c r="AN17" i="64"/>
  <c r="AI17" i="64"/>
  <c r="Y7" i="32"/>
  <c r="X7" i="32"/>
  <c r="Z10" i="63" l="1"/>
  <c r="Z23" i="66"/>
  <c r="AF23" i="66" s="1"/>
  <c r="AO23" i="66" s="1"/>
  <c r="AO25" i="66" s="1"/>
  <c r="Z23" i="70"/>
  <c r="AG16" i="72"/>
  <c r="AP16" i="72" s="1"/>
  <c r="AJ23" i="30"/>
  <c r="AS23" i="30" s="1"/>
  <c r="AG23" i="66"/>
  <c r="AP23" i="66" s="1"/>
  <c r="AP25" i="66" s="1"/>
  <c r="AE23" i="66"/>
  <c r="AE23" i="70"/>
  <c r="AG23" i="70"/>
  <c r="AP23" i="70" s="1"/>
  <c r="AP25" i="70" s="1"/>
  <c r="AF23" i="70"/>
  <c r="AO23" i="70" s="1"/>
  <c r="AO25" i="70" s="1"/>
  <c r="W11" i="63"/>
  <c r="AG10" i="63"/>
  <c r="AP10" i="63" s="1"/>
  <c r="AF10" i="63"/>
  <c r="AO10" i="63" s="1"/>
  <c r="AE10" i="63"/>
  <c r="W9" i="46"/>
  <c r="AE8" i="46"/>
  <c r="AG8" i="46"/>
  <c r="AP8" i="46" s="1"/>
  <c r="AF8" i="46"/>
  <c r="AO8" i="46" s="1"/>
  <c r="AE17" i="76"/>
  <c r="W18" i="76"/>
  <c r="AG17" i="76"/>
  <c r="AP17" i="76" s="1"/>
  <c r="AF17" i="76"/>
  <c r="AO17" i="76" s="1"/>
  <c r="AS6" i="81"/>
  <c r="AL6" i="81"/>
  <c r="AU6" i="81" s="1"/>
  <c r="AG23" i="17"/>
  <c r="AP23" i="17" s="1"/>
  <c r="AP25" i="17" s="1"/>
  <c r="AF23" i="17"/>
  <c r="AO23" i="17" s="1"/>
  <c r="AO25" i="17" s="1"/>
  <c r="AE23" i="17"/>
  <c r="AG23" i="65"/>
  <c r="AP23" i="65" s="1"/>
  <c r="AP25" i="65" s="1"/>
  <c r="AF23" i="65"/>
  <c r="AO23" i="65" s="1"/>
  <c r="AO25" i="65" s="1"/>
  <c r="AE23" i="65"/>
  <c r="U7" i="20"/>
  <c r="AS7" i="78"/>
  <c r="AL7" i="78"/>
  <c r="AU7" i="78" s="1"/>
  <c r="AF23" i="62"/>
  <c r="AO23" i="62" s="1"/>
  <c r="AO25" i="62" s="1"/>
  <c r="AE23" i="62"/>
  <c r="AG23" i="62"/>
  <c r="AP23" i="62" s="1"/>
  <c r="AP25" i="62" s="1"/>
  <c r="AN8" i="47"/>
  <c r="AI8" i="47"/>
  <c r="AS19" i="77"/>
  <c r="AL19" i="77"/>
  <c r="AU19" i="77" s="1"/>
  <c r="AS20" i="69"/>
  <c r="AL20" i="69"/>
  <c r="AU20" i="69" s="1"/>
  <c r="U25" i="48"/>
  <c r="AJ4" i="36"/>
  <c r="AK4" i="36"/>
  <c r="AT4" i="36" s="1"/>
  <c r="AT25" i="36" s="1"/>
  <c r="AR22" i="70"/>
  <c r="AS8" i="78"/>
  <c r="AL8" i="78"/>
  <c r="AU8" i="78" s="1"/>
  <c r="AR7" i="93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R7" i="46"/>
  <c r="AS20" i="77"/>
  <c r="AL20" i="77"/>
  <c r="AU20" i="77" s="1"/>
  <c r="AS20" i="81"/>
  <c r="AL20" i="81"/>
  <c r="AU20" i="81" s="1"/>
  <c r="AR9" i="63"/>
  <c r="AN7" i="105"/>
  <c r="AI7" i="105"/>
  <c r="AR16" i="76"/>
  <c r="Y11" i="59"/>
  <c r="Z11" i="59"/>
  <c r="X11" i="59"/>
  <c r="AS15" i="78"/>
  <c r="AL15" i="78"/>
  <c r="AU15" i="78" s="1"/>
  <c r="AS15" i="77"/>
  <c r="AL15" i="77"/>
  <c r="AU15" i="77" s="1"/>
  <c r="AH10" i="24"/>
  <c r="AQ10" i="24" s="1"/>
  <c r="AS10" i="69"/>
  <c r="AL10" i="69"/>
  <c r="AU10" i="69" s="1"/>
  <c r="U26" i="35"/>
  <c r="AK21" i="30"/>
  <c r="AT21" i="30" s="1"/>
  <c r="AJ21" i="30"/>
  <c r="AJ15" i="30"/>
  <c r="AK15" i="30"/>
  <c r="AT15" i="30" s="1"/>
  <c r="AJ9" i="30"/>
  <c r="AK9" i="30"/>
  <c r="AT9" i="30" s="1"/>
  <c r="U9" i="88"/>
  <c r="AJ4" i="78"/>
  <c r="AK4" i="78"/>
  <c r="AT4" i="78" s="1"/>
  <c r="AS3" i="77"/>
  <c r="AL3" i="77"/>
  <c r="AU3" i="77" s="1"/>
  <c r="AS16" i="81"/>
  <c r="AL16" i="81"/>
  <c r="AU16" i="81" s="1"/>
  <c r="AS17" i="77"/>
  <c r="AL17" i="77"/>
  <c r="AU17" i="77" s="1"/>
  <c r="AR23" i="69"/>
  <c r="AR25" i="69" s="1"/>
  <c r="AL23" i="69"/>
  <c r="AU23" i="69" s="1"/>
  <c r="AG10" i="28"/>
  <c r="AP10" i="28" s="1"/>
  <c r="W11" i="28"/>
  <c r="AF10" i="28"/>
  <c r="AO10" i="28" s="1"/>
  <c r="AE10" i="28"/>
  <c r="AS5" i="78"/>
  <c r="AL5" i="78"/>
  <c r="AU5" i="78" s="1"/>
  <c r="U9" i="96"/>
  <c r="AS6" i="77"/>
  <c r="AL6" i="77"/>
  <c r="AU6" i="77" s="1"/>
  <c r="AH5" i="104"/>
  <c r="AQ5" i="104" s="1"/>
  <c r="Z5" i="104"/>
  <c r="U8" i="51"/>
  <c r="AS19" i="36"/>
  <c r="AL19" i="36"/>
  <c r="AU19" i="36" s="1"/>
  <c r="AH9" i="89"/>
  <c r="AQ9" i="89" s="1"/>
  <c r="AH19" i="29"/>
  <c r="AQ19" i="29" s="1"/>
  <c r="AS8" i="36"/>
  <c r="AL8" i="36"/>
  <c r="AU8" i="36" s="1"/>
  <c r="U7" i="84"/>
  <c r="W10" i="33"/>
  <c r="AE9" i="33"/>
  <c r="AF9" i="33"/>
  <c r="AO9" i="33" s="1"/>
  <c r="AG9" i="33"/>
  <c r="AP9" i="33" s="1"/>
  <c r="AS7" i="81"/>
  <c r="AL7" i="81"/>
  <c r="AU7" i="81" s="1"/>
  <c r="AS21" i="69"/>
  <c r="AL21" i="69"/>
  <c r="AU21" i="69" s="1"/>
  <c r="Y11" i="75"/>
  <c r="X11" i="75"/>
  <c r="Z11" i="75" s="1"/>
  <c r="AH8" i="46"/>
  <c r="AQ8" i="46" s="1"/>
  <c r="AS12" i="77"/>
  <c r="AL12" i="77"/>
  <c r="AU12" i="77" s="1"/>
  <c r="U18" i="55"/>
  <c r="U19" i="87"/>
  <c r="AR16" i="21"/>
  <c r="AH17" i="76"/>
  <c r="AQ17" i="76" s="1"/>
  <c r="AX22" i="62"/>
  <c r="S22" i="62" s="1"/>
  <c r="AC22" i="62" s="1"/>
  <c r="AB23" i="62" s="1"/>
  <c r="U21" i="18"/>
  <c r="AS15" i="69"/>
  <c r="AL15" i="69"/>
  <c r="AU15" i="69" s="1"/>
  <c r="AR23" i="78"/>
  <c r="AR25" i="78" s="1"/>
  <c r="AL23" i="78"/>
  <c r="AU23" i="78" s="1"/>
  <c r="X10" i="71"/>
  <c r="Y10" i="71"/>
  <c r="AS15" i="81"/>
  <c r="AL15" i="81"/>
  <c r="AU15" i="81" s="1"/>
  <c r="Z10" i="24"/>
  <c r="AS17" i="36"/>
  <c r="AL17" i="36"/>
  <c r="AU17" i="36" s="1"/>
  <c r="AK20" i="30"/>
  <c r="AT20" i="30" s="1"/>
  <c r="AJ20" i="30"/>
  <c r="AK14" i="30"/>
  <c r="AT14" i="30" s="1"/>
  <c r="AJ14" i="30"/>
  <c r="AJ8" i="30"/>
  <c r="AK8" i="30"/>
  <c r="AT8" i="30" s="1"/>
  <c r="AK23" i="30"/>
  <c r="AT23" i="30" s="1"/>
  <c r="AS3" i="78"/>
  <c r="AL3" i="78"/>
  <c r="AU3" i="78" s="1"/>
  <c r="AS22" i="78"/>
  <c r="AL22" i="78"/>
  <c r="AU22" i="78" s="1"/>
  <c r="AK4" i="77"/>
  <c r="AT4" i="77" s="1"/>
  <c r="AT25" i="77" s="1"/>
  <c r="AJ4" i="77"/>
  <c r="AS22" i="77"/>
  <c r="AL22" i="77"/>
  <c r="AU22" i="77" s="1"/>
  <c r="AL23" i="36"/>
  <c r="AU23" i="36" s="1"/>
  <c r="AR23" i="36"/>
  <c r="AR25" i="36" s="1"/>
  <c r="AI23" i="37"/>
  <c r="AR23" i="37" s="1"/>
  <c r="AR25" i="37" s="1"/>
  <c r="AN23" i="37"/>
  <c r="AN25" i="37" s="1"/>
  <c r="AS18" i="77"/>
  <c r="AL18" i="77"/>
  <c r="AU18" i="77" s="1"/>
  <c r="AN7" i="53"/>
  <c r="AI7" i="53"/>
  <c r="AN23" i="23"/>
  <c r="AN25" i="23" s="1"/>
  <c r="AI23" i="23"/>
  <c r="AR23" i="23" s="1"/>
  <c r="AR25" i="23" s="1"/>
  <c r="Y8" i="52"/>
  <c r="X8" i="52"/>
  <c r="AF23" i="27"/>
  <c r="AO23" i="27" s="1"/>
  <c r="AO25" i="27" s="1"/>
  <c r="AE23" i="27"/>
  <c r="AG23" i="27"/>
  <c r="AP23" i="27" s="1"/>
  <c r="AP25" i="27" s="1"/>
  <c r="AN23" i="30"/>
  <c r="AN25" i="30" s="1"/>
  <c r="AI23" i="30"/>
  <c r="AS19" i="69"/>
  <c r="AL19" i="69"/>
  <c r="AU19" i="69" s="1"/>
  <c r="AF19" i="29"/>
  <c r="AO19" i="29" s="1"/>
  <c r="AE19" i="29"/>
  <c r="W20" i="29"/>
  <c r="AG19" i="29"/>
  <c r="AP19" i="29" s="1"/>
  <c r="AS14" i="36"/>
  <c r="AL14" i="36"/>
  <c r="AU14" i="36" s="1"/>
  <c r="AH17" i="21"/>
  <c r="AQ17" i="21" s="1"/>
  <c r="AH10" i="67"/>
  <c r="AQ10" i="67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3" i="78"/>
  <c r="AL13" i="78"/>
  <c r="AU13" i="78" s="1"/>
  <c r="AS7" i="77"/>
  <c r="AL7" i="77"/>
  <c r="AU7" i="77" s="1"/>
  <c r="AS8" i="69"/>
  <c r="AL8" i="69"/>
  <c r="AU8" i="69" s="1"/>
  <c r="AI10" i="75"/>
  <c r="AN10" i="75"/>
  <c r="AS13" i="69"/>
  <c r="AL13" i="69"/>
  <c r="AU13" i="69" s="1"/>
  <c r="U18" i="4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9" i="36"/>
  <c r="AL9" i="36"/>
  <c r="AU9" i="36" s="1"/>
  <c r="AN9" i="79"/>
  <c r="AI9" i="79"/>
  <c r="U23" i="98"/>
  <c r="AI10" i="2"/>
  <c r="AN10" i="2"/>
  <c r="AS8" i="77"/>
  <c r="AL8" i="77"/>
  <c r="AU8" i="77" s="1"/>
  <c r="AS8" i="81"/>
  <c r="AL8" i="81"/>
  <c r="AU8" i="81" s="1"/>
  <c r="AS3" i="69"/>
  <c r="AL3" i="69"/>
  <c r="AU3" i="69" s="1"/>
  <c r="AH18" i="64"/>
  <c r="AQ18" i="64" s="1"/>
  <c r="AS10" i="36"/>
  <c r="AL10" i="36"/>
  <c r="AU10" i="36" s="1"/>
  <c r="AR9" i="19"/>
  <c r="AS21" i="78"/>
  <c r="AL21" i="78"/>
  <c r="AU21" i="78" s="1"/>
  <c r="AL4" i="61"/>
  <c r="AU4" i="61" s="1"/>
  <c r="AU25" i="61" s="1"/>
  <c r="C11" i="61" s="1"/>
  <c r="F5" i="57" s="1"/>
  <c r="AS4" i="61"/>
  <c r="AS25" i="61" s="1"/>
  <c r="AN9" i="71"/>
  <c r="AI9" i="71"/>
  <c r="AS16" i="69"/>
  <c r="AL16" i="69"/>
  <c r="AU16" i="69" s="1"/>
  <c r="U19" i="103"/>
  <c r="AS7" i="69"/>
  <c r="AL7" i="69"/>
  <c r="AU7" i="69" s="1"/>
  <c r="U18" i="83"/>
  <c r="AH9" i="97"/>
  <c r="AQ9" i="97" s="1"/>
  <c r="AK19" i="30"/>
  <c r="AT19" i="30" s="1"/>
  <c r="AJ19" i="30"/>
  <c r="AK13" i="30"/>
  <c r="AT13" i="30" s="1"/>
  <c r="AJ13" i="30"/>
  <c r="AJ7" i="30"/>
  <c r="AK7" i="30"/>
  <c r="AT7" i="30" s="1"/>
  <c r="AJ4" i="81"/>
  <c r="AK4" i="81"/>
  <c r="AT4" i="81" s="1"/>
  <c r="AT25" i="81" s="1"/>
  <c r="AS22" i="81"/>
  <c r="AL22" i="81"/>
  <c r="AU22" i="81" s="1"/>
  <c r="AS5" i="69"/>
  <c r="AL5" i="69"/>
  <c r="AU5" i="69" s="1"/>
  <c r="AN23" i="14"/>
  <c r="AN25" i="14" s="1"/>
  <c r="AI23" i="14"/>
  <c r="Y17" i="72"/>
  <c r="X17" i="72"/>
  <c r="AH23" i="66"/>
  <c r="AQ23" i="66" s="1"/>
  <c r="AQ25" i="66" s="1"/>
  <c r="AZ3" i="66"/>
  <c r="AS17" i="81"/>
  <c r="AL17" i="81"/>
  <c r="AU17" i="81" s="1"/>
  <c r="AH7" i="32"/>
  <c r="AQ7" i="32" s="1"/>
  <c r="Z7" i="32"/>
  <c r="AS18" i="36"/>
  <c r="AL18" i="36"/>
  <c r="AU18" i="36" s="1"/>
  <c r="U6" i="13"/>
  <c r="U9" i="58"/>
  <c r="AS11" i="78"/>
  <c r="AL11" i="78"/>
  <c r="AU11" i="78" s="1"/>
  <c r="AE18" i="39"/>
  <c r="W19" i="39"/>
  <c r="AG18" i="39"/>
  <c r="AP18" i="39" s="1"/>
  <c r="AF18" i="39"/>
  <c r="AO18" i="39" s="1"/>
  <c r="Z17" i="21"/>
  <c r="Z10" i="67"/>
  <c r="AX22" i="37"/>
  <c r="S22" i="37" s="1"/>
  <c r="AC22" i="37" s="1"/>
  <c r="AB23" i="37" s="1"/>
  <c r="AN16" i="68"/>
  <c r="AI16" i="68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5"/>
  <c r="S22" i="65" s="1"/>
  <c r="AC22" i="65" s="1"/>
  <c r="AB23" i="65" s="1"/>
  <c r="AR22" i="66"/>
  <c r="AS14" i="78"/>
  <c r="AL14" i="78"/>
  <c r="AU14" i="78" s="1"/>
  <c r="AI16" i="80"/>
  <c r="AN16" i="80"/>
  <c r="AJ4" i="69"/>
  <c r="AK4" i="69"/>
  <c r="AT4" i="69" s="1"/>
  <c r="AT25" i="69" s="1"/>
  <c r="W19" i="64"/>
  <c r="AF18" i="64"/>
  <c r="AO18" i="64" s="1"/>
  <c r="AE18" i="64"/>
  <c r="AG18" i="64"/>
  <c r="AP18" i="64" s="1"/>
  <c r="AN10" i="59"/>
  <c r="AI10" i="59"/>
  <c r="AS9" i="78"/>
  <c r="AL9" i="78"/>
  <c r="AU9" i="78" s="1"/>
  <c r="AH8" i="93"/>
  <c r="AQ8" i="93" s="1"/>
  <c r="AS21" i="77"/>
  <c r="AL21" i="77"/>
  <c r="AU21" i="77" s="1"/>
  <c r="AS21" i="81"/>
  <c r="AL21" i="81"/>
  <c r="AU21" i="81" s="1"/>
  <c r="AS5" i="36"/>
  <c r="AL5" i="36"/>
  <c r="AU5" i="36" s="1"/>
  <c r="AE9" i="97"/>
  <c r="W10" i="97"/>
  <c r="AF9" i="97"/>
  <c r="AO9" i="97" s="1"/>
  <c r="AG9" i="97"/>
  <c r="AP9" i="97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J18" i="30"/>
  <c r="AK18" i="30"/>
  <c r="AT18" i="30" s="1"/>
  <c r="AK12" i="30"/>
  <c r="AT12" i="30" s="1"/>
  <c r="AJ12" i="30"/>
  <c r="AJ6" i="30"/>
  <c r="AK6" i="30"/>
  <c r="AT6" i="30" s="1"/>
  <c r="AH10" i="19"/>
  <c r="AQ10" i="19" s="1"/>
  <c r="AS4" i="40"/>
  <c r="AS25" i="40" s="1"/>
  <c r="AL4" i="40"/>
  <c r="AU4" i="40" s="1"/>
  <c r="AU25" i="40" s="1"/>
  <c r="C11" i="40" s="1"/>
  <c r="U27" i="94"/>
  <c r="AS10" i="78"/>
  <c r="AL10" i="78"/>
  <c r="AU10" i="78" s="1"/>
  <c r="U16" i="16"/>
  <c r="AS10" i="77"/>
  <c r="AL10" i="77"/>
  <c r="AU10" i="77" s="1"/>
  <c r="AL3" i="81"/>
  <c r="AU3" i="81" s="1"/>
  <c r="AS3" i="81"/>
  <c r="U25" i="102"/>
  <c r="AT25" i="31"/>
  <c r="AS6" i="69"/>
  <c r="AL6" i="69"/>
  <c r="AU6" i="69" s="1"/>
  <c r="AS18" i="81"/>
  <c r="AL18" i="81"/>
  <c r="AU18" i="81" s="1"/>
  <c r="Y18" i="60"/>
  <c r="X18" i="60"/>
  <c r="AN23" i="73"/>
  <c r="AN25" i="73" s="1"/>
  <c r="AI23" i="73"/>
  <c r="Y17" i="34"/>
  <c r="Z17" i="34" s="1"/>
  <c r="X17" i="34"/>
  <c r="AI7" i="86"/>
  <c r="AN7" i="86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77"/>
  <c r="AL5" i="77"/>
  <c r="AU5" i="77" s="1"/>
  <c r="AR9" i="24"/>
  <c r="AR6" i="32"/>
  <c r="AS7" i="36"/>
  <c r="AL7" i="36"/>
  <c r="AU7" i="36" s="1"/>
  <c r="AR17" i="64"/>
  <c r="AS6" i="36"/>
  <c r="AL6" i="36"/>
  <c r="AU6" i="36" s="1"/>
  <c r="U28" i="50"/>
  <c r="U9" i="54"/>
  <c r="AS11" i="81"/>
  <c r="AL11" i="81"/>
  <c r="AU11" i="81" s="1"/>
  <c r="AR6" i="101"/>
  <c r="AS13" i="36"/>
  <c r="AL13" i="36"/>
  <c r="AU13" i="36" s="1"/>
  <c r="Z10" i="38"/>
  <c r="AH10" i="38"/>
  <c r="AQ10" i="38" s="1"/>
  <c r="U28" i="85"/>
  <c r="U26" i="10"/>
  <c r="U25" i="42"/>
  <c r="AL19" i="78"/>
  <c r="AU19" i="78" s="1"/>
  <c r="AT19" i="78"/>
  <c r="Y9" i="47"/>
  <c r="Z9" i="47" s="1"/>
  <c r="X9" i="47"/>
  <c r="AS13" i="77"/>
  <c r="AL13" i="77"/>
  <c r="AU13" i="77" s="1"/>
  <c r="AS13" i="81"/>
  <c r="AL13" i="81"/>
  <c r="AU13" i="81" s="1"/>
  <c r="AS14" i="69"/>
  <c r="AL14" i="69"/>
  <c r="AU14" i="69" s="1"/>
  <c r="AH10" i="63"/>
  <c r="AQ10" i="63" s="1"/>
  <c r="U27" i="90"/>
  <c r="AX22" i="17"/>
  <c r="S22" i="17" s="1"/>
  <c r="AC22" i="17" s="1"/>
  <c r="AB23" i="17" s="1"/>
  <c r="AS15" i="36"/>
  <c r="AL15" i="36"/>
  <c r="AU15" i="36" s="1"/>
  <c r="Y10" i="79"/>
  <c r="X10" i="79"/>
  <c r="AL20" i="78"/>
  <c r="AU20" i="78" s="1"/>
  <c r="AT20" i="78"/>
  <c r="AS14" i="77"/>
  <c r="AL14" i="77"/>
  <c r="AU14" i="77" s="1"/>
  <c r="AS14" i="81"/>
  <c r="AL14" i="81"/>
  <c r="AU14" i="81" s="1"/>
  <c r="Y17" i="80"/>
  <c r="X17" i="80"/>
  <c r="U16" i="91"/>
  <c r="AS16" i="36"/>
  <c r="AL16" i="36"/>
  <c r="AU16" i="36" s="1"/>
  <c r="U26" i="82"/>
  <c r="AH23" i="70"/>
  <c r="AQ23" i="70" s="1"/>
  <c r="AQ25" i="70" s="1"/>
  <c r="AZ3" i="70"/>
  <c r="Z8" i="93"/>
  <c r="AS9" i="81"/>
  <c r="AL9" i="81"/>
  <c r="AU9" i="81" s="1"/>
  <c r="AS22" i="69"/>
  <c r="AL22" i="69"/>
  <c r="AU22" i="69" s="1"/>
  <c r="AS6" i="78"/>
  <c r="AL6" i="78"/>
  <c r="AU6" i="78" s="1"/>
  <c r="U14" i="95"/>
  <c r="AJ17" i="30"/>
  <c r="AK17" i="30"/>
  <c r="AT17" i="30" s="1"/>
  <c r="AJ11" i="30"/>
  <c r="AK11" i="30"/>
  <c r="AT11" i="30" s="1"/>
  <c r="AJ5" i="30"/>
  <c r="AK5" i="30"/>
  <c r="AT5" i="30" s="1"/>
  <c r="U14" i="11"/>
  <c r="Z10" i="19"/>
  <c r="AR16" i="25"/>
  <c r="AS10" i="81"/>
  <c r="AL10" i="81"/>
  <c r="AU10" i="81" s="1"/>
  <c r="AH7" i="101"/>
  <c r="AQ7" i="101" s="1"/>
  <c r="U7" i="9"/>
  <c r="AS11" i="69"/>
  <c r="AL11" i="69"/>
  <c r="AU11" i="69" s="1"/>
  <c r="AS4" i="31"/>
  <c r="AS25" i="31" s="1"/>
  <c r="AL4" i="31"/>
  <c r="AU4" i="31" s="1"/>
  <c r="AU25" i="31" s="1"/>
  <c r="C11" i="31" s="1"/>
  <c r="Y8" i="53"/>
  <c r="X8" i="53"/>
  <c r="AN17" i="60"/>
  <c r="AI17" i="60"/>
  <c r="AI7" i="52"/>
  <c r="AN7" i="52"/>
  <c r="Y8" i="86"/>
  <c r="X8" i="86"/>
  <c r="AL4" i="22"/>
  <c r="AU4" i="22" s="1"/>
  <c r="AU25" i="22" s="1"/>
  <c r="C11" i="22" s="1"/>
  <c r="AS4" i="22"/>
  <c r="AS25" i="22" s="1"/>
  <c r="AS5" i="81"/>
  <c r="AL5" i="81"/>
  <c r="AU5" i="81" s="1"/>
  <c r="AR8" i="97"/>
  <c r="U7" i="92"/>
  <c r="U8" i="100"/>
  <c r="AS12" i="36"/>
  <c r="AL12" i="36"/>
  <c r="AU12" i="36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7" i="78"/>
  <c r="AL17" i="78"/>
  <c r="AU17" i="78" s="1"/>
  <c r="AS11" i="77"/>
  <c r="AL11" i="77"/>
  <c r="AU11" i="77" s="1"/>
  <c r="AS12" i="69"/>
  <c r="AL12" i="69"/>
  <c r="AU12" i="69" s="1"/>
  <c r="AR9" i="38"/>
  <c r="U9" i="45"/>
  <c r="U16" i="41"/>
  <c r="Z9" i="89"/>
  <c r="AS12" i="78"/>
  <c r="AL12" i="78"/>
  <c r="AU12" i="78" s="1"/>
  <c r="AS20" i="36"/>
  <c r="AL20" i="36"/>
  <c r="AU20" i="36" s="1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E7" i="15"/>
  <c r="AF7" i="15"/>
  <c r="AO7" i="15" s="1"/>
  <c r="W8" i="15"/>
  <c r="AG7" i="15"/>
  <c r="AP7" i="15" s="1"/>
  <c r="AE16" i="12"/>
  <c r="AG16" i="12"/>
  <c r="AP16" i="12" s="1"/>
  <c r="AF16" i="12"/>
  <c r="AO16" i="12" s="1"/>
  <c r="W17" i="12"/>
  <c r="AS19" i="81"/>
  <c r="AL19" i="81"/>
  <c r="AU19" i="81" s="1"/>
  <c r="Z17" i="25"/>
  <c r="AH17" i="25"/>
  <c r="AQ17" i="25" s="1"/>
  <c r="U16" i="43"/>
  <c r="Y17" i="68"/>
  <c r="X17" i="68"/>
  <c r="AL3" i="36"/>
  <c r="AU3" i="36" s="1"/>
  <c r="AS3" i="36"/>
  <c r="AS21" i="36"/>
  <c r="AL21" i="36"/>
  <c r="AU21" i="36" s="1"/>
  <c r="AR9" i="67"/>
  <c r="AR8" i="89"/>
  <c r="Y11" i="2"/>
  <c r="X11" i="2"/>
  <c r="Z11" i="2" s="1"/>
  <c r="AS9" i="69"/>
  <c r="AL9" i="69"/>
  <c r="AU9" i="69" s="1"/>
  <c r="AR18" i="29"/>
  <c r="AS22" i="36"/>
  <c r="AL22" i="36"/>
  <c r="AU22" i="36" s="1"/>
  <c r="Y8" i="105"/>
  <c r="X8" i="105"/>
  <c r="AS9" i="77"/>
  <c r="AL9" i="77"/>
  <c r="AU9" i="77" s="1"/>
  <c r="AS12" i="81"/>
  <c r="AL12" i="81"/>
  <c r="AU12" i="81" s="1"/>
  <c r="AS11" i="36"/>
  <c r="AL11" i="36"/>
  <c r="AU11" i="36" s="1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78"/>
  <c r="AL16" i="78"/>
  <c r="AU16" i="78" s="1"/>
  <c r="U5" i="44"/>
  <c r="X5" i="44" s="1"/>
  <c r="AS16" i="77"/>
  <c r="AL16" i="77"/>
  <c r="AU16" i="77" s="1"/>
  <c r="U19" i="99"/>
  <c r="Z7" i="101"/>
  <c r="AS17" i="69"/>
  <c r="AL17" i="69"/>
  <c r="AU17" i="69" s="1"/>
  <c r="AS18" i="69"/>
  <c r="AL18" i="69"/>
  <c r="AU18" i="69" s="1"/>
  <c r="AS18" i="78"/>
  <c r="AL18" i="78"/>
  <c r="AU18" i="78" s="1"/>
  <c r="AN16" i="72"/>
  <c r="AI16" i="72"/>
  <c r="AN16" i="34"/>
  <c r="AI16" i="34"/>
  <c r="Z8" i="53" l="1"/>
  <c r="Z8" i="105"/>
  <c r="Z8" i="52"/>
  <c r="Z17" i="80"/>
  <c r="W18" i="80" s="1"/>
  <c r="Z18" i="60"/>
  <c r="W19" i="60" s="1"/>
  <c r="AG11" i="2"/>
  <c r="AP11" i="2" s="1"/>
  <c r="AF11" i="2"/>
  <c r="AO11" i="2" s="1"/>
  <c r="W12" i="2"/>
  <c r="AE11" i="2"/>
  <c r="AE17" i="80"/>
  <c r="AG17" i="80"/>
  <c r="AP17" i="80" s="1"/>
  <c r="AF17" i="80"/>
  <c r="AO17" i="80" s="1"/>
  <c r="AF18" i="60"/>
  <c r="AO18" i="60" s="1"/>
  <c r="AE18" i="60"/>
  <c r="AE17" i="34"/>
  <c r="AF17" i="34"/>
  <c r="AO17" i="34" s="1"/>
  <c r="W18" i="34"/>
  <c r="AG17" i="34"/>
  <c r="AP17" i="34" s="1"/>
  <c r="AH5" i="44"/>
  <c r="AQ5" i="44" s="1"/>
  <c r="Z5" i="44"/>
  <c r="AS16" i="30"/>
  <c r="AL16" i="30"/>
  <c r="AU16" i="30" s="1"/>
  <c r="AJ17" i="27"/>
  <c r="AK17" i="27"/>
  <c r="AT17" i="27" s="1"/>
  <c r="AE17" i="25"/>
  <c r="AF17" i="25"/>
  <c r="AO17" i="25" s="1"/>
  <c r="AG17" i="25"/>
  <c r="AP17" i="25" s="1"/>
  <c r="W18" i="25"/>
  <c r="AH8" i="105"/>
  <c r="AQ8" i="105" s="1"/>
  <c r="U15" i="43"/>
  <c r="Y17" i="12"/>
  <c r="X17" i="12"/>
  <c r="Y8" i="15"/>
  <c r="X8" i="15"/>
  <c r="AJ19" i="27"/>
  <c r="AK19" i="27"/>
  <c r="AT19" i="27" s="1"/>
  <c r="AJ13" i="27"/>
  <c r="AK13" i="27"/>
  <c r="AT13" i="27" s="1"/>
  <c r="AJ7" i="27"/>
  <c r="AK7" i="27"/>
  <c r="AT7" i="27" s="1"/>
  <c r="AJ20" i="73"/>
  <c r="AK20" i="73"/>
  <c r="AT20" i="73" s="1"/>
  <c r="AJ14" i="73"/>
  <c r="AK14" i="73"/>
  <c r="AT14" i="73" s="1"/>
  <c r="AJ8" i="73"/>
  <c r="AK8" i="73"/>
  <c r="AT8" i="73" s="1"/>
  <c r="U6" i="92"/>
  <c r="AR17" i="60"/>
  <c r="AH17" i="80"/>
  <c r="AQ17" i="80" s="1"/>
  <c r="U27" i="50"/>
  <c r="AJ17" i="23"/>
  <c r="AK17" i="23"/>
  <c r="AT17" i="23" s="1"/>
  <c r="AK11" i="23"/>
  <c r="AT11" i="23" s="1"/>
  <c r="AJ11" i="23"/>
  <c r="AK5" i="23"/>
  <c r="AT5" i="23" s="1"/>
  <c r="AJ5" i="23"/>
  <c r="AH17" i="34"/>
  <c r="AQ17" i="34" s="1"/>
  <c r="U26" i="94"/>
  <c r="AS6" i="30"/>
  <c r="AL6" i="30"/>
  <c r="AU6" i="30" s="1"/>
  <c r="AK21" i="14"/>
  <c r="AT21" i="14" s="1"/>
  <c r="AJ21" i="14"/>
  <c r="AK15" i="14"/>
  <c r="AT15" i="14" s="1"/>
  <c r="AJ15" i="14"/>
  <c r="AJ9" i="14"/>
  <c r="AK9" i="14"/>
  <c r="AT9" i="14" s="1"/>
  <c r="AJ3" i="14"/>
  <c r="AB4" i="14"/>
  <c r="AN9" i="97"/>
  <c r="AI9" i="97"/>
  <c r="AJ23" i="65"/>
  <c r="AS23" i="65" s="1"/>
  <c r="AK23" i="65"/>
  <c r="AT23" i="65" s="1"/>
  <c r="AJ17" i="17"/>
  <c r="AK17" i="17"/>
  <c r="AT17" i="17" s="1"/>
  <c r="AJ11" i="17"/>
  <c r="AK11" i="17"/>
  <c r="AT11" i="17" s="1"/>
  <c r="AJ5" i="17"/>
  <c r="AK5" i="17"/>
  <c r="AT5" i="17" s="1"/>
  <c r="AE10" i="67"/>
  <c r="AG10" i="67"/>
  <c r="AP10" i="67" s="1"/>
  <c r="AF10" i="67"/>
  <c r="AO10" i="67" s="1"/>
  <c r="W11" i="67"/>
  <c r="U18" i="103"/>
  <c r="U22" i="98"/>
  <c r="AJ21" i="65"/>
  <c r="AK21" i="65"/>
  <c r="AT21" i="65" s="1"/>
  <c r="AK15" i="65"/>
  <c r="AT15" i="65" s="1"/>
  <c r="AJ15" i="65"/>
  <c r="AJ9" i="65"/>
  <c r="AK9" i="65"/>
  <c r="AT9" i="65" s="1"/>
  <c r="AB4" i="65"/>
  <c r="AJ3" i="65"/>
  <c r="AR10" i="75"/>
  <c r="AJ17" i="37"/>
  <c r="AK17" i="37"/>
  <c r="AT17" i="37" s="1"/>
  <c r="AK11" i="37"/>
  <c r="AT11" i="37" s="1"/>
  <c r="AJ11" i="37"/>
  <c r="AK5" i="37"/>
  <c r="AT5" i="37" s="1"/>
  <c r="AJ5" i="37"/>
  <c r="AN23" i="27"/>
  <c r="AN25" i="27" s="1"/>
  <c r="AI23" i="27"/>
  <c r="Y10" i="33"/>
  <c r="X10" i="33"/>
  <c r="U7" i="51"/>
  <c r="AI10" i="28"/>
  <c r="AN10" i="28"/>
  <c r="AT25" i="7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N23" i="62"/>
  <c r="AN25" i="62" s="1"/>
  <c r="AI23" i="62"/>
  <c r="AK23" i="27"/>
  <c r="AT23" i="27" s="1"/>
  <c r="AI8" i="46"/>
  <c r="AN8" i="46"/>
  <c r="AE8" i="105"/>
  <c r="AF8" i="105"/>
  <c r="AO8" i="105" s="1"/>
  <c r="AG8" i="105"/>
  <c r="AP8" i="105" s="1"/>
  <c r="W9" i="105"/>
  <c r="AK12" i="27"/>
  <c r="AT12" i="27" s="1"/>
  <c r="AJ12" i="27"/>
  <c r="AJ6" i="27"/>
  <c r="AK6" i="27"/>
  <c r="AT6" i="27" s="1"/>
  <c r="U8" i="45"/>
  <c r="AK19" i="73"/>
  <c r="AT19" i="73" s="1"/>
  <c r="AJ19" i="73"/>
  <c r="AK13" i="73"/>
  <c r="AT13" i="73" s="1"/>
  <c r="AJ13" i="73"/>
  <c r="AJ7" i="73"/>
  <c r="AK7" i="73"/>
  <c r="AT7" i="73" s="1"/>
  <c r="AH8" i="86"/>
  <c r="AQ8" i="86" s="1"/>
  <c r="AS5" i="30"/>
  <c r="AL5" i="30"/>
  <c r="AU5" i="30" s="1"/>
  <c r="U13" i="95"/>
  <c r="U25" i="82"/>
  <c r="AH9" i="47"/>
  <c r="AQ9" i="47" s="1"/>
  <c r="U24" i="42"/>
  <c r="AJ22" i="23"/>
  <c r="AK22" i="23"/>
  <c r="AT22" i="23" s="1"/>
  <c r="AJ16" i="23"/>
  <c r="AK16" i="23"/>
  <c r="AT16" i="23" s="1"/>
  <c r="AK10" i="23"/>
  <c r="AT10" i="23" s="1"/>
  <c r="AJ10" i="23"/>
  <c r="AS12" i="30"/>
  <c r="AL12" i="30"/>
  <c r="AU12" i="30" s="1"/>
  <c r="AK20" i="14"/>
  <c r="AT20" i="14" s="1"/>
  <c r="AJ20" i="14"/>
  <c r="AJ14" i="14"/>
  <c r="AK14" i="14"/>
  <c r="AT14" i="14" s="1"/>
  <c r="AK8" i="14"/>
  <c r="AT8" i="14" s="1"/>
  <c r="AJ8" i="14"/>
  <c r="AN18" i="64"/>
  <c r="AI18" i="64"/>
  <c r="AR16" i="80"/>
  <c r="AJ22" i="17"/>
  <c r="AK22" i="17"/>
  <c r="AT22" i="17" s="1"/>
  <c r="AJ16" i="17"/>
  <c r="AK16" i="17"/>
  <c r="AT16" i="17" s="1"/>
  <c r="AJ10" i="17"/>
  <c r="AK10" i="17"/>
  <c r="AT10" i="17" s="1"/>
  <c r="AG17" i="21"/>
  <c r="AP17" i="21" s="1"/>
  <c r="AE17" i="21"/>
  <c r="AF17" i="21"/>
  <c r="AO17" i="21" s="1"/>
  <c r="W18" i="21"/>
  <c r="AH17" i="72"/>
  <c r="AQ17" i="72" s="1"/>
  <c r="AS7" i="30"/>
  <c r="AL7" i="30"/>
  <c r="AU7" i="30" s="1"/>
  <c r="AR9" i="79"/>
  <c r="AJ20" i="65"/>
  <c r="AK20" i="65"/>
  <c r="AT20" i="65" s="1"/>
  <c r="AJ14" i="65"/>
  <c r="AK14" i="65"/>
  <c r="AT14" i="65" s="1"/>
  <c r="AK8" i="65"/>
  <c r="AT8" i="65" s="1"/>
  <c r="AJ8" i="65"/>
  <c r="AJ22" i="37"/>
  <c r="AK22" i="37"/>
  <c r="AT22" i="37" s="1"/>
  <c r="AJ16" i="37"/>
  <c r="AK16" i="37"/>
  <c r="AT16" i="37" s="1"/>
  <c r="AK10" i="37"/>
  <c r="AT10" i="37" s="1"/>
  <c r="AJ10" i="37"/>
  <c r="AR7" i="53"/>
  <c r="AS8" i="30"/>
  <c r="AL8" i="30"/>
  <c r="AU8" i="30" s="1"/>
  <c r="AH10" i="71"/>
  <c r="AQ10" i="71" s="1"/>
  <c r="U20" i="18"/>
  <c r="AL4" i="78"/>
  <c r="AU4" i="78" s="1"/>
  <c r="AS4" i="78"/>
  <c r="AS25" i="78" s="1"/>
  <c r="AS15" i="30"/>
  <c r="AL15" i="30"/>
  <c r="AU15" i="30" s="1"/>
  <c r="AR7" i="105"/>
  <c r="AJ20" i="62"/>
  <c r="AK20" i="62"/>
  <c r="AT20" i="62" s="1"/>
  <c r="AJ14" i="62"/>
  <c r="AK14" i="62"/>
  <c r="AT14" i="62" s="1"/>
  <c r="AK8" i="62"/>
  <c r="AT8" i="62" s="1"/>
  <c r="AJ8" i="62"/>
  <c r="Y18" i="76"/>
  <c r="X18" i="76"/>
  <c r="Y9" i="46"/>
  <c r="X9" i="46"/>
  <c r="Z9" i="46" s="1"/>
  <c r="AE7" i="101"/>
  <c r="AG7" i="101"/>
  <c r="AP7" i="101" s="1"/>
  <c r="W8" i="101"/>
  <c r="AF7" i="101"/>
  <c r="AO7" i="101" s="1"/>
  <c r="AH17" i="68"/>
  <c r="AQ17" i="68" s="1"/>
  <c r="AK5" i="27"/>
  <c r="AT5" i="27" s="1"/>
  <c r="AJ5" i="27"/>
  <c r="AK18" i="73"/>
  <c r="AT18" i="73" s="1"/>
  <c r="AJ18" i="73"/>
  <c r="AK12" i="73"/>
  <c r="AT12" i="73" s="1"/>
  <c r="AJ12" i="73"/>
  <c r="AK6" i="73"/>
  <c r="AT6" i="73" s="1"/>
  <c r="AJ6" i="73"/>
  <c r="Z8" i="86"/>
  <c r="AH8" i="53"/>
  <c r="AQ8" i="53" s="1"/>
  <c r="AG8" i="93"/>
  <c r="AP8" i="93" s="1"/>
  <c r="AF8" i="93"/>
  <c r="AO8" i="93" s="1"/>
  <c r="AE8" i="93"/>
  <c r="W9" i="93"/>
  <c r="AJ23" i="17"/>
  <c r="AS23" i="17" s="1"/>
  <c r="AK23" i="17"/>
  <c r="AT23" i="17" s="1"/>
  <c r="AF9" i="47"/>
  <c r="AO9" i="47" s="1"/>
  <c r="AG9" i="47"/>
  <c r="AP9" i="47" s="1"/>
  <c r="W10" i="47"/>
  <c r="AE9" i="47"/>
  <c r="AE10" i="38"/>
  <c r="AF10" i="38"/>
  <c r="AO10" i="38" s="1"/>
  <c r="W11" i="38"/>
  <c r="AG10" i="38"/>
  <c r="AP10" i="38" s="1"/>
  <c r="AJ21" i="23"/>
  <c r="AK21" i="23"/>
  <c r="AT21" i="23" s="1"/>
  <c r="AJ15" i="23"/>
  <c r="AK15" i="23"/>
  <c r="AT15" i="23" s="1"/>
  <c r="AJ9" i="23"/>
  <c r="AK9" i="23"/>
  <c r="AT9" i="23" s="1"/>
  <c r="AJ3" i="23"/>
  <c r="AB4" i="23"/>
  <c r="U24" i="102"/>
  <c r="U15" i="16"/>
  <c r="AK19" i="14"/>
  <c r="AT19" i="14" s="1"/>
  <c r="AJ19" i="14"/>
  <c r="AK13" i="14"/>
  <c r="AT13" i="14" s="1"/>
  <c r="AJ13" i="14"/>
  <c r="AJ7" i="14"/>
  <c r="AK7" i="14"/>
  <c r="AT7" i="14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AE7" i="32"/>
  <c r="AG7" i="32"/>
  <c r="AP7" i="32" s="1"/>
  <c r="AF7" i="32"/>
  <c r="AO7" i="32" s="1"/>
  <c r="W8" i="32"/>
  <c r="Z17" i="72"/>
  <c r="AS13" i="30"/>
  <c r="AL13" i="30"/>
  <c r="AU13" i="30" s="1"/>
  <c r="U17" i="83"/>
  <c r="AJ19" i="65"/>
  <c r="AK19" i="65"/>
  <c r="AT19" i="65" s="1"/>
  <c r="AJ13" i="65"/>
  <c r="AK13" i="65"/>
  <c r="AT13" i="65" s="1"/>
  <c r="AJ7" i="65"/>
  <c r="AK7" i="65"/>
  <c r="AT7" i="65" s="1"/>
  <c r="U17" i="49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8" i="52"/>
  <c r="AQ8" i="52" s="1"/>
  <c r="AS14" i="30"/>
  <c r="AL14" i="30"/>
  <c r="AU14" i="30" s="1"/>
  <c r="AF10" i="24"/>
  <c r="AO10" i="24" s="1"/>
  <c r="AG10" i="24"/>
  <c r="AP10" i="24" s="1"/>
  <c r="W11" i="24"/>
  <c r="AE10" i="24"/>
  <c r="AJ23" i="62"/>
  <c r="AS23" i="62" s="1"/>
  <c r="AK23" i="62"/>
  <c r="AT23" i="62" s="1"/>
  <c r="U18" i="87"/>
  <c r="AH11" i="75"/>
  <c r="AQ11" i="75" s="1"/>
  <c r="U6" i="84"/>
  <c r="Y11" i="28"/>
  <c r="X11" i="28"/>
  <c r="AS21" i="30"/>
  <c r="AL21" i="30"/>
  <c r="AU21" i="30" s="1"/>
  <c r="AH11" i="59"/>
  <c r="AQ11" i="59" s="1"/>
  <c r="AJ19" i="62"/>
  <c r="AK19" i="62"/>
  <c r="AT19" i="62" s="1"/>
  <c r="AK13" i="62"/>
  <c r="AT13" i="62" s="1"/>
  <c r="AJ13" i="62"/>
  <c r="AK7" i="62"/>
  <c r="AT7" i="62" s="1"/>
  <c r="AJ7" i="62"/>
  <c r="AS4" i="36"/>
  <c r="AS25" i="36" s="1"/>
  <c r="AL4" i="36"/>
  <c r="AU4" i="36" s="1"/>
  <c r="AU25" i="36" s="1"/>
  <c r="C11" i="36" s="1"/>
  <c r="AN23" i="65"/>
  <c r="AN25" i="65" s="1"/>
  <c r="AI23" i="65"/>
  <c r="AN17" i="76"/>
  <c r="AI17" i="76"/>
  <c r="AN10" i="63"/>
  <c r="AI10" i="63"/>
  <c r="AI23" i="70"/>
  <c r="AN23" i="70"/>
  <c r="AN25" i="70" s="1"/>
  <c r="AJ3" i="27"/>
  <c r="AB4" i="27"/>
  <c r="AJ5" i="73"/>
  <c r="AK5" i="73"/>
  <c r="AT5" i="73" s="1"/>
  <c r="AE10" i="19"/>
  <c r="AG10" i="19"/>
  <c r="AP10" i="19" s="1"/>
  <c r="AF10" i="19"/>
  <c r="AO10" i="19" s="1"/>
  <c r="W11" i="19"/>
  <c r="AS11" i="30"/>
  <c r="AL11" i="30"/>
  <c r="AU11" i="30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10" i="79"/>
  <c r="AQ10" i="79" s="1"/>
  <c r="U25" i="10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R23" i="73"/>
  <c r="AR25" i="73" s="1"/>
  <c r="AK18" i="14"/>
  <c r="AT18" i="14" s="1"/>
  <c r="AJ18" i="14"/>
  <c r="AK12" i="14"/>
  <c r="AT12" i="14" s="1"/>
  <c r="AJ12" i="14"/>
  <c r="AJ6" i="14"/>
  <c r="AK6" i="14"/>
  <c r="AT6" i="14" s="1"/>
  <c r="Y19" i="64"/>
  <c r="X19" i="64"/>
  <c r="AJ20" i="17"/>
  <c r="AS20" i="17" s="1"/>
  <c r="AK20" i="17"/>
  <c r="AJ14" i="17"/>
  <c r="AK14" i="17"/>
  <c r="AT14" i="17" s="1"/>
  <c r="AK8" i="17"/>
  <c r="AT8" i="17" s="1"/>
  <c r="AJ8" i="17"/>
  <c r="AR16" i="68"/>
  <c r="U8" i="58"/>
  <c r="AR9" i="71"/>
  <c r="AJ18" i="65"/>
  <c r="AK18" i="65"/>
  <c r="AT18" i="65" s="1"/>
  <c r="AK12" i="65"/>
  <c r="AT12" i="65" s="1"/>
  <c r="AJ12" i="65"/>
  <c r="AK6" i="65"/>
  <c r="AT6" i="65" s="1"/>
  <c r="AJ6" i="65"/>
  <c r="AJ20" i="37"/>
  <c r="AS20" i="37" s="1"/>
  <c r="AK20" i="37"/>
  <c r="AJ14" i="37"/>
  <c r="AK14" i="37"/>
  <c r="AT14" i="37" s="1"/>
  <c r="AK8" i="37"/>
  <c r="AT8" i="37" s="1"/>
  <c r="AJ8" i="37"/>
  <c r="AR23" i="30"/>
  <c r="AR25" i="30" s="1"/>
  <c r="AL23" i="30"/>
  <c r="AU23" i="30" s="1"/>
  <c r="AE8" i="52"/>
  <c r="AF8" i="52"/>
  <c r="AO8" i="52" s="1"/>
  <c r="W9" i="52"/>
  <c r="AG8" i="52"/>
  <c r="AP8" i="52" s="1"/>
  <c r="AU25" i="78"/>
  <c r="C11" i="78" s="1"/>
  <c r="F22" i="57" s="1"/>
  <c r="AG11" i="75"/>
  <c r="AP11" i="75" s="1"/>
  <c r="AF11" i="75"/>
  <c r="AO11" i="75" s="1"/>
  <c r="AE11" i="75"/>
  <c r="W12" i="75"/>
  <c r="U8" i="96"/>
  <c r="U8" i="88"/>
  <c r="W12" i="59"/>
  <c r="AG11" i="59"/>
  <c r="AP11" i="59" s="1"/>
  <c r="AF11" i="59"/>
  <c r="AO11" i="59" s="1"/>
  <c r="AE11" i="59"/>
  <c r="AJ18" i="62"/>
  <c r="AK18" i="62"/>
  <c r="AT18" i="62" s="1"/>
  <c r="AJ12" i="62"/>
  <c r="AK12" i="62"/>
  <c r="AT12" i="62" s="1"/>
  <c r="AJ6" i="62"/>
  <c r="AK6" i="62"/>
  <c r="AT6" i="62" s="1"/>
  <c r="AR8" i="47"/>
  <c r="AN23" i="66"/>
  <c r="AN25" i="66" s="1"/>
  <c r="AI23" i="66"/>
  <c r="AJ18" i="27"/>
  <c r="AK18" i="27"/>
  <c r="AT18" i="27" s="1"/>
  <c r="AN7" i="15"/>
  <c r="AI7" i="15"/>
  <c r="U18" i="99"/>
  <c r="Z17" i="68"/>
  <c r="AN16" i="12"/>
  <c r="AI16" i="12"/>
  <c r="AJ22" i="27"/>
  <c r="AK22" i="27"/>
  <c r="AT22" i="27" s="1"/>
  <c r="AJ16" i="27"/>
  <c r="AK16" i="27"/>
  <c r="AT16" i="27" s="1"/>
  <c r="AK10" i="27"/>
  <c r="AT10" i="27" s="1"/>
  <c r="AJ10" i="27"/>
  <c r="AG9" i="89"/>
  <c r="AP9" i="89" s="1"/>
  <c r="W10" i="89"/>
  <c r="AF9" i="89"/>
  <c r="AO9" i="89" s="1"/>
  <c r="AE9" i="89"/>
  <c r="AJ17" i="73"/>
  <c r="AK17" i="73"/>
  <c r="AT17" i="73" s="1"/>
  <c r="AK11" i="73"/>
  <c r="AT11" i="73" s="1"/>
  <c r="AJ11" i="73"/>
  <c r="AF8" i="53"/>
  <c r="AO8" i="53" s="1"/>
  <c r="AE8" i="53"/>
  <c r="W9" i="53"/>
  <c r="AG8" i="53"/>
  <c r="AP8" i="53" s="1"/>
  <c r="AJ4" i="30"/>
  <c r="AK4" i="30"/>
  <c r="AT4" i="30" s="1"/>
  <c r="AT25" i="30" s="1"/>
  <c r="AS22" i="30"/>
  <c r="AL22" i="30"/>
  <c r="AU22" i="30" s="1"/>
  <c r="AJ21" i="27"/>
  <c r="AK21" i="27"/>
  <c r="AT21" i="27" s="1"/>
  <c r="AJ15" i="27"/>
  <c r="AK15" i="27"/>
  <c r="AT15" i="27" s="1"/>
  <c r="AK9" i="27"/>
  <c r="AT9" i="27" s="1"/>
  <c r="AJ9" i="27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U7" i="100"/>
  <c r="U6" i="9"/>
  <c r="AX22" i="70"/>
  <c r="S22" i="70" s="1"/>
  <c r="AC22" i="70" s="1"/>
  <c r="AB23" i="70" s="1"/>
  <c r="Z10" i="79"/>
  <c r="U26" i="90"/>
  <c r="U8" i="54"/>
  <c r="AJ19" i="23"/>
  <c r="AK19" i="23"/>
  <c r="AT19" i="23" s="1"/>
  <c r="AJ13" i="23"/>
  <c r="AK13" i="23"/>
  <c r="AT13" i="23" s="1"/>
  <c r="AK7" i="23"/>
  <c r="AT7" i="23" s="1"/>
  <c r="AJ7" i="23"/>
  <c r="AS18" i="30"/>
  <c r="AL18" i="30"/>
  <c r="AU18" i="30" s="1"/>
  <c r="AJ17" i="14"/>
  <c r="AK17" i="14"/>
  <c r="AT17" i="14" s="1"/>
  <c r="AK11" i="14"/>
  <c r="AT11" i="14" s="1"/>
  <c r="AJ11" i="14"/>
  <c r="AK5" i="14"/>
  <c r="AT5" i="14" s="1"/>
  <c r="AJ5" i="14"/>
  <c r="AR10" i="59"/>
  <c r="AJ19" i="17"/>
  <c r="AK19" i="17"/>
  <c r="AT19" i="17" s="1"/>
  <c r="AK13" i="17"/>
  <c r="AT13" i="17" s="1"/>
  <c r="AJ13" i="17"/>
  <c r="AJ7" i="17"/>
  <c r="AK7" i="17"/>
  <c r="AT7" i="17" s="1"/>
  <c r="Y19" i="39"/>
  <c r="X19" i="39"/>
  <c r="AR23" i="14"/>
  <c r="AR25" i="14" s="1"/>
  <c r="AS19" i="30"/>
  <c r="AL19" i="30"/>
  <c r="AU19" i="30" s="1"/>
  <c r="AR10" i="2"/>
  <c r="AJ17" i="65"/>
  <c r="AK17" i="65"/>
  <c r="AT17" i="65" s="1"/>
  <c r="AJ11" i="65"/>
  <c r="AK11" i="65"/>
  <c r="AT11" i="65" s="1"/>
  <c r="AJ5" i="65"/>
  <c r="AK5" i="65"/>
  <c r="AT5" i="65" s="1"/>
  <c r="AJ19" i="37"/>
  <c r="AS19" i="37" s="1"/>
  <c r="AK19" i="37"/>
  <c r="AK13" i="37"/>
  <c r="AT13" i="37" s="1"/>
  <c r="AJ13" i="37"/>
  <c r="AJ7" i="37"/>
  <c r="AK7" i="37"/>
  <c r="AT7" i="37" s="1"/>
  <c r="Y20" i="29"/>
  <c r="Z20" i="29" s="1"/>
  <c r="X20" i="29"/>
  <c r="AS20" i="30"/>
  <c r="AL20" i="30"/>
  <c r="AU20" i="30" s="1"/>
  <c r="U17" i="55"/>
  <c r="AF5" i="104"/>
  <c r="AO5" i="104" s="1"/>
  <c r="AE5" i="104"/>
  <c r="W6" i="104"/>
  <c r="AG5" i="104"/>
  <c r="AP5" i="104" s="1"/>
  <c r="AJ17" i="62"/>
  <c r="AK17" i="62"/>
  <c r="AT17" i="62" s="1"/>
  <c r="AK11" i="62"/>
  <c r="AT11" i="62" s="1"/>
  <c r="AJ11" i="62"/>
  <c r="AK5" i="62"/>
  <c r="AT5" i="62" s="1"/>
  <c r="AJ5" i="62"/>
  <c r="U24" i="48"/>
  <c r="AS10" i="30"/>
  <c r="AL10" i="30"/>
  <c r="AU10" i="30" s="1"/>
  <c r="AK11" i="27"/>
  <c r="AT11" i="27" s="1"/>
  <c r="AJ11" i="27"/>
  <c r="AR16" i="34"/>
  <c r="AH11" i="2"/>
  <c r="AQ11" i="2" s="1"/>
  <c r="AR16" i="72"/>
  <c r="AL3" i="30"/>
  <c r="AU3" i="30" s="1"/>
  <c r="AS3" i="30"/>
  <c r="AJ20" i="27"/>
  <c r="AK20" i="27"/>
  <c r="AT20" i="27" s="1"/>
  <c r="AJ14" i="27"/>
  <c r="AS14" i="27" s="1"/>
  <c r="AK14" i="27"/>
  <c r="AK8" i="27"/>
  <c r="AT8" i="27" s="1"/>
  <c r="AJ8" i="27"/>
  <c r="U15" i="4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R7" i="52"/>
  <c r="U13" i="11"/>
  <c r="AS17" i="30"/>
  <c r="AL17" i="30"/>
  <c r="AU17" i="30" s="1"/>
  <c r="U15" i="91"/>
  <c r="U27" i="85"/>
  <c r="AJ18" i="23"/>
  <c r="AK18" i="23"/>
  <c r="AT18" i="23" s="1"/>
  <c r="AK12" i="23"/>
  <c r="AT12" i="23" s="1"/>
  <c r="AJ12" i="23"/>
  <c r="AK6" i="23"/>
  <c r="AT6" i="23" s="1"/>
  <c r="AJ6" i="23"/>
  <c r="AR7" i="86"/>
  <c r="AH18" i="60"/>
  <c r="AQ18" i="60" s="1"/>
  <c r="AJ22" i="14"/>
  <c r="AK22" i="14"/>
  <c r="AT22" i="14" s="1"/>
  <c r="AK16" i="14"/>
  <c r="AT16" i="14" s="1"/>
  <c r="AJ16" i="14"/>
  <c r="AK10" i="14"/>
  <c r="AT10" i="14" s="1"/>
  <c r="AJ10" i="14"/>
  <c r="AJ23" i="14"/>
  <c r="AS23" i="14" s="1"/>
  <c r="Y10" i="97"/>
  <c r="Z10" i="97"/>
  <c r="X10" i="97"/>
  <c r="AL4" i="69"/>
  <c r="AU4" i="69" s="1"/>
  <c r="AU25" i="69" s="1"/>
  <c r="C11" i="69" s="1"/>
  <c r="F13" i="57" s="1"/>
  <c r="AS4" i="69"/>
  <c r="AS25" i="69" s="1"/>
  <c r="AJ18" i="17"/>
  <c r="AK18" i="17"/>
  <c r="AT18" i="17" s="1"/>
  <c r="AK12" i="17"/>
  <c r="AT12" i="17" s="1"/>
  <c r="AJ12" i="17"/>
  <c r="AK6" i="17"/>
  <c r="AT6" i="17" s="1"/>
  <c r="AJ6" i="17"/>
  <c r="AJ23" i="37"/>
  <c r="AS23" i="37" s="1"/>
  <c r="AK23" i="37"/>
  <c r="AN18" i="39"/>
  <c r="AI18" i="39"/>
  <c r="U5" i="13"/>
  <c r="X5" i="13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S4" i="81"/>
  <c r="AS25" i="81" s="1"/>
  <c r="AL4" i="81"/>
  <c r="AU4" i="81" s="1"/>
  <c r="AU25" i="81" s="1"/>
  <c r="C11" i="81" s="1"/>
  <c r="F25" i="57" s="1"/>
  <c r="AK22" i="65"/>
  <c r="AT22" i="65" s="1"/>
  <c r="AJ22" i="65"/>
  <c r="AK16" i="65"/>
  <c r="AT16" i="65" s="1"/>
  <c r="AJ16" i="65"/>
  <c r="AJ10" i="65"/>
  <c r="AK10" i="65"/>
  <c r="AT10" i="65" s="1"/>
  <c r="AJ18" i="37"/>
  <c r="AK18" i="37"/>
  <c r="AT18" i="37" s="1"/>
  <c r="AJ12" i="37"/>
  <c r="AK12" i="37"/>
  <c r="AT12" i="37" s="1"/>
  <c r="AJ6" i="37"/>
  <c r="AK6" i="37"/>
  <c r="AT6" i="37" s="1"/>
  <c r="AN19" i="29"/>
  <c r="AI19" i="29"/>
  <c r="AL4" i="77"/>
  <c r="AU4" i="77" s="1"/>
  <c r="AU25" i="77" s="1"/>
  <c r="C11" i="77" s="1"/>
  <c r="F21" i="57" s="1"/>
  <c r="AS4" i="77"/>
  <c r="AS25" i="77" s="1"/>
  <c r="Z10" i="71"/>
  <c r="AN9" i="33"/>
  <c r="AI9" i="33"/>
  <c r="AS9" i="30"/>
  <c r="AL9" i="30"/>
  <c r="AU9" i="30" s="1"/>
  <c r="U25" i="35"/>
  <c r="AJ22" i="62"/>
  <c r="AK22" i="62"/>
  <c r="AT22" i="62" s="1"/>
  <c r="AJ16" i="62"/>
  <c r="AK16" i="62"/>
  <c r="AT16" i="62" s="1"/>
  <c r="AJ10" i="62"/>
  <c r="AK10" i="62"/>
  <c r="AT10" i="62" s="1"/>
  <c r="U6" i="20"/>
  <c r="AI23" i="17"/>
  <c r="AN23" i="17"/>
  <c r="AN25" i="17" s="1"/>
  <c r="Y11" i="63"/>
  <c r="X11" i="63"/>
  <c r="Z19" i="64" l="1"/>
  <c r="Z19" i="39"/>
  <c r="AG18" i="60"/>
  <c r="AP18" i="60" s="1"/>
  <c r="Z18" i="76"/>
  <c r="AJ23" i="66"/>
  <c r="AS23" i="66" s="1"/>
  <c r="AE9" i="46"/>
  <c r="AG9" i="46"/>
  <c r="AP9" i="46" s="1"/>
  <c r="AF9" i="46"/>
  <c r="AO9" i="46" s="1"/>
  <c r="W10" i="46"/>
  <c r="AF19" i="64"/>
  <c r="AO19" i="64" s="1"/>
  <c r="AG19" i="64"/>
  <c r="AP19" i="64" s="1"/>
  <c r="W20" i="64"/>
  <c r="AE19" i="64"/>
  <c r="AS12" i="37"/>
  <c r="AL12" i="37"/>
  <c r="AU12" i="37" s="1"/>
  <c r="AR23" i="17"/>
  <c r="AR25" i="17" s="1"/>
  <c r="AL23" i="17"/>
  <c r="AU23" i="17" s="1"/>
  <c r="AJ13" i="66"/>
  <c r="AK13" i="66"/>
  <c r="AT13" i="66" s="1"/>
  <c r="AJ7" i="66"/>
  <c r="AK7" i="66"/>
  <c r="AT7" i="66" s="1"/>
  <c r="AS6" i="17"/>
  <c r="AL6" i="17"/>
  <c r="AU6" i="17" s="1"/>
  <c r="AS10" i="14"/>
  <c r="AL10" i="14"/>
  <c r="AU10" i="14" s="1"/>
  <c r="AS12" i="23"/>
  <c r="AL12" i="23"/>
  <c r="AU12" i="23" s="1"/>
  <c r="AS8" i="27"/>
  <c r="AL8" i="27"/>
  <c r="AU8" i="27" s="1"/>
  <c r="AF20" i="29"/>
  <c r="AO20" i="29" s="1"/>
  <c r="AE20" i="29"/>
  <c r="W21" i="29"/>
  <c r="AG20" i="29"/>
  <c r="AP20" i="29" s="1"/>
  <c r="AL19" i="37"/>
  <c r="AU19" i="37" s="1"/>
  <c r="AT19" i="37"/>
  <c r="AL23" i="14"/>
  <c r="AU23" i="14" s="1"/>
  <c r="AS7" i="17"/>
  <c r="AL7" i="17"/>
  <c r="AU7" i="17" s="1"/>
  <c r="AS17" i="14"/>
  <c r="AL17" i="14"/>
  <c r="AU17" i="14" s="1"/>
  <c r="AS13" i="23"/>
  <c r="AL13" i="23"/>
  <c r="AU13" i="23" s="1"/>
  <c r="U25" i="90"/>
  <c r="U6" i="100"/>
  <c r="Y10" i="89"/>
  <c r="X10" i="89"/>
  <c r="U17" i="99"/>
  <c r="AS12" i="62"/>
  <c r="AL12" i="62"/>
  <c r="AU12" i="62" s="1"/>
  <c r="Y12" i="59"/>
  <c r="X12" i="59"/>
  <c r="AN11" i="75"/>
  <c r="AI11" i="75"/>
  <c r="Y9" i="52"/>
  <c r="X9" i="52"/>
  <c r="AS18" i="14"/>
  <c r="AL18" i="14"/>
  <c r="AU18" i="14" s="1"/>
  <c r="AJ20" i="70"/>
  <c r="AK20" i="70"/>
  <c r="AT20" i="70" s="1"/>
  <c r="AJ14" i="70"/>
  <c r="AS14" i="70" s="1"/>
  <c r="AK14" i="70"/>
  <c r="AK8" i="70"/>
  <c r="AT8" i="70" s="1"/>
  <c r="AJ8" i="70"/>
  <c r="AR10" i="63"/>
  <c r="AH11" i="28"/>
  <c r="AQ11" i="28" s="1"/>
  <c r="Y11" i="24"/>
  <c r="X11" i="24"/>
  <c r="AS3" i="37"/>
  <c r="AL3" i="37"/>
  <c r="AU3" i="37" s="1"/>
  <c r="AS21" i="37"/>
  <c r="AL21" i="37"/>
  <c r="AU21" i="37" s="1"/>
  <c r="AS13" i="65"/>
  <c r="AL13" i="65"/>
  <c r="AU13" i="65" s="1"/>
  <c r="AK4" i="17"/>
  <c r="AT4" i="17" s="1"/>
  <c r="AJ4" i="17"/>
  <c r="AS19" i="14"/>
  <c r="AL19" i="14"/>
  <c r="AU19" i="14" s="1"/>
  <c r="AK4" i="23"/>
  <c r="AT4" i="23" s="1"/>
  <c r="AJ4" i="23"/>
  <c r="AS18" i="73"/>
  <c r="AL18" i="73"/>
  <c r="AU18" i="73" s="1"/>
  <c r="U19" i="18"/>
  <c r="AS22" i="37"/>
  <c r="AL22" i="37"/>
  <c r="AU22" i="37" s="1"/>
  <c r="AS20" i="65"/>
  <c r="AL20" i="65"/>
  <c r="AU20" i="65" s="1"/>
  <c r="AS10" i="17"/>
  <c r="AL10" i="17"/>
  <c r="AU10" i="17" s="1"/>
  <c r="AS14" i="14"/>
  <c r="AL14" i="14"/>
  <c r="AU14" i="14" s="1"/>
  <c r="U23" i="42"/>
  <c r="U12" i="95"/>
  <c r="AS13" i="73"/>
  <c r="AL13" i="73"/>
  <c r="AU13" i="73" s="1"/>
  <c r="AR23" i="62"/>
  <c r="AR25" i="62" s="1"/>
  <c r="AL23" i="62"/>
  <c r="AU23" i="62" s="1"/>
  <c r="AR10" i="28"/>
  <c r="AR23" i="27"/>
  <c r="AR25" i="27" s="1"/>
  <c r="AL23" i="27"/>
  <c r="AU23" i="27" s="1"/>
  <c r="AK4" i="14"/>
  <c r="AT4" i="14" s="1"/>
  <c r="AT25" i="14" s="1"/>
  <c r="AJ4" i="14"/>
  <c r="AS21" i="14"/>
  <c r="AL21" i="14"/>
  <c r="AU21" i="14" s="1"/>
  <c r="AS17" i="27"/>
  <c r="AL17" i="27"/>
  <c r="AU17" i="27" s="1"/>
  <c r="AE5" i="44"/>
  <c r="AF5" i="44"/>
  <c r="AO5" i="44" s="1"/>
  <c r="AG5" i="44"/>
  <c r="AP5" i="44" s="1"/>
  <c r="W6" i="44"/>
  <c r="AN18" i="60"/>
  <c r="AI18" i="60"/>
  <c r="AR19" i="29"/>
  <c r="AJ19" i="66"/>
  <c r="AK19" i="66"/>
  <c r="AT19" i="66" s="1"/>
  <c r="AH11" i="63"/>
  <c r="AQ11" i="63" s="1"/>
  <c r="U5" i="20"/>
  <c r="X5" i="20" s="1"/>
  <c r="AS22" i="62"/>
  <c r="AL22" i="62"/>
  <c r="AU22" i="62" s="1"/>
  <c r="AJ18" i="66"/>
  <c r="AK18" i="66"/>
  <c r="AT18" i="66" s="1"/>
  <c r="AK12" i="66"/>
  <c r="AT12" i="66" s="1"/>
  <c r="AJ12" i="66"/>
  <c r="AJ6" i="66"/>
  <c r="AK6" i="66"/>
  <c r="AT6" i="66" s="1"/>
  <c r="AH5" i="13"/>
  <c r="AQ5" i="13" s="1"/>
  <c r="Z5" i="13"/>
  <c r="U14" i="91"/>
  <c r="AS15" i="73"/>
  <c r="AL15" i="73"/>
  <c r="AU15" i="73" s="1"/>
  <c r="U23" i="48"/>
  <c r="AS17" i="62"/>
  <c r="AL17" i="62"/>
  <c r="AU17" i="62" s="1"/>
  <c r="AS17" i="65"/>
  <c r="AL17" i="65"/>
  <c r="AU17" i="65" s="1"/>
  <c r="AS13" i="17"/>
  <c r="AL13" i="17"/>
  <c r="AU13" i="17" s="1"/>
  <c r="AS5" i="14"/>
  <c r="AL5" i="14"/>
  <c r="AU5" i="14" s="1"/>
  <c r="W11" i="79"/>
  <c r="AE10" i="79"/>
  <c r="AF10" i="79"/>
  <c r="AO10" i="79" s="1"/>
  <c r="AG10" i="79"/>
  <c r="AP10" i="79" s="1"/>
  <c r="AS22" i="73"/>
  <c r="AL22" i="73"/>
  <c r="AU22" i="73" s="1"/>
  <c r="AS21" i="27"/>
  <c r="AL21" i="27"/>
  <c r="AU21" i="27" s="1"/>
  <c r="AS22" i="27"/>
  <c r="AL22" i="27"/>
  <c r="AU22" i="27" s="1"/>
  <c r="AR7" i="15"/>
  <c r="AS12" i="65"/>
  <c r="AL12" i="65"/>
  <c r="AU12" i="65" s="1"/>
  <c r="AS8" i="23"/>
  <c r="AL8" i="23"/>
  <c r="AU8" i="23" s="1"/>
  <c r="U24" i="10"/>
  <c r="AJ19" i="70"/>
  <c r="AK19" i="70"/>
  <c r="AT19" i="70" s="1"/>
  <c r="AJ13" i="70"/>
  <c r="AK13" i="70"/>
  <c r="AT13" i="70" s="1"/>
  <c r="AJ7" i="70"/>
  <c r="AK7" i="70"/>
  <c r="AT7" i="70" s="1"/>
  <c r="AS5" i="73"/>
  <c r="AL5" i="73"/>
  <c r="AU5" i="73" s="1"/>
  <c r="AS19" i="62"/>
  <c r="AL19" i="62"/>
  <c r="AU19" i="62" s="1"/>
  <c r="Z11" i="28"/>
  <c r="W18" i="72"/>
  <c r="AG17" i="72"/>
  <c r="AP17" i="72" s="1"/>
  <c r="AF17" i="72"/>
  <c r="AO17" i="72" s="1"/>
  <c r="AE17" i="72"/>
  <c r="AS3" i="17"/>
  <c r="AL3" i="17"/>
  <c r="AU3" i="17" s="1"/>
  <c r="AS21" i="17"/>
  <c r="AL21" i="17"/>
  <c r="AU21" i="17" s="1"/>
  <c r="AS3" i="23"/>
  <c r="AL3" i="23"/>
  <c r="AU3" i="23" s="1"/>
  <c r="AS21" i="23"/>
  <c r="AL21" i="23"/>
  <c r="AU21" i="23" s="1"/>
  <c r="AI9" i="47"/>
  <c r="AN9" i="47"/>
  <c r="AF8" i="86"/>
  <c r="AO8" i="86" s="1"/>
  <c r="AE8" i="86"/>
  <c r="W9" i="86"/>
  <c r="AG8" i="86"/>
  <c r="AP8" i="86" s="1"/>
  <c r="AS10" i="37"/>
  <c r="AL10" i="37"/>
  <c r="AU10" i="37" s="1"/>
  <c r="AS8" i="65"/>
  <c r="AL8" i="65"/>
  <c r="AU8" i="65" s="1"/>
  <c r="Y18" i="21"/>
  <c r="X18" i="21"/>
  <c r="AR18" i="64"/>
  <c r="AS20" i="14"/>
  <c r="AL20" i="14"/>
  <c r="AU20" i="14" s="1"/>
  <c r="AS6" i="27"/>
  <c r="AL6" i="27"/>
  <c r="AU6" i="27" s="1"/>
  <c r="AS15" i="62"/>
  <c r="AL15" i="62"/>
  <c r="AU15" i="62" s="1"/>
  <c r="AS17" i="37"/>
  <c r="AL17" i="37"/>
  <c r="AU17" i="37" s="1"/>
  <c r="AS9" i="65"/>
  <c r="AL9" i="65"/>
  <c r="AU9" i="65" s="1"/>
  <c r="U21" i="98"/>
  <c r="AN10" i="67"/>
  <c r="AI10" i="67"/>
  <c r="AS17" i="17"/>
  <c r="AL17" i="17"/>
  <c r="AU17" i="17" s="1"/>
  <c r="AL3" i="14"/>
  <c r="AU3" i="14" s="1"/>
  <c r="AS3" i="14"/>
  <c r="AS17" i="23"/>
  <c r="AL17" i="23"/>
  <c r="AU17" i="23" s="1"/>
  <c r="AS14" i="73"/>
  <c r="AL14" i="73"/>
  <c r="AU14" i="73" s="1"/>
  <c r="AS13" i="27"/>
  <c r="AL13" i="27"/>
  <c r="AU13" i="27" s="1"/>
  <c r="AH17" i="12"/>
  <c r="AQ17" i="12" s="1"/>
  <c r="Y18" i="25"/>
  <c r="X18" i="25"/>
  <c r="Y19" i="60"/>
  <c r="X19" i="60"/>
  <c r="AN17" i="80"/>
  <c r="AI17" i="80"/>
  <c r="AS16" i="62"/>
  <c r="AL16" i="62"/>
  <c r="AU16" i="62" s="1"/>
  <c r="AS22" i="65"/>
  <c r="AL22" i="65"/>
  <c r="AU22" i="65" s="1"/>
  <c r="AR9" i="33"/>
  <c r="AS18" i="37"/>
  <c r="AL18" i="37"/>
  <c r="AU18" i="37" s="1"/>
  <c r="Z11" i="63"/>
  <c r="W11" i="71"/>
  <c r="AF10" i="71"/>
  <c r="AO10" i="71" s="1"/>
  <c r="AG10" i="71"/>
  <c r="AP10" i="71" s="1"/>
  <c r="AE10" i="71"/>
  <c r="AS6" i="37"/>
  <c r="AL6" i="37"/>
  <c r="AU6" i="37" s="1"/>
  <c r="AS10" i="65"/>
  <c r="AL10" i="65"/>
  <c r="AU10" i="65" s="1"/>
  <c r="AJ17" i="66"/>
  <c r="AS17" i="66" s="1"/>
  <c r="AK17" i="66"/>
  <c r="AK11" i="66"/>
  <c r="AT11" i="66" s="1"/>
  <c r="AJ11" i="66"/>
  <c r="AJ5" i="66"/>
  <c r="AK5" i="66"/>
  <c r="AT5" i="66" s="1"/>
  <c r="AR18" i="39"/>
  <c r="AS12" i="17"/>
  <c r="AL12" i="17"/>
  <c r="AU12" i="17" s="1"/>
  <c r="AH10" i="97"/>
  <c r="AQ10" i="97" s="1"/>
  <c r="AS16" i="14"/>
  <c r="AL16" i="14"/>
  <c r="AU16" i="14" s="1"/>
  <c r="AJ4" i="73"/>
  <c r="AK4" i="73"/>
  <c r="AT4" i="73" s="1"/>
  <c r="AT25" i="73" s="1"/>
  <c r="AL14" i="27"/>
  <c r="AU14" i="27" s="1"/>
  <c r="AT14" i="27"/>
  <c r="AS11" i="27"/>
  <c r="AL11" i="27"/>
  <c r="AU11" i="27" s="1"/>
  <c r="AS5" i="62"/>
  <c r="AL5" i="62"/>
  <c r="AU5" i="62" s="1"/>
  <c r="U16" i="55"/>
  <c r="AH19" i="39"/>
  <c r="AQ19" i="39" s="1"/>
  <c r="AS19" i="23"/>
  <c r="AL19" i="23"/>
  <c r="AU19" i="23" s="1"/>
  <c r="AJ23" i="70"/>
  <c r="AS23" i="70" s="1"/>
  <c r="AK23" i="70"/>
  <c r="AT23" i="70" s="1"/>
  <c r="AS9" i="27"/>
  <c r="AL9" i="27"/>
  <c r="AU9" i="27" s="1"/>
  <c r="Y9" i="53"/>
  <c r="X9" i="53"/>
  <c r="AS17" i="73"/>
  <c r="AL17" i="73"/>
  <c r="AU17" i="73" s="1"/>
  <c r="AS10" i="27"/>
  <c r="AL10" i="27"/>
  <c r="AU10" i="27" s="1"/>
  <c r="AR16" i="12"/>
  <c r="AS18" i="62"/>
  <c r="AL18" i="62"/>
  <c r="AU18" i="62" s="1"/>
  <c r="U7" i="88"/>
  <c r="AI8" i="52"/>
  <c r="AN8" i="52"/>
  <c r="AS14" i="37"/>
  <c r="AL14" i="37"/>
  <c r="AU14" i="37" s="1"/>
  <c r="U7" i="58"/>
  <c r="AS14" i="17"/>
  <c r="AL14" i="17"/>
  <c r="AU14" i="17" s="1"/>
  <c r="AL23" i="73"/>
  <c r="AU23" i="73" s="1"/>
  <c r="AL14" i="23"/>
  <c r="AU14" i="23" s="1"/>
  <c r="AT14" i="23"/>
  <c r="AJ18" i="70"/>
  <c r="AK18" i="70"/>
  <c r="AT18" i="70" s="1"/>
  <c r="AJ12" i="70"/>
  <c r="AK12" i="70"/>
  <c r="AT12" i="70" s="1"/>
  <c r="AJ6" i="70"/>
  <c r="AK6" i="70"/>
  <c r="AT6" i="70" s="1"/>
  <c r="Y11" i="19"/>
  <c r="Z11" i="19" s="1"/>
  <c r="X11" i="19"/>
  <c r="AJ4" i="27"/>
  <c r="AK4" i="27"/>
  <c r="AT4" i="27" s="1"/>
  <c r="AT25" i="27" s="1"/>
  <c r="AR17" i="76"/>
  <c r="AS7" i="62"/>
  <c r="AL7" i="62"/>
  <c r="AU7" i="62" s="1"/>
  <c r="U17" i="87"/>
  <c r="AS9" i="37"/>
  <c r="AL9" i="37"/>
  <c r="AU9" i="37" s="1"/>
  <c r="U16" i="49"/>
  <c r="AS19" i="65"/>
  <c r="AL19" i="65"/>
  <c r="AU19" i="65" s="1"/>
  <c r="Y8" i="32"/>
  <c r="X8" i="32"/>
  <c r="AS9" i="17"/>
  <c r="AL9" i="17"/>
  <c r="AU9" i="17" s="1"/>
  <c r="Y10" i="47"/>
  <c r="X10" i="47"/>
  <c r="Y9" i="93"/>
  <c r="X9" i="93"/>
  <c r="AS6" i="73"/>
  <c r="AL6" i="73"/>
  <c r="AU6" i="73" s="1"/>
  <c r="AS5" i="27"/>
  <c r="AL5" i="27"/>
  <c r="AU5" i="27" s="1"/>
  <c r="Y8" i="101"/>
  <c r="X8" i="101"/>
  <c r="AH18" i="76"/>
  <c r="AQ18" i="76" s="1"/>
  <c r="AS14" i="62"/>
  <c r="AL14" i="62"/>
  <c r="AU14" i="62" s="1"/>
  <c r="AS16" i="17"/>
  <c r="AL16" i="17"/>
  <c r="AU16" i="17" s="1"/>
  <c r="AS16" i="23"/>
  <c r="AL16" i="23"/>
  <c r="AU16" i="23" s="1"/>
  <c r="AS19" i="73"/>
  <c r="AL19" i="73"/>
  <c r="AU19" i="73" s="1"/>
  <c r="AS12" i="27"/>
  <c r="AL12" i="27"/>
  <c r="AU12" i="27" s="1"/>
  <c r="AN8" i="105"/>
  <c r="AI8" i="105"/>
  <c r="AL3" i="62"/>
  <c r="AU3" i="62" s="1"/>
  <c r="AS3" i="62"/>
  <c r="U6" i="51"/>
  <c r="AS5" i="37"/>
  <c r="AL5" i="37"/>
  <c r="AU5" i="37" s="1"/>
  <c r="AS15" i="65"/>
  <c r="AL15" i="65"/>
  <c r="AU15" i="65" s="1"/>
  <c r="AS5" i="23"/>
  <c r="AL5" i="23"/>
  <c r="AU5" i="23" s="1"/>
  <c r="Z17" i="12"/>
  <c r="AN11" i="2"/>
  <c r="AI11" i="2"/>
  <c r="U24" i="35"/>
  <c r="AS16" i="65"/>
  <c r="AL16" i="65"/>
  <c r="AU16" i="65" s="1"/>
  <c r="AJ22" i="66"/>
  <c r="AK22" i="66"/>
  <c r="AT22" i="66" s="1"/>
  <c r="AJ16" i="66"/>
  <c r="AK16" i="66"/>
  <c r="AT16" i="66" s="1"/>
  <c r="AJ10" i="66"/>
  <c r="AK10" i="66"/>
  <c r="AT10" i="66" s="1"/>
  <c r="W11" i="97"/>
  <c r="AG10" i="97"/>
  <c r="AP10" i="97" s="1"/>
  <c r="AF10" i="97"/>
  <c r="AO10" i="97" s="1"/>
  <c r="AE10" i="97"/>
  <c r="AS18" i="23"/>
  <c r="AL18" i="23"/>
  <c r="AU18" i="23" s="1"/>
  <c r="AL3" i="73"/>
  <c r="AU3" i="73" s="1"/>
  <c r="AS3" i="73"/>
  <c r="AS21" i="73"/>
  <c r="AL21" i="73"/>
  <c r="AU21" i="73" s="1"/>
  <c r="AS7" i="37"/>
  <c r="AL7" i="37"/>
  <c r="AU7" i="37" s="1"/>
  <c r="AS5" i="65"/>
  <c r="AL5" i="65"/>
  <c r="AU5" i="65" s="1"/>
  <c r="AF19" i="39"/>
  <c r="AO19" i="39" s="1"/>
  <c r="AG19" i="39"/>
  <c r="AP19" i="39" s="1"/>
  <c r="W20" i="39"/>
  <c r="AE19" i="39"/>
  <c r="AS11" i="14"/>
  <c r="AL11" i="14"/>
  <c r="AU11" i="14" s="1"/>
  <c r="AS7" i="23"/>
  <c r="AL7" i="23"/>
  <c r="AU7" i="23" s="1"/>
  <c r="AS10" i="73"/>
  <c r="AL10" i="73"/>
  <c r="AU10" i="73" s="1"/>
  <c r="AN8" i="53"/>
  <c r="AI8" i="53"/>
  <c r="AN11" i="59"/>
  <c r="AI11" i="59"/>
  <c r="AL20" i="37"/>
  <c r="AU20" i="37" s="1"/>
  <c r="AT20" i="37"/>
  <c r="AL20" i="17"/>
  <c r="AU20" i="17" s="1"/>
  <c r="AT20" i="17"/>
  <c r="AS6" i="14"/>
  <c r="AL6" i="14"/>
  <c r="AU6" i="14" s="1"/>
  <c r="AJ17" i="70"/>
  <c r="AK17" i="70"/>
  <c r="AT17" i="70" s="1"/>
  <c r="AJ11" i="70"/>
  <c r="AK11" i="70"/>
  <c r="AT11" i="70" s="1"/>
  <c r="AJ5" i="70"/>
  <c r="AK5" i="70"/>
  <c r="AT5" i="70" s="1"/>
  <c r="AL3" i="27"/>
  <c r="AU3" i="27" s="1"/>
  <c r="AS3" i="27"/>
  <c r="AS7" i="14"/>
  <c r="AL7" i="14"/>
  <c r="AU7" i="14" s="1"/>
  <c r="U14" i="16"/>
  <c r="AS9" i="23"/>
  <c r="AL9" i="23"/>
  <c r="AU9" i="23" s="1"/>
  <c r="Y11" i="38"/>
  <c r="X11" i="38"/>
  <c r="AN8" i="93"/>
  <c r="AI8" i="93"/>
  <c r="AG18" i="76"/>
  <c r="AP18" i="76" s="1"/>
  <c r="AE18" i="76"/>
  <c r="W19" i="76"/>
  <c r="AF18" i="76"/>
  <c r="AO18" i="76" s="1"/>
  <c r="AI17" i="21"/>
  <c r="AN17" i="21"/>
  <c r="AS8" i="14"/>
  <c r="AL8" i="14"/>
  <c r="AU8" i="14" s="1"/>
  <c r="AJ4" i="62"/>
  <c r="AK4" i="62"/>
  <c r="AT4" i="62" s="1"/>
  <c r="AT25" i="62" s="1"/>
  <c r="AS21" i="62"/>
  <c r="AL21" i="62"/>
  <c r="AU21" i="62" s="1"/>
  <c r="AH10" i="33"/>
  <c r="AQ10" i="33" s="1"/>
  <c r="U17" i="103"/>
  <c r="AS5" i="17"/>
  <c r="AL5" i="17"/>
  <c r="AU5" i="17" s="1"/>
  <c r="AS9" i="14"/>
  <c r="AL9" i="14"/>
  <c r="AU9" i="14" s="1"/>
  <c r="U26" i="50"/>
  <c r="U5" i="92"/>
  <c r="X5" i="92" s="1"/>
  <c r="AS20" i="73"/>
  <c r="AL20" i="73"/>
  <c r="AU20" i="73" s="1"/>
  <c r="AS19" i="27"/>
  <c r="AL19" i="27"/>
  <c r="AU19" i="27" s="1"/>
  <c r="Y18" i="34"/>
  <c r="X18" i="34"/>
  <c r="Y12" i="2"/>
  <c r="X12" i="2"/>
  <c r="AJ21" i="66"/>
  <c r="AK21" i="66"/>
  <c r="AT21" i="66" s="1"/>
  <c r="AJ15" i="66"/>
  <c r="AK15" i="66"/>
  <c r="AT15" i="66" s="1"/>
  <c r="AJ9" i="66"/>
  <c r="AK9" i="66"/>
  <c r="AT9" i="66" s="1"/>
  <c r="AJ3" i="66"/>
  <c r="AB4" i="66"/>
  <c r="AL23" i="37"/>
  <c r="AU23" i="37" s="1"/>
  <c r="AT23" i="37"/>
  <c r="AS6" i="23"/>
  <c r="AL6" i="23"/>
  <c r="AU6" i="23" s="1"/>
  <c r="AS9" i="73"/>
  <c r="AL9" i="73"/>
  <c r="AU9" i="73" s="1"/>
  <c r="AS11" i="62"/>
  <c r="AL11" i="62"/>
  <c r="AU11" i="62" s="1"/>
  <c r="Y6" i="104"/>
  <c r="X6" i="104"/>
  <c r="AS13" i="37"/>
  <c r="AL13" i="37"/>
  <c r="AU13" i="37" s="1"/>
  <c r="AS19" i="17"/>
  <c r="AL19" i="17"/>
  <c r="AU19" i="17" s="1"/>
  <c r="U7" i="54"/>
  <c r="U5" i="9"/>
  <c r="X5" i="9" s="1"/>
  <c r="AN9" i="89"/>
  <c r="AI9" i="89"/>
  <c r="AG17" i="68"/>
  <c r="AP17" i="68" s="1"/>
  <c r="W18" i="68"/>
  <c r="AF17" i="68"/>
  <c r="AO17" i="68" s="1"/>
  <c r="AE17" i="68"/>
  <c r="AS18" i="27"/>
  <c r="AL18" i="27"/>
  <c r="AU18" i="27" s="1"/>
  <c r="AS6" i="62"/>
  <c r="AL6" i="62"/>
  <c r="AU6" i="62" s="1"/>
  <c r="U7" i="96"/>
  <c r="AS18" i="65"/>
  <c r="AL18" i="65"/>
  <c r="AU18" i="65" s="1"/>
  <c r="AS12" i="14"/>
  <c r="AL12" i="14"/>
  <c r="AU12" i="14" s="1"/>
  <c r="AJ22" i="70"/>
  <c r="AK22" i="70"/>
  <c r="AT22" i="70" s="1"/>
  <c r="AJ16" i="70"/>
  <c r="AK16" i="70"/>
  <c r="AT16" i="70" s="1"/>
  <c r="AJ10" i="70"/>
  <c r="AK10" i="70"/>
  <c r="AT10" i="70" s="1"/>
  <c r="AR23" i="65"/>
  <c r="AR25" i="65" s="1"/>
  <c r="AL23" i="65"/>
  <c r="AU23" i="65" s="1"/>
  <c r="AS13" i="62"/>
  <c r="AL13" i="62"/>
  <c r="AU13" i="62" s="1"/>
  <c r="U5" i="84"/>
  <c r="X5" i="84" s="1"/>
  <c r="AS15" i="37"/>
  <c r="AL15" i="37"/>
  <c r="AU15" i="37" s="1"/>
  <c r="AS7" i="65"/>
  <c r="AL7" i="65"/>
  <c r="AU7" i="65" s="1"/>
  <c r="U16" i="83"/>
  <c r="AS13" i="14"/>
  <c r="AL13" i="14"/>
  <c r="AU13" i="14" s="1"/>
  <c r="AS12" i="73"/>
  <c r="AL12" i="73"/>
  <c r="AU12" i="73" s="1"/>
  <c r="AN7" i="101"/>
  <c r="AI7" i="101"/>
  <c r="AS20" i="62"/>
  <c r="AL20" i="62"/>
  <c r="AU20" i="62" s="1"/>
  <c r="AS16" i="37"/>
  <c r="AL16" i="37"/>
  <c r="AU16" i="37" s="1"/>
  <c r="AS14" i="65"/>
  <c r="AL14" i="65"/>
  <c r="AU14" i="65" s="1"/>
  <c r="AS22" i="17"/>
  <c r="AL22" i="17"/>
  <c r="AU22" i="17" s="1"/>
  <c r="AS22" i="23"/>
  <c r="AL22" i="23"/>
  <c r="AU22" i="23" s="1"/>
  <c r="U24" i="82"/>
  <c r="AR8" i="46"/>
  <c r="Z10" i="33"/>
  <c r="AS11" i="37"/>
  <c r="AL11" i="37"/>
  <c r="AU11" i="37" s="1"/>
  <c r="AL3" i="65"/>
  <c r="AU3" i="65" s="1"/>
  <c r="AS3" i="65"/>
  <c r="Y11" i="67"/>
  <c r="X11" i="67"/>
  <c r="AR9" i="97"/>
  <c r="AS15" i="14"/>
  <c r="AL15" i="14"/>
  <c r="AU15" i="14" s="1"/>
  <c r="AS11" i="23"/>
  <c r="AL11" i="23"/>
  <c r="AU11" i="23" s="1"/>
  <c r="AH8" i="15"/>
  <c r="AQ8" i="15" s="1"/>
  <c r="AN17" i="25"/>
  <c r="AI17" i="25"/>
  <c r="Y18" i="80"/>
  <c r="X18" i="80"/>
  <c r="AS10" i="62"/>
  <c r="AL10" i="62"/>
  <c r="AU10" i="62" s="1"/>
  <c r="AJ20" i="66"/>
  <c r="AS20" i="66" s="1"/>
  <c r="AK20" i="66"/>
  <c r="AJ14" i="66"/>
  <c r="AK14" i="66"/>
  <c r="AT14" i="66" s="1"/>
  <c r="AK8" i="66"/>
  <c r="AT8" i="66" s="1"/>
  <c r="AJ8" i="66"/>
  <c r="AS18" i="17"/>
  <c r="AL18" i="17"/>
  <c r="AU18" i="17" s="1"/>
  <c r="AS22" i="14"/>
  <c r="AL22" i="14"/>
  <c r="AU22" i="14" s="1"/>
  <c r="U26" i="85"/>
  <c r="U25" i="85" s="1"/>
  <c r="U12" i="11"/>
  <c r="U14" i="41"/>
  <c r="AS20" i="27"/>
  <c r="AL20" i="27"/>
  <c r="AU20" i="27" s="1"/>
  <c r="AN5" i="104"/>
  <c r="AI5" i="104"/>
  <c r="AH20" i="29"/>
  <c r="AQ20" i="29" s="1"/>
  <c r="AS11" i="65"/>
  <c r="AL11" i="65"/>
  <c r="AU11" i="65" s="1"/>
  <c r="AS16" i="73"/>
  <c r="AL16" i="73"/>
  <c r="AU16" i="73" s="1"/>
  <c r="AS15" i="27"/>
  <c r="AL15" i="27"/>
  <c r="AU15" i="27" s="1"/>
  <c r="AS4" i="30"/>
  <c r="AS25" i="30" s="1"/>
  <c r="AL4" i="30"/>
  <c r="AU4" i="30" s="1"/>
  <c r="AU25" i="30" s="1"/>
  <c r="C11" i="30" s="1"/>
  <c r="AS11" i="73"/>
  <c r="AL11" i="73"/>
  <c r="AU11" i="73" s="1"/>
  <c r="AS16" i="27"/>
  <c r="AL16" i="27"/>
  <c r="AU16" i="27" s="1"/>
  <c r="AR23" i="66"/>
  <c r="AR25" i="66" s="1"/>
  <c r="AL23" i="66"/>
  <c r="AU23" i="66" s="1"/>
  <c r="Y12" i="75"/>
  <c r="X12" i="75"/>
  <c r="AS8" i="37"/>
  <c r="AL8" i="37"/>
  <c r="AU8" i="37" s="1"/>
  <c r="AS6" i="65"/>
  <c r="AL6" i="65"/>
  <c r="AU6" i="65" s="1"/>
  <c r="AS8" i="17"/>
  <c r="AL8" i="17"/>
  <c r="AU8" i="17" s="1"/>
  <c r="AH19" i="64"/>
  <c r="AQ19" i="64" s="1"/>
  <c r="AS20" i="23"/>
  <c r="AL20" i="23"/>
  <c r="AU20" i="23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0" i="19"/>
  <c r="AI10" i="19"/>
  <c r="AR23" i="70"/>
  <c r="AR25" i="70" s="1"/>
  <c r="AL23" i="70"/>
  <c r="AU23" i="70" s="1"/>
  <c r="AN10" i="24"/>
  <c r="AI10" i="24"/>
  <c r="AK4" i="37"/>
  <c r="AT4" i="37" s="1"/>
  <c r="AT25" i="37" s="1"/>
  <c r="AJ4" i="37"/>
  <c r="AN7" i="32"/>
  <c r="AI7" i="32"/>
  <c r="AS15" i="17"/>
  <c r="AL15" i="17"/>
  <c r="AU15" i="17" s="1"/>
  <c r="U23" i="102"/>
  <c r="AS15" i="23"/>
  <c r="AL15" i="23"/>
  <c r="AU15" i="23" s="1"/>
  <c r="AI10" i="38"/>
  <c r="AN10" i="38"/>
  <c r="AH9" i="46"/>
  <c r="AQ9" i="46" s="1"/>
  <c r="AS8" i="62"/>
  <c r="AL8" i="62"/>
  <c r="AU8" i="62" s="1"/>
  <c r="AS10" i="23"/>
  <c r="AL10" i="23"/>
  <c r="AU10" i="23" s="1"/>
  <c r="AS7" i="73"/>
  <c r="AL7" i="73"/>
  <c r="AU7" i="73" s="1"/>
  <c r="U7" i="45"/>
  <c r="X9" i="105"/>
  <c r="Y9" i="105"/>
  <c r="AS9" i="62"/>
  <c r="AL9" i="62"/>
  <c r="AU9" i="62" s="1"/>
  <c r="AK4" i="65"/>
  <c r="AT4" i="65" s="1"/>
  <c r="AT25" i="65" s="1"/>
  <c r="AJ4" i="65"/>
  <c r="AS21" i="65"/>
  <c r="AL21" i="65"/>
  <c r="AU21" i="65" s="1"/>
  <c r="AS11" i="17"/>
  <c r="AL11" i="17"/>
  <c r="AU11" i="17" s="1"/>
  <c r="U25" i="94"/>
  <c r="AS8" i="73"/>
  <c r="AL8" i="73"/>
  <c r="AU8" i="73" s="1"/>
  <c r="AS7" i="27"/>
  <c r="AL7" i="27"/>
  <c r="AU7" i="27" s="1"/>
  <c r="Z8" i="15"/>
  <c r="U14" i="43"/>
  <c r="AN17" i="34"/>
  <c r="AI17" i="34"/>
  <c r="Z11" i="67" l="1"/>
  <c r="Z18" i="34"/>
  <c r="Z9" i="53"/>
  <c r="AE9" i="53" s="1"/>
  <c r="Z11" i="24"/>
  <c r="Z18" i="21"/>
  <c r="Z8" i="32"/>
  <c r="W9" i="32" s="1"/>
  <c r="AG11" i="19"/>
  <c r="AP11" i="19" s="1"/>
  <c r="W12" i="19"/>
  <c r="AF11" i="19"/>
  <c r="AO11" i="19" s="1"/>
  <c r="AE11" i="19"/>
  <c r="AF18" i="21"/>
  <c r="AO18" i="21" s="1"/>
  <c r="AG18" i="21"/>
  <c r="AP18" i="21" s="1"/>
  <c r="W19" i="21"/>
  <c r="AE18" i="21"/>
  <c r="AG9" i="53"/>
  <c r="AP9" i="53" s="1"/>
  <c r="AF9" i="53"/>
  <c r="AO9" i="53" s="1"/>
  <c r="AF18" i="34"/>
  <c r="AO18" i="34" s="1"/>
  <c r="W19" i="34"/>
  <c r="AG18" i="34"/>
  <c r="AP18" i="34" s="1"/>
  <c r="AE18" i="34"/>
  <c r="AF11" i="67"/>
  <c r="AO11" i="67" s="1"/>
  <c r="W12" i="67"/>
  <c r="AG11" i="67"/>
  <c r="AP11" i="67" s="1"/>
  <c r="AE11" i="67"/>
  <c r="AR10" i="24"/>
  <c r="AH9" i="105"/>
  <c r="AQ9" i="105" s="1"/>
  <c r="AR10" i="38"/>
  <c r="AS21" i="70"/>
  <c r="AL21" i="70"/>
  <c r="AU21" i="70" s="1"/>
  <c r="AR5" i="104"/>
  <c r="AL20" i="66"/>
  <c r="AU20" i="66" s="1"/>
  <c r="AT20" i="66"/>
  <c r="AG8" i="15"/>
  <c r="AP8" i="15" s="1"/>
  <c r="AE8" i="15"/>
  <c r="AF8" i="15"/>
  <c r="AO8" i="15" s="1"/>
  <c r="W9" i="15"/>
  <c r="U24" i="94"/>
  <c r="Z9" i="105"/>
  <c r="U22" i="102"/>
  <c r="Z18" i="80"/>
  <c r="AH18" i="80"/>
  <c r="AQ18" i="80" s="1"/>
  <c r="AG10" i="33"/>
  <c r="AP10" i="33" s="1"/>
  <c r="AF10" i="33"/>
  <c r="AO10" i="33" s="1"/>
  <c r="W11" i="33"/>
  <c r="AE10" i="33"/>
  <c r="AS16" i="70"/>
  <c r="AL16" i="70"/>
  <c r="AU16" i="70" s="1"/>
  <c r="AN18" i="76"/>
  <c r="AI18" i="76"/>
  <c r="AS11" i="70"/>
  <c r="AL11" i="70"/>
  <c r="AU11" i="70" s="1"/>
  <c r="AR11" i="2"/>
  <c r="AH8" i="32"/>
  <c r="AQ8" i="32" s="1"/>
  <c r="U15" i="49"/>
  <c r="AR8" i="52"/>
  <c r="AR9" i="47"/>
  <c r="Y18" i="72"/>
  <c r="Z18" i="72" s="1"/>
  <c r="X18" i="72"/>
  <c r="AS18" i="66"/>
  <c r="AL18" i="66"/>
  <c r="AU18" i="66" s="1"/>
  <c r="AS4" i="23"/>
  <c r="AS25" i="23" s="1"/>
  <c r="AL4" i="23"/>
  <c r="AU4" i="23" s="1"/>
  <c r="AU25" i="23" s="1"/>
  <c r="C11" i="23" s="1"/>
  <c r="AH11" i="24"/>
  <c r="AQ11" i="24" s="1"/>
  <c r="AS20" i="70"/>
  <c r="AL20" i="70"/>
  <c r="AU20" i="70" s="1"/>
  <c r="AR11" i="75"/>
  <c r="AL3" i="70"/>
  <c r="AU3" i="70" s="1"/>
  <c r="AS3" i="70"/>
  <c r="AH12" i="75"/>
  <c r="AQ12" i="75" s="1"/>
  <c r="U13" i="41"/>
  <c r="AS14" i="66"/>
  <c r="AL14" i="66"/>
  <c r="AU14" i="66" s="1"/>
  <c r="AI17" i="68"/>
  <c r="AN17" i="68"/>
  <c r="AS15" i="66"/>
  <c r="AL15" i="66"/>
  <c r="AU15" i="66" s="1"/>
  <c r="AH18" i="34"/>
  <c r="AQ18" i="34" s="1"/>
  <c r="AN19" i="39"/>
  <c r="AI19" i="39"/>
  <c r="Y11" i="97"/>
  <c r="X11" i="97"/>
  <c r="AS22" i="66"/>
  <c r="AL22" i="66"/>
  <c r="AU22" i="66" s="1"/>
  <c r="AR8" i="105"/>
  <c r="AH10" i="47"/>
  <c r="AQ10" i="47" s="1"/>
  <c r="AS18" i="70"/>
  <c r="AL18" i="70"/>
  <c r="AU18" i="70" s="1"/>
  <c r="AL4" i="73"/>
  <c r="AU4" i="73" s="1"/>
  <c r="AU25" i="73" s="1"/>
  <c r="C11" i="73" s="1"/>
  <c r="F17" i="57" s="1"/>
  <c r="AS4" i="73"/>
  <c r="AS25" i="73" s="1"/>
  <c r="AS5" i="66"/>
  <c r="AL5" i="66"/>
  <c r="AU5" i="66" s="1"/>
  <c r="Y11" i="71"/>
  <c r="X11" i="71"/>
  <c r="AH19" i="60"/>
  <c r="AQ19" i="60" s="1"/>
  <c r="AR10" i="67"/>
  <c r="AF11" i="28"/>
  <c r="AO11" i="28" s="1"/>
  <c r="AG11" i="28"/>
  <c r="AP11" i="28" s="1"/>
  <c r="W12" i="28"/>
  <c r="AE11" i="28"/>
  <c r="AS7" i="70"/>
  <c r="AL7" i="70"/>
  <c r="AU7" i="70" s="1"/>
  <c r="U23" i="10"/>
  <c r="U13" i="91"/>
  <c r="AT25" i="23"/>
  <c r="AG11" i="24"/>
  <c r="AP11" i="24" s="1"/>
  <c r="AE11" i="24"/>
  <c r="AF11" i="24"/>
  <c r="AO11" i="24" s="1"/>
  <c r="W12" i="24"/>
  <c r="AS8" i="70"/>
  <c r="AL8" i="70"/>
  <c r="AU8" i="70" s="1"/>
  <c r="U5" i="100"/>
  <c r="X5" i="100" s="1"/>
  <c r="AS22" i="70"/>
  <c r="AL22" i="70"/>
  <c r="AU22" i="70" s="1"/>
  <c r="U6" i="96"/>
  <c r="AH5" i="9"/>
  <c r="AQ5" i="9" s="1"/>
  <c r="Z5" i="9"/>
  <c r="AJ4" i="66"/>
  <c r="AK4" i="66"/>
  <c r="AT4" i="66" s="1"/>
  <c r="AR8" i="93"/>
  <c r="AS17" i="70"/>
  <c r="AL17" i="70"/>
  <c r="AU17" i="70" s="1"/>
  <c r="Y20" i="39"/>
  <c r="X20" i="39"/>
  <c r="W18" i="12"/>
  <c r="AE17" i="12"/>
  <c r="AG17" i="12"/>
  <c r="AP17" i="12" s="1"/>
  <c r="AF17" i="12"/>
  <c r="AO17" i="12" s="1"/>
  <c r="Z10" i="47"/>
  <c r="U6" i="58"/>
  <c r="U6" i="88"/>
  <c r="AS11" i="66"/>
  <c r="AL11" i="66"/>
  <c r="AU11" i="66" s="1"/>
  <c r="W12" i="63"/>
  <c r="AG11" i="63"/>
  <c r="AP11" i="63" s="1"/>
  <c r="AE11" i="63"/>
  <c r="AF11" i="63"/>
  <c r="AO11" i="63" s="1"/>
  <c r="Z19" i="60"/>
  <c r="Y9" i="86"/>
  <c r="X9" i="86"/>
  <c r="AS6" i="66"/>
  <c r="AL6" i="66"/>
  <c r="AU6" i="66" s="1"/>
  <c r="AS19" i="66"/>
  <c r="AL19" i="66"/>
  <c r="AU19" i="66" s="1"/>
  <c r="Y6" i="44"/>
  <c r="X6" i="44"/>
  <c r="AH12" i="59"/>
  <c r="AQ12" i="59" s="1"/>
  <c r="U16" i="99"/>
  <c r="Y21" i="29"/>
  <c r="X21" i="29"/>
  <c r="AS7" i="66"/>
  <c r="AL7" i="66"/>
  <c r="AU7" i="66" s="1"/>
  <c r="Y10" i="46"/>
  <c r="X10" i="46"/>
  <c r="AR7" i="101"/>
  <c r="Y18" i="68"/>
  <c r="X18" i="68"/>
  <c r="Z18" i="68" s="1"/>
  <c r="AH6" i="104"/>
  <c r="AQ6" i="104" s="1"/>
  <c r="AL3" i="66"/>
  <c r="AU3" i="66" s="1"/>
  <c r="AS3" i="66"/>
  <c r="AS21" i="66"/>
  <c r="AL21" i="66"/>
  <c r="AU21" i="66" s="1"/>
  <c r="AH5" i="92"/>
  <c r="AQ5" i="92" s="1"/>
  <c r="Z5" i="92"/>
  <c r="AR17" i="21"/>
  <c r="AR11" i="59"/>
  <c r="AS10" i="66"/>
  <c r="AL10" i="66"/>
  <c r="AU10" i="66" s="1"/>
  <c r="AH8" i="101"/>
  <c r="AQ8" i="101" s="1"/>
  <c r="AS6" i="70"/>
  <c r="AL6" i="70"/>
  <c r="AU6" i="70" s="1"/>
  <c r="AI8" i="86"/>
  <c r="AN8" i="86"/>
  <c r="AN17" i="72"/>
  <c r="AI17" i="72"/>
  <c r="AS13" i="70"/>
  <c r="AL13" i="70"/>
  <c r="AU13" i="70" s="1"/>
  <c r="U22" i="48"/>
  <c r="AS12" i="66"/>
  <c r="AL12" i="66"/>
  <c r="AU12" i="66" s="1"/>
  <c r="U11" i="95"/>
  <c r="U18" i="18"/>
  <c r="AL14" i="70"/>
  <c r="AU14" i="70" s="1"/>
  <c r="AT14" i="70"/>
  <c r="AH9" i="52"/>
  <c r="AQ9" i="52" s="1"/>
  <c r="Z12" i="59"/>
  <c r="AH10" i="89"/>
  <c r="AQ10" i="89" s="1"/>
  <c r="U24" i="90"/>
  <c r="AN20" i="29"/>
  <c r="AI20" i="29"/>
  <c r="AN19" i="64"/>
  <c r="AI19" i="64"/>
  <c r="U13" i="43"/>
  <c r="AL4" i="65"/>
  <c r="AU4" i="65" s="1"/>
  <c r="AU25" i="65" s="1"/>
  <c r="C11" i="65" s="1"/>
  <c r="F9" i="57" s="1"/>
  <c r="AS4" i="65"/>
  <c r="AS25" i="65" s="1"/>
  <c r="U11" i="11"/>
  <c r="U6" i="45"/>
  <c r="AS9" i="70"/>
  <c r="AL9" i="70"/>
  <c r="AU9" i="70" s="1"/>
  <c r="AS8" i="66"/>
  <c r="AL8" i="66"/>
  <c r="AU8" i="66" s="1"/>
  <c r="U23" i="82"/>
  <c r="U15" i="83"/>
  <c r="Z5" i="84"/>
  <c r="AH5" i="84"/>
  <c r="AQ5" i="84" s="1"/>
  <c r="AS10" i="70"/>
  <c r="AL10" i="70"/>
  <c r="AU10" i="70" s="1"/>
  <c r="U6" i="54"/>
  <c r="Z6" i="104"/>
  <c r="AH12" i="2"/>
  <c r="AQ12" i="2" s="1"/>
  <c r="AH11" i="38"/>
  <c r="AQ11" i="38" s="1"/>
  <c r="U13" i="16"/>
  <c r="AS5" i="70"/>
  <c r="AL5" i="70"/>
  <c r="AU5" i="70" s="1"/>
  <c r="AN10" i="97"/>
  <c r="AI10" i="97"/>
  <c r="U5" i="51"/>
  <c r="X5" i="51" s="1"/>
  <c r="Z8" i="101"/>
  <c r="AH9" i="93"/>
  <c r="AQ9" i="93" s="1"/>
  <c r="U16" i="87"/>
  <c r="AL4" i="27"/>
  <c r="AU4" i="27" s="1"/>
  <c r="AU25" i="27" s="1"/>
  <c r="C11" i="27" s="1"/>
  <c r="AS4" i="27"/>
  <c r="AS25" i="27" s="1"/>
  <c r="AL17" i="66"/>
  <c r="AU17" i="66" s="1"/>
  <c r="AT17" i="66"/>
  <c r="AI10" i="71"/>
  <c r="AN10" i="71"/>
  <c r="AH18" i="25"/>
  <c r="AQ18" i="25" s="1"/>
  <c r="U20" i="98"/>
  <c r="AN10" i="79"/>
  <c r="AI10" i="79"/>
  <c r="AH5" i="20"/>
  <c r="AQ5" i="20" s="1"/>
  <c r="Z5" i="20"/>
  <c r="AL4" i="14"/>
  <c r="AU4" i="14" s="1"/>
  <c r="AU25" i="14" s="1"/>
  <c r="C11" i="14" s="1"/>
  <c r="AS4" i="14"/>
  <c r="AS25" i="14" s="1"/>
  <c r="AL4" i="17"/>
  <c r="AU4" i="17" s="1"/>
  <c r="AU25" i="17" s="1"/>
  <c r="C11" i="17" s="1"/>
  <c r="AS4" i="17"/>
  <c r="AS25" i="17" s="1"/>
  <c r="Z9" i="52"/>
  <c r="Z10" i="89"/>
  <c r="AS13" i="66"/>
  <c r="AL13" i="66"/>
  <c r="AU13" i="66" s="1"/>
  <c r="Y20" i="64"/>
  <c r="X20" i="64"/>
  <c r="AJ4" i="70"/>
  <c r="AK4" i="70"/>
  <c r="AT4" i="70" s="1"/>
  <c r="Z12" i="75"/>
  <c r="AR17" i="25"/>
  <c r="AR7" i="32"/>
  <c r="AR17" i="34"/>
  <c r="AS4" i="37"/>
  <c r="AS25" i="37" s="1"/>
  <c r="AL4" i="37"/>
  <c r="AU4" i="37" s="1"/>
  <c r="AU25" i="37" s="1"/>
  <c r="C11" i="37" s="1"/>
  <c r="AR10" i="19"/>
  <c r="AL15" i="70"/>
  <c r="AU15" i="70" s="1"/>
  <c r="AT15" i="70"/>
  <c r="U24" i="85"/>
  <c r="AH11" i="67"/>
  <c r="AQ11" i="67" s="1"/>
  <c r="AR9" i="89"/>
  <c r="AS9" i="66"/>
  <c r="AL9" i="66"/>
  <c r="AU9" i="66" s="1"/>
  <c r="Z12" i="2"/>
  <c r="U25" i="50"/>
  <c r="U16" i="103"/>
  <c r="AS4" i="62"/>
  <c r="AS25" i="62" s="1"/>
  <c r="AL4" i="62"/>
  <c r="AU4" i="62" s="1"/>
  <c r="AU25" i="62" s="1"/>
  <c r="C11" i="62" s="1"/>
  <c r="F6" i="57" s="1"/>
  <c r="Y19" i="76"/>
  <c r="X19" i="76"/>
  <c r="Z11" i="38"/>
  <c r="AR8" i="53"/>
  <c r="AS16" i="66"/>
  <c r="AL16" i="66"/>
  <c r="AU16" i="66" s="1"/>
  <c r="U23" i="35"/>
  <c r="U22" i="35" s="1"/>
  <c r="Z9" i="93"/>
  <c r="AH11" i="19"/>
  <c r="AQ11" i="19" s="1"/>
  <c r="AS12" i="70"/>
  <c r="AL12" i="70"/>
  <c r="AU12" i="70" s="1"/>
  <c r="AH9" i="53"/>
  <c r="AQ9" i="53" s="1"/>
  <c r="U15" i="55"/>
  <c r="AR17" i="80"/>
  <c r="Z18" i="25"/>
  <c r="AH18" i="21"/>
  <c r="AQ18" i="21" s="1"/>
  <c r="AS19" i="70"/>
  <c r="AL19" i="70"/>
  <c r="AU19" i="70" s="1"/>
  <c r="Y11" i="79"/>
  <c r="X11" i="79"/>
  <c r="AF5" i="13"/>
  <c r="AO5" i="13" s="1"/>
  <c r="AE5" i="13"/>
  <c r="AG5" i="13"/>
  <c r="AP5" i="13" s="1"/>
  <c r="W6" i="13"/>
  <c r="AR18" i="60"/>
  <c r="AI5" i="44"/>
  <c r="AN5" i="44"/>
  <c r="U22" i="42"/>
  <c r="AT25" i="17"/>
  <c r="AI9" i="46"/>
  <c r="AN9" i="46"/>
  <c r="AG8" i="32" l="1"/>
  <c r="AP8" i="32" s="1"/>
  <c r="AF8" i="32"/>
  <c r="AO8" i="32" s="1"/>
  <c r="W10" i="53"/>
  <c r="AE8" i="32"/>
  <c r="Z9" i="86"/>
  <c r="AE9" i="86" s="1"/>
  <c r="Z11" i="79"/>
  <c r="AE11" i="79" s="1"/>
  <c r="AH20" i="64"/>
  <c r="AQ20" i="64" s="1"/>
  <c r="AE9" i="52"/>
  <c r="AF9" i="52"/>
  <c r="AO9" i="52" s="1"/>
  <c r="AG9" i="52"/>
  <c r="AP9" i="52" s="1"/>
  <c r="W10" i="52"/>
  <c r="AR10" i="71"/>
  <c r="U15" i="87"/>
  <c r="AR10" i="97"/>
  <c r="U5" i="54"/>
  <c r="X5" i="54" s="1"/>
  <c r="AR19" i="64"/>
  <c r="U10" i="95"/>
  <c r="AE5" i="92"/>
  <c r="W6" i="92"/>
  <c r="AF5" i="92"/>
  <c r="AO5" i="92" s="1"/>
  <c r="AG5" i="92"/>
  <c r="AP5" i="92" s="1"/>
  <c r="AF18" i="68"/>
  <c r="AO18" i="68" s="1"/>
  <c r="W19" i="68"/>
  <c r="AE18" i="68"/>
  <c r="AG18" i="68"/>
  <c r="AP18" i="68" s="1"/>
  <c r="AF9" i="86"/>
  <c r="AO9" i="86" s="1"/>
  <c r="AG9" i="86"/>
  <c r="AP9" i="86" s="1"/>
  <c r="Y12" i="63"/>
  <c r="X12" i="63"/>
  <c r="U5" i="58"/>
  <c r="X5" i="58" s="1"/>
  <c r="AH20" i="39"/>
  <c r="AQ20" i="39" s="1"/>
  <c r="AE5" i="9"/>
  <c r="AF5" i="9"/>
  <c r="AO5" i="9" s="1"/>
  <c r="W6" i="9"/>
  <c r="AG5" i="9"/>
  <c r="AP5" i="9" s="1"/>
  <c r="AN11" i="24"/>
  <c r="AI11" i="24"/>
  <c r="U22" i="10"/>
  <c r="AH11" i="71"/>
  <c r="AQ11" i="71" s="1"/>
  <c r="AH11" i="97"/>
  <c r="AQ11" i="97" s="1"/>
  <c r="AF18" i="72"/>
  <c r="AO18" i="72" s="1"/>
  <c r="AE18" i="72"/>
  <c r="W19" i="72"/>
  <c r="AG18" i="72"/>
  <c r="AP18" i="72" s="1"/>
  <c r="Y11" i="33"/>
  <c r="X11" i="33"/>
  <c r="Y9" i="15"/>
  <c r="X9" i="15"/>
  <c r="Y12" i="67"/>
  <c r="X12" i="67"/>
  <c r="Y19" i="21"/>
  <c r="X19" i="21"/>
  <c r="AF9" i="93"/>
  <c r="AO9" i="93" s="1"/>
  <c r="AE9" i="93"/>
  <c r="W10" i="93"/>
  <c r="AG9" i="93"/>
  <c r="AP9" i="93" s="1"/>
  <c r="Z20" i="64"/>
  <c r="W6" i="84"/>
  <c r="AG5" i="84"/>
  <c r="AP5" i="84" s="1"/>
  <c r="AF5" i="84"/>
  <c r="AO5" i="84" s="1"/>
  <c r="AE5" i="84"/>
  <c r="U10" i="11"/>
  <c r="AR17" i="72"/>
  <c r="U15" i="99"/>
  <c r="AG10" i="47"/>
  <c r="AP10" i="47" s="1"/>
  <c r="W11" i="47"/>
  <c r="AE10" i="47"/>
  <c r="AF10" i="47"/>
  <c r="AO10" i="47" s="1"/>
  <c r="Z20" i="39"/>
  <c r="AH5" i="100"/>
  <c r="AQ5" i="100" s="1"/>
  <c r="Z5" i="100"/>
  <c r="Z11" i="71"/>
  <c r="Z11" i="97"/>
  <c r="U14" i="49"/>
  <c r="AR18" i="76"/>
  <c r="U21" i="102"/>
  <c r="AG18" i="25"/>
  <c r="AP18" i="25" s="1"/>
  <c r="W19" i="25"/>
  <c r="AE18" i="25"/>
  <c r="AF18" i="25"/>
  <c r="AO18" i="25" s="1"/>
  <c r="W12" i="38"/>
  <c r="AG11" i="38"/>
  <c r="AP11" i="38" s="1"/>
  <c r="AE11" i="38"/>
  <c r="AF11" i="38"/>
  <c r="AO11" i="38" s="1"/>
  <c r="U23" i="85"/>
  <c r="U19" i="98"/>
  <c r="AR20" i="29"/>
  <c r="AE19" i="60"/>
  <c r="W20" i="60"/>
  <c r="AG19" i="60"/>
  <c r="AP19" i="60" s="1"/>
  <c r="AF19" i="60"/>
  <c r="AO19" i="60" s="1"/>
  <c r="AT25" i="66"/>
  <c r="U12" i="41"/>
  <c r="W10" i="105"/>
  <c r="AG9" i="105"/>
  <c r="AP9" i="105" s="1"/>
  <c r="AF9" i="105"/>
  <c r="AO9" i="105" s="1"/>
  <c r="AE9" i="105"/>
  <c r="AN8" i="15"/>
  <c r="AI8" i="15"/>
  <c r="AN18" i="34"/>
  <c r="AI18" i="34"/>
  <c r="AR9" i="46"/>
  <c r="U14" i="55"/>
  <c r="AF12" i="2"/>
  <c r="AO12" i="2" s="1"/>
  <c r="W13" i="2"/>
  <c r="AE12" i="2"/>
  <c r="AG12" i="2"/>
  <c r="AP12" i="2" s="1"/>
  <c r="U21" i="35"/>
  <c r="AH19" i="76"/>
  <c r="AQ19" i="76" s="1"/>
  <c r="U15" i="103"/>
  <c r="AF12" i="75"/>
  <c r="AO12" i="75" s="1"/>
  <c r="AE12" i="75"/>
  <c r="W13" i="75"/>
  <c r="AG12" i="75"/>
  <c r="AP12" i="75" s="1"/>
  <c r="AG5" i="20"/>
  <c r="AP5" i="20" s="1"/>
  <c r="AE5" i="20"/>
  <c r="W6" i="20"/>
  <c r="AF5" i="20"/>
  <c r="AO5" i="20" s="1"/>
  <c r="AF8" i="101"/>
  <c r="AO8" i="101" s="1"/>
  <c r="AE8" i="101"/>
  <c r="AG8" i="101"/>
  <c r="AP8" i="101" s="1"/>
  <c r="W9" i="101"/>
  <c r="U14" i="83"/>
  <c r="AH21" i="29"/>
  <c r="AQ21" i="29" s="1"/>
  <c r="AL4" i="66"/>
  <c r="AU4" i="66" s="1"/>
  <c r="AU25" i="66" s="1"/>
  <c r="C11" i="66" s="1"/>
  <c r="F10" i="57" s="1"/>
  <c r="AS4" i="66"/>
  <c r="AS25" i="66" s="1"/>
  <c r="U5" i="96"/>
  <c r="X5" i="96" s="1"/>
  <c r="AN11" i="28"/>
  <c r="AI11" i="28"/>
  <c r="AR19" i="39"/>
  <c r="Y10" i="53"/>
  <c r="X10" i="53"/>
  <c r="AN11" i="19"/>
  <c r="AI11" i="19"/>
  <c r="Y6" i="13"/>
  <c r="X6" i="13"/>
  <c r="Z19" i="76"/>
  <c r="AT25" i="70"/>
  <c r="AE6" i="104"/>
  <c r="AG6" i="104"/>
  <c r="AP6" i="104" s="1"/>
  <c r="W7" i="104"/>
  <c r="AF6" i="104"/>
  <c r="AO6" i="104" s="1"/>
  <c r="U17" i="18"/>
  <c r="U21" i="48"/>
  <c r="AH10" i="46"/>
  <c r="AQ10" i="46" s="1"/>
  <c r="Z21" i="29"/>
  <c r="AH6" i="44"/>
  <c r="AQ6" i="44" s="1"/>
  <c r="AN11" i="63"/>
  <c r="AI11" i="63"/>
  <c r="U5" i="88"/>
  <c r="X5" i="88" s="1"/>
  <c r="AN17" i="12"/>
  <c r="AI17" i="12"/>
  <c r="Y12" i="24"/>
  <c r="X12" i="24"/>
  <c r="U12" i="91"/>
  <c r="Y12" i="28"/>
  <c r="Z12" i="28" s="1"/>
  <c r="X12" i="28"/>
  <c r="AR17" i="68"/>
  <c r="U23" i="94"/>
  <c r="AN11" i="67"/>
  <c r="AI11" i="67"/>
  <c r="Y19" i="34"/>
  <c r="X19" i="34"/>
  <c r="AI9" i="53"/>
  <c r="AN9" i="53"/>
  <c r="AI8" i="32"/>
  <c r="AN8" i="32"/>
  <c r="AH11" i="79"/>
  <c r="AQ11" i="79" s="1"/>
  <c r="U21" i="42"/>
  <c r="AR5" i="44"/>
  <c r="AI5" i="13"/>
  <c r="AN5" i="13"/>
  <c r="U24" i="50"/>
  <c r="AL4" i="70"/>
  <c r="AU4" i="70" s="1"/>
  <c r="AU25" i="70" s="1"/>
  <c r="C11" i="70" s="1"/>
  <c r="F14" i="57" s="1"/>
  <c r="AS4" i="70"/>
  <c r="AS25" i="70" s="1"/>
  <c r="W11" i="89"/>
  <c r="AF10" i="89"/>
  <c r="AO10" i="89" s="1"/>
  <c r="AE10" i="89"/>
  <c r="AG10" i="89"/>
  <c r="AP10" i="89" s="1"/>
  <c r="AR10" i="79"/>
  <c r="Z5" i="51"/>
  <c r="AH5" i="51"/>
  <c r="AQ5" i="51" s="1"/>
  <c r="U12" i="16"/>
  <c r="U22" i="82"/>
  <c r="U5" i="45"/>
  <c r="X5" i="45" s="1"/>
  <c r="U12" i="43"/>
  <c r="U23" i="90"/>
  <c r="AF12" i="59"/>
  <c r="AO12" i="59" s="1"/>
  <c r="AE12" i="59"/>
  <c r="AG12" i="59"/>
  <c r="AP12" i="59" s="1"/>
  <c r="W13" i="59"/>
  <c r="AR8" i="86"/>
  <c r="AH18" i="68"/>
  <c r="AQ18" i="68" s="1"/>
  <c r="Z10" i="46"/>
  <c r="Z6" i="44"/>
  <c r="AH9" i="86"/>
  <c r="AQ9" i="86" s="1"/>
  <c r="Y18" i="12"/>
  <c r="X18" i="12"/>
  <c r="AH18" i="72"/>
  <c r="AQ18" i="72" s="1"/>
  <c r="AI10" i="33"/>
  <c r="AN10" i="33"/>
  <c r="AE18" i="80"/>
  <c r="AG18" i="80"/>
  <c r="AP18" i="80" s="1"/>
  <c r="AF18" i="80"/>
  <c r="AO18" i="80" s="1"/>
  <c r="W19" i="80"/>
  <c r="AI18" i="21"/>
  <c r="AN18" i="21"/>
  <c r="Y12" i="19"/>
  <c r="X12" i="19"/>
  <c r="Y9" i="32"/>
  <c r="X9" i="32"/>
  <c r="Z10" i="53" l="1"/>
  <c r="AF11" i="79"/>
  <c r="AO11" i="79" s="1"/>
  <c r="AG11" i="79"/>
  <c r="AP11" i="79" s="1"/>
  <c r="Z9" i="32"/>
  <c r="W10" i="86"/>
  <c r="W12" i="79"/>
  <c r="Y12" i="79" s="1"/>
  <c r="Z6" i="13"/>
  <c r="Z11" i="33"/>
  <c r="Z12" i="67"/>
  <c r="W13" i="67" s="1"/>
  <c r="AF12" i="28"/>
  <c r="AO12" i="28" s="1"/>
  <c r="AE12" i="28"/>
  <c r="AG12" i="28"/>
  <c r="AP12" i="28" s="1"/>
  <c r="W13" i="28"/>
  <c r="AF10" i="53"/>
  <c r="AO10" i="53" s="1"/>
  <c r="AG10" i="53"/>
  <c r="AP10" i="53" s="1"/>
  <c r="AE10" i="53"/>
  <c r="W11" i="53"/>
  <c r="AG6" i="13"/>
  <c r="AP6" i="13" s="1"/>
  <c r="AF6" i="13"/>
  <c r="AO6" i="13" s="1"/>
  <c r="AE6" i="13"/>
  <c r="W7" i="13"/>
  <c r="AE11" i="33"/>
  <c r="W12" i="33"/>
  <c r="AF11" i="33"/>
  <c r="AO11" i="33" s="1"/>
  <c r="AG11" i="33"/>
  <c r="AP11" i="33" s="1"/>
  <c r="AF12" i="67"/>
  <c r="AO12" i="67" s="1"/>
  <c r="AE12" i="67"/>
  <c r="AN10" i="89"/>
  <c r="AI10" i="89"/>
  <c r="U23" i="50"/>
  <c r="U20" i="42"/>
  <c r="AR9" i="53"/>
  <c r="AR17" i="12"/>
  <c r="U20" i="48"/>
  <c r="AN12" i="75"/>
  <c r="AI12" i="75"/>
  <c r="AR8" i="15"/>
  <c r="Y10" i="105"/>
  <c r="X10" i="105"/>
  <c r="Y20" i="60"/>
  <c r="X20" i="60"/>
  <c r="Y10" i="93"/>
  <c r="X10" i="93"/>
  <c r="AH12" i="67"/>
  <c r="AQ12" i="67" s="1"/>
  <c r="AH11" i="33"/>
  <c r="AQ11" i="33" s="1"/>
  <c r="Y19" i="68"/>
  <c r="X19" i="68"/>
  <c r="AN5" i="92"/>
  <c r="AI5" i="92"/>
  <c r="AH5" i="54"/>
  <c r="AQ5" i="54" s="1"/>
  <c r="Z5" i="54"/>
  <c r="W7" i="44"/>
  <c r="AE6" i="44"/>
  <c r="AF6" i="44"/>
  <c r="AO6" i="44" s="1"/>
  <c r="AG6" i="44"/>
  <c r="AP6" i="44" s="1"/>
  <c r="U22" i="90"/>
  <c r="U21" i="82"/>
  <c r="AH19" i="34"/>
  <c r="AQ19" i="34" s="1"/>
  <c r="U22" i="94"/>
  <c r="AN6" i="104"/>
  <c r="AI6" i="104"/>
  <c r="AR11" i="19"/>
  <c r="Y9" i="101"/>
  <c r="X9" i="101"/>
  <c r="Y6" i="20"/>
  <c r="X6" i="20"/>
  <c r="U20" i="35"/>
  <c r="U13" i="55"/>
  <c r="AN19" i="60"/>
  <c r="AI19" i="60"/>
  <c r="U22" i="85"/>
  <c r="AN18" i="25"/>
  <c r="AI18" i="25"/>
  <c r="AI10" i="47"/>
  <c r="AN10" i="47"/>
  <c r="AN9" i="93"/>
  <c r="AI9" i="93"/>
  <c r="Y6" i="9"/>
  <c r="X6" i="9"/>
  <c r="Z6" i="9" s="1"/>
  <c r="AH5" i="58"/>
  <c r="AQ5" i="58" s="1"/>
  <c r="Z5" i="58"/>
  <c r="Y10" i="86"/>
  <c r="X10" i="86"/>
  <c r="AG10" i="46"/>
  <c r="AP10" i="46" s="1"/>
  <c r="AF10" i="46"/>
  <c r="AO10" i="46" s="1"/>
  <c r="W11" i="46"/>
  <c r="AE10" i="46"/>
  <c r="Y13" i="59"/>
  <c r="X13" i="59"/>
  <c r="AF5" i="51"/>
  <c r="AO5" i="51" s="1"/>
  <c r="AG5" i="51"/>
  <c r="AP5" i="51" s="1"/>
  <c r="AE5" i="51"/>
  <c r="W6" i="51"/>
  <c r="Y11" i="89"/>
  <c r="X11" i="89"/>
  <c r="AR5" i="13"/>
  <c r="Z19" i="34"/>
  <c r="U11" i="91"/>
  <c r="U16" i="18"/>
  <c r="AR11" i="28"/>
  <c r="AN5" i="20"/>
  <c r="AI5" i="20"/>
  <c r="U11" i="41"/>
  <c r="Y19" i="25"/>
  <c r="Z19" i="25" s="1"/>
  <c r="X19" i="25"/>
  <c r="W6" i="100"/>
  <c r="AG5" i="100"/>
  <c r="AP5" i="100" s="1"/>
  <c r="AF5" i="100"/>
  <c r="AO5" i="100" s="1"/>
  <c r="AE5" i="100"/>
  <c r="Y11" i="47"/>
  <c r="X11" i="47"/>
  <c r="Y6" i="84"/>
  <c r="X6" i="84"/>
  <c r="AH12" i="63"/>
  <c r="AQ12" i="63" s="1"/>
  <c r="AN9" i="86"/>
  <c r="AI9" i="86"/>
  <c r="U9" i="95"/>
  <c r="Y10" i="52"/>
  <c r="X10" i="52"/>
  <c r="AE9" i="32"/>
  <c r="W10" i="32"/>
  <c r="AF9" i="32"/>
  <c r="AO9" i="32" s="1"/>
  <c r="AG9" i="32"/>
  <c r="AP9" i="32" s="1"/>
  <c r="Y19" i="80"/>
  <c r="X19" i="80"/>
  <c r="AH12" i="19"/>
  <c r="AQ12" i="19" s="1"/>
  <c r="AH18" i="12"/>
  <c r="AQ18" i="12" s="1"/>
  <c r="Z12" i="19"/>
  <c r="AI18" i="80"/>
  <c r="AN18" i="80"/>
  <c r="Z18" i="12"/>
  <c r="U11" i="43"/>
  <c r="U11" i="16"/>
  <c r="AH12" i="24"/>
  <c r="AQ12" i="24" s="1"/>
  <c r="AH5" i="88"/>
  <c r="AQ5" i="88" s="1"/>
  <c r="Z5" i="88"/>
  <c r="AE19" i="76"/>
  <c r="W20" i="76"/>
  <c r="AG19" i="76"/>
  <c r="AP19" i="76" s="1"/>
  <c r="AF19" i="76"/>
  <c r="AO19" i="76" s="1"/>
  <c r="AH10" i="53"/>
  <c r="AQ10" i="53" s="1"/>
  <c r="AN8" i="101"/>
  <c r="AI8" i="101"/>
  <c r="U14" i="103"/>
  <c r="AN12" i="2"/>
  <c r="AI12" i="2"/>
  <c r="AN9" i="105"/>
  <c r="AI9" i="105"/>
  <c r="AN11" i="38"/>
  <c r="AI11" i="38"/>
  <c r="U13" i="49"/>
  <c r="U9" i="11"/>
  <c r="AF20" i="64"/>
  <c r="AO20" i="64" s="1"/>
  <c r="W21" i="64"/>
  <c r="AG20" i="64"/>
  <c r="AP20" i="64" s="1"/>
  <c r="AE20" i="64"/>
  <c r="AH19" i="21"/>
  <c r="AQ19" i="21" s="1"/>
  <c r="AH9" i="15"/>
  <c r="AQ9" i="15" s="1"/>
  <c r="U21" i="10"/>
  <c r="AI5" i="9"/>
  <c r="AN5" i="9"/>
  <c r="Z12" i="63"/>
  <c r="AI12" i="59"/>
  <c r="AN12" i="59"/>
  <c r="AR8" i="32"/>
  <c r="AR11" i="67"/>
  <c r="AH12" i="28"/>
  <c r="AQ12" i="28" s="1"/>
  <c r="Z12" i="24"/>
  <c r="AR11" i="63"/>
  <c r="AH6" i="13"/>
  <c r="AQ6" i="13" s="1"/>
  <c r="Y13" i="2"/>
  <c r="X13" i="2"/>
  <c r="AR18" i="34"/>
  <c r="AG11" i="97"/>
  <c r="AP11" i="97" s="1"/>
  <c r="AE11" i="97"/>
  <c r="AF11" i="97"/>
  <c r="AO11" i="97" s="1"/>
  <c r="W12" i="97"/>
  <c r="AE20" i="39"/>
  <c r="AF20" i="39"/>
  <c r="AO20" i="39" s="1"/>
  <c r="AG20" i="39"/>
  <c r="AP20" i="39" s="1"/>
  <c r="W21" i="39"/>
  <c r="Z19" i="21"/>
  <c r="Z9" i="15"/>
  <c r="Y19" i="72"/>
  <c r="X19" i="72"/>
  <c r="Z19" i="72" s="1"/>
  <c r="AR11" i="24"/>
  <c r="U14" i="87"/>
  <c r="AH9" i="32"/>
  <c r="AQ9" i="32" s="1"/>
  <c r="AR18" i="21"/>
  <c r="AR10" i="33"/>
  <c r="Z5" i="45"/>
  <c r="AH5" i="45"/>
  <c r="AQ5" i="45" s="1"/>
  <c r="AG21" i="29"/>
  <c r="AP21" i="29" s="1"/>
  <c r="AF21" i="29"/>
  <c r="AO21" i="29" s="1"/>
  <c r="AE21" i="29"/>
  <c r="W22" i="29"/>
  <c r="Y7" i="104"/>
  <c r="X7" i="104"/>
  <c r="Z7" i="104" s="1"/>
  <c r="AH5" i="96"/>
  <c r="AQ5" i="96" s="1"/>
  <c r="Z5" i="96"/>
  <c r="U13" i="83"/>
  <c r="Y13" i="75"/>
  <c r="X13" i="75"/>
  <c r="Z13" i="75" s="1"/>
  <c r="U18" i="98"/>
  <c r="Y12" i="38"/>
  <c r="X12" i="38"/>
  <c r="U20" i="102"/>
  <c r="AE11" i="71"/>
  <c r="W12" i="71"/>
  <c r="AG11" i="71"/>
  <c r="AP11" i="71" s="1"/>
  <c r="AF11" i="71"/>
  <c r="AO11" i="71" s="1"/>
  <c r="U14" i="99"/>
  <c r="AN5" i="84"/>
  <c r="AI5" i="84"/>
  <c r="AI18" i="72"/>
  <c r="AN18" i="72"/>
  <c r="AN18" i="68"/>
  <c r="AI18" i="68"/>
  <c r="Y6" i="92"/>
  <c r="X6" i="92"/>
  <c r="AI9" i="52"/>
  <c r="AN9" i="52"/>
  <c r="AN11" i="79"/>
  <c r="AI11" i="79"/>
  <c r="Z13" i="2" l="1"/>
  <c r="Z13" i="59"/>
  <c r="X12" i="79"/>
  <c r="AG12" i="67"/>
  <c r="AP12" i="67" s="1"/>
  <c r="Z6" i="92"/>
  <c r="AF6" i="92" s="1"/>
  <c r="AO6" i="92" s="1"/>
  <c r="AG13" i="75"/>
  <c r="AP13" i="75" s="1"/>
  <c r="AF13" i="75"/>
  <c r="AO13" i="75" s="1"/>
  <c r="AE13" i="75"/>
  <c r="W14" i="75"/>
  <c r="AG13" i="59"/>
  <c r="AP13" i="59" s="1"/>
  <c r="W14" i="59"/>
  <c r="AE13" i="59"/>
  <c r="AF13" i="59"/>
  <c r="AO13" i="59" s="1"/>
  <c r="AE6" i="92"/>
  <c r="AG6" i="92"/>
  <c r="AP6" i="92" s="1"/>
  <c r="W7" i="92"/>
  <c r="Y12" i="71"/>
  <c r="X12" i="71"/>
  <c r="AE5" i="45"/>
  <c r="AF5" i="45"/>
  <c r="AO5" i="45" s="1"/>
  <c r="AG5" i="45"/>
  <c r="AP5" i="45" s="1"/>
  <c r="W6" i="45"/>
  <c r="AF13" i="2"/>
  <c r="AO13" i="2" s="1"/>
  <c r="AE13" i="2"/>
  <c r="W14" i="2"/>
  <c r="AG13" i="2"/>
  <c r="AP13" i="2" s="1"/>
  <c r="U13" i="103"/>
  <c r="AH6" i="84"/>
  <c r="AQ6" i="84" s="1"/>
  <c r="W20" i="25"/>
  <c r="AE19" i="25"/>
  <c r="AF19" i="25"/>
  <c r="AO19" i="25" s="1"/>
  <c r="AG19" i="25"/>
  <c r="AP19" i="25" s="1"/>
  <c r="AG19" i="34"/>
  <c r="AP19" i="34" s="1"/>
  <c r="W20" i="34"/>
  <c r="AF19" i="34"/>
  <c r="AO19" i="34" s="1"/>
  <c r="AE19" i="34"/>
  <c r="W6" i="58"/>
  <c r="AG5" i="58"/>
  <c r="AP5" i="58" s="1"/>
  <c r="AF5" i="58"/>
  <c r="AO5" i="58" s="1"/>
  <c r="AE5" i="58"/>
  <c r="U21" i="85"/>
  <c r="U19" i="35"/>
  <c r="U21" i="94"/>
  <c r="U21" i="90"/>
  <c r="AH19" i="68"/>
  <c r="AQ19" i="68" s="1"/>
  <c r="AR12" i="75"/>
  <c r="AR10" i="89"/>
  <c r="AI6" i="13"/>
  <c r="AN6" i="13"/>
  <c r="AH12" i="79"/>
  <c r="AQ12" i="79" s="1"/>
  <c r="Y21" i="39"/>
  <c r="X21" i="39"/>
  <c r="AG12" i="63"/>
  <c r="AP12" i="63" s="1"/>
  <c r="W13" i="63"/>
  <c r="AF12" i="63"/>
  <c r="AO12" i="63" s="1"/>
  <c r="AE12" i="63"/>
  <c r="AR11" i="79"/>
  <c r="AI11" i="71"/>
  <c r="AN11" i="71"/>
  <c r="U12" i="83"/>
  <c r="AH7" i="104"/>
  <c r="AQ7" i="104" s="1"/>
  <c r="Z12" i="79"/>
  <c r="AH19" i="72"/>
  <c r="AQ19" i="72" s="1"/>
  <c r="AN11" i="97"/>
  <c r="AI11" i="97"/>
  <c r="AR9" i="105"/>
  <c r="AR8" i="101"/>
  <c r="AR18" i="80"/>
  <c r="AH19" i="80"/>
  <c r="AQ19" i="80" s="1"/>
  <c r="Y10" i="32"/>
  <c r="X10" i="32"/>
  <c r="U8" i="95"/>
  <c r="U7" i="95" s="1"/>
  <c r="U6" i="95" s="1"/>
  <c r="Z6" i="84"/>
  <c r="AN5" i="100"/>
  <c r="AI5" i="100"/>
  <c r="Y6" i="51"/>
  <c r="X6" i="51"/>
  <c r="Z6" i="51" s="1"/>
  <c r="AH10" i="86"/>
  <c r="AQ10" i="86" s="1"/>
  <c r="AR19" i="60"/>
  <c r="AH6" i="20"/>
  <c r="AQ6" i="20" s="1"/>
  <c r="Z19" i="68"/>
  <c r="AH10" i="93"/>
  <c r="AQ10" i="93" s="1"/>
  <c r="AH10" i="105"/>
  <c r="AQ10" i="105" s="1"/>
  <c r="AF7" i="104"/>
  <c r="AO7" i="104" s="1"/>
  <c r="AE7" i="104"/>
  <c r="AG7" i="104"/>
  <c r="AP7" i="104" s="1"/>
  <c r="W8" i="104"/>
  <c r="W20" i="72"/>
  <c r="AE19" i="72"/>
  <c r="AG19" i="72"/>
  <c r="AP19" i="72" s="1"/>
  <c r="AF19" i="72"/>
  <c r="AO19" i="72" s="1"/>
  <c r="AR5" i="9"/>
  <c r="U8" i="11"/>
  <c r="U10" i="16"/>
  <c r="AG12" i="19"/>
  <c r="AP12" i="19" s="1"/>
  <c r="W13" i="19"/>
  <c r="AF12" i="19"/>
  <c r="AO12" i="19" s="1"/>
  <c r="AE12" i="19"/>
  <c r="Z19" i="80"/>
  <c r="AI9" i="32"/>
  <c r="AN9" i="32"/>
  <c r="AR9" i="86"/>
  <c r="AI5" i="51"/>
  <c r="AN5" i="51"/>
  <c r="Z10" i="86"/>
  <c r="AH6" i="9"/>
  <c r="AQ6" i="9" s="1"/>
  <c r="AR10" i="47"/>
  <c r="Z6" i="20"/>
  <c r="AF5" i="54"/>
  <c r="AO5" i="54" s="1"/>
  <c r="AG5" i="54"/>
  <c r="AP5" i="54" s="1"/>
  <c r="W6" i="54"/>
  <c r="AE5" i="54"/>
  <c r="Z10" i="93"/>
  <c r="Z10" i="105"/>
  <c r="AN12" i="67"/>
  <c r="AI12" i="67"/>
  <c r="Y12" i="33"/>
  <c r="X12" i="33"/>
  <c r="Y13" i="28"/>
  <c r="Z13" i="28" s="1"/>
  <c r="X13" i="28"/>
  <c r="U13" i="99"/>
  <c r="AN20" i="39"/>
  <c r="AI20" i="39"/>
  <c r="AE12" i="24"/>
  <c r="W13" i="24"/>
  <c r="AF12" i="24"/>
  <c r="AO12" i="24" s="1"/>
  <c r="AG12" i="24"/>
  <c r="AP12" i="24" s="1"/>
  <c r="AN20" i="64"/>
  <c r="AI20" i="64"/>
  <c r="AR12" i="2"/>
  <c r="AE5" i="88"/>
  <c r="W6" i="88"/>
  <c r="AG5" i="88"/>
  <c r="AP5" i="88" s="1"/>
  <c r="AF5" i="88"/>
  <c r="AO5" i="88" s="1"/>
  <c r="AH10" i="52"/>
  <c r="AQ10" i="52" s="1"/>
  <c r="AH11" i="47"/>
  <c r="AQ11" i="47" s="1"/>
  <c r="U10" i="41"/>
  <c r="U15" i="18"/>
  <c r="AH11" i="89"/>
  <c r="AQ11" i="89" s="1"/>
  <c r="AI10" i="46"/>
  <c r="AN10" i="46"/>
  <c r="W7" i="9"/>
  <c r="AG6" i="9"/>
  <c r="AP6" i="9" s="1"/>
  <c r="AE6" i="9"/>
  <c r="AF6" i="9"/>
  <c r="AO6" i="9" s="1"/>
  <c r="AR18" i="25"/>
  <c r="AR6" i="104"/>
  <c r="U19" i="48"/>
  <c r="U19" i="42"/>
  <c r="AI11" i="33"/>
  <c r="AN11" i="33"/>
  <c r="U13" i="87"/>
  <c r="U20" i="10"/>
  <c r="U12" i="49"/>
  <c r="Y20" i="76"/>
  <c r="X20" i="76"/>
  <c r="Z20" i="76" s="1"/>
  <c r="U10" i="43"/>
  <c r="Z10" i="52"/>
  <c r="Z11" i="47"/>
  <c r="Y6" i="100"/>
  <c r="Z6" i="100" s="1"/>
  <c r="X6" i="100"/>
  <c r="AR5" i="20"/>
  <c r="Z11" i="89"/>
  <c r="Y11" i="46"/>
  <c r="Z11" i="46" s="1"/>
  <c r="X11" i="46"/>
  <c r="U12" i="55"/>
  <c r="AH9" i="101"/>
  <c r="AQ9" i="101" s="1"/>
  <c r="U20" i="82"/>
  <c r="AN6" i="44"/>
  <c r="AI6" i="44"/>
  <c r="AR6" i="44" s="1"/>
  <c r="AR5" i="92"/>
  <c r="AH20" i="60"/>
  <c r="AQ20" i="60" s="1"/>
  <c r="Y11" i="53"/>
  <c r="X11" i="53"/>
  <c r="Z11" i="53" s="1"/>
  <c r="AI12" i="28"/>
  <c r="AN12" i="28"/>
  <c r="AR5" i="84"/>
  <c r="AR18" i="68"/>
  <c r="U17" i="98"/>
  <c r="U19" i="102"/>
  <c r="AH13" i="75"/>
  <c r="AQ13" i="75" s="1"/>
  <c r="AR9" i="52"/>
  <c r="AH12" i="38"/>
  <c r="AQ12" i="38" s="1"/>
  <c r="Y22" i="29"/>
  <c r="X22" i="29"/>
  <c r="AF9" i="15"/>
  <c r="AO9" i="15" s="1"/>
  <c r="W10" i="15"/>
  <c r="AG9" i="15"/>
  <c r="AP9" i="15" s="1"/>
  <c r="AE9" i="15"/>
  <c r="AH6" i="92"/>
  <c r="AQ6" i="92" s="1"/>
  <c r="AR18" i="72"/>
  <c r="Z12" i="38"/>
  <c r="AG5" i="96"/>
  <c r="AP5" i="96" s="1"/>
  <c r="AF5" i="96"/>
  <c r="AO5" i="96" s="1"/>
  <c r="AE5" i="96"/>
  <c r="W6" i="96"/>
  <c r="AI21" i="29"/>
  <c r="AN21" i="29"/>
  <c r="AE19" i="21"/>
  <c r="AG19" i="21"/>
  <c r="AP19" i="21" s="1"/>
  <c r="AF19" i="21"/>
  <c r="AO19" i="21" s="1"/>
  <c r="W20" i="21"/>
  <c r="Y12" i="97"/>
  <c r="X12" i="97"/>
  <c r="AH13" i="2"/>
  <c r="AQ13" i="2" s="1"/>
  <c r="AR12" i="59"/>
  <c r="Y21" i="64"/>
  <c r="X21" i="64"/>
  <c r="AR11" i="38"/>
  <c r="AN19" i="76"/>
  <c r="AI19" i="76"/>
  <c r="W19" i="12"/>
  <c r="AE18" i="12"/>
  <c r="AG18" i="12"/>
  <c r="AP18" i="12" s="1"/>
  <c r="AF18" i="12"/>
  <c r="AO18" i="12" s="1"/>
  <c r="AH19" i="25"/>
  <c r="AQ19" i="25" s="1"/>
  <c r="U10" i="91"/>
  <c r="AH13" i="59"/>
  <c r="AQ13" i="59" s="1"/>
  <c r="AR9" i="93"/>
  <c r="Z9" i="101"/>
  <c r="Y7" i="44"/>
  <c r="X7" i="44"/>
  <c r="Z7" i="44" s="1"/>
  <c r="Z20" i="60"/>
  <c r="U22" i="50"/>
  <c r="Y13" i="67"/>
  <c r="X13" i="67"/>
  <c r="Y7" i="13"/>
  <c r="X7" i="13"/>
  <c r="AI10" i="53"/>
  <c r="AN10" i="53"/>
  <c r="Z10" i="32" l="1"/>
  <c r="AF7" i="44"/>
  <c r="AO7" i="44" s="1"/>
  <c r="AE7" i="44"/>
  <c r="W8" i="44"/>
  <c r="AG7" i="44"/>
  <c r="AP7" i="44" s="1"/>
  <c r="AE10" i="32"/>
  <c r="AF10" i="32"/>
  <c r="AO10" i="32" s="1"/>
  <c r="AG10" i="32"/>
  <c r="AP10" i="32" s="1"/>
  <c r="W11" i="32"/>
  <c r="W12" i="53"/>
  <c r="AE11" i="53"/>
  <c r="AF11" i="53"/>
  <c r="AO11" i="53" s="1"/>
  <c r="AG11" i="53"/>
  <c r="AP11" i="53" s="1"/>
  <c r="W7" i="100"/>
  <c r="AG6" i="100"/>
  <c r="AP6" i="100" s="1"/>
  <c r="AE6" i="100"/>
  <c r="AF6" i="100"/>
  <c r="AO6" i="100" s="1"/>
  <c r="AE11" i="46"/>
  <c r="AF11" i="46"/>
  <c r="AO11" i="46" s="1"/>
  <c r="W12" i="46"/>
  <c r="AG11" i="46"/>
  <c r="AP11" i="46" s="1"/>
  <c r="W13" i="38"/>
  <c r="AE12" i="38"/>
  <c r="AF12" i="38"/>
  <c r="AO12" i="38" s="1"/>
  <c r="AG12" i="38"/>
  <c r="AP12" i="38" s="1"/>
  <c r="AE11" i="89"/>
  <c r="W12" i="89"/>
  <c r="AG11" i="89"/>
  <c r="AP11" i="89" s="1"/>
  <c r="AF11" i="89"/>
  <c r="AO11" i="89" s="1"/>
  <c r="W12" i="47"/>
  <c r="AF11" i="47"/>
  <c r="AO11" i="47" s="1"/>
  <c r="AE11" i="47"/>
  <c r="AG11" i="47"/>
  <c r="AP11" i="47" s="1"/>
  <c r="U12" i="87"/>
  <c r="U18" i="48"/>
  <c r="AN6" i="9"/>
  <c r="AI6" i="9"/>
  <c r="U9" i="41"/>
  <c r="AR20" i="64"/>
  <c r="AR20" i="39"/>
  <c r="W11" i="105"/>
  <c r="AF10" i="105"/>
  <c r="AO10" i="105" s="1"/>
  <c r="AE10" i="105"/>
  <c r="AG10" i="105"/>
  <c r="AP10" i="105" s="1"/>
  <c r="Y8" i="104"/>
  <c r="X8" i="104"/>
  <c r="AR5" i="100"/>
  <c r="AR11" i="71"/>
  <c r="Y14" i="2"/>
  <c r="X14" i="2"/>
  <c r="Y7" i="92"/>
  <c r="X7" i="92"/>
  <c r="Y14" i="59"/>
  <c r="Z14" i="59"/>
  <c r="X14" i="59"/>
  <c r="W21" i="60"/>
  <c r="AG20" i="60"/>
  <c r="AP20" i="60" s="1"/>
  <c r="AF20" i="60"/>
  <c r="AO20" i="60" s="1"/>
  <c r="AE20" i="60"/>
  <c r="Y20" i="21"/>
  <c r="X20" i="21"/>
  <c r="AH22" i="29"/>
  <c r="AQ22" i="29" s="1"/>
  <c r="U16" i="98"/>
  <c r="AR12" i="28"/>
  <c r="Y6" i="96"/>
  <c r="Z6" i="96"/>
  <c r="X6" i="96"/>
  <c r="Z22" i="29"/>
  <c r="AN18" i="12"/>
  <c r="AI18" i="12"/>
  <c r="AI9" i="15"/>
  <c r="AN9" i="15"/>
  <c r="AE10" i="52"/>
  <c r="W11" i="52"/>
  <c r="AF10" i="52"/>
  <c r="AO10" i="52" s="1"/>
  <c r="AG10" i="52"/>
  <c r="AP10" i="52" s="1"/>
  <c r="AH12" i="33"/>
  <c r="AQ12" i="33" s="1"/>
  <c r="AG10" i="93"/>
  <c r="AP10" i="93" s="1"/>
  <c r="W11" i="93"/>
  <c r="AF10" i="93"/>
  <c r="AO10" i="93" s="1"/>
  <c r="AE10" i="93"/>
  <c r="AG6" i="20"/>
  <c r="AP6" i="20" s="1"/>
  <c r="AF6" i="20"/>
  <c r="AO6" i="20" s="1"/>
  <c r="AE6" i="20"/>
  <c r="W7" i="20"/>
  <c r="AF10" i="86"/>
  <c r="AO10" i="86" s="1"/>
  <c r="AE10" i="86"/>
  <c r="W11" i="86"/>
  <c r="AG10" i="86"/>
  <c r="AP10" i="86" s="1"/>
  <c r="AR9" i="32"/>
  <c r="AH21" i="39"/>
  <c r="AQ21" i="39" s="1"/>
  <c r="AR6" i="13"/>
  <c r="U18" i="35"/>
  <c r="Y6" i="58"/>
  <c r="X6" i="58"/>
  <c r="AN13" i="2"/>
  <c r="AI13" i="2"/>
  <c r="AI5" i="45"/>
  <c r="AN5" i="45"/>
  <c r="AR21" i="29"/>
  <c r="AH21" i="64"/>
  <c r="AQ21" i="64" s="1"/>
  <c r="AH7" i="13"/>
  <c r="AQ7" i="13" s="1"/>
  <c r="AG9" i="101"/>
  <c r="AP9" i="101" s="1"/>
  <c r="W10" i="101"/>
  <c r="AF9" i="101"/>
  <c r="AO9" i="101" s="1"/>
  <c r="AE9" i="101"/>
  <c r="U9" i="91"/>
  <c r="Y19" i="12"/>
  <c r="X19" i="12"/>
  <c r="Z21" i="64"/>
  <c r="AH12" i="97"/>
  <c r="AQ12" i="97" s="1"/>
  <c r="AN19" i="21"/>
  <c r="AI19" i="21"/>
  <c r="U11" i="55"/>
  <c r="U11" i="49"/>
  <c r="AR11" i="33"/>
  <c r="Y7" i="9"/>
  <c r="Z7" i="9" s="1"/>
  <c r="X7" i="9"/>
  <c r="Y6" i="88"/>
  <c r="X6" i="88"/>
  <c r="Z6" i="88" s="1"/>
  <c r="Z12" i="33"/>
  <c r="AE19" i="80"/>
  <c r="AF19" i="80"/>
  <c r="AO19" i="80" s="1"/>
  <c r="W20" i="80"/>
  <c r="AG19" i="80"/>
  <c r="AP19" i="80" s="1"/>
  <c r="U9" i="16"/>
  <c r="AI7" i="104"/>
  <c r="AR7" i="104" s="1"/>
  <c r="AN7" i="104"/>
  <c r="W20" i="68"/>
  <c r="AG19" i="68"/>
  <c r="AP19" i="68" s="1"/>
  <c r="AF19" i="68"/>
  <c r="AO19" i="68" s="1"/>
  <c r="AE19" i="68"/>
  <c r="AE6" i="84"/>
  <c r="W7" i="84"/>
  <c r="AG6" i="84"/>
  <c r="AP6" i="84" s="1"/>
  <c r="AF6" i="84"/>
  <c r="AO6" i="84" s="1"/>
  <c r="W13" i="79"/>
  <c r="AE12" i="79"/>
  <c r="AF12" i="79"/>
  <c r="AO12" i="79" s="1"/>
  <c r="AG12" i="79"/>
  <c r="AP12" i="79" s="1"/>
  <c r="Z21" i="39"/>
  <c r="AN19" i="34"/>
  <c r="AI19" i="34"/>
  <c r="AI19" i="25"/>
  <c r="AN19" i="25"/>
  <c r="AH12" i="71"/>
  <c r="AQ12" i="71" s="1"/>
  <c r="AN6" i="92"/>
  <c r="AI6" i="92"/>
  <c r="Y14" i="75"/>
  <c r="X14" i="75"/>
  <c r="AH13" i="67"/>
  <c r="AQ13" i="67" s="1"/>
  <c r="AH7" i="44"/>
  <c r="AQ7" i="44" s="1"/>
  <c r="Z13" i="67"/>
  <c r="AH11" i="53"/>
  <c r="AQ11" i="53" s="1"/>
  <c r="AR10" i="53"/>
  <c r="AI5" i="96"/>
  <c r="AN5" i="96"/>
  <c r="Z7" i="13"/>
  <c r="U21" i="50"/>
  <c r="U20" i="50" s="1"/>
  <c r="AR19" i="76"/>
  <c r="Z12" i="97"/>
  <c r="Y10" i="15"/>
  <c r="X10" i="15"/>
  <c r="U18" i="102"/>
  <c r="AH11" i="46"/>
  <c r="AQ11" i="46" s="1"/>
  <c r="AH6" i="100"/>
  <c r="AQ6" i="100" s="1"/>
  <c r="U9" i="43"/>
  <c r="AN5" i="88"/>
  <c r="AI5" i="88"/>
  <c r="U12" i="99"/>
  <c r="AI5" i="54"/>
  <c r="AN5" i="54"/>
  <c r="AR5" i="51"/>
  <c r="AI12" i="19"/>
  <c r="AN12" i="19"/>
  <c r="AN19" i="72"/>
  <c r="AI19" i="72"/>
  <c r="AH6" i="51"/>
  <c r="AQ6" i="51" s="1"/>
  <c r="AN12" i="63"/>
  <c r="AI12" i="63"/>
  <c r="U20" i="90"/>
  <c r="U20" i="85"/>
  <c r="Y20" i="25"/>
  <c r="X20" i="25"/>
  <c r="Z12" i="71"/>
  <c r="AN13" i="75"/>
  <c r="AI13" i="75"/>
  <c r="U19" i="82"/>
  <c r="AH20" i="76"/>
  <c r="AQ20" i="76" s="1"/>
  <c r="U19" i="10"/>
  <c r="U18" i="42"/>
  <c r="AR10" i="46"/>
  <c r="U14" i="18"/>
  <c r="Y13" i="24"/>
  <c r="X13" i="24"/>
  <c r="AH13" i="28"/>
  <c r="AQ13" i="28" s="1"/>
  <c r="AR12" i="67"/>
  <c r="Y6" i="54"/>
  <c r="X6" i="54"/>
  <c r="Z6" i="54" s="1"/>
  <c r="U7" i="11"/>
  <c r="Y20" i="72"/>
  <c r="X20" i="72"/>
  <c r="AF6" i="51"/>
  <c r="AO6" i="51" s="1"/>
  <c r="W7" i="51"/>
  <c r="AG6" i="51"/>
  <c r="AP6" i="51" s="1"/>
  <c r="AE6" i="51"/>
  <c r="U5" i="95"/>
  <c r="X5" i="95" s="1"/>
  <c r="AR11" i="97"/>
  <c r="U11" i="83"/>
  <c r="AN5" i="58"/>
  <c r="AI5" i="58"/>
  <c r="Y20" i="34"/>
  <c r="X20" i="34"/>
  <c r="U12" i="103"/>
  <c r="Y6" i="45"/>
  <c r="X6" i="45"/>
  <c r="AF20" i="76"/>
  <c r="AO20" i="76" s="1"/>
  <c r="W21" i="76"/>
  <c r="AG20" i="76"/>
  <c r="AP20" i="76" s="1"/>
  <c r="AE20" i="76"/>
  <c r="AN12" i="24"/>
  <c r="AI12" i="24"/>
  <c r="W14" i="28"/>
  <c r="AF13" i="28"/>
  <c r="AO13" i="28" s="1"/>
  <c r="AE13" i="28"/>
  <c r="AG13" i="28"/>
  <c r="AP13" i="28" s="1"/>
  <c r="Y13" i="19"/>
  <c r="X13" i="19"/>
  <c r="AH10" i="32"/>
  <c r="AQ10" i="32" s="1"/>
  <c r="Y13" i="63"/>
  <c r="X13" i="63"/>
  <c r="U20" i="94"/>
  <c r="AN13" i="59"/>
  <c r="AI13" i="59"/>
  <c r="Z20" i="72" l="1"/>
  <c r="Z6" i="58"/>
  <c r="Z14" i="2"/>
  <c r="Z10" i="15"/>
  <c r="Z19" i="12"/>
  <c r="Z6" i="45"/>
  <c r="AG6" i="45" s="1"/>
  <c r="AP6" i="45" s="1"/>
  <c r="Z13" i="24"/>
  <c r="Z20" i="21"/>
  <c r="AE20" i="21" s="1"/>
  <c r="W21" i="72"/>
  <c r="AE20" i="72"/>
  <c r="AF20" i="72"/>
  <c r="AO20" i="72" s="1"/>
  <c r="AG20" i="72"/>
  <c r="AP20" i="72" s="1"/>
  <c r="W7" i="88"/>
  <c r="AG6" i="88"/>
  <c r="AP6" i="88" s="1"/>
  <c r="AF6" i="88"/>
  <c r="AO6" i="88" s="1"/>
  <c r="AE6" i="88"/>
  <c r="AF6" i="45"/>
  <c r="AO6" i="45" s="1"/>
  <c r="AE13" i="24"/>
  <c r="AG13" i="24"/>
  <c r="AP13" i="24" s="1"/>
  <c r="W14" i="24"/>
  <c r="AF13" i="24"/>
  <c r="AO13" i="24" s="1"/>
  <c r="W21" i="21"/>
  <c r="AF20" i="21"/>
  <c r="AO20" i="21" s="1"/>
  <c r="AG20" i="21"/>
  <c r="AP20" i="21" s="1"/>
  <c r="AN20" i="76"/>
  <c r="AI20" i="76"/>
  <c r="AR5" i="58"/>
  <c r="AH6" i="54"/>
  <c r="AQ6" i="54" s="1"/>
  <c r="AF12" i="71"/>
  <c r="AO12" i="71" s="1"/>
  <c r="AG12" i="71"/>
  <c r="AP12" i="71" s="1"/>
  <c r="AE12" i="71"/>
  <c r="W13" i="71"/>
  <c r="AR12" i="19"/>
  <c r="U11" i="99"/>
  <c r="AF7" i="13"/>
  <c r="AO7" i="13" s="1"/>
  <c r="AE7" i="13"/>
  <c r="W8" i="13"/>
  <c r="AG7" i="13"/>
  <c r="AP7" i="13" s="1"/>
  <c r="W22" i="39"/>
  <c r="AG21" i="39"/>
  <c r="AP21" i="39" s="1"/>
  <c r="AF21" i="39"/>
  <c r="AO21" i="39" s="1"/>
  <c r="AE21" i="39"/>
  <c r="AE21" i="64"/>
  <c r="AG21" i="64"/>
  <c r="AP21" i="64" s="1"/>
  <c r="W22" i="64"/>
  <c r="AF21" i="64"/>
  <c r="AO21" i="64" s="1"/>
  <c r="Y7" i="20"/>
  <c r="X7" i="20"/>
  <c r="X11" i="93"/>
  <c r="Y11" i="93"/>
  <c r="AH14" i="59"/>
  <c r="AQ14" i="59" s="1"/>
  <c r="AH14" i="2"/>
  <c r="AQ14" i="2" s="1"/>
  <c r="AN10" i="105"/>
  <c r="AI10" i="105"/>
  <c r="U17" i="48"/>
  <c r="AI11" i="89"/>
  <c r="AN11" i="89"/>
  <c r="AN6" i="100"/>
  <c r="AI6" i="100"/>
  <c r="AI11" i="53"/>
  <c r="AN11" i="53"/>
  <c r="AI10" i="32"/>
  <c r="AN10" i="32"/>
  <c r="AI13" i="28"/>
  <c r="AN13" i="28"/>
  <c r="AF6" i="54"/>
  <c r="AO6" i="54" s="1"/>
  <c r="AG6" i="54"/>
  <c r="AP6" i="54" s="1"/>
  <c r="W7" i="54"/>
  <c r="AE6" i="54"/>
  <c r="AH20" i="25"/>
  <c r="AQ20" i="25" s="1"/>
  <c r="AR5" i="88"/>
  <c r="AG12" i="97"/>
  <c r="AP12" i="97" s="1"/>
  <c r="AF12" i="97"/>
  <c r="AO12" i="97" s="1"/>
  <c r="AE12" i="97"/>
  <c r="W13" i="97"/>
  <c r="AH14" i="75"/>
  <c r="AQ14" i="75" s="1"/>
  <c r="Y20" i="68"/>
  <c r="X20" i="68"/>
  <c r="Y20" i="80"/>
  <c r="Z20" i="80" s="1"/>
  <c r="X20" i="80"/>
  <c r="AH19" i="12"/>
  <c r="AQ19" i="12" s="1"/>
  <c r="AN9" i="101"/>
  <c r="AI9" i="101"/>
  <c r="AH6" i="58"/>
  <c r="AQ6" i="58" s="1"/>
  <c r="AI6" i="20"/>
  <c r="AN6" i="20"/>
  <c r="X11" i="52"/>
  <c r="Y11" i="52"/>
  <c r="AG22" i="29"/>
  <c r="AP22" i="29" s="1"/>
  <c r="W23" i="29"/>
  <c r="AE22" i="29"/>
  <c r="AF22" i="29"/>
  <c r="AO22" i="29" s="1"/>
  <c r="AE14" i="59"/>
  <c r="W15" i="59"/>
  <c r="AG14" i="59"/>
  <c r="AP14" i="59" s="1"/>
  <c r="AF14" i="59"/>
  <c r="AO14" i="59" s="1"/>
  <c r="AF14" i="2"/>
  <c r="AO14" i="2" s="1"/>
  <c r="AE14" i="2"/>
  <c r="AG14" i="2"/>
  <c r="AP14" i="2" s="1"/>
  <c r="W15" i="2"/>
  <c r="AH8" i="104"/>
  <c r="AQ8" i="104" s="1"/>
  <c r="Y12" i="47"/>
  <c r="Z12" i="47" s="1"/>
  <c r="X12" i="47"/>
  <c r="Y12" i="46"/>
  <c r="X12" i="46"/>
  <c r="Y12" i="53"/>
  <c r="X12" i="53"/>
  <c r="AR13" i="59"/>
  <c r="U19" i="94"/>
  <c r="AH5" i="95"/>
  <c r="AQ5" i="95" s="1"/>
  <c r="Z5" i="95"/>
  <c r="Z20" i="25"/>
  <c r="AR12" i="63"/>
  <c r="AR5" i="96"/>
  <c r="Z14" i="75"/>
  <c r="Y7" i="84"/>
  <c r="X7" i="84"/>
  <c r="AH7" i="9"/>
  <c r="AQ7" i="9" s="1"/>
  <c r="U10" i="49"/>
  <c r="U9" i="49" s="1"/>
  <c r="AG19" i="12"/>
  <c r="AP19" i="12" s="1"/>
  <c r="W20" i="12"/>
  <c r="AE19" i="12"/>
  <c r="AF19" i="12"/>
  <c r="AO19" i="12" s="1"/>
  <c r="AG6" i="58"/>
  <c r="AP6" i="58" s="1"/>
  <c r="AF6" i="58"/>
  <c r="AO6" i="58" s="1"/>
  <c r="AE6" i="58"/>
  <c r="W7" i="58"/>
  <c r="Y11" i="86"/>
  <c r="X11" i="86"/>
  <c r="AN10" i="52"/>
  <c r="AI10" i="52"/>
  <c r="AH6" i="96"/>
  <c r="AQ6" i="96" s="1"/>
  <c r="U15" i="98"/>
  <c r="AN20" i="60"/>
  <c r="AI20" i="60"/>
  <c r="Z8" i="104"/>
  <c r="Y11" i="105"/>
  <c r="X11" i="105"/>
  <c r="U8" i="41"/>
  <c r="U11" i="87"/>
  <c r="Y7" i="100"/>
  <c r="X7" i="100"/>
  <c r="AH20" i="72"/>
  <c r="AQ20" i="72" s="1"/>
  <c r="AH13" i="24"/>
  <c r="AQ13" i="24" s="1"/>
  <c r="U19" i="90"/>
  <c r="AH13" i="63"/>
  <c r="AQ13" i="63" s="1"/>
  <c r="Y21" i="76"/>
  <c r="X21" i="76"/>
  <c r="Z21" i="76" s="1"/>
  <c r="U11" i="103"/>
  <c r="Z13" i="63"/>
  <c r="AH13" i="19"/>
  <c r="AQ13" i="19" s="1"/>
  <c r="Y14" i="28"/>
  <c r="X14" i="28"/>
  <c r="AH20" i="34"/>
  <c r="AQ20" i="34" s="1"/>
  <c r="U10" i="83"/>
  <c r="AI6" i="51"/>
  <c r="AN6" i="51"/>
  <c r="U17" i="42"/>
  <c r="U18" i="82"/>
  <c r="AR19" i="72"/>
  <c r="U17" i="102"/>
  <c r="AR19" i="25"/>
  <c r="AN12" i="79"/>
  <c r="AI12" i="79"/>
  <c r="AN6" i="84"/>
  <c r="AI6" i="84"/>
  <c r="AN19" i="80"/>
  <c r="AI19" i="80"/>
  <c r="AG7" i="9"/>
  <c r="AP7" i="9" s="1"/>
  <c r="AF7" i="9"/>
  <c r="AO7" i="9" s="1"/>
  <c r="W8" i="9"/>
  <c r="AE7" i="9"/>
  <c r="X10" i="101"/>
  <c r="Y10" i="101"/>
  <c r="Z10" i="101" s="1"/>
  <c r="AI10" i="86"/>
  <c r="AN10" i="86"/>
  <c r="AG6" i="96"/>
  <c r="AP6" i="96" s="1"/>
  <c r="AF6" i="96"/>
  <c r="AO6" i="96" s="1"/>
  <c r="AE6" i="96"/>
  <c r="W7" i="96"/>
  <c r="AH7" i="92"/>
  <c r="AQ7" i="92" s="1"/>
  <c r="AR6" i="9"/>
  <c r="AI12" i="38"/>
  <c r="AN12" i="38"/>
  <c r="AN11" i="46"/>
  <c r="AI11" i="46"/>
  <c r="Y11" i="32"/>
  <c r="X11" i="32"/>
  <c r="Z11" i="32" s="1"/>
  <c r="Y8" i="44"/>
  <c r="X8" i="44"/>
  <c r="Z13" i="19"/>
  <c r="AR12" i="24"/>
  <c r="AH6" i="45"/>
  <c r="AQ6" i="45" s="1"/>
  <c r="Z20" i="34"/>
  <c r="AR13" i="75"/>
  <c r="AR5" i="54"/>
  <c r="U8" i="43"/>
  <c r="AH10" i="15"/>
  <c r="AQ10" i="15" s="1"/>
  <c r="AE13" i="67"/>
  <c r="AF13" i="67"/>
  <c r="AO13" i="67" s="1"/>
  <c r="AG13" i="67"/>
  <c r="AP13" i="67" s="1"/>
  <c r="W14" i="67"/>
  <c r="AR6" i="92"/>
  <c r="AR19" i="34"/>
  <c r="Y13" i="79"/>
  <c r="X13" i="79"/>
  <c r="AI19" i="68"/>
  <c r="AN19" i="68"/>
  <c r="AF12" i="33"/>
  <c r="AO12" i="33" s="1"/>
  <c r="AG12" i="33"/>
  <c r="AP12" i="33" s="1"/>
  <c r="AE12" i="33"/>
  <c r="W13" i="33"/>
  <c r="U10" i="55"/>
  <c r="AR5" i="45"/>
  <c r="AN10" i="93"/>
  <c r="AI10" i="93"/>
  <c r="AR9" i="15"/>
  <c r="Z7" i="92"/>
  <c r="Y13" i="38"/>
  <c r="Z13" i="38" s="1"/>
  <c r="X13" i="38"/>
  <c r="AN7" i="44"/>
  <c r="AI7" i="44"/>
  <c r="Y7" i="51"/>
  <c r="Z7" i="51"/>
  <c r="X7" i="51"/>
  <c r="U6" i="11"/>
  <c r="U13" i="18"/>
  <c r="U18" i="10"/>
  <c r="U19" i="85"/>
  <c r="AG10" i="15"/>
  <c r="AP10" i="15" s="1"/>
  <c r="W11" i="15"/>
  <c r="AE10" i="15"/>
  <c r="AF10" i="15"/>
  <c r="AO10" i="15" s="1"/>
  <c r="U19" i="50"/>
  <c r="U8" i="16"/>
  <c r="AH6" i="88"/>
  <c r="AQ6" i="88" s="1"/>
  <c r="AR19" i="21"/>
  <c r="U8" i="91"/>
  <c r="AR13" i="2"/>
  <c r="U17" i="35"/>
  <c r="AR18" i="12"/>
  <c r="AH20" i="21"/>
  <c r="AQ20" i="21" s="1"/>
  <c r="Y21" i="60"/>
  <c r="X21" i="60"/>
  <c r="AN11" i="47"/>
  <c r="AI11" i="47"/>
  <c r="Y12" i="89"/>
  <c r="Z12" i="89"/>
  <c r="X12" i="89"/>
  <c r="AE6" i="45" l="1"/>
  <c r="Z11" i="105"/>
  <c r="W7" i="45"/>
  <c r="Z8" i="44"/>
  <c r="AG8" i="44" s="1"/>
  <c r="AP8" i="44" s="1"/>
  <c r="Z13" i="79"/>
  <c r="Z14" i="28"/>
  <c r="AF14" i="28" s="1"/>
  <c r="AO14" i="28" s="1"/>
  <c r="Z7" i="100"/>
  <c r="AE7" i="100" s="1"/>
  <c r="Z7" i="20"/>
  <c r="AG7" i="20" s="1"/>
  <c r="AP7" i="20" s="1"/>
  <c r="Z11" i="93"/>
  <c r="AE11" i="93" s="1"/>
  <c r="W9" i="44"/>
  <c r="AF8" i="44"/>
  <c r="AO8" i="44" s="1"/>
  <c r="AE8" i="44"/>
  <c r="AG13" i="38"/>
  <c r="AP13" i="38" s="1"/>
  <c r="W14" i="38"/>
  <c r="AE13" i="38"/>
  <c r="AF13" i="38"/>
  <c r="AO13" i="38" s="1"/>
  <c r="AF20" i="80"/>
  <c r="AO20" i="80" s="1"/>
  <c r="AG20" i="80"/>
  <c r="AP20" i="80" s="1"/>
  <c r="AE20" i="80"/>
  <c r="W21" i="80"/>
  <c r="AE10" i="101"/>
  <c r="AG10" i="101"/>
  <c r="AP10" i="101" s="1"/>
  <c r="W11" i="101"/>
  <c r="AF10" i="101"/>
  <c r="AO10" i="101" s="1"/>
  <c r="AG13" i="79"/>
  <c r="AP13" i="79" s="1"/>
  <c r="AF13" i="79"/>
  <c r="AO13" i="79" s="1"/>
  <c r="AE13" i="79"/>
  <c r="W14" i="79"/>
  <c r="AF7" i="100"/>
  <c r="AO7" i="100" s="1"/>
  <c r="W8" i="100"/>
  <c r="AG7" i="100"/>
  <c r="AP7" i="100" s="1"/>
  <c r="AE7" i="20"/>
  <c r="AF7" i="20"/>
  <c r="AO7" i="20" s="1"/>
  <c r="W8" i="20"/>
  <c r="U18" i="50"/>
  <c r="AF11" i="32"/>
  <c r="AO11" i="32" s="1"/>
  <c r="W12" i="32"/>
  <c r="AG11" i="32"/>
  <c r="AP11" i="32" s="1"/>
  <c r="AE11" i="32"/>
  <c r="AH21" i="60"/>
  <c r="AQ21" i="60" s="1"/>
  <c r="U7" i="91"/>
  <c r="AH12" i="89"/>
  <c r="AQ12" i="89" s="1"/>
  <c r="Z21" i="60"/>
  <c r="AH7" i="51"/>
  <c r="AQ7" i="51" s="1"/>
  <c r="AI12" i="33"/>
  <c r="AN12" i="33"/>
  <c r="Y14" i="67"/>
  <c r="X14" i="67"/>
  <c r="AH8" i="44"/>
  <c r="AQ8" i="44" s="1"/>
  <c r="AR11" i="46"/>
  <c r="AR10" i="86"/>
  <c r="AR12" i="79"/>
  <c r="AH14" i="28"/>
  <c r="AQ14" i="28" s="1"/>
  <c r="U10" i="103"/>
  <c r="AH7" i="100"/>
  <c r="AQ7" i="100" s="1"/>
  <c r="U7" i="41"/>
  <c r="AI19" i="12"/>
  <c r="AN19" i="12"/>
  <c r="AI14" i="59"/>
  <c r="AN14" i="59"/>
  <c r="Y7" i="54"/>
  <c r="X7" i="54"/>
  <c r="AR10" i="32"/>
  <c r="AR11" i="89"/>
  <c r="AH7" i="20"/>
  <c r="AQ7" i="20" s="1"/>
  <c r="AN21" i="64"/>
  <c r="AI21" i="64"/>
  <c r="AR20" i="76"/>
  <c r="Y7" i="96"/>
  <c r="X7" i="96"/>
  <c r="AR6" i="51"/>
  <c r="AH21" i="76"/>
  <c r="AQ21" i="76" s="1"/>
  <c r="U18" i="90"/>
  <c r="AH11" i="105"/>
  <c r="AQ11" i="105" s="1"/>
  <c r="Y7" i="58"/>
  <c r="X7" i="58"/>
  <c r="Y20" i="12"/>
  <c r="X20" i="12"/>
  <c r="AH12" i="47"/>
  <c r="AQ12" i="47" s="1"/>
  <c r="AN14" i="2"/>
  <c r="AI14" i="2"/>
  <c r="AH11" i="52"/>
  <c r="AQ11" i="52" s="1"/>
  <c r="AR9" i="101"/>
  <c r="AN21" i="39"/>
  <c r="AI21" i="39"/>
  <c r="Y8" i="13"/>
  <c r="X8" i="13"/>
  <c r="Y14" i="24"/>
  <c r="Z14" i="24" s="1"/>
  <c r="X14" i="24"/>
  <c r="Y7" i="88"/>
  <c r="X7" i="88"/>
  <c r="AG12" i="89"/>
  <c r="AP12" i="89" s="1"/>
  <c r="AF12" i="89"/>
  <c r="AO12" i="89" s="1"/>
  <c r="W13" i="89"/>
  <c r="AE12" i="89"/>
  <c r="U17" i="10"/>
  <c r="U16" i="10" s="1"/>
  <c r="Y11" i="15"/>
  <c r="X11" i="15"/>
  <c r="AF7" i="92"/>
  <c r="AO7" i="92" s="1"/>
  <c r="AE7" i="92"/>
  <c r="AG7" i="92"/>
  <c r="AP7" i="92" s="1"/>
  <c r="W8" i="92"/>
  <c r="AN6" i="96"/>
  <c r="AI6" i="96"/>
  <c r="AR19" i="80"/>
  <c r="AG11" i="105"/>
  <c r="AP11" i="105" s="1"/>
  <c r="W12" i="105"/>
  <c r="AE11" i="105"/>
  <c r="AF11" i="105"/>
  <c r="AO11" i="105" s="1"/>
  <c r="U14" i="98"/>
  <c r="AR10" i="52"/>
  <c r="AN6" i="58"/>
  <c r="AI6" i="58"/>
  <c r="AH7" i="84"/>
  <c r="AQ7" i="84" s="1"/>
  <c r="W6" i="95"/>
  <c r="AG5" i="95"/>
  <c r="AP5" i="95" s="1"/>
  <c r="AF5" i="95"/>
  <c r="AO5" i="95" s="1"/>
  <c r="AE5" i="95"/>
  <c r="AH12" i="53"/>
  <c r="AQ12" i="53" s="1"/>
  <c r="AF12" i="47"/>
  <c r="AO12" i="47" s="1"/>
  <c r="AE12" i="47"/>
  <c r="W13" i="47"/>
  <c r="AG12" i="47"/>
  <c r="AP12" i="47" s="1"/>
  <c r="AI22" i="29"/>
  <c r="AN22" i="29"/>
  <c r="AH20" i="68"/>
  <c r="AQ20" i="68" s="1"/>
  <c r="Y13" i="97"/>
  <c r="X13" i="97"/>
  <c r="Z13" i="97" s="1"/>
  <c r="AR11" i="53"/>
  <c r="U16" i="48"/>
  <c r="AN7" i="13"/>
  <c r="AI7" i="13"/>
  <c r="Y13" i="71"/>
  <c r="X13" i="71"/>
  <c r="Z13" i="71" s="1"/>
  <c r="AI6" i="45"/>
  <c r="AN6" i="45"/>
  <c r="U16" i="35"/>
  <c r="AN10" i="15"/>
  <c r="AI10" i="15"/>
  <c r="AE7" i="51"/>
  <c r="AF7" i="51"/>
  <c r="AO7" i="51" s="1"/>
  <c r="AG7" i="51"/>
  <c r="AP7" i="51" s="1"/>
  <c r="W8" i="51"/>
  <c r="U7" i="16"/>
  <c r="AE21" i="76"/>
  <c r="AG21" i="76"/>
  <c r="AP21" i="76" s="1"/>
  <c r="AF21" i="76"/>
  <c r="AO21" i="76" s="1"/>
  <c r="W22" i="76"/>
  <c r="AR11" i="47"/>
  <c r="U12" i="18"/>
  <c r="AR7" i="44"/>
  <c r="AN13" i="67"/>
  <c r="AI13" i="67"/>
  <c r="W21" i="34"/>
  <c r="AE20" i="34"/>
  <c r="AF20" i="34"/>
  <c r="AO20" i="34" s="1"/>
  <c r="AG20" i="34"/>
  <c r="AP20" i="34" s="1"/>
  <c r="AH11" i="32"/>
  <c r="AQ11" i="32" s="1"/>
  <c r="AR12" i="38"/>
  <c r="AH10" i="101"/>
  <c r="AQ10" i="101" s="1"/>
  <c r="U17" i="82"/>
  <c r="U9" i="83"/>
  <c r="Z7" i="84"/>
  <c r="Z12" i="53"/>
  <c r="Y23" i="29"/>
  <c r="X23" i="29"/>
  <c r="AR6" i="20"/>
  <c r="Z20" i="68"/>
  <c r="AN12" i="97"/>
  <c r="AI12" i="97"/>
  <c r="AR6" i="100"/>
  <c r="AR10" i="105"/>
  <c r="AN12" i="71"/>
  <c r="AI12" i="71"/>
  <c r="AI13" i="24"/>
  <c r="AN13" i="24"/>
  <c r="U9" i="55"/>
  <c r="AR19" i="68"/>
  <c r="U7" i="43"/>
  <c r="AN7" i="9"/>
  <c r="AI7" i="9"/>
  <c r="AR6" i="84"/>
  <c r="W14" i="63"/>
  <c r="AG13" i="63"/>
  <c r="AP13" i="63" s="1"/>
  <c r="AF13" i="63"/>
  <c r="AO13" i="63" s="1"/>
  <c r="AE13" i="63"/>
  <c r="U10" i="87"/>
  <c r="AF8" i="104"/>
  <c r="AO8" i="104" s="1"/>
  <c r="AE8" i="104"/>
  <c r="AG8" i="104"/>
  <c r="AP8" i="104" s="1"/>
  <c r="W9" i="104"/>
  <c r="AH11" i="86"/>
  <c r="AQ11" i="86" s="1"/>
  <c r="U8" i="49"/>
  <c r="AG20" i="25"/>
  <c r="AP20" i="25" s="1"/>
  <c r="W21" i="25"/>
  <c r="AE20" i="25"/>
  <c r="AF20" i="25"/>
  <c r="AO20" i="25" s="1"/>
  <c r="AR13" i="28"/>
  <c r="Y22" i="64"/>
  <c r="X22" i="64"/>
  <c r="Y22" i="39"/>
  <c r="X22" i="39"/>
  <c r="Y21" i="21"/>
  <c r="X21" i="21"/>
  <c r="AN6" i="88"/>
  <c r="AI6" i="88"/>
  <c r="AN20" i="72"/>
  <c r="AI20" i="72"/>
  <c r="U18" i="85"/>
  <c r="U5" i="11"/>
  <c r="X5" i="11" s="1"/>
  <c r="AH13" i="38"/>
  <c r="AQ13" i="38" s="1"/>
  <c r="AR10" i="93"/>
  <c r="Y13" i="33"/>
  <c r="X13" i="33"/>
  <c r="Z13" i="33" s="1"/>
  <c r="AH13" i="79"/>
  <c r="AQ13" i="79" s="1"/>
  <c r="AG13" i="19"/>
  <c r="AP13" i="19" s="1"/>
  <c r="AE13" i="19"/>
  <c r="W14" i="19"/>
  <c r="AF13" i="19"/>
  <c r="AO13" i="19" s="1"/>
  <c r="Y8" i="9"/>
  <c r="X8" i="9"/>
  <c r="U16" i="102"/>
  <c r="U16" i="42"/>
  <c r="AR20" i="60"/>
  <c r="Z11" i="86"/>
  <c r="AG14" i="75"/>
  <c r="AP14" i="75" s="1"/>
  <c r="AE14" i="75"/>
  <c r="AF14" i="75"/>
  <c r="AO14" i="75" s="1"/>
  <c r="W15" i="75"/>
  <c r="U18" i="94"/>
  <c r="Z12" i="46"/>
  <c r="AH12" i="46"/>
  <c r="AQ12" i="46" s="1"/>
  <c r="Y15" i="2"/>
  <c r="X15" i="2"/>
  <c r="Y15" i="59"/>
  <c r="X15" i="59"/>
  <c r="Z11" i="52"/>
  <c r="AH20" i="80"/>
  <c r="AQ20" i="80" s="1"/>
  <c r="AI6" i="54"/>
  <c r="AN6" i="54"/>
  <c r="AH11" i="93"/>
  <c r="AQ11" i="93" s="1"/>
  <c r="U10" i="99"/>
  <c r="AN20" i="21"/>
  <c r="AI20" i="21"/>
  <c r="Y7" i="45"/>
  <c r="X7" i="45"/>
  <c r="Y21" i="72"/>
  <c r="X21" i="72"/>
  <c r="Z21" i="72" s="1"/>
  <c r="Z22" i="39" l="1"/>
  <c r="AG14" i="28"/>
  <c r="AP14" i="28" s="1"/>
  <c r="Z7" i="96"/>
  <c r="AE14" i="28"/>
  <c r="W15" i="28"/>
  <c r="AG11" i="93"/>
  <c r="AP11" i="93" s="1"/>
  <c r="Z7" i="45"/>
  <c r="Z22" i="64"/>
  <c r="AF11" i="93"/>
  <c r="AO11" i="93" s="1"/>
  <c r="Z7" i="58"/>
  <c r="AE7" i="58" s="1"/>
  <c r="Z7" i="54"/>
  <c r="AE7" i="54" s="1"/>
  <c r="W12" i="93"/>
  <c r="Y12" i="93" s="1"/>
  <c r="Z8" i="13"/>
  <c r="Z7" i="88"/>
  <c r="Z14" i="67"/>
  <c r="AF14" i="67" s="1"/>
  <c r="AO14" i="67" s="1"/>
  <c r="AG7" i="58"/>
  <c r="AP7" i="58" s="1"/>
  <c r="W8" i="58"/>
  <c r="AF7" i="58"/>
  <c r="AO7" i="58" s="1"/>
  <c r="AG8" i="13"/>
  <c r="AP8" i="13" s="1"/>
  <c r="AF8" i="13"/>
  <c r="AO8" i="13" s="1"/>
  <c r="AE8" i="13"/>
  <c r="W9" i="13"/>
  <c r="AG14" i="67"/>
  <c r="AP14" i="67" s="1"/>
  <c r="W8" i="88"/>
  <c r="AG7" i="88"/>
  <c r="AP7" i="88" s="1"/>
  <c r="AF7" i="88"/>
  <c r="AO7" i="88" s="1"/>
  <c r="AE7" i="88"/>
  <c r="AE7" i="45"/>
  <c r="AF7" i="45"/>
  <c r="AO7" i="45" s="1"/>
  <c r="W8" i="45"/>
  <c r="AG7" i="45"/>
  <c r="AP7" i="45" s="1"/>
  <c r="AF22" i="64"/>
  <c r="AO22" i="64" s="1"/>
  <c r="W23" i="64"/>
  <c r="AG22" i="64"/>
  <c r="AP22" i="64" s="1"/>
  <c r="AE22" i="64"/>
  <c r="W8" i="96"/>
  <c r="AF7" i="96"/>
  <c r="AO7" i="96" s="1"/>
  <c r="AG7" i="96"/>
  <c r="AP7" i="96" s="1"/>
  <c r="AE7" i="96"/>
  <c r="AH15" i="59"/>
  <c r="AQ15" i="59" s="1"/>
  <c r="U17" i="94"/>
  <c r="U9" i="99"/>
  <c r="AR6" i="54"/>
  <c r="AR20" i="72"/>
  <c r="Y14" i="63"/>
  <c r="X14" i="63"/>
  <c r="U6" i="43"/>
  <c r="AR13" i="24"/>
  <c r="AH23" i="29"/>
  <c r="AQ23" i="29" s="1"/>
  <c r="AQ25" i="29" s="1"/>
  <c r="AZ3" i="29"/>
  <c r="U8" i="83"/>
  <c r="AR13" i="67"/>
  <c r="AI7" i="51"/>
  <c r="AN7" i="51"/>
  <c r="AR6" i="45"/>
  <c r="Y13" i="47"/>
  <c r="X13" i="47"/>
  <c r="Y6" i="95"/>
  <c r="X6" i="95"/>
  <c r="U13" i="98"/>
  <c r="Y15" i="28"/>
  <c r="X15" i="28"/>
  <c r="U9" i="103"/>
  <c r="U17" i="50"/>
  <c r="AN10" i="101"/>
  <c r="AI10" i="101"/>
  <c r="AI13" i="38"/>
  <c r="AN13" i="38"/>
  <c r="Y15" i="75"/>
  <c r="X15" i="75"/>
  <c r="U17" i="85"/>
  <c r="Y21" i="25"/>
  <c r="X21" i="25"/>
  <c r="Z21" i="25" s="1"/>
  <c r="AH15" i="2"/>
  <c r="AQ15" i="2" s="1"/>
  <c r="Z15" i="2"/>
  <c r="AN14" i="75"/>
  <c r="AI14" i="75"/>
  <c r="U15" i="42"/>
  <c r="AH13" i="33"/>
  <c r="AQ13" i="33" s="1"/>
  <c r="AH22" i="39"/>
  <c r="AQ22" i="39" s="1"/>
  <c r="AR12" i="71"/>
  <c r="AR12" i="97"/>
  <c r="Z23" i="29"/>
  <c r="U6" i="16"/>
  <c r="AR10" i="15"/>
  <c r="AH13" i="71"/>
  <c r="AQ13" i="71" s="1"/>
  <c r="U15" i="48"/>
  <c r="AN12" i="47"/>
  <c r="AI12" i="47"/>
  <c r="AR6" i="58"/>
  <c r="AN7" i="92"/>
  <c r="AI7" i="92"/>
  <c r="U15" i="10"/>
  <c r="AH7" i="88"/>
  <c r="AQ7" i="88" s="1"/>
  <c r="AH8" i="13"/>
  <c r="AQ8" i="13" s="1"/>
  <c r="AR14" i="2"/>
  <c r="U17" i="90"/>
  <c r="AR14" i="59"/>
  <c r="AN11" i="32"/>
  <c r="AI11" i="32"/>
  <c r="Y8" i="100"/>
  <c r="X8" i="100"/>
  <c r="Y21" i="80"/>
  <c r="X21" i="80"/>
  <c r="Z21" i="80" s="1"/>
  <c r="Y14" i="38"/>
  <c r="X14" i="38"/>
  <c r="AH21" i="72"/>
  <c r="AQ21" i="72" s="1"/>
  <c r="AR20" i="21"/>
  <c r="AE11" i="52"/>
  <c r="W12" i="52"/>
  <c r="AF11" i="52"/>
  <c r="AO11" i="52" s="1"/>
  <c r="AG11" i="52"/>
  <c r="AP11" i="52" s="1"/>
  <c r="AG12" i="46"/>
  <c r="AP12" i="46" s="1"/>
  <c r="AE12" i="46"/>
  <c r="AF12" i="46"/>
  <c r="AO12" i="46" s="1"/>
  <c r="W13" i="46"/>
  <c r="Y14" i="19"/>
  <c r="X14" i="19"/>
  <c r="W14" i="33"/>
  <c r="AF13" i="33"/>
  <c r="AO13" i="33" s="1"/>
  <c r="AG13" i="33"/>
  <c r="AP13" i="33" s="1"/>
  <c r="AE13" i="33"/>
  <c r="AR6" i="88"/>
  <c r="AG22" i="39"/>
  <c r="AP22" i="39" s="1"/>
  <c r="W23" i="39"/>
  <c r="AF22" i="39"/>
  <c r="AO22" i="39" s="1"/>
  <c r="AE22" i="39"/>
  <c r="U7" i="49"/>
  <c r="U9" i="87"/>
  <c r="U16" i="82"/>
  <c r="Y22" i="76"/>
  <c r="X22" i="76"/>
  <c r="AF13" i="71"/>
  <c r="AO13" i="71" s="1"/>
  <c r="AG13" i="71"/>
  <c r="AP13" i="71" s="1"/>
  <c r="AE13" i="71"/>
  <c r="W14" i="71"/>
  <c r="AR6" i="96"/>
  <c r="Z20" i="12"/>
  <c r="AH20" i="12"/>
  <c r="AQ20" i="12" s="1"/>
  <c r="AR12" i="33"/>
  <c r="Y8" i="20"/>
  <c r="X8" i="20"/>
  <c r="Z8" i="20" s="1"/>
  <c r="AI7" i="100"/>
  <c r="AN7" i="100"/>
  <c r="AN20" i="80"/>
  <c r="AI20" i="80"/>
  <c r="W12" i="86"/>
  <c r="AG11" i="86"/>
  <c r="AP11" i="86" s="1"/>
  <c r="AF11" i="86"/>
  <c r="AO11" i="86" s="1"/>
  <c r="AE11" i="86"/>
  <c r="U15" i="102"/>
  <c r="AI13" i="19"/>
  <c r="AN13" i="19"/>
  <c r="AH5" i="11"/>
  <c r="AQ5" i="11" s="1"/>
  <c r="Z5" i="11"/>
  <c r="Y9" i="104"/>
  <c r="X9" i="104"/>
  <c r="AI13" i="63"/>
  <c r="AN13" i="63"/>
  <c r="AR7" i="9"/>
  <c r="AE20" i="68"/>
  <c r="AG20" i="68"/>
  <c r="AP20" i="68" s="1"/>
  <c r="W21" i="68"/>
  <c r="AF20" i="68"/>
  <c r="AO20" i="68" s="1"/>
  <c r="AG12" i="53"/>
  <c r="AP12" i="53" s="1"/>
  <c r="AF12" i="53"/>
  <c r="AO12" i="53" s="1"/>
  <c r="W13" i="53"/>
  <c r="AE12" i="53"/>
  <c r="Y8" i="51"/>
  <c r="X8" i="51"/>
  <c r="AN5" i="95"/>
  <c r="AI5" i="95"/>
  <c r="AN11" i="105"/>
  <c r="AI11" i="105"/>
  <c r="AH11" i="15"/>
  <c r="AQ11" i="15" s="1"/>
  <c r="AI12" i="89"/>
  <c r="AN12" i="89"/>
  <c r="AR21" i="64"/>
  <c r="AH7" i="54"/>
  <c r="AQ7" i="54" s="1"/>
  <c r="AR19" i="12"/>
  <c r="AF21" i="60"/>
  <c r="AO21" i="60" s="1"/>
  <c r="W22" i="60"/>
  <c r="AG21" i="60"/>
  <c r="AP21" i="60" s="1"/>
  <c r="AE21" i="60"/>
  <c r="U6" i="91"/>
  <c r="Y12" i="32"/>
  <c r="Z12" i="32" s="1"/>
  <c r="X12" i="32"/>
  <c r="AN8" i="44"/>
  <c r="AI8" i="44"/>
  <c r="AH8" i="9"/>
  <c r="AQ8" i="9" s="1"/>
  <c r="AH21" i="21"/>
  <c r="AQ21" i="21" s="1"/>
  <c r="AH22" i="64"/>
  <c r="AQ22" i="64" s="1"/>
  <c r="AI20" i="25"/>
  <c r="AN20" i="25"/>
  <c r="U8" i="55"/>
  <c r="AG7" i="84"/>
  <c r="AP7" i="84" s="1"/>
  <c r="W8" i="84"/>
  <c r="AF7" i="84"/>
  <c r="AO7" i="84" s="1"/>
  <c r="AE7" i="84"/>
  <c r="AI20" i="34"/>
  <c r="AN20" i="34"/>
  <c r="U15" i="35"/>
  <c r="AR7" i="13"/>
  <c r="AH13" i="97"/>
  <c r="AQ13" i="97" s="1"/>
  <c r="AR22" i="29"/>
  <c r="X12" i="105"/>
  <c r="Y12" i="105"/>
  <c r="Z12" i="105" s="1"/>
  <c r="Z11" i="15"/>
  <c r="Y13" i="89"/>
  <c r="X13" i="89"/>
  <c r="AH14" i="24"/>
  <c r="AQ14" i="24" s="1"/>
  <c r="AR21" i="39"/>
  <c r="AH7" i="58"/>
  <c r="AQ7" i="58" s="1"/>
  <c r="AH7" i="96"/>
  <c r="AQ7" i="96" s="1"/>
  <c r="AH14" i="67"/>
  <c r="AQ14" i="67" s="1"/>
  <c r="AN7" i="20"/>
  <c r="AI7" i="20"/>
  <c r="Y14" i="79"/>
  <c r="X14" i="79"/>
  <c r="Y11" i="101"/>
  <c r="X11" i="101"/>
  <c r="Z11" i="101" s="1"/>
  <c r="AN11" i="93"/>
  <c r="AF21" i="72"/>
  <c r="AO21" i="72" s="1"/>
  <c r="AE21" i="72"/>
  <c r="W22" i="72"/>
  <c r="AG21" i="72"/>
  <c r="AP21" i="72" s="1"/>
  <c r="Z15" i="59"/>
  <c r="AH7" i="45"/>
  <c r="AQ7" i="45" s="1"/>
  <c r="Z8" i="9"/>
  <c r="Z21" i="21"/>
  <c r="AN8" i="104"/>
  <c r="AI8" i="104"/>
  <c r="Y21" i="34"/>
  <c r="X21" i="34"/>
  <c r="U11" i="18"/>
  <c r="AN21" i="76"/>
  <c r="AI21" i="76"/>
  <c r="AF13" i="97"/>
  <c r="AO13" i="97" s="1"/>
  <c r="AE13" i="97"/>
  <c r="W14" i="97"/>
  <c r="AG13" i="97"/>
  <c r="AP13" i="97" s="1"/>
  <c r="Y8" i="92"/>
  <c r="X8" i="92"/>
  <c r="AE14" i="24"/>
  <c r="AG14" i="24"/>
  <c r="AP14" i="24" s="1"/>
  <c r="AF14" i="24"/>
  <c r="AO14" i="24" s="1"/>
  <c r="W15" i="24"/>
  <c r="AI14" i="28"/>
  <c r="AN14" i="28"/>
  <c r="U6" i="41"/>
  <c r="AN13" i="79"/>
  <c r="AI13" i="79"/>
  <c r="Y9" i="44"/>
  <c r="X9" i="44"/>
  <c r="X12" i="93" l="1"/>
  <c r="Z12" i="93" s="1"/>
  <c r="W15" i="67"/>
  <c r="AI11" i="93"/>
  <c r="Z8" i="51"/>
  <c r="W9" i="51" s="1"/>
  <c r="AE14" i="67"/>
  <c r="W8" i="54"/>
  <c r="Y8" i="54" s="1"/>
  <c r="Z13" i="47"/>
  <c r="AG7" i="54"/>
  <c r="AP7" i="54" s="1"/>
  <c r="AF7" i="54"/>
  <c r="AO7" i="54" s="1"/>
  <c r="AF12" i="105"/>
  <c r="AO12" i="105" s="1"/>
  <c r="AE12" i="105"/>
  <c r="W13" i="105"/>
  <c r="AG12" i="105"/>
  <c r="AP12" i="105" s="1"/>
  <c r="W22" i="25"/>
  <c r="AE21" i="25"/>
  <c r="AF21" i="25"/>
  <c r="AO21" i="25" s="1"/>
  <c r="AG21" i="25"/>
  <c r="AP21" i="25" s="1"/>
  <c r="AE12" i="32"/>
  <c r="AF12" i="32"/>
  <c r="AO12" i="32" s="1"/>
  <c r="AG12" i="32"/>
  <c r="AP12" i="32" s="1"/>
  <c r="W13" i="32"/>
  <c r="W14" i="47"/>
  <c r="AE13" i="47"/>
  <c r="AF13" i="47"/>
  <c r="AO13" i="47" s="1"/>
  <c r="AG13" i="47"/>
  <c r="AP13" i="47" s="1"/>
  <c r="AF8" i="51"/>
  <c r="AO8" i="51" s="1"/>
  <c r="AG8" i="51"/>
  <c r="AP8" i="51" s="1"/>
  <c r="AE8" i="51"/>
  <c r="AE8" i="20"/>
  <c r="AG8" i="20"/>
  <c r="AP8" i="20" s="1"/>
  <c r="AF8" i="20"/>
  <c r="AO8" i="20" s="1"/>
  <c r="W9" i="20"/>
  <c r="AR8" i="104"/>
  <c r="AF11" i="101"/>
  <c r="AO11" i="101" s="1"/>
  <c r="AE11" i="101"/>
  <c r="AG11" i="101"/>
  <c r="AP11" i="101" s="1"/>
  <c r="W12" i="101"/>
  <c r="AH9" i="44"/>
  <c r="AQ9" i="44" s="1"/>
  <c r="AN14" i="24"/>
  <c r="AI14" i="24"/>
  <c r="W22" i="21"/>
  <c r="AF21" i="21"/>
  <c r="AO21" i="21" s="1"/>
  <c r="AE21" i="21"/>
  <c r="AG21" i="21"/>
  <c r="AP21" i="21" s="1"/>
  <c r="Z14" i="79"/>
  <c r="AH14" i="79"/>
  <c r="AQ14" i="79" s="1"/>
  <c r="AR13" i="79"/>
  <c r="X15" i="24"/>
  <c r="Y15" i="24"/>
  <c r="AR21" i="76"/>
  <c r="AH11" i="101"/>
  <c r="AQ11" i="101" s="1"/>
  <c r="AN7" i="84"/>
  <c r="AI7" i="84"/>
  <c r="Y22" i="60"/>
  <c r="X22" i="60"/>
  <c r="Z22" i="60" s="1"/>
  <c r="AR12" i="89"/>
  <c r="AR11" i="105"/>
  <c r="Y12" i="86"/>
  <c r="X12" i="86"/>
  <c r="AE20" i="12"/>
  <c r="W21" i="12"/>
  <c r="AF20" i="12"/>
  <c r="AO20" i="12" s="1"/>
  <c r="AG20" i="12"/>
  <c r="AP20" i="12" s="1"/>
  <c r="Y23" i="39"/>
  <c r="X23" i="39"/>
  <c r="Y12" i="52"/>
  <c r="X12" i="52"/>
  <c r="AH12" i="93"/>
  <c r="AQ12" i="93" s="1"/>
  <c r="AH21" i="80"/>
  <c r="AQ21" i="80" s="1"/>
  <c r="AR11" i="32"/>
  <c r="U14" i="48"/>
  <c r="U5" i="16"/>
  <c r="X5" i="16" s="1"/>
  <c r="AR14" i="75"/>
  <c r="U16" i="50"/>
  <c r="U8" i="99"/>
  <c r="AN7" i="96"/>
  <c r="AI7" i="96"/>
  <c r="Y23" i="64"/>
  <c r="Z23" i="64" s="1"/>
  <c r="X23" i="64"/>
  <c r="AN7" i="45"/>
  <c r="AI7" i="45"/>
  <c r="AI8" i="13"/>
  <c r="AN8" i="13"/>
  <c r="AG11" i="15"/>
  <c r="AP11" i="15" s="1"/>
  <c r="AF11" i="15"/>
  <c r="AO11" i="15" s="1"/>
  <c r="W12" i="15"/>
  <c r="AE11" i="15"/>
  <c r="AR20" i="25"/>
  <c r="Y21" i="68"/>
  <c r="X21" i="68"/>
  <c r="AR13" i="63"/>
  <c r="U14" i="102"/>
  <c r="AR20" i="80"/>
  <c r="AH22" i="76"/>
  <c r="AQ22" i="76" s="1"/>
  <c r="U8" i="87"/>
  <c r="Y14" i="33"/>
  <c r="X14" i="33"/>
  <c r="AI12" i="46"/>
  <c r="AN12" i="46"/>
  <c r="AI11" i="52"/>
  <c r="AN11" i="52"/>
  <c r="W13" i="93"/>
  <c r="AG12" i="93"/>
  <c r="AP12" i="93" s="1"/>
  <c r="AF12" i="93"/>
  <c r="AO12" i="93" s="1"/>
  <c r="AE12" i="93"/>
  <c r="AF21" i="80"/>
  <c r="AO21" i="80" s="1"/>
  <c r="AG21" i="80"/>
  <c r="AP21" i="80" s="1"/>
  <c r="AE21" i="80"/>
  <c r="W22" i="80"/>
  <c r="AG23" i="29"/>
  <c r="AP23" i="29" s="1"/>
  <c r="AP25" i="29" s="1"/>
  <c r="AE23" i="29"/>
  <c r="AF23" i="29"/>
  <c r="AO23" i="29" s="1"/>
  <c r="AO25" i="29" s="1"/>
  <c r="U12" i="98"/>
  <c r="X15" i="67"/>
  <c r="Z15" i="67" s="1"/>
  <c r="Y15" i="67"/>
  <c r="AN7" i="54"/>
  <c r="AI7" i="54"/>
  <c r="AN21" i="72"/>
  <c r="AI21" i="72"/>
  <c r="Y8" i="84"/>
  <c r="Z8" i="84" s="1"/>
  <c r="X8" i="84"/>
  <c r="AR5" i="95"/>
  <c r="AI12" i="53"/>
  <c r="AN12" i="53"/>
  <c r="AH9" i="104"/>
  <c r="AQ9" i="104" s="1"/>
  <c r="W6" i="11"/>
  <c r="AG5" i="11"/>
  <c r="AP5" i="11" s="1"/>
  <c r="AF5" i="11"/>
  <c r="AO5" i="11" s="1"/>
  <c r="AE5" i="11"/>
  <c r="Z22" i="76"/>
  <c r="AH14" i="19"/>
  <c r="AQ14" i="19" s="1"/>
  <c r="AG15" i="2"/>
  <c r="AP15" i="2" s="1"/>
  <c r="W16" i="2"/>
  <c r="AE15" i="2"/>
  <c r="AF15" i="2"/>
  <c r="AO15" i="2" s="1"/>
  <c r="AR13" i="38"/>
  <c r="U8" i="103"/>
  <c r="AH6" i="95"/>
  <c r="AQ6" i="95" s="1"/>
  <c r="U16" i="94"/>
  <c r="AN7" i="88"/>
  <c r="AI7" i="88"/>
  <c r="AN14" i="67"/>
  <c r="AI14" i="67"/>
  <c r="AR14" i="67" s="1"/>
  <c r="AN7" i="58"/>
  <c r="AI7" i="58"/>
  <c r="Y22" i="72"/>
  <c r="X22" i="72"/>
  <c r="Z22" i="72" s="1"/>
  <c r="Y14" i="97"/>
  <c r="X14" i="97"/>
  <c r="U14" i="35"/>
  <c r="AR8" i="44"/>
  <c r="U5" i="91"/>
  <c r="X5" i="91" s="1"/>
  <c r="Y13" i="53"/>
  <c r="X13" i="53"/>
  <c r="AN20" i="68"/>
  <c r="AI20" i="68"/>
  <c r="Z9" i="104"/>
  <c r="AN11" i="86"/>
  <c r="AI11" i="86"/>
  <c r="Y14" i="71"/>
  <c r="X14" i="71"/>
  <c r="U6" i="49"/>
  <c r="AH14" i="38"/>
  <c r="AQ14" i="38" s="1"/>
  <c r="AH8" i="100"/>
  <c r="AQ8" i="100" s="1"/>
  <c r="AR12" i="47"/>
  <c r="U16" i="85"/>
  <c r="AR10" i="101"/>
  <c r="AH15" i="28"/>
  <c r="AQ15" i="28" s="1"/>
  <c r="Z6" i="95"/>
  <c r="U7" i="83"/>
  <c r="U5" i="43"/>
  <c r="X5" i="43" s="1"/>
  <c r="Y8" i="96"/>
  <c r="X8" i="96"/>
  <c r="Z8" i="96" s="1"/>
  <c r="Z9" i="44"/>
  <c r="AH8" i="92"/>
  <c r="AQ8" i="92" s="1"/>
  <c r="AN13" i="97"/>
  <c r="AI13" i="97"/>
  <c r="AH21" i="34"/>
  <c r="AQ21" i="34" s="1"/>
  <c r="AF8" i="9"/>
  <c r="AO8" i="9" s="1"/>
  <c r="W9" i="9"/>
  <c r="AE8" i="9"/>
  <c r="AG8" i="9"/>
  <c r="AP8" i="9" s="1"/>
  <c r="AR11" i="93"/>
  <c r="AH13" i="89"/>
  <c r="AQ13" i="89" s="1"/>
  <c r="AH12" i="105"/>
  <c r="AQ12" i="105" s="1"/>
  <c r="AI21" i="60"/>
  <c r="AN21" i="60"/>
  <c r="AH8" i="51"/>
  <c r="AQ8" i="51" s="1"/>
  <c r="AR7" i="100"/>
  <c r="AI13" i="71"/>
  <c r="AN13" i="71"/>
  <c r="AN22" i="39"/>
  <c r="AI22" i="39"/>
  <c r="AI13" i="33"/>
  <c r="AN13" i="33"/>
  <c r="Z14" i="19"/>
  <c r="Z14" i="38"/>
  <c r="Z8" i="100"/>
  <c r="U14" i="10"/>
  <c r="AH15" i="75"/>
  <c r="AQ15" i="75" s="1"/>
  <c r="Z15" i="28"/>
  <c r="AX22" i="29"/>
  <c r="S22" i="29" s="1"/>
  <c r="AC22" i="29" s="1"/>
  <c r="AB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H14" i="63"/>
  <c r="AQ14" i="63" s="1"/>
  <c r="AI22" i="64"/>
  <c r="AN22" i="64"/>
  <c r="Y8" i="45"/>
  <c r="X8" i="45"/>
  <c r="Y8" i="58"/>
  <c r="X8" i="58"/>
  <c r="U5" i="41"/>
  <c r="X5" i="41" s="1"/>
  <c r="U10" i="18"/>
  <c r="AR14" i="28"/>
  <c r="Z8" i="92"/>
  <c r="Z21" i="34"/>
  <c r="AF15" i="59"/>
  <c r="AO15" i="59" s="1"/>
  <c r="W16" i="59"/>
  <c r="AG15" i="59"/>
  <c r="AP15" i="59" s="1"/>
  <c r="AE15" i="59"/>
  <c r="AR7" i="20"/>
  <c r="Z13" i="89"/>
  <c r="AR20" i="34"/>
  <c r="U7" i="55"/>
  <c r="AH12" i="32"/>
  <c r="AQ12" i="32" s="1"/>
  <c r="AR13" i="19"/>
  <c r="AH8" i="20"/>
  <c r="AQ8" i="20" s="1"/>
  <c r="U15" i="82"/>
  <c r="Y13" i="46"/>
  <c r="X13" i="46"/>
  <c r="U16" i="90"/>
  <c r="AR7" i="92"/>
  <c r="U14" i="42"/>
  <c r="AH21" i="25"/>
  <c r="AQ21" i="25" s="1"/>
  <c r="Z15" i="75"/>
  <c r="AH13" i="47"/>
  <c r="AQ13" i="47" s="1"/>
  <c r="AR7" i="51"/>
  <c r="Z14" i="63"/>
  <c r="Y8" i="88"/>
  <c r="X8" i="88"/>
  <c r="Z8" i="88" s="1"/>
  <c r="Y9" i="13"/>
  <c r="X9" i="13"/>
  <c r="Z14" i="71" l="1"/>
  <c r="X8" i="54"/>
  <c r="Z8" i="58"/>
  <c r="W9" i="58" s="1"/>
  <c r="Z13" i="53"/>
  <c r="AJ23" i="29"/>
  <c r="AS23" i="29" s="1"/>
  <c r="Z14" i="33"/>
  <c r="AF14" i="33" s="1"/>
  <c r="AO14" i="33" s="1"/>
  <c r="Z8" i="45"/>
  <c r="AF8" i="45" s="1"/>
  <c r="AO8" i="45" s="1"/>
  <c r="AK23" i="29"/>
  <c r="AT23" i="29" s="1"/>
  <c r="W16" i="67"/>
  <c r="AE15" i="67"/>
  <c r="AG15" i="67"/>
  <c r="AP15" i="67" s="1"/>
  <c r="AF15" i="67"/>
  <c r="AO15" i="67" s="1"/>
  <c r="AF23" i="64"/>
  <c r="AO23" i="64" s="1"/>
  <c r="AO25" i="64" s="1"/>
  <c r="AE23" i="64"/>
  <c r="AG23" i="64"/>
  <c r="AP23" i="64" s="1"/>
  <c r="AP25" i="64" s="1"/>
  <c r="AE8" i="58"/>
  <c r="AF8" i="58"/>
  <c r="AO8" i="58" s="1"/>
  <c r="W15" i="71"/>
  <c r="AE14" i="71"/>
  <c r="AF14" i="71"/>
  <c r="AO14" i="71" s="1"/>
  <c r="AG14" i="71"/>
  <c r="AP14" i="71" s="1"/>
  <c r="AF22" i="72"/>
  <c r="AO22" i="72" s="1"/>
  <c r="AE22" i="72"/>
  <c r="W23" i="72"/>
  <c r="AG22" i="72"/>
  <c r="AP22" i="72" s="1"/>
  <c r="W9" i="84"/>
  <c r="AE8" i="84"/>
  <c r="AF8" i="84"/>
  <c r="AO8" i="84" s="1"/>
  <c r="AG8" i="84"/>
  <c r="AP8" i="84" s="1"/>
  <c r="W14" i="53"/>
  <c r="AG13" i="53"/>
  <c r="AP13" i="53" s="1"/>
  <c r="AE13" i="53"/>
  <c r="AF13" i="53"/>
  <c r="AO13" i="53" s="1"/>
  <c r="AH13" i="46"/>
  <c r="AQ13" i="46" s="1"/>
  <c r="AG14" i="63"/>
  <c r="AP14" i="63" s="1"/>
  <c r="AF14" i="63"/>
  <c r="AO14" i="63" s="1"/>
  <c r="AE14" i="63"/>
  <c r="W15" i="63"/>
  <c r="AJ22" i="29"/>
  <c r="AK22" i="29"/>
  <c r="AT22" i="29" s="1"/>
  <c r="AK16" i="29"/>
  <c r="AT16" i="29" s="1"/>
  <c r="AJ16" i="29"/>
  <c r="AK10" i="29"/>
  <c r="AT10" i="29" s="1"/>
  <c r="AJ10" i="29"/>
  <c r="AR13" i="33"/>
  <c r="AG9" i="44"/>
  <c r="AP9" i="44" s="1"/>
  <c r="AF9" i="44"/>
  <c r="AO9" i="44" s="1"/>
  <c r="W10" i="44"/>
  <c r="AE9" i="44"/>
  <c r="AR11" i="86"/>
  <c r="AR7" i="88"/>
  <c r="Y6" i="11"/>
  <c r="X6" i="11"/>
  <c r="AR7" i="54"/>
  <c r="U11" i="98"/>
  <c r="Y13" i="93"/>
  <c r="X13" i="93"/>
  <c r="AH21" i="68"/>
  <c r="AQ21" i="68" s="1"/>
  <c r="AI11" i="15"/>
  <c r="AN11" i="15"/>
  <c r="AR7" i="45"/>
  <c r="AE22" i="60"/>
  <c r="W23" i="60"/>
  <c r="AG22" i="60"/>
  <c r="AP22" i="60" s="1"/>
  <c r="AF22" i="60"/>
  <c r="AO22" i="60" s="1"/>
  <c r="AE14" i="79"/>
  <c r="W15" i="79"/>
  <c r="AG14" i="79"/>
  <c r="AP14" i="79" s="1"/>
  <c r="AF14" i="79"/>
  <c r="AO14" i="79" s="1"/>
  <c r="Y13" i="32"/>
  <c r="X13" i="32"/>
  <c r="Z13" i="32" s="1"/>
  <c r="AN21" i="25"/>
  <c r="AI21" i="25"/>
  <c r="U13" i="42"/>
  <c r="Z13" i="46"/>
  <c r="AH9" i="13"/>
  <c r="AQ9" i="13" s="1"/>
  <c r="Z9" i="13"/>
  <c r="Y16" i="59"/>
  <c r="X16" i="59"/>
  <c r="AJ21" i="29"/>
  <c r="AK21" i="29"/>
  <c r="AT21" i="29" s="1"/>
  <c r="AJ15" i="29"/>
  <c r="AK15" i="29"/>
  <c r="AT15" i="29" s="1"/>
  <c r="AJ9" i="29"/>
  <c r="AK9" i="29"/>
  <c r="AT9" i="29" s="1"/>
  <c r="AJ3" i="29"/>
  <c r="AB4" i="29"/>
  <c r="U13" i="10"/>
  <c r="AR22" i="39"/>
  <c r="AH8" i="96"/>
  <c r="AQ8" i="96" s="1"/>
  <c r="U6" i="83"/>
  <c r="U13" i="35"/>
  <c r="AE22" i="76"/>
  <c r="AF22" i="76"/>
  <c r="AO22" i="76" s="1"/>
  <c r="W23" i="76"/>
  <c r="AG22" i="76"/>
  <c r="AP22" i="76" s="1"/>
  <c r="AH8" i="84"/>
  <c r="AQ8" i="84" s="1"/>
  <c r="Z21" i="68"/>
  <c r="Y12" i="15"/>
  <c r="X12" i="15"/>
  <c r="Z12" i="15" s="1"/>
  <c r="AH12" i="52"/>
  <c r="AQ12" i="52" s="1"/>
  <c r="AH15" i="24"/>
  <c r="AQ15" i="24" s="1"/>
  <c r="AN8" i="20"/>
  <c r="AI8" i="20"/>
  <c r="Y22" i="25"/>
  <c r="X22" i="25"/>
  <c r="AG15" i="75"/>
  <c r="AP15" i="75" s="1"/>
  <c r="W16" i="75"/>
  <c r="AE15" i="75"/>
  <c r="AF15" i="75"/>
  <c r="AO15" i="75" s="1"/>
  <c r="U14" i="82"/>
  <c r="AF13" i="89"/>
  <c r="AO13" i="89" s="1"/>
  <c r="AE13" i="89"/>
  <c r="W14" i="89"/>
  <c r="AG13" i="89"/>
  <c r="AP13" i="89" s="1"/>
  <c r="U9" i="18"/>
  <c r="AH8" i="54"/>
  <c r="AQ8" i="54" s="1"/>
  <c r="AJ20" i="29"/>
  <c r="AK20" i="29"/>
  <c r="AT20" i="29" s="1"/>
  <c r="AJ14" i="29"/>
  <c r="AK14" i="29"/>
  <c r="AT14" i="29" s="1"/>
  <c r="AJ8" i="29"/>
  <c r="AK8" i="29"/>
  <c r="AT8" i="29" s="1"/>
  <c r="AG8" i="100"/>
  <c r="AP8" i="100" s="1"/>
  <c r="W9" i="100"/>
  <c r="AF8" i="100"/>
  <c r="AO8" i="100" s="1"/>
  <c r="AE8" i="100"/>
  <c r="AE8" i="96"/>
  <c r="W9" i="96"/>
  <c r="AG8" i="96"/>
  <c r="AP8" i="96" s="1"/>
  <c r="AF8" i="96"/>
  <c r="AO8" i="96" s="1"/>
  <c r="AF6" i="95"/>
  <c r="AO6" i="95" s="1"/>
  <c r="AG6" i="95"/>
  <c r="AP6" i="95" s="1"/>
  <c r="W7" i="95"/>
  <c r="AE6" i="95"/>
  <c r="U15" i="85"/>
  <c r="U5" i="49"/>
  <c r="X5" i="49" s="1"/>
  <c r="AE9" i="104"/>
  <c r="W10" i="104"/>
  <c r="AG9" i="104"/>
  <c r="AP9" i="104" s="1"/>
  <c r="AF9" i="104"/>
  <c r="AO9" i="104" s="1"/>
  <c r="AH14" i="97"/>
  <c r="AQ14" i="97" s="1"/>
  <c r="AR7" i="58"/>
  <c r="AI15" i="2"/>
  <c r="AN15" i="2"/>
  <c r="AI23" i="29"/>
  <c r="AN23" i="29"/>
  <c r="AN25" i="29" s="1"/>
  <c r="AR11" i="52"/>
  <c r="AH23" i="64"/>
  <c r="AQ23" i="64" s="1"/>
  <c r="AQ25" i="64" s="1"/>
  <c r="AZ3" i="64"/>
  <c r="U7" i="99"/>
  <c r="Z5" i="16"/>
  <c r="AH5" i="16"/>
  <c r="AQ5" i="16" s="1"/>
  <c r="Z12" i="52"/>
  <c r="Y21" i="12"/>
  <c r="X21" i="12"/>
  <c r="AR7" i="84"/>
  <c r="AI21" i="21"/>
  <c r="AN21" i="21"/>
  <c r="AI8" i="51"/>
  <c r="AN8" i="51"/>
  <c r="AH8" i="88"/>
  <c r="AQ8" i="88" s="1"/>
  <c r="U15" i="90"/>
  <c r="W22" i="34"/>
  <c r="AE21" i="34"/>
  <c r="AF21" i="34"/>
  <c r="AO21" i="34" s="1"/>
  <c r="AG21" i="34"/>
  <c r="AP21" i="34" s="1"/>
  <c r="Z8" i="54"/>
  <c r="AR22" i="64"/>
  <c r="AK19" i="29"/>
  <c r="AT19" i="29" s="1"/>
  <c r="AJ19" i="29"/>
  <c r="AK13" i="29"/>
  <c r="AT13" i="29" s="1"/>
  <c r="AJ13" i="29"/>
  <c r="AK7" i="29"/>
  <c r="AT7" i="29" s="1"/>
  <c r="AJ7" i="29"/>
  <c r="AF15" i="28"/>
  <c r="AO15" i="28" s="1"/>
  <c r="W16" i="28"/>
  <c r="AG15" i="28"/>
  <c r="AP15" i="28" s="1"/>
  <c r="AE15" i="28"/>
  <c r="W15" i="38"/>
  <c r="AE14" i="38"/>
  <c r="AF14" i="38"/>
  <c r="AO14" i="38" s="1"/>
  <c r="AG14" i="38"/>
  <c r="AP14" i="38" s="1"/>
  <c r="AR21" i="60"/>
  <c r="AR13" i="97"/>
  <c r="AH14" i="71"/>
  <c r="AQ14" i="71" s="1"/>
  <c r="AR20" i="68"/>
  <c r="AH5" i="91"/>
  <c r="AQ5" i="91" s="1"/>
  <c r="Z5" i="91"/>
  <c r="Z14" i="97"/>
  <c r="U15" i="94"/>
  <c r="Y16" i="2"/>
  <c r="X16" i="2"/>
  <c r="AI5" i="11"/>
  <c r="AN5" i="11"/>
  <c r="AN12" i="93"/>
  <c r="AI12" i="93"/>
  <c r="U7" i="87"/>
  <c r="U13" i="102"/>
  <c r="AI20" i="12"/>
  <c r="AN20" i="12"/>
  <c r="Y12" i="101"/>
  <c r="X12" i="101"/>
  <c r="Z12" i="101" s="1"/>
  <c r="AI13" i="47"/>
  <c r="AR13" i="47" s="1"/>
  <c r="AN13" i="47"/>
  <c r="AN12" i="32"/>
  <c r="AI12" i="32"/>
  <c r="Y13" i="105"/>
  <c r="X13" i="105"/>
  <c r="W9" i="88"/>
  <c r="AG8" i="88"/>
  <c r="AP8" i="88" s="1"/>
  <c r="AE8" i="88"/>
  <c r="AF8" i="88"/>
  <c r="AO8" i="88" s="1"/>
  <c r="AE8" i="92"/>
  <c r="AF8" i="92"/>
  <c r="AO8" i="92" s="1"/>
  <c r="AG8" i="92"/>
  <c r="AP8" i="92" s="1"/>
  <c r="W9" i="92"/>
  <c r="AH5" i="41"/>
  <c r="AQ5" i="41" s="1"/>
  <c r="Z5" i="41"/>
  <c r="AJ18" i="29"/>
  <c r="AK18" i="29"/>
  <c r="AT18" i="29" s="1"/>
  <c r="AJ12" i="29"/>
  <c r="AK12" i="29"/>
  <c r="AT12" i="29" s="1"/>
  <c r="AJ6" i="29"/>
  <c r="AK6" i="29"/>
  <c r="AT6" i="29" s="1"/>
  <c r="AG14" i="19"/>
  <c r="AP14" i="19" s="1"/>
  <c r="W15" i="19"/>
  <c r="AE14" i="19"/>
  <c r="AF14" i="19"/>
  <c r="AO14" i="19" s="1"/>
  <c r="AR13" i="71"/>
  <c r="AI8" i="9"/>
  <c r="AN8" i="9"/>
  <c r="U7" i="103"/>
  <c r="AR12" i="53"/>
  <c r="AR21" i="72"/>
  <c r="AH15" i="67"/>
  <c r="AQ15" i="67" s="1"/>
  <c r="Y22" i="80"/>
  <c r="X22" i="80"/>
  <c r="AR12" i="46"/>
  <c r="U15" i="50"/>
  <c r="U13" i="48"/>
  <c r="Z23" i="39"/>
  <c r="AH23" i="39"/>
  <c r="AQ23" i="39" s="1"/>
  <c r="AQ25" i="39" s="1"/>
  <c r="AZ3" i="39"/>
  <c r="AH12" i="86"/>
  <c r="AQ12" i="86" s="1"/>
  <c r="Y22" i="21"/>
  <c r="X22" i="21"/>
  <c r="Y9" i="20"/>
  <c r="X9" i="20"/>
  <c r="Y14" i="47"/>
  <c r="X14" i="47"/>
  <c r="AN12" i="105"/>
  <c r="AI12" i="105"/>
  <c r="U6" i="55"/>
  <c r="AN15" i="59"/>
  <c r="AI15" i="59"/>
  <c r="AH8" i="58"/>
  <c r="AQ8" i="58" s="1"/>
  <c r="AH8" i="45"/>
  <c r="AQ8" i="45" s="1"/>
  <c r="AJ17" i="29"/>
  <c r="AK17" i="29"/>
  <c r="AT17" i="29" s="1"/>
  <c r="AJ11" i="29"/>
  <c r="AK11" i="29"/>
  <c r="AT11" i="29" s="1"/>
  <c r="AJ5" i="29"/>
  <c r="AK5" i="29"/>
  <c r="AT5" i="29" s="1"/>
  <c r="Y9" i="9"/>
  <c r="X9" i="9"/>
  <c r="AH5" i="43"/>
  <c r="AQ5" i="43" s="1"/>
  <c r="Z5" i="43"/>
  <c r="AH13" i="53"/>
  <c r="AQ13" i="53" s="1"/>
  <c r="AH22" i="72"/>
  <c r="AQ22" i="72" s="1"/>
  <c r="AI21" i="80"/>
  <c r="AN21" i="80"/>
  <c r="AH14" i="33"/>
  <c r="AQ14" i="33" s="1"/>
  <c r="AR8" i="13"/>
  <c r="AR7" i="96"/>
  <c r="Z12" i="86"/>
  <c r="AH22" i="60"/>
  <c r="AQ22" i="60" s="1"/>
  <c r="Z15" i="24"/>
  <c r="AR14" i="24"/>
  <c r="AI11" i="101"/>
  <c r="AN11" i="101"/>
  <c r="Y9" i="51"/>
  <c r="X9" i="51"/>
  <c r="W15" i="33" l="1"/>
  <c r="AE14" i="33"/>
  <c r="Z6" i="11"/>
  <c r="AG8" i="58"/>
  <c r="AP8" i="58" s="1"/>
  <c r="Z13" i="93"/>
  <c r="AG13" i="93" s="1"/>
  <c r="AP13" i="93" s="1"/>
  <c r="Z13" i="105"/>
  <c r="AG13" i="105" s="1"/>
  <c r="AP13" i="105" s="1"/>
  <c r="AE8" i="45"/>
  <c r="Z9" i="20"/>
  <c r="AF9" i="20" s="1"/>
  <c r="AO9" i="20" s="1"/>
  <c r="AG8" i="45"/>
  <c r="AP8" i="45" s="1"/>
  <c r="Z22" i="25"/>
  <c r="W23" i="25" s="1"/>
  <c r="AG14" i="33"/>
  <c r="AP14" i="33" s="1"/>
  <c r="W9" i="45"/>
  <c r="X9" i="45" s="1"/>
  <c r="Z9" i="51"/>
  <c r="AE9" i="51" s="1"/>
  <c r="AE13" i="93"/>
  <c r="AF13" i="93"/>
  <c r="AO13" i="93" s="1"/>
  <c r="W14" i="93"/>
  <c r="AG9" i="20"/>
  <c r="AP9" i="20" s="1"/>
  <c r="W10" i="20"/>
  <c r="AE22" i="25"/>
  <c r="AF9" i="51"/>
  <c r="AO9" i="51" s="1"/>
  <c r="AG9" i="51"/>
  <c r="AP9" i="51" s="1"/>
  <c r="W10" i="51"/>
  <c r="AS11" i="29"/>
  <c r="AL11" i="29"/>
  <c r="AU11" i="29" s="1"/>
  <c r="AF15" i="24"/>
  <c r="AO15" i="24" s="1"/>
  <c r="AG15" i="24"/>
  <c r="AP15" i="24" s="1"/>
  <c r="W16" i="24"/>
  <c r="AE15" i="24"/>
  <c r="Z9" i="9"/>
  <c r="AH9" i="9"/>
  <c r="AQ9" i="9" s="1"/>
  <c r="AR15" i="59"/>
  <c r="AH22" i="21"/>
  <c r="AQ22" i="21" s="1"/>
  <c r="AG5" i="43"/>
  <c r="AP5" i="43" s="1"/>
  <c r="AE5" i="43"/>
  <c r="AF5" i="43"/>
  <c r="AO5" i="43" s="1"/>
  <c r="W6" i="43"/>
  <c r="AR12" i="105"/>
  <c r="U6" i="103"/>
  <c r="AN14" i="19"/>
  <c r="AI14" i="19"/>
  <c r="AS12" i="29"/>
  <c r="AL12" i="29"/>
  <c r="AU12" i="29" s="1"/>
  <c r="W6" i="41"/>
  <c r="AE5" i="41"/>
  <c r="AF5" i="41"/>
  <c r="AO5" i="41" s="1"/>
  <c r="AG5" i="41"/>
  <c r="AP5" i="41" s="1"/>
  <c r="AN8" i="92"/>
  <c r="AI8" i="92"/>
  <c r="AH13" i="105"/>
  <c r="AQ13" i="105" s="1"/>
  <c r="U14" i="94"/>
  <c r="Y15" i="38"/>
  <c r="X15" i="38"/>
  <c r="AR21" i="21"/>
  <c r="AE12" i="52"/>
  <c r="W13" i="52"/>
  <c r="AG12" i="52"/>
  <c r="AP12" i="52" s="1"/>
  <c r="AF12" i="52"/>
  <c r="AO12" i="52" s="1"/>
  <c r="Z5" i="49"/>
  <c r="AH5" i="49"/>
  <c r="AQ5" i="49" s="1"/>
  <c r="AN8" i="96"/>
  <c r="AI8" i="96"/>
  <c r="Y23" i="76"/>
  <c r="X23" i="76"/>
  <c r="U5" i="83"/>
  <c r="X5" i="83" s="1"/>
  <c r="AJ4" i="29"/>
  <c r="AK4" i="29"/>
  <c r="AT4" i="29" s="1"/>
  <c r="AT25" i="29" s="1"/>
  <c r="Y15" i="79"/>
  <c r="X15" i="79"/>
  <c r="Z15" i="79" s="1"/>
  <c r="AH13" i="93"/>
  <c r="AQ13" i="93" s="1"/>
  <c r="Y15" i="33"/>
  <c r="X15" i="33"/>
  <c r="AE23" i="39"/>
  <c r="AG23" i="39"/>
  <c r="AP23" i="39" s="1"/>
  <c r="AP25" i="39" s="1"/>
  <c r="AF23" i="39"/>
  <c r="AO23" i="39" s="1"/>
  <c r="AO25" i="39" s="1"/>
  <c r="Y15" i="19"/>
  <c r="Z15" i="19" s="1"/>
  <c r="X15" i="19"/>
  <c r="AH12" i="101"/>
  <c r="AQ12" i="101" s="1"/>
  <c r="U12" i="102"/>
  <c r="AR5" i="11"/>
  <c r="AE14" i="97"/>
  <c r="AN14" i="97" s="1"/>
  <c r="AG14" i="97"/>
  <c r="W15" i="97"/>
  <c r="AF14" i="97"/>
  <c r="AO14" i="97" s="1"/>
  <c r="AI15" i="28"/>
  <c r="AN15" i="28"/>
  <c r="AS13" i="29"/>
  <c r="AL13" i="29"/>
  <c r="AU13" i="29" s="1"/>
  <c r="W9" i="54"/>
  <c r="AG8" i="54"/>
  <c r="AP8" i="54" s="1"/>
  <c r="AF8" i="54"/>
  <c r="AO8" i="54" s="1"/>
  <c r="AE8" i="54"/>
  <c r="U14" i="90"/>
  <c r="U6" i="99"/>
  <c r="AS8" i="29"/>
  <c r="AL8" i="29"/>
  <c r="AU8" i="29" s="1"/>
  <c r="U8" i="18"/>
  <c r="U7" i="18" s="1"/>
  <c r="AH22" i="25"/>
  <c r="AQ22" i="25" s="1"/>
  <c r="AH12" i="15"/>
  <c r="AQ12" i="15" s="1"/>
  <c r="AL3" i="29"/>
  <c r="AU3" i="29" s="1"/>
  <c r="AS3" i="29"/>
  <c r="AS21" i="29"/>
  <c r="AL21" i="29"/>
  <c r="AU21" i="29" s="1"/>
  <c r="AH13" i="32"/>
  <c r="AQ13" i="32" s="1"/>
  <c r="AN14" i="79"/>
  <c r="AI14" i="79"/>
  <c r="AH6" i="11"/>
  <c r="AQ6" i="11" s="1"/>
  <c r="AN13" i="53"/>
  <c r="AI13" i="53"/>
  <c r="AR13" i="53" s="1"/>
  <c r="AN8" i="84"/>
  <c r="AI8" i="84"/>
  <c r="Y9" i="58"/>
  <c r="Z9" i="58" s="1"/>
  <c r="X9" i="58"/>
  <c r="AN14" i="33"/>
  <c r="AI14" i="33"/>
  <c r="AH22" i="80"/>
  <c r="AQ22" i="80" s="1"/>
  <c r="AR8" i="9"/>
  <c r="AS18" i="29"/>
  <c r="AL18" i="29"/>
  <c r="AU18" i="29" s="1"/>
  <c r="AE12" i="101"/>
  <c r="AG12" i="101"/>
  <c r="AP12" i="101" s="1"/>
  <c r="W13" i="101"/>
  <c r="AF12" i="101"/>
  <c r="AO12" i="101" s="1"/>
  <c r="AH16" i="2"/>
  <c r="AQ16" i="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3" i="29"/>
  <c r="AR25" i="29" s="1"/>
  <c r="AL23" i="29"/>
  <c r="AU23" i="29" s="1"/>
  <c r="U14" i="85"/>
  <c r="AN8" i="100"/>
  <c r="AI8" i="100"/>
  <c r="U13" i="82"/>
  <c r="W13" i="15"/>
  <c r="AG12" i="15"/>
  <c r="AP12" i="15" s="1"/>
  <c r="AE12" i="15"/>
  <c r="AF12" i="15"/>
  <c r="AO12" i="15" s="1"/>
  <c r="AN22" i="76"/>
  <c r="AI22" i="76"/>
  <c r="AH16" i="59"/>
  <c r="AQ16" i="59" s="1"/>
  <c r="AE13" i="46"/>
  <c r="AF13" i="46"/>
  <c r="AO13" i="46" s="1"/>
  <c r="W14" i="46"/>
  <c r="AG13" i="46"/>
  <c r="AP13" i="46" s="1"/>
  <c r="W14" i="32"/>
  <c r="AE13" i="32"/>
  <c r="AG13" i="32"/>
  <c r="AP13" i="32" s="1"/>
  <c r="AF13" i="32"/>
  <c r="AO13" i="32" s="1"/>
  <c r="AF6" i="11"/>
  <c r="AO6" i="11" s="1"/>
  <c r="AE6" i="11"/>
  <c r="AG6" i="11"/>
  <c r="AP6" i="11" s="1"/>
  <c r="W7" i="11"/>
  <c r="AS22" i="29"/>
  <c r="AL22" i="29"/>
  <c r="AU22" i="29" s="1"/>
  <c r="Y9" i="84"/>
  <c r="Z9" i="84" s="1"/>
  <c r="X9" i="84"/>
  <c r="AN8" i="58"/>
  <c r="AI8" i="58"/>
  <c r="AN15" i="67"/>
  <c r="AI15" i="67"/>
  <c r="AI8" i="45"/>
  <c r="AN8" i="45"/>
  <c r="AH9" i="51"/>
  <c r="AQ9" i="51" s="1"/>
  <c r="AR21" i="80"/>
  <c r="Y9" i="92"/>
  <c r="X9" i="92"/>
  <c r="AI8" i="88"/>
  <c r="AN8" i="88"/>
  <c r="AR12" i="32"/>
  <c r="U6" i="87"/>
  <c r="Z16" i="2"/>
  <c r="Y16" i="28"/>
  <c r="Z16" i="28" s="1"/>
  <c r="X16" i="28"/>
  <c r="AS19" i="29"/>
  <c r="AL19" i="29"/>
  <c r="AU19" i="29" s="1"/>
  <c r="AH21" i="12"/>
  <c r="AQ21" i="12" s="1"/>
  <c r="AX22" i="64"/>
  <c r="S22" i="64" s="1"/>
  <c r="AC22" i="64" s="1"/>
  <c r="AB23" i="64" s="1"/>
  <c r="Y10" i="104"/>
  <c r="Z10" i="104" s="1"/>
  <c r="X10" i="104"/>
  <c r="AS14" i="29"/>
  <c r="AL14" i="29"/>
  <c r="AU14" i="29" s="1"/>
  <c r="AS9" i="29"/>
  <c r="AL9" i="29"/>
  <c r="AU9" i="29" s="1"/>
  <c r="Z16" i="59"/>
  <c r="AR11" i="15"/>
  <c r="AN9" i="44"/>
  <c r="AI9" i="44"/>
  <c r="AS10" i="29"/>
  <c r="AL10" i="29"/>
  <c r="AU10" i="29" s="1"/>
  <c r="Y15" i="63"/>
  <c r="X15" i="63"/>
  <c r="Y14" i="53"/>
  <c r="X14" i="53"/>
  <c r="AN14" i="71"/>
  <c r="AI14" i="71"/>
  <c r="Y16" i="67"/>
  <c r="X16" i="6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6" i="29"/>
  <c r="AL6" i="29"/>
  <c r="AU6" i="29" s="1"/>
  <c r="AR12" i="93"/>
  <c r="AI21" i="34"/>
  <c r="AN21" i="34"/>
  <c r="AR8" i="51"/>
  <c r="Z21" i="12"/>
  <c r="AR15" i="2"/>
  <c r="AI9" i="104"/>
  <c r="AN9" i="104"/>
  <c r="AN6" i="95"/>
  <c r="AI6" i="95"/>
  <c r="Y9" i="100"/>
  <c r="X9" i="100"/>
  <c r="Z9" i="100" s="1"/>
  <c r="Y14" i="89"/>
  <c r="X14" i="89"/>
  <c r="Z14" i="89" s="1"/>
  <c r="AN15" i="75"/>
  <c r="AI15" i="75"/>
  <c r="AR8" i="20"/>
  <c r="AF21" i="68"/>
  <c r="AO21" i="68" s="1"/>
  <c r="AE21" i="68"/>
  <c r="AG21" i="68"/>
  <c r="AP21" i="68" s="1"/>
  <c r="W22" i="68"/>
  <c r="U12" i="35"/>
  <c r="U12" i="42"/>
  <c r="Y23" i="60"/>
  <c r="X23" i="60"/>
  <c r="Z23" i="60" s="1"/>
  <c r="U10" i="98"/>
  <c r="U9" i="98" s="1"/>
  <c r="Y10" i="44"/>
  <c r="X10" i="44"/>
  <c r="AN14" i="63"/>
  <c r="AI14" i="63"/>
  <c r="Y23" i="72"/>
  <c r="X23" i="72"/>
  <c r="Y15" i="71"/>
  <c r="X15" i="71"/>
  <c r="AN23" i="64"/>
  <c r="AN25" i="64" s="1"/>
  <c r="AI23" i="64"/>
  <c r="AH14" i="47"/>
  <c r="AQ14" i="47" s="1"/>
  <c r="AS17" i="29"/>
  <c r="AL17" i="29"/>
  <c r="AU17" i="29" s="1"/>
  <c r="Z14" i="47"/>
  <c r="Z22" i="21"/>
  <c r="U12" i="48"/>
  <c r="Z22" i="80"/>
  <c r="AR11" i="101"/>
  <c r="W13" i="86"/>
  <c r="AF12" i="86"/>
  <c r="AO12" i="86" s="1"/>
  <c r="AG12" i="86"/>
  <c r="AP12" i="86" s="1"/>
  <c r="AE12" i="86"/>
  <c r="AS5" i="29"/>
  <c r="AL5" i="29"/>
  <c r="AU5" i="29" s="1"/>
  <c r="U5" i="55"/>
  <c r="X5" i="55" s="1"/>
  <c r="AH9" i="20"/>
  <c r="AQ9" i="20" s="1"/>
  <c r="AX22" i="39"/>
  <c r="S22" i="39" s="1"/>
  <c r="AC22" i="39" s="1"/>
  <c r="AB23" i="39" s="1"/>
  <c r="U14" i="50"/>
  <c r="Y9" i="88"/>
  <c r="X9" i="88"/>
  <c r="AR20" i="12"/>
  <c r="AF5" i="91"/>
  <c r="AO5" i="91" s="1"/>
  <c r="AE5" i="91"/>
  <c r="W6" i="91"/>
  <c r="AG5" i="91"/>
  <c r="AP5" i="91" s="1"/>
  <c r="AI14" i="38"/>
  <c r="AN14" i="38"/>
  <c r="AS7" i="29"/>
  <c r="AL7" i="29"/>
  <c r="AU7" i="29" s="1"/>
  <c r="Y22" i="34"/>
  <c r="X22" i="34"/>
  <c r="AF5" i="16"/>
  <c r="AO5" i="16" s="1"/>
  <c r="W6" i="16"/>
  <c r="AE5" i="16"/>
  <c r="AG5" i="16"/>
  <c r="AP5" i="16" s="1"/>
  <c r="X7" i="95"/>
  <c r="Y7" i="95"/>
  <c r="Y9" i="96"/>
  <c r="Z9" i="96" s="1"/>
  <c r="X9" i="96"/>
  <c r="AS20" i="29"/>
  <c r="AL20" i="29"/>
  <c r="AU20" i="29" s="1"/>
  <c r="AN13" i="89"/>
  <c r="AI13" i="89"/>
  <c r="Y16" i="75"/>
  <c r="X16" i="75"/>
  <c r="U12" i="10"/>
  <c r="AS15" i="29"/>
  <c r="AL15" i="29"/>
  <c r="AU15" i="29" s="1"/>
  <c r="AG9" i="13"/>
  <c r="AP9" i="13" s="1"/>
  <c r="AF9" i="13"/>
  <c r="AO9" i="13" s="1"/>
  <c r="AE9" i="13"/>
  <c r="W10" i="13"/>
  <c r="AR21" i="25"/>
  <c r="AN22" i="60"/>
  <c r="AI22" i="60"/>
  <c r="AS16" i="29"/>
  <c r="AL16" i="29"/>
  <c r="AU16" i="29" s="1"/>
  <c r="AN22" i="72"/>
  <c r="AI22" i="72"/>
  <c r="Z7" i="95" l="1"/>
  <c r="Z22" i="34"/>
  <c r="Z15" i="38"/>
  <c r="Z16" i="67"/>
  <c r="Z15" i="63"/>
  <c r="Y9" i="45"/>
  <c r="Z9" i="45" s="1"/>
  <c r="W10" i="45" s="1"/>
  <c r="AE13" i="105"/>
  <c r="AG22" i="25"/>
  <c r="AP22" i="25" s="1"/>
  <c r="AF13" i="105"/>
  <c r="AO13" i="105" s="1"/>
  <c r="W14" i="105"/>
  <c r="Z23" i="72"/>
  <c r="AF22" i="25"/>
  <c r="AO22" i="25" s="1"/>
  <c r="Z9" i="92"/>
  <c r="Z9" i="88"/>
  <c r="AE9" i="88" s="1"/>
  <c r="AE9" i="20"/>
  <c r="Z15" i="33"/>
  <c r="AG15" i="33" s="1"/>
  <c r="AP15" i="33" s="1"/>
  <c r="AG9" i="88"/>
  <c r="AP9" i="88" s="1"/>
  <c r="AF9" i="88"/>
  <c r="AO9" i="88" s="1"/>
  <c r="AF15" i="33"/>
  <c r="AO15" i="33" s="1"/>
  <c r="AE15" i="33"/>
  <c r="AF15" i="19"/>
  <c r="AO15" i="19" s="1"/>
  <c r="W16" i="19"/>
  <c r="AG15" i="19"/>
  <c r="AP15" i="19" s="1"/>
  <c r="AE15" i="19"/>
  <c r="W15" i="89"/>
  <c r="AF14" i="89"/>
  <c r="AO14" i="89" s="1"/>
  <c r="AE14" i="89"/>
  <c r="AG14" i="89"/>
  <c r="AP14" i="89" s="1"/>
  <c r="W10" i="84"/>
  <c r="AG9" i="84"/>
  <c r="AP9" i="84" s="1"/>
  <c r="AF9" i="84"/>
  <c r="AO9" i="84" s="1"/>
  <c r="AE9" i="84"/>
  <c r="W10" i="58"/>
  <c r="AF9" i="58"/>
  <c r="AO9" i="58" s="1"/>
  <c r="AE9" i="58"/>
  <c r="AG9" i="58"/>
  <c r="AP9" i="58" s="1"/>
  <c r="W10" i="92"/>
  <c r="AF9" i="92"/>
  <c r="AO9" i="92" s="1"/>
  <c r="AE9" i="92"/>
  <c r="AG9" i="92"/>
  <c r="AP9" i="92" s="1"/>
  <c r="W10" i="96"/>
  <c r="AF9" i="96"/>
  <c r="AO9" i="96" s="1"/>
  <c r="AG9" i="96"/>
  <c r="AP9" i="96" s="1"/>
  <c r="AE9" i="96"/>
  <c r="AN5" i="91"/>
  <c r="AI5" i="91"/>
  <c r="U11" i="48"/>
  <c r="AE21" i="12"/>
  <c r="AG21" i="12"/>
  <c r="AP21" i="12" s="1"/>
  <c r="W22" i="12"/>
  <c r="AF21" i="12"/>
  <c r="AO21" i="12" s="1"/>
  <c r="AK19" i="39"/>
  <c r="AT19" i="39" s="1"/>
  <c r="AJ19" i="39"/>
  <c r="AG16" i="67"/>
  <c r="AP16" i="67" s="1"/>
  <c r="W17" i="67"/>
  <c r="AF16" i="67"/>
  <c r="AO16" i="67" s="1"/>
  <c r="AE16" i="67"/>
  <c r="AR9" i="44"/>
  <c r="AK23" i="64"/>
  <c r="AT23" i="64" s="1"/>
  <c r="AJ23" i="64"/>
  <c r="AS23" i="64" s="1"/>
  <c r="W17" i="28"/>
  <c r="AE16" i="28"/>
  <c r="AF16" i="28"/>
  <c r="AO16" i="28" s="1"/>
  <c r="AG16" i="28"/>
  <c r="AP16" i="28" s="1"/>
  <c r="AK20" i="64"/>
  <c r="AT20" i="64" s="1"/>
  <c r="AJ20" i="64"/>
  <c r="AJ14" i="64"/>
  <c r="AK14" i="64"/>
  <c r="AT14" i="64" s="1"/>
  <c r="AK8" i="64"/>
  <c r="AT8" i="64" s="1"/>
  <c r="AJ8" i="64"/>
  <c r="AI12" i="101"/>
  <c r="AN12" i="101"/>
  <c r="AR8" i="84"/>
  <c r="AN8" i="54"/>
  <c r="AI8" i="54"/>
  <c r="AG15" i="79"/>
  <c r="AP15" i="79" s="1"/>
  <c r="AF15" i="79"/>
  <c r="AO15" i="79" s="1"/>
  <c r="AE15" i="79"/>
  <c r="W16" i="79"/>
  <c r="AH23" i="76"/>
  <c r="AQ23" i="76" s="1"/>
  <c r="AQ25" i="76" s="1"/>
  <c r="AZ3" i="76"/>
  <c r="AX22" i="76" s="1"/>
  <c r="S22" i="76" s="1"/>
  <c r="AC22" i="76" s="1"/>
  <c r="AB23" i="76" s="1"/>
  <c r="AF15" i="38"/>
  <c r="AO15" i="38" s="1"/>
  <c r="W16" i="38"/>
  <c r="AE15" i="38"/>
  <c r="AG15" i="38"/>
  <c r="AP15" i="38" s="1"/>
  <c r="Y6" i="43"/>
  <c r="X6" i="43"/>
  <c r="AI15" i="24"/>
  <c r="AN15" i="24"/>
  <c r="Y14" i="105"/>
  <c r="X14" i="105"/>
  <c r="Z14" i="105" s="1"/>
  <c r="AK13" i="39"/>
  <c r="AT13" i="39" s="1"/>
  <c r="AJ13" i="39"/>
  <c r="AR13" i="89"/>
  <c r="Y13" i="86"/>
  <c r="X13" i="86"/>
  <c r="AG22" i="21"/>
  <c r="AP22" i="21" s="1"/>
  <c r="AF22" i="21"/>
  <c r="AO22" i="21" s="1"/>
  <c r="AE22" i="21"/>
  <c r="W23" i="21"/>
  <c r="U11" i="42"/>
  <c r="AJ18" i="39"/>
  <c r="AK18" i="39"/>
  <c r="AT18" i="39" s="1"/>
  <c r="AK12" i="39"/>
  <c r="AT12" i="39" s="1"/>
  <c r="AJ12" i="39"/>
  <c r="AK6" i="39"/>
  <c r="AT6" i="39" s="1"/>
  <c r="AJ6" i="39"/>
  <c r="AH15" i="63"/>
  <c r="AQ15" i="63" s="1"/>
  <c r="AR8" i="58"/>
  <c r="AR22" i="76"/>
  <c r="Y13" i="15"/>
  <c r="Z13" i="15" s="1"/>
  <c r="X13" i="15"/>
  <c r="U13" i="85"/>
  <c r="AK19" i="64"/>
  <c r="AT19" i="64" s="1"/>
  <c r="AJ19" i="64"/>
  <c r="AJ13" i="64"/>
  <c r="AK13" i="64"/>
  <c r="AT13" i="64" s="1"/>
  <c r="AJ7" i="64"/>
  <c r="AK7" i="64"/>
  <c r="AT7" i="64" s="1"/>
  <c r="AR14" i="33"/>
  <c r="AR15" i="28"/>
  <c r="Z23" i="76"/>
  <c r="Y13" i="52"/>
  <c r="Z13" i="52" s="1"/>
  <c r="X13" i="52"/>
  <c r="AI5" i="41"/>
  <c r="AN5" i="41"/>
  <c r="Y16" i="24"/>
  <c r="X16" i="24"/>
  <c r="Y10" i="51"/>
  <c r="X10" i="51"/>
  <c r="AG23" i="72"/>
  <c r="AP23" i="72" s="1"/>
  <c r="AP25" i="72" s="1"/>
  <c r="AF23" i="72"/>
  <c r="AO23" i="72" s="1"/>
  <c r="AO25" i="72" s="1"/>
  <c r="AE23" i="72"/>
  <c r="AI21" i="68"/>
  <c r="AN21" i="68"/>
  <c r="AR6" i="95"/>
  <c r="AJ7" i="39"/>
  <c r="AK7" i="39"/>
  <c r="AT7" i="39" s="1"/>
  <c r="W15" i="47"/>
  <c r="AE14" i="47"/>
  <c r="AG14" i="47"/>
  <c r="AP14" i="47" s="1"/>
  <c r="AF14" i="47"/>
  <c r="AO14" i="47" s="1"/>
  <c r="AH15" i="71"/>
  <c r="AQ15" i="71" s="1"/>
  <c r="AR14" i="63"/>
  <c r="U8" i="98"/>
  <c r="AK17" i="39"/>
  <c r="AT17" i="39" s="1"/>
  <c r="AJ17" i="39"/>
  <c r="AJ11" i="39"/>
  <c r="AK11" i="39"/>
  <c r="AT11" i="39" s="1"/>
  <c r="AK5" i="39"/>
  <c r="AT5" i="39" s="1"/>
  <c r="AJ5" i="39"/>
  <c r="AR14" i="71"/>
  <c r="AE15" i="63"/>
  <c r="W16" i="63"/>
  <c r="AF15" i="63"/>
  <c r="AO15" i="63" s="1"/>
  <c r="AG15" i="63"/>
  <c r="AP15" i="63" s="1"/>
  <c r="AE16" i="2"/>
  <c r="AF16" i="2"/>
  <c r="AO16" i="2" s="1"/>
  <c r="AG16" i="2"/>
  <c r="AP16" i="2" s="1"/>
  <c r="W17" i="2"/>
  <c r="AR8" i="88"/>
  <c r="Y14" i="46"/>
  <c r="X14" i="46"/>
  <c r="AJ18" i="64"/>
  <c r="AK18" i="64"/>
  <c r="AT18" i="64" s="1"/>
  <c r="AK12" i="64"/>
  <c r="AT12" i="64" s="1"/>
  <c r="AJ12" i="64"/>
  <c r="AJ6" i="64"/>
  <c r="AK6" i="64"/>
  <c r="AT6" i="64" s="1"/>
  <c r="U5" i="99"/>
  <c r="X5" i="99" s="1"/>
  <c r="AN12" i="52"/>
  <c r="AI12" i="52"/>
  <c r="AR8" i="92"/>
  <c r="Y6" i="41"/>
  <c r="Z6" i="41" s="1"/>
  <c r="X6" i="41"/>
  <c r="U5" i="103"/>
  <c r="X5" i="103" s="1"/>
  <c r="AI5" i="43"/>
  <c r="AN5" i="43"/>
  <c r="AN22" i="25"/>
  <c r="Y14" i="93"/>
  <c r="X14" i="93"/>
  <c r="Y6" i="16"/>
  <c r="Z6" i="16" s="1"/>
  <c r="X6" i="16"/>
  <c r="Y10" i="13"/>
  <c r="X10" i="13"/>
  <c r="AF7" i="95"/>
  <c r="AO7" i="95" s="1"/>
  <c r="AG7" i="95"/>
  <c r="AP7" i="95" s="1"/>
  <c r="AE7" i="95"/>
  <c r="W8" i="95"/>
  <c r="U13" i="50"/>
  <c r="AR22" i="60"/>
  <c r="AN9" i="13"/>
  <c r="AI9" i="13"/>
  <c r="U11" i="10"/>
  <c r="U10" i="10" s="1"/>
  <c r="AH7" i="95"/>
  <c r="AQ7" i="95" s="1"/>
  <c r="AH22" i="34"/>
  <c r="AQ22" i="34" s="1"/>
  <c r="AR14" i="38"/>
  <c r="AK23" i="39"/>
  <c r="AT23" i="39" s="1"/>
  <c r="AJ23" i="39"/>
  <c r="AS23" i="39" s="1"/>
  <c r="AH9" i="45"/>
  <c r="AQ9" i="45" s="1"/>
  <c r="Z15" i="71"/>
  <c r="AH23" i="60"/>
  <c r="AQ23" i="60" s="1"/>
  <c r="AQ25" i="60" s="1"/>
  <c r="AZ3" i="60"/>
  <c r="U11" i="35"/>
  <c r="AH9" i="100"/>
  <c r="AQ9" i="100" s="1"/>
  <c r="AR9" i="104"/>
  <c r="AK22" i="39"/>
  <c r="AT22" i="39" s="1"/>
  <c r="AJ22" i="39"/>
  <c r="AJ16" i="39"/>
  <c r="AK16" i="39"/>
  <c r="AT16" i="39" s="1"/>
  <c r="AK10" i="39"/>
  <c r="AT10" i="39" s="1"/>
  <c r="AJ10" i="39"/>
  <c r="AH10" i="104"/>
  <c r="AQ10" i="104" s="1"/>
  <c r="AH9" i="92"/>
  <c r="AQ9" i="92" s="1"/>
  <c r="AH9" i="84"/>
  <c r="AQ9" i="84" s="1"/>
  <c r="Y7" i="11"/>
  <c r="X7" i="11"/>
  <c r="Z7" i="11" s="1"/>
  <c r="U12" i="82"/>
  <c r="AK17" i="64"/>
  <c r="AT17" i="64" s="1"/>
  <c r="AJ17" i="64"/>
  <c r="AJ11" i="64"/>
  <c r="AK11" i="64"/>
  <c r="AT11" i="64" s="1"/>
  <c r="AK5" i="64"/>
  <c r="AT5" i="64" s="1"/>
  <c r="AJ5" i="64"/>
  <c r="AH9" i="58"/>
  <c r="AQ9" i="58" s="1"/>
  <c r="AR14" i="79"/>
  <c r="Y9" i="54"/>
  <c r="X9" i="54"/>
  <c r="AN23" i="39"/>
  <c r="AN25" i="39" s="1"/>
  <c r="AI23" i="39"/>
  <c r="AS4" i="29"/>
  <c r="AS25" i="29" s="1"/>
  <c r="AL4" i="29"/>
  <c r="AU4" i="29" s="1"/>
  <c r="AU25" i="29" s="1"/>
  <c r="C11" i="29" s="1"/>
  <c r="AR8" i="96"/>
  <c r="AF5" i="49"/>
  <c r="AO5" i="49" s="1"/>
  <c r="AG5" i="49"/>
  <c r="AP5" i="49" s="1"/>
  <c r="W6" i="49"/>
  <c r="AE5" i="49"/>
  <c r="U13" i="94"/>
  <c r="AN13" i="105"/>
  <c r="AI13" i="105"/>
  <c r="AG22" i="34"/>
  <c r="AP22" i="34" s="1"/>
  <c r="AF22" i="34"/>
  <c r="AO22" i="34" s="1"/>
  <c r="W23" i="34"/>
  <c r="AE22" i="34"/>
  <c r="AH9" i="88"/>
  <c r="AQ9" i="88" s="1"/>
  <c r="AN12" i="86"/>
  <c r="AI12" i="86"/>
  <c r="AE22" i="80"/>
  <c r="AG22" i="80"/>
  <c r="AP22" i="80" s="1"/>
  <c r="AF22" i="80"/>
  <c r="AO22" i="80" s="1"/>
  <c r="W23" i="80"/>
  <c r="AF9" i="45"/>
  <c r="AO9" i="45" s="1"/>
  <c r="AH10" i="44"/>
  <c r="AQ10" i="44" s="1"/>
  <c r="AE23" i="60"/>
  <c r="AG23" i="60"/>
  <c r="AP23" i="60" s="1"/>
  <c r="AP25" i="60" s="1"/>
  <c r="AF23" i="60"/>
  <c r="AO23" i="60" s="1"/>
  <c r="AO25" i="60" s="1"/>
  <c r="Y22" i="68"/>
  <c r="X22" i="68"/>
  <c r="AR15" i="75"/>
  <c r="AE9" i="100"/>
  <c r="W10" i="100"/>
  <c r="AF9" i="100"/>
  <c r="AO9" i="100" s="1"/>
  <c r="AG9" i="100"/>
  <c r="AP9" i="100" s="1"/>
  <c r="AR21" i="34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4" i="53"/>
  <c r="AQ14" i="53" s="1"/>
  <c r="AF16" i="59"/>
  <c r="AO16" i="59" s="1"/>
  <c r="AE16" i="59"/>
  <c r="AG16" i="59"/>
  <c r="AP16" i="59" s="1"/>
  <c r="W17" i="59"/>
  <c r="AE10" i="104"/>
  <c r="AG10" i="104"/>
  <c r="AP10" i="104" s="1"/>
  <c r="W11" i="104"/>
  <c r="AF10" i="104"/>
  <c r="AO10" i="104" s="1"/>
  <c r="U5" i="87"/>
  <c r="X5" i="87" s="1"/>
  <c r="AR8" i="45"/>
  <c r="AN13" i="32"/>
  <c r="AI13" i="32"/>
  <c r="AI13" i="46"/>
  <c r="AN13" i="46"/>
  <c r="AR8" i="100"/>
  <c r="AJ22" i="64"/>
  <c r="AK22" i="64"/>
  <c r="AT22" i="64" s="1"/>
  <c r="AJ16" i="64"/>
  <c r="AK16" i="64"/>
  <c r="AT16" i="64" s="1"/>
  <c r="AJ10" i="64"/>
  <c r="AK10" i="64"/>
  <c r="AT10" i="64" s="1"/>
  <c r="Y13" i="101"/>
  <c r="X13" i="101"/>
  <c r="Z13" i="101" s="1"/>
  <c r="U6" i="18"/>
  <c r="U13" i="90"/>
  <c r="Y15" i="97"/>
  <c r="X15" i="97"/>
  <c r="U11" i="102"/>
  <c r="AH15" i="19"/>
  <c r="AQ15" i="19" s="1"/>
  <c r="AH15" i="33"/>
  <c r="AQ15" i="33" s="1"/>
  <c r="AN9" i="51"/>
  <c r="AI9" i="51"/>
  <c r="Y10" i="20"/>
  <c r="X10" i="20"/>
  <c r="Z10" i="20" s="1"/>
  <c r="AN13" i="93"/>
  <c r="AI13" i="93"/>
  <c r="AI5" i="16"/>
  <c r="AN5" i="16"/>
  <c r="AH5" i="55"/>
  <c r="AQ5" i="55" s="1"/>
  <c r="Z5" i="55"/>
  <c r="AR23" i="64"/>
  <c r="AR25" i="64" s="1"/>
  <c r="AL23" i="64"/>
  <c r="AU23" i="64" s="1"/>
  <c r="AH14" i="89"/>
  <c r="AQ14" i="89" s="1"/>
  <c r="AH16" i="75"/>
  <c r="AQ16" i="75" s="1"/>
  <c r="AR22" i="72"/>
  <c r="Z16" i="75"/>
  <c r="AH9" i="96"/>
  <c r="AQ9" i="96" s="1"/>
  <c r="Y6" i="91"/>
  <c r="X6" i="91"/>
  <c r="AH23" i="72"/>
  <c r="AQ23" i="72" s="1"/>
  <c r="AQ25" i="72" s="1"/>
  <c r="AZ3" i="72"/>
  <c r="AX22" i="72" s="1"/>
  <c r="S22" i="72" s="1"/>
  <c r="AC22" i="72" s="1"/>
  <c r="AB23" i="72" s="1"/>
  <c r="Z10" i="44"/>
  <c r="AJ20" i="39"/>
  <c r="AK20" i="39"/>
  <c r="AT20" i="39" s="1"/>
  <c r="AJ14" i="39"/>
  <c r="AK14" i="39"/>
  <c r="AT14" i="39" s="1"/>
  <c r="AJ8" i="39"/>
  <c r="AK8" i="39"/>
  <c r="AT8" i="39" s="1"/>
  <c r="AH16" i="67"/>
  <c r="AQ16" i="67" s="1"/>
  <c r="Z14" i="53"/>
  <c r="AH16" i="28"/>
  <c r="AQ16" i="28" s="1"/>
  <c r="AR15" i="67"/>
  <c r="AI6" i="11"/>
  <c r="AR6" i="11" s="1"/>
  <c r="AN6" i="11"/>
  <c r="Y14" i="32"/>
  <c r="Z14" i="32" s="1"/>
  <c r="X14" i="32"/>
  <c r="AN12" i="15"/>
  <c r="AI12" i="1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97"/>
  <c r="AP14" i="97"/>
  <c r="AH15" i="79"/>
  <c r="AQ15" i="79" s="1"/>
  <c r="AH5" i="83"/>
  <c r="AQ5" i="83" s="1"/>
  <c r="Z5" i="83"/>
  <c r="AH15" i="38"/>
  <c r="AQ15" i="38" s="1"/>
  <c r="AR14" i="19"/>
  <c r="AG9" i="9"/>
  <c r="AP9" i="9" s="1"/>
  <c r="AF9" i="9"/>
  <c r="AO9" i="9" s="1"/>
  <c r="AE9" i="9"/>
  <c r="W10" i="9"/>
  <c r="Y23" i="25"/>
  <c r="X23" i="25"/>
  <c r="Z23" i="25" s="1"/>
  <c r="AN9" i="20"/>
  <c r="AI9" i="20"/>
  <c r="AG9" i="45" l="1"/>
  <c r="AP9" i="45" s="1"/>
  <c r="AE9" i="45"/>
  <c r="AI22" i="25"/>
  <c r="W16" i="33"/>
  <c r="W10" i="88"/>
  <c r="Z13" i="86"/>
  <c r="AF13" i="86" s="1"/>
  <c r="AO13" i="86" s="1"/>
  <c r="Z6" i="43"/>
  <c r="AF7" i="11"/>
  <c r="AO7" i="11" s="1"/>
  <c r="AE7" i="11"/>
  <c r="AG7" i="11"/>
  <c r="AP7" i="11" s="1"/>
  <c r="W8" i="11"/>
  <c r="AE6" i="16"/>
  <c r="W7" i="16"/>
  <c r="AG6" i="16"/>
  <c r="AP6" i="16" s="1"/>
  <c r="AF6" i="16"/>
  <c r="AO6" i="16" s="1"/>
  <c r="AG13" i="52"/>
  <c r="AP13" i="52" s="1"/>
  <c r="AE13" i="52"/>
  <c r="AF13" i="52"/>
  <c r="AO13" i="52" s="1"/>
  <c r="W14" i="52"/>
  <c r="AG13" i="15"/>
  <c r="AP13" i="15" s="1"/>
  <c r="W14" i="15"/>
  <c r="AF13" i="15"/>
  <c r="AO13" i="15" s="1"/>
  <c r="AE13" i="15"/>
  <c r="AF6" i="43"/>
  <c r="AO6" i="43" s="1"/>
  <c r="AG6" i="43"/>
  <c r="AP6" i="43" s="1"/>
  <c r="W7" i="43"/>
  <c r="AE6" i="43"/>
  <c r="AF14" i="32"/>
  <c r="AO14" i="32" s="1"/>
  <c r="AG14" i="32"/>
  <c r="AP14" i="32" s="1"/>
  <c r="AE14" i="32"/>
  <c r="W15" i="32"/>
  <c r="AE6" i="41"/>
  <c r="AF6" i="41"/>
  <c r="AO6" i="41" s="1"/>
  <c r="AG6" i="41"/>
  <c r="AP6" i="41" s="1"/>
  <c r="W7" i="41"/>
  <c r="AE13" i="86"/>
  <c r="AG5" i="83"/>
  <c r="AP5" i="83" s="1"/>
  <c r="AF5" i="83"/>
  <c r="AO5" i="83" s="1"/>
  <c r="AE5" i="83"/>
  <c r="W6" i="83"/>
  <c r="AH23" i="25"/>
  <c r="AQ23" i="25" s="1"/>
  <c r="AQ25" i="25" s="1"/>
  <c r="AZ3" i="25"/>
  <c r="AH14" i="32"/>
  <c r="AQ14" i="32" s="1"/>
  <c r="W11" i="44"/>
  <c r="AG10" i="44"/>
  <c r="AP10" i="44" s="1"/>
  <c r="AE10" i="44"/>
  <c r="AF10" i="44"/>
  <c r="AO10" i="44" s="1"/>
  <c r="AE10" i="20"/>
  <c r="AF10" i="20"/>
  <c r="AO10" i="20" s="1"/>
  <c r="W11" i="20"/>
  <c r="AG10" i="20"/>
  <c r="AP10" i="20" s="1"/>
  <c r="W14" i="101"/>
  <c r="AF13" i="101"/>
  <c r="AO13" i="101" s="1"/>
  <c r="AG13" i="101"/>
  <c r="AP13" i="101" s="1"/>
  <c r="AE13" i="101"/>
  <c r="AR13" i="32"/>
  <c r="AS15" i="39"/>
  <c r="AL15" i="39"/>
  <c r="AU15" i="39" s="1"/>
  <c r="AN23" i="60"/>
  <c r="AN25" i="60" s="1"/>
  <c r="AI23" i="60"/>
  <c r="Y10" i="45"/>
  <c r="X10" i="45"/>
  <c r="AI22" i="34"/>
  <c r="AN22" i="34"/>
  <c r="AS11" i="64"/>
  <c r="AL11" i="64"/>
  <c r="AU11" i="64" s="1"/>
  <c r="AR22" i="25"/>
  <c r="U7" i="98"/>
  <c r="AE23" i="76"/>
  <c r="AK23" i="76" s="1"/>
  <c r="AT23" i="76" s="1"/>
  <c r="AG23" i="76"/>
  <c r="AP23" i="76" s="1"/>
  <c r="AP25" i="76" s="1"/>
  <c r="AF23" i="76"/>
  <c r="AO23" i="76" s="1"/>
  <c r="AO25" i="76" s="1"/>
  <c r="U10" i="42"/>
  <c r="AH14" i="105"/>
  <c r="AQ14" i="105" s="1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R12" i="101"/>
  <c r="AI21" i="12"/>
  <c r="AN21" i="12"/>
  <c r="AN9" i="96"/>
  <c r="AI9" i="96"/>
  <c r="AI9" i="92"/>
  <c r="AN9" i="92"/>
  <c r="Y10" i="58"/>
  <c r="X10" i="58"/>
  <c r="AR14" i="97"/>
  <c r="AS15" i="64"/>
  <c r="AL15" i="64"/>
  <c r="AU15" i="64" s="1"/>
  <c r="AS8" i="39"/>
  <c r="AL8" i="39"/>
  <c r="AU8" i="3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2" i="64"/>
  <c r="AL22" i="64"/>
  <c r="AU22" i="64" s="1"/>
  <c r="AI16" i="59"/>
  <c r="AN16" i="59"/>
  <c r="AH22" i="68"/>
  <c r="AQ22" i="68" s="1"/>
  <c r="AI22" i="80"/>
  <c r="AN22" i="80"/>
  <c r="Y23" i="34"/>
  <c r="X23" i="34"/>
  <c r="U12" i="94"/>
  <c r="AH9" i="54"/>
  <c r="AQ9" i="54" s="1"/>
  <c r="AS17" i="64"/>
  <c r="AL17" i="64"/>
  <c r="AU17" i="64" s="1"/>
  <c r="AS16" i="39"/>
  <c r="AL16" i="39"/>
  <c r="AU16" i="39" s="1"/>
  <c r="AH5" i="99"/>
  <c r="AQ5" i="99" s="1"/>
  <c r="Z5" i="99"/>
  <c r="AS18" i="64"/>
  <c r="AL18" i="64"/>
  <c r="AU18" i="64" s="1"/>
  <c r="Y17" i="2"/>
  <c r="X17" i="2"/>
  <c r="Y16" i="63"/>
  <c r="X16" i="63"/>
  <c r="AH10" i="51"/>
  <c r="AQ10" i="51" s="1"/>
  <c r="AS7" i="64"/>
  <c r="AL7" i="64"/>
  <c r="AU7" i="64" s="1"/>
  <c r="U12" i="85"/>
  <c r="AS12" i="39"/>
  <c r="AL12" i="39"/>
  <c r="AU12" i="39" s="1"/>
  <c r="Y23" i="21"/>
  <c r="X23" i="21"/>
  <c r="AG14" i="105"/>
  <c r="AP14" i="105" s="1"/>
  <c r="AF14" i="105"/>
  <c r="AO14" i="105" s="1"/>
  <c r="AE14" i="105"/>
  <c r="W15" i="105"/>
  <c r="AR8" i="54"/>
  <c r="AS8" i="64"/>
  <c r="AL8" i="64"/>
  <c r="AU8" i="64" s="1"/>
  <c r="AS19" i="39"/>
  <c r="AL19" i="39"/>
  <c r="AU19" i="39" s="1"/>
  <c r="Y16" i="19"/>
  <c r="X16" i="19"/>
  <c r="AJ23" i="72"/>
  <c r="AS23" i="72" s="1"/>
  <c r="AK23" i="72"/>
  <c r="AT23" i="72" s="1"/>
  <c r="AR5" i="16"/>
  <c r="AR9" i="51"/>
  <c r="U12" i="90"/>
  <c r="Y11" i="104"/>
  <c r="X11" i="104"/>
  <c r="AJ4" i="39"/>
  <c r="AK4" i="39"/>
  <c r="AT4" i="39" s="1"/>
  <c r="AT25" i="39" s="1"/>
  <c r="Z22" i="68"/>
  <c r="AR12" i="86"/>
  <c r="Z9" i="54"/>
  <c r="AS22" i="39"/>
  <c r="AL22" i="39"/>
  <c r="AU22" i="39" s="1"/>
  <c r="U10" i="35"/>
  <c r="U9" i="10"/>
  <c r="U12" i="50"/>
  <c r="AH10" i="13"/>
  <c r="AQ10" i="13" s="1"/>
  <c r="AH14" i="93"/>
  <c r="AQ14" i="93" s="1"/>
  <c r="AR5" i="43"/>
  <c r="AH14" i="46"/>
  <c r="AQ14" i="46" s="1"/>
  <c r="AN15" i="63"/>
  <c r="AI15" i="63"/>
  <c r="AS11" i="39"/>
  <c r="AL11" i="39"/>
  <c r="AU11" i="39" s="1"/>
  <c r="AI14" i="47"/>
  <c r="AN14" i="47"/>
  <c r="Z10" i="51"/>
  <c r="AR5" i="41"/>
  <c r="AH13" i="15"/>
  <c r="AQ13" i="15" s="1"/>
  <c r="AI22" i="21"/>
  <c r="AN22" i="21"/>
  <c r="U10" i="48"/>
  <c r="Y10" i="92"/>
  <c r="X10" i="92"/>
  <c r="AN9" i="84"/>
  <c r="AI9" i="84"/>
  <c r="AI14" i="89"/>
  <c r="AN14" i="89"/>
  <c r="Y10" i="88"/>
  <c r="X10" i="88"/>
  <c r="W17" i="75"/>
  <c r="AG16" i="75"/>
  <c r="AP16" i="75" s="1"/>
  <c r="AF16" i="75"/>
  <c r="AO16" i="75" s="1"/>
  <c r="AE16" i="75"/>
  <c r="AR13" i="93"/>
  <c r="U10" i="102"/>
  <c r="AS10" i="64"/>
  <c r="AL10" i="64"/>
  <c r="AU10" i="64" s="1"/>
  <c r="AS3" i="39"/>
  <c r="AL3" i="39"/>
  <c r="AU3" i="39" s="1"/>
  <c r="AS21" i="39"/>
  <c r="AL21" i="39"/>
  <c r="AU21" i="39" s="1"/>
  <c r="Y10" i="100"/>
  <c r="X10" i="100"/>
  <c r="AI9" i="45"/>
  <c r="AN9" i="45"/>
  <c r="AI5" i="49"/>
  <c r="AN5" i="49"/>
  <c r="AS5" i="64"/>
  <c r="AL5" i="64"/>
  <c r="AU5" i="64" s="1"/>
  <c r="AX22" i="60"/>
  <c r="S22" i="60" s="1"/>
  <c r="AC22" i="60" s="1"/>
  <c r="AB23" i="60" s="1"/>
  <c r="AK23" i="60" s="1"/>
  <c r="AT23" i="60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9" i="13"/>
  <c r="Z10" i="13"/>
  <c r="Z14" i="93"/>
  <c r="AS6" i="64"/>
  <c r="AL6" i="64"/>
  <c r="AU6" i="64" s="1"/>
  <c r="Z14" i="46"/>
  <c r="AS17" i="39"/>
  <c r="AL17" i="39"/>
  <c r="AU17" i="39" s="1"/>
  <c r="Y15" i="47"/>
  <c r="X15" i="47"/>
  <c r="AR21" i="68"/>
  <c r="AH13" i="52"/>
  <c r="AQ13" i="52" s="1"/>
  <c r="AS13" i="64"/>
  <c r="AL13" i="64"/>
  <c r="AU13" i="64" s="1"/>
  <c r="AN15" i="38"/>
  <c r="AI15" i="38"/>
  <c r="Y16" i="79"/>
  <c r="Z16" i="79" s="1"/>
  <c r="X16" i="79"/>
  <c r="AN16" i="28"/>
  <c r="AI16" i="28"/>
  <c r="AN16" i="67"/>
  <c r="AI16" i="67"/>
  <c r="AR5" i="91"/>
  <c r="Y10" i="96"/>
  <c r="X10" i="96"/>
  <c r="AI15" i="33"/>
  <c r="AN15" i="33"/>
  <c r="AN9" i="88"/>
  <c r="AI9" i="88"/>
  <c r="Y10" i="9"/>
  <c r="X10" i="9"/>
  <c r="AJ4" i="64"/>
  <c r="AK4" i="64"/>
  <c r="AT4" i="64" s="1"/>
  <c r="AT25" i="64" s="1"/>
  <c r="W15" i="53"/>
  <c r="AF14" i="53"/>
  <c r="AO14" i="53" s="1"/>
  <c r="AE14" i="53"/>
  <c r="AG14" i="53"/>
  <c r="AP14" i="53" s="1"/>
  <c r="AH6" i="91"/>
  <c r="AQ6" i="91" s="1"/>
  <c r="AH15" i="97"/>
  <c r="AQ15" i="97" s="1"/>
  <c r="U5" i="18"/>
  <c r="X5" i="18" s="1"/>
  <c r="AI10" i="104"/>
  <c r="AN10" i="104"/>
  <c r="AN9" i="100"/>
  <c r="AI9" i="100"/>
  <c r="Y23" i="80"/>
  <c r="X23" i="80"/>
  <c r="AR13" i="105"/>
  <c r="Y6" i="49"/>
  <c r="X6" i="49"/>
  <c r="Z6" i="49" s="1"/>
  <c r="U11" i="82"/>
  <c r="AS10" i="39"/>
  <c r="AL10" i="39"/>
  <c r="AU10" i="39" s="1"/>
  <c r="X8" i="95"/>
  <c r="Y8" i="95"/>
  <c r="AH5" i="103"/>
  <c r="AQ5" i="103" s="1"/>
  <c r="Z5" i="103"/>
  <c r="AR12" i="52"/>
  <c r="AS12" i="64"/>
  <c r="AL12" i="64"/>
  <c r="AU12" i="64" s="1"/>
  <c r="AI16" i="2"/>
  <c r="AN16" i="2"/>
  <c r="AI23" i="72"/>
  <c r="AN23" i="72"/>
  <c r="AN25" i="72" s="1"/>
  <c r="AH16" i="24"/>
  <c r="AQ16" i="24" s="1"/>
  <c r="AS19" i="64"/>
  <c r="AL19" i="64"/>
  <c r="AU19" i="64" s="1"/>
  <c r="AS18" i="39"/>
  <c r="AL18" i="39"/>
  <c r="AU18" i="39" s="1"/>
  <c r="AS13" i="39"/>
  <c r="AL13" i="39"/>
  <c r="AU13" i="39" s="1"/>
  <c r="AR15" i="24"/>
  <c r="Y16" i="38"/>
  <c r="X16" i="38"/>
  <c r="AN15" i="79"/>
  <c r="AI15" i="79"/>
  <c r="AS14" i="64"/>
  <c r="AL14" i="64"/>
  <c r="AU14" i="64" s="1"/>
  <c r="Y17" i="28"/>
  <c r="X17" i="28"/>
  <c r="Y22" i="12"/>
  <c r="X22" i="12"/>
  <c r="Z22" i="12" s="1"/>
  <c r="AN9" i="58"/>
  <c r="AI9" i="58"/>
  <c r="Y15" i="89"/>
  <c r="X15" i="89"/>
  <c r="AF23" i="25"/>
  <c r="AO23" i="25" s="1"/>
  <c r="AO25" i="25" s="1"/>
  <c r="AE23" i="25"/>
  <c r="AG23" i="25"/>
  <c r="AP23" i="25" s="1"/>
  <c r="AP25" i="25" s="1"/>
  <c r="AL3" i="64"/>
  <c r="AU3" i="64" s="1"/>
  <c r="AS3" i="64"/>
  <c r="AS21" i="64"/>
  <c r="AL21" i="64"/>
  <c r="AU21" i="64" s="1"/>
  <c r="AS14" i="39"/>
  <c r="AL14" i="39"/>
  <c r="AU14" i="39" s="1"/>
  <c r="AR9" i="20"/>
  <c r="AN9" i="9"/>
  <c r="AI9" i="9"/>
  <c r="AS9" i="64"/>
  <c r="AL9" i="64"/>
  <c r="AU9" i="64" s="1"/>
  <c r="AR12" i="15"/>
  <c r="AS20" i="39"/>
  <c r="AL20" i="39"/>
  <c r="AU20" i="39" s="1"/>
  <c r="Z6" i="91"/>
  <c r="AE5" i="55"/>
  <c r="AG5" i="55"/>
  <c r="AP5" i="55" s="1"/>
  <c r="AF5" i="55"/>
  <c r="AO5" i="55" s="1"/>
  <c r="W6" i="55"/>
  <c r="AH10" i="20"/>
  <c r="AQ10" i="20" s="1"/>
  <c r="Z15" i="97"/>
  <c r="AH13" i="101"/>
  <c r="AQ13" i="101" s="1"/>
  <c r="AS16" i="64"/>
  <c r="AL16" i="64"/>
  <c r="AU16" i="64" s="1"/>
  <c r="AR13" i="46"/>
  <c r="Z5" i="87"/>
  <c r="AH5" i="87"/>
  <c r="AQ5" i="87" s="1"/>
  <c r="Y17" i="59"/>
  <c r="X17" i="59"/>
  <c r="AS9" i="39"/>
  <c r="AL9" i="39"/>
  <c r="AU9" i="39" s="1"/>
  <c r="AR23" i="39"/>
  <c r="AR25" i="39" s="1"/>
  <c r="AL23" i="39"/>
  <c r="AU23" i="39" s="1"/>
  <c r="AH7" i="11"/>
  <c r="AQ7" i="11" s="1"/>
  <c r="W16" i="71"/>
  <c r="AF15" i="71"/>
  <c r="AO15" i="71" s="1"/>
  <c r="AG15" i="71"/>
  <c r="AP15" i="71" s="1"/>
  <c r="AE15" i="71"/>
  <c r="AN7" i="95"/>
  <c r="AI7" i="95"/>
  <c r="AH6" i="16"/>
  <c r="AQ6" i="16" s="1"/>
  <c r="AH6" i="41"/>
  <c r="AQ6" i="41" s="1"/>
  <c r="AS5" i="39"/>
  <c r="AL5" i="39"/>
  <c r="AU5" i="39" s="1"/>
  <c r="AS7" i="39"/>
  <c r="AL7" i="39"/>
  <c r="AU7" i="39" s="1"/>
  <c r="Z16" i="24"/>
  <c r="AS6" i="39"/>
  <c r="AL6" i="39"/>
  <c r="AU6" i="39" s="1"/>
  <c r="AH13" i="86"/>
  <c r="AQ13" i="86" s="1"/>
  <c r="AH6" i="43"/>
  <c r="AQ6" i="43" s="1"/>
  <c r="AS20" i="64"/>
  <c r="AL20" i="64"/>
  <c r="AU20" i="64" s="1"/>
  <c r="Y17" i="67"/>
  <c r="X17" i="67"/>
  <c r="Y10" i="84"/>
  <c r="X10" i="84"/>
  <c r="AN15" i="19"/>
  <c r="AI15" i="19"/>
  <c r="Y16" i="33"/>
  <c r="X16" i="33"/>
  <c r="Z17" i="28" l="1"/>
  <c r="Z16" i="38"/>
  <c r="Z10" i="88"/>
  <c r="Z16" i="19"/>
  <c r="W17" i="19" s="1"/>
  <c r="AG13" i="86"/>
  <c r="AP13" i="86" s="1"/>
  <c r="W14" i="86"/>
  <c r="Y14" i="86" s="1"/>
  <c r="Z10" i="84"/>
  <c r="Z10" i="92"/>
  <c r="AG10" i="92" s="1"/>
  <c r="AP10" i="92" s="1"/>
  <c r="Z23" i="21"/>
  <c r="Z17" i="59"/>
  <c r="AG17" i="59" s="1"/>
  <c r="AP17" i="59" s="1"/>
  <c r="Z16" i="63"/>
  <c r="Z23" i="80"/>
  <c r="AF23" i="80" s="1"/>
  <c r="AO23" i="80" s="1"/>
  <c r="AO25" i="80" s="1"/>
  <c r="Z10" i="100"/>
  <c r="AE10" i="100" s="1"/>
  <c r="AF10" i="92"/>
  <c r="AO10" i="92" s="1"/>
  <c r="AE10" i="92"/>
  <c r="W11" i="92"/>
  <c r="AF10" i="100"/>
  <c r="AO10" i="100" s="1"/>
  <c r="AE10" i="88"/>
  <c r="AG10" i="88"/>
  <c r="AP10" i="88" s="1"/>
  <c r="AF10" i="88"/>
  <c r="AO10" i="88" s="1"/>
  <c r="W11" i="88"/>
  <c r="AG16" i="19"/>
  <c r="AP16" i="19" s="1"/>
  <c r="AE16" i="19"/>
  <c r="AF16" i="19"/>
  <c r="AO16" i="19" s="1"/>
  <c r="AF23" i="21"/>
  <c r="AO23" i="21" s="1"/>
  <c r="AO25" i="21" s="1"/>
  <c r="AG23" i="21"/>
  <c r="AP23" i="21" s="1"/>
  <c r="AP25" i="21" s="1"/>
  <c r="AE23" i="21"/>
  <c r="AF16" i="38"/>
  <c r="AO16" i="38" s="1"/>
  <c r="W17" i="38"/>
  <c r="AE16" i="38"/>
  <c r="AG16" i="38"/>
  <c r="AP16" i="38" s="1"/>
  <c r="W18" i="59"/>
  <c r="AF17" i="59"/>
  <c r="AO17" i="59" s="1"/>
  <c r="AF16" i="79"/>
  <c r="AO16" i="79" s="1"/>
  <c r="AE16" i="79"/>
  <c r="W17" i="79"/>
  <c r="AG16" i="79"/>
  <c r="AP16" i="79" s="1"/>
  <c r="W18" i="28"/>
  <c r="AG17" i="28"/>
  <c r="AP17" i="28" s="1"/>
  <c r="AE17" i="28"/>
  <c r="AF17" i="28"/>
  <c r="AO17" i="28" s="1"/>
  <c r="W17" i="63"/>
  <c r="AG16" i="63"/>
  <c r="AP16" i="63" s="1"/>
  <c r="AF16" i="63"/>
  <c r="AO16" i="63" s="1"/>
  <c r="AE16" i="63"/>
  <c r="W11" i="84"/>
  <c r="AG10" i="84"/>
  <c r="AP10" i="84" s="1"/>
  <c r="AF10" i="84"/>
  <c r="AO10" i="84" s="1"/>
  <c r="AE10" i="84"/>
  <c r="AH17" i="67"/>
  <c r="AQ17" i="67" s="1"/>
  <c r="AR15" i="19"/>
  <c r="Z17" i="67"/>
  <c r="Y16" i="71"/>
  <c r="X16" i="71"/>
  <c r="W6" i="87"/>
  <c r="AF5" i="87"/>
  <c r="AO5" i="87" s="1"/>
  <c r="AE5" i="87"/>
  <c r="AG5" i="87"/>
  <c r="AP5" i="87" s="1"/>
  <c r="AH17" i="28"/>
  <c r="AQ17" i="28" s="1"/>
  <c r="Y15" i="53"/>
  <c r="X15" i="53"/>
  <c r="AR9" i="88"/>
  <c r="W11" i="13"/>
  <c r="AE10" i="13"/>
  <c r="AF10" i="13"/>
  <c r="AO10" i="13" s="1"/>
  <c r="AG10" i="13"/>
  <c r="AP10" i="13" s="1"/>
  <c r="AJ19" i="60"/>
  <c r="AK19" i="60"/>
  <c r="AT19" i="60" s="1"/>
  <c r="AJ13" i="60"/>
  <c r="AK13" i="60"/>
  <c r="AT13" i="60" s="1"/>
  <c r="AJ7" i="60"/>
  <c r="AK7" i="60"/>
  <c r="AT7" i="60" s="1"/>
  <c r="AH10" i="100"/>
  <c r="AQ10" i="100" s="1"/>
  <c r="AH10" i="92"/>
  <c r="AQ10" i="92" s="1"/>
  <c r="AR22" i="21"/>
  <c r="U11" i="90"/>
  <c r="AH16" i="63"/>
  <c r="AQ16" i="63" s="1"/>
  <c r="AR22" i="80"/>
  <c r="AJ17" i="72"/>
  <c r="AK17" i="72"/>
  <c r="AT17" i="72" s="1"/>
  <c r="AJ11" i="72"/>
  <c r="AK11" i="72"/>
  <c r="AT11" i="72" s="1"/>
  <c r="AK5" i="72"/>
  <c r="AT5" i="72" s="1"/>
  <c r="AJ5" i="72"/>
  <c r="AJ18" i="76"/>
  <c r="AK18" i="76"/>
  <c r="AT18" i="76" s="1"/>
  <c r="AJ12" i="76"/>
  <c r="AK12" i="76"/>
  <c r="AT12" i="76" s="1"/>
  <c r="AK6" i="76"/>
  <c r="AT6" i="76" s="1"/>
  <c r="AJ6" i="76"/>
  <c r="AI23" i="76"/>
  <c r="AN23" i="76"/>
  <c r="AN25" i="76" s="1"/>
  <c r="AL23" i="60"/>
  <c r="AU23" i="60" s="1"/>
  <c r="AR23" i="60"/>
  <c r="AR25" i="60" s="1"/>
  <c r="AN10" i="44"/>
  <c r="AI10" i="44"/>
  <c r="Y6" i="83"/>
  <c r="X6" i="83"/>
  <c r="AN6" i="41"/>
  <c r="AI6" i="41"/>
  <c r="AN13" i="52"/>
  <c r="AI13" i="52"/>
  <c r="AI6" i="16"/>
  <c r="AN6" i="16"/>
  <c r="AR7" i="95"/>
  <c r="AI5" i="55"/>
  <c r="AN5" i="55"/>
  <c r="AR9" i="58"/>
  <c r="AH16" i="38"/>
  <c r="AQ16" i="38" s="1"/>
  <c r="AF5" i="103"/>
  <c r="AO5" i="103" s="1"/>
  <c r="AE5" i="103"/>
  <c r="W6" i="103"/>
  <c r="AG5" i="103"/>
  <c r="AP5" i="103" s="1"/>
  <c r="AH16" i="79"/>
  <c r="AQ16" i="79" s="1"/>
  <c r="AJ18" i="60"/>
  <c r="AK18" i="60"/>
  <c r="AT18" i="60" s="1"/>
  <c r="AJ12" i="60"/>
  <c r="AK12" i="60"/>
  <c r="AT12" i="60" s="1"/>
  <c r="AJ6" i="60"/>
  <c r="AK6" i="60"/>
  <c r="AT6" i="60" s="1"/>
  <c r="AN16" i="75"/>
  <c r="AI16" i="75"/>
  <c r="AR16" i="75" s="1"/>
  <c r="AR15" i="63"/>
  <c r="U11" i="50"/>
  <c r="AS4" i="39"/>
  <c r="AS25" i="39" s="1"/>
  <c r="AL4" i="39"/>
  <c r="AU4" i="39" s="1"/>
  <c r="AU25" i="39" s="1"/>
  <c r="C11" i="39" s="1"/>
  <c r="AH16" i="19"/>
  <c r="AQ16" i="19" s="1"/>
  <c r="Y15" i="105"/>
  <c r="Z15" i="105" s="1"/>
  <c r="X15" i="105"/>
  <c r="U11" i="94"/>
  <c r="AJ22" i="72"/>
  <c r="AK22" i="72"/>
  <c r="AT22" i="72" s="1"/>
  <c r="AK16" i="72"/>
  <c r="AT16" i="72" s="1"/>
  <c r="AJ16" i="72"/>
  <c r="AK10" i="72"/>
  <c r="AT10" i="72" s="1"/>
  <c r="AJ10" i="72"/>
  <c r="AR9" i="92"/>
  <c r="AJ17" i="76"/>
  <c r="AK17" i="76"/>
  <c r="AT17" i="76" s="1"/>
  <c r="AJ11" i="76"/>
  <c r="AK11" i="76"/>
  <c r="AT11" i="76" s="1"/>
  <c r="AJ5" i="76"/>
  <c r="AK5" i="76"/>
  <c r="AT5" i="76" s="1"/>
  <c r="AN13" i="101"/>
  <c r="AI13" i="101"/>
  <c r="Y11" i="20"/>
  <c r="Z11" i="20" s="1"/>
  <c r="X11" i="20"/>
  <c r="AN5" i="83"/>
  <c r="AI5" i="83"/>
  <c r="AN13" i="86"/>
  <c r="AI13" i="86"/>
  <c r="AI6" i="43"/>
  <c r="AN6" i="43"/>
  <c r="Y14" i="15"/>
  <c r="X14" i="15"/>
  <c r="Z14" i="15" s="1"/>
  <c r="AH10" i="84"/>
  <c r="AQ10" i="84" s="1"/>
  <c r="AE6" i="91"/>
  <c r="W7" i="91"/>
  <c r="AG6" i="91"/>
  <c r="AP6" i="91" s="1"/>
  <c r="AF6" i="91"/>
  <c r="AO6" i="91" s="1"/>
  <c r="AN23" i="25"/>
  <c r="AN25" i="25" s="1"/>
  <c r="AI23" i="25"/>
  <c r="U10" i="82"/>
  <c r="AH23" i="80"/>
  <c r="AQ23" i="80" s="1"/>
  <c r="AQ25" i="80" s="1"/>
  <c r="AZ3" i="80"/>
  <c r="AR10" i="104"/>
  <c r="AL4" i="64"/>
  <c r="AU4" i="64" s="1"/>
  <c r="AU25" i="64" s="1"/>
  <c r="C11" i="64" s="1"/>
  <c r="F8" i="57" s="1"/>
  <c r="AS4" i="64"/>
  <c r="AS25" i="64" s="1"/>
  <c r="AG14" i="46"/>
  <c r="AP14" i="46" s="1"/>
  <c r="AE14" i="46"/>
  <c r="AF14" i="46"/>
  <c r="AO14" i="46" s="1"/>
  <c r="W15" i="46"/>
  <c r="AK17" i="60"/>
  <c r="AT17" i="60" s="1"/>
  <c r="AJ17" i="60"/>
  <c r="AK11" i="60"/>
  <c r="AT11" i="60" s="1"/>
  <c r="AJ11" i="60"/>
  <c r="AK5" i="60"/>
  <c r="AT5" i="60" s="1"/>
  <c r="AJ5" i="60"/>
  <c r="AF10" i="51"/>
  <c r="AO10" i="51" s="1"/>
  <c r="W11" i="51"/>
  <c r="AG10" i="51"/>
  <c r="AP10" i="51" s="1"/>
  <c r="AE10" i="51"/>
  <c r="AE9" i="54"/>
  <c r="AG9" i="54"/>
  <c r="AP9" i="54" s="1"/>
  <c r="AF9" i="54"/>
  <c r="AO9" i="54" s="1"/>
  <c r="W10" i="54"/>
  <c r="AH11" i="104"/>
  <c r="AQ11" i="104" s="1"/>
  <c r="AI14" i="105"/>
  <c r="AN14" i="105"/>
  <c r="AH23" i="34"/>
  <c r="AQ23" i="34" s="1"/>
  <c r="AQ25" i="34" s="1"/>
  <c r="AZ3" i="34"/>
  <c r="AJ21" i="72"/>
  <c r="AK21" i="72"/>
  <c r="AT21" i="72" s="1"/>
  <c r="AJ15" i="72"/>
  <c r="AK15" i="72"/>
  <c r="AT15" i="72" s="1"/>
  <c r="AJ9" i="72"/>
  <c r="AK9" i="72"/>
  <c r="AT9" i="72" s="1"/>
  <c r="AJ3" i="72"/>
  <c r="AB4" i="72"/>
  <c r="AR9" i="96"/>
  <c r="AK22" i="76"/>
  <c r="AT22" i="76" s="1"/>
  <c r="AJ22" i="76"/>
  <c r="AJ16" i="76"/>
  <c r="AK16" i="76"/>
  <c r="AT16" i="76" s="1"/>
  <c r="AJ10" i="76"/>
  <c r="AK10" i="76"/>
  <c r="AT10" i="76" s="1"/>
  <c r="U6" i="98"/>
  <c r="AR22" i="34"/>
  <c r="Y11" i="44"/>
  <c r="X11" i="44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15" i="32"/>
  <c r="X15" i="32"/>
  <c r="Y7" i="43"/>
  <c r="X7" i="43"/>
  <c r="Y8" i="11"/>
  <c r="Z8" i="11" s="1"/>
  <c r="X8" i="11"/>
  <c r="AN15" i="71"/>
  <c r="AI15" i="71"/>
  <c r="AR9" i="9"/>
  <c r="AH22" i="12"/>
  <c r="AQ22" i="12" s="1"/>
  <c r="AR23" i="72"/>
  <c r="AR25" i="72" s="1"/>
  <c r="AL23" i="72"/>
  <c r="AU23" i="72" s="1"/>
  <c r="Z8" i="95"/>
  <c r="AH6" i="49"/>
  <c r="AQ6" i="49" s="1"/>
  <c r="AH10" i="9"/>
  <c r="AQ10" i="9" s="1"/>
  <c r="AR15" i="33"/>
  <c r="AR16" i="67"/>
  <c r="AH15" i="47"/>
  <c r="AQ15" i="47" s="1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R5" i="49"/>
  <c r="AR14" i="89"/>
  <c r="U8" i="10"/>
  <c r="Z11" i="104"/>
  <c r="AH17" i="2"/>
  <c r="AQ17" i="2" s="1"/>
  <c r="Z23" i="34"/>
  <c r="AK20" i="72"/>
  <c r="AT20" i="72" s="1"/>
  <c r="AJ20" i="72"/>
  <c r="AK14" i="72"/>
  <c r="AT14" i="72" s="1"/>
  <c r="AJ14" i="72"/>
  <c r="AJ8" i="72"/>
  <c r="AK8" i="72"/>
  <c r="AT8" i="72" s="1"/>
  <c r="AH10" i="58"/>
  <c r="AQ10" i="58" s="1"/>
  <c r="AJ21" i="76"/>
  <c r="AK21" i="76"/>
  <c r="AT21" i="76" s="1"/>
  <c r="AJ15" i="76"/>
  <c r="AK15" i="76"/>
  <c r="AT15" i="76" s="1"/>
  <c r="AK9" i="76"/>
  <c r="AT9" i="76" s="1"/>
  <c r="AJ9" i="76"/>
  <c r="AJ3" i="76"/>
  <c r="AB4" i="76"/>
  <c r="U9" i="42"/>
  <c r="AH10" i="45"/>
  <c r="AQ10" i="45" s="1"/>
  <c r="AN10" i="20"/>
  <c r="AI10" i="20"/>
  <c r="AX22" i="25"/>
  <c r="S22" i="25" s="1"/>
  <c r="AC22" i="25" s="1"/>
  <c r="AB23" i="25" s="1"/>
  <c r="Y7" i="41"/>
  <c r="X7" i="41"/>
  <c r="AI14" i="32"/>
  <c r="AN14" i="32"/>
  <c r="AH16" i="33"/>
  <c r="AQ16" i="33" s="1"/>
  <c r="Z16" i="33"/>
  <c r="AE15" i="97"/>
  <c r="AF15" i="97"/>
  <c r="AO15" i="97" s="1"/>
  <c r="W16" i="97"/>
  <c r="AG15" i="97"/>
  <c r="AP15" i="97" s="1"/>
  <c r="Y6" i="55"/>
  <c r="Z6" i="55" s="1"/>
  <c r="X6" i="55"/>
  <c r="AH15" i="89"/>
  <c r="AQ15" i="89" s="1"/>
  <c r="AE22" i="12"/>
  <c r="AF22" i="12"/>
  <c r="AO22" i="12" s="1"/>
  <c r="AG22" i="12"/>
  <c r="AP22" i="12" s="1"/>
  <c r="W23" i="12"/>
  <c r="AH8" i="95"/>
  <c r="AQ8" i="95" s="1"/>
  <c r="AF6" i="49"/>
  <c r="AO6" i="49" s="1"/>
  <c r="AG6" i="49"/>
  <c r="AP6" i="49" s="1"/>
  <c r="W7" i="49"/>
  <c r="AE6" i="49"/>
  <c r="AH5" i="18"/>
  <c r="AQ5" i="18" s="1"/>
  <c r="Z5" i="18"/>
  <c r="AI14" i="53"/>
  <c r="AN14" i="53"/>
  <c r="Z10" i="9"/>
  <c r="AH10" i="96"/>
  <c r="AQ10" i="96" s="1"/>
  <c r="AR15" i="38"/>
  <c r="Z15" i="47"/>
  <c r="AJ21" i="60"/>
  <c r="AK21" i="60"/>
  <c r="AT21" i="60" s="1"/>
  <c r="AJ15" i="60"/>
  <c r="AK15" i="60"/>
  <c r="AT15" i="60" s="1"/>
  <c r="AJ9" i="60"/>
  <c r="AK9" i="60"/>
  <c r="AT9" i="60" s="1"/>
  <c r="U9" i="102"/>
  <c r="Y17" i="75"/>
  <c r="X17" i="75"/>
  <c r="AR9" i="84"/>
  <c r="U9" i="48"/>
  <c r="AR14" i="47"/>
  <c r="Z17" i="2"/>
  <c r="AR16" i="59"/>
  <c r="AK19" i="72"/>
  <c r="AT19" i="72" s="1"/>
  <c r="AJ19" i="72"/>
  <c r="AJ13" i="72"/>
  <c r="AK13" i="72"/>
  <c r="AT13" i="72" s="1"/>
  <c r="AJ7" i="72"/>
  <c r="AK7" i="72"/>
  <c r="AT7" i="72" s="1"/>
  <c r="Z10" i="58"/>
  <c r="AJ20" i="76"/>
  <c r="AK20" i="76"/>
  <c r="AT20" i="76" s="1"/>
  <c r="AJ14" i="76"/>
  <c r="AK14" i="76"/>
  <c r="AT14" i="76" s="1"/>
  <c r="AJ8" i="76"/>
  <c r="AK8" i="76"/>
  <c r="AT8" i="76" s="1"/>
  <c r="Z10" i="45"/>
  <c r="Y14" i="101"/>
  <c r="X14" i="101"/>
  <c r="Y14" i="52"/>
  <c r="X14" i="52"/>
  <c r="Z14" i="52" s="1"/>
  <c r="AN7" i="11"/>
  <c r="AI7" i="11"/>
  <c r="AR7" i="11" s="1"/>
  <c r="AE16" i="24"/>
  <c r="AF16" i="24"/>
  <c r="AO16" i="24" s="1"/>
  <c r="W17" i="24"/>
  <c r="AG16" i="24"/>
  <c r="AP16" i="24" s="1"/>
  <c r="AH17" i="59"/>
  <c r="AQ17" i="59" s="1"/>
  <c r="Z15" i="89"/>
  <c r="AR15" i="79"/>
  <c r="AR16" i="2"/>
  <c r="AR9" i="100"/>
  <c r="Z10" i="96"/>
  <c r="AR16" i="28"/>
  <c r="W15" i="93"/>
  <c r="AG14" i="93"/>
  <c r="AP14" i="93" s="1"/>
  <c r="AF14" i="93"/>
  <c r="AO14" i="93" s="1"/>
  <c r="AE14" i="93"/>
  <c r="AJ20" i="60"/>
  <c r="AK20" i="60"/>
  <c r="AT20" i="60" s="1"/>
  <c r="AK14" i="60"/>
  <c r="AT14" i="60" s="1"/>
  <c r="AJ14" i="60"/>
  <c r="AK8" i="60"/>
  <c r="AT8" i="60" s="1"/>
  <c r="AJ8" i="60"/>
  <c r="AR9" i="45"/>
  <c r="AH10" i="88"/>
  <c r="AQ10" i="88" s="1"/>
  <c r="U9" i="35"/>
  <c r="AF22" i="68"/>
  <c r="AO22" i="68" s="1"/>
  <c r="AG22" i="68"/>
  <c r="AP22" i="68" s="1"/>
  <c r="W23" i="68"/>
  <c r="AE22" i="68"/>
  <c r="AH23" i="21"/>
  <c r="AQ23" i="21" s="1"/>
  <c r="AQ25" i="21" s="1"/>
  <c r="AZ3" i="21"/>
  <c r="U11" i="85"/>
  <c r="W6" i="99"/>
  <c r="AF5" i="99"/>
  <c r="AO5" i="99" s="1"/>
  <c r="AE5" i="99"/>
  <c r="AG5" i="99"/>
  <c r="AP5" i="99" s="1"/>
  <c r="AK18" i="72"/>
  <c r="AT18" i="72" s="1"/>
  <c r="AJ18" i="72"/>
  <c r="AJ12" i="72"/>
  <c r="AK12" i="72"/>
  <c r="AT12" i="72" s="1"/>
  <c r="AJ6" i="72"/>
  <c r="AK6" i="72"/>
  <c r="AT6" i="72" s="1"/>
  <c r="AR21" i="12"/>
  <c r="AJ19" i="76"/>
  <c r="AK19" i="76"/>
  <c r="AT19" i="76" s="1"/>
  <c r="AJ13" i="76"/>
  <c r="AK13" i="76"/>
  <c r="AT13" i="76" s="1"/>
  <c r="AJ7" i="76"/>
  <c r="AK7" i="76"/>
  <c r="AT7" i="76" s="1"/>
  <c r="X14" i="86"/>
  <c r="AN13" i="15"/>
  <c r="AI13" i="15"/>
  <c r="Y7" i="16"/>
  <c r="X7" i="16"/>
  <c r="Z15" i="53" l="1"/>
  <c r="AE23" i="80"/>
  <c r="Z15" i="32"/>
  <c r="W16" i="32" s="1"/>
  <c r="AE17" i="59"/>
  <c r="AG23" i="80"/>
  <c r="AP23" i="80" s="1"/>
  <c r="AP25" i="80" s="1"/>
  <c r="Z7" i="16"/>
  <c r="AG7" i="16" s="1"/>
  <c r="AP7" i="16" s="1"/>
  <c r="W11" i="100"/>
  <c r="AG10" i="100"/>
  <c r="AP10" i="100" s="1"/>
  <c r="Z7" i="41"/>
  <c r="AF7" i="41" s="1"/>
  <c r="AO7" i="41" s="1"/>
  <c r="W16" i="53"/>
  <c r="AE15" i="53"/>
  <c r="AF15" i="53"/>
  <c r="AO15" i="53" s="1"/>
  <c r="AG15" i="53"/>
  <c r="AP15" i="53" s="1"/>
  <c r="AG15" i="32"/>
  <c r="AP15" i="32" s="1"/>
  <c r="AE15" i="32"/>
  <c r="AF15" i="32"/>
  <c r="AO15" i="32" s="1"/>
  <c r="AE7" i="41"/>
  <c r="AF8" i="11"/>
  <c r="AO8" i="11" s="1"/>
  <c r="W9" i="11"/>
  <c r="AG8" i="11"/>
  <c r="AP8" i="11" s="1"/>
  <c r="AE8" i="11"/>
  <c r="AR13" i="15"/>
  <c r="Y23" i="68"/>
  <c r="X23" i="68"/>
  <c r="AS8" i="60"/>
  <c r="AL8" i="60"/>
  <c r="AU8" i="60" s="1"/>
  <c r="Y17" i="24"/>
  <c r="X17" i="24"/>
  <c r="AE14" i="52"/>
  <c r="AF14" i="52"/>
  <c r="AO14" i="52" s="1"/>
  <c r="AG14" i="52"/>
  <c r="AP14" i="52" s="1"/>
  <c r="W15" i="52"/>
  <c r="AF10" i="58"/>
  <c r="AO10" i="58" s="1"/>
  <c r="AE10" i="58"/>
  <c r="W11" i="58"/>
  <c r="AG10" i="58"/>
  <c r="AP10" i="58" s="1"/>
  <c r="AS15" i="60"/>
  <c r="AL15" i="60"/>
  <c r="AU15" i="60" s="1"/>
  <c r="AE16" i="33"/>
  <c r="AG16" i="33"/>
  <c r="AP16" i="33" s="1"/>
  <c r="AF16" i="33"/>
  <c r="AO16" i="33" s="1"/>
  <c r="W17" i="33"/>
  <c r="AL3" i="76"/>
  <c r="AU3" i="76" s="1"/>
  <c r="AS3" i="76"/>
  <c r="AS21" i="76"/>
  <c r="AL21" i="76"/>
  <c r="AU21" i="76" s="1"/>
  <c r="AE11" i="104"/>
  <c r="AF11" i="104"/>
  <c r="AO11" i="104" s="1"/>
  <c r="AG11" i="104"/>
  <c r="AP11" i="104" s="1"/>
  <c r="W12" i="104"/>
  <c r="AS16" i="60"/>
  <c r="AL16" i="60"/>
  <c r="AU16" i="60" s="1"/>
  <c r="AG8" i="95"/>
  <c r="AP8" i="95" s="1"/>
  <c r="AF8" i="95"/>
  <c r="AO8" i="95" s="1"/>
  <c r="AE8" i="95"/>
  <c r="W9" i="95"/>
  <c r="AH7" i="43"/>
  <c r="AQ7" i="43" s="1"/>
  <c r="AJ22" i="25"/>
  <c r="AK22" i="25"/>
  <c r="AT22" i="25" s="1"/>
  <c r="AJ16" i="25"/>
  <c r="AK16" i="25"/>
  <c r="AT16" i="25" s="1"/>
  <c r="AK10" i="25"/>
  <c r="AT10" i="25" s="1"/>
  <c r="AJ10" i="25"/>
  <c r="AS16" i="76"/>
  <c r="AL16" i="76"/>
  <c r="AU16" i="76" s="1"/>
  <c r="AL3" i="72"/>
  <c r="AU3" i="72" s="1"/>
  <c r="AS3" i="72"/>
  <c r="AS21" i="72"/>
  <c r="AL21" i="72"/>
  <c r="AU21" i="72" s="1"/>
  <c r="Y11" i="51"/>
  <c r="X11" i="51"/>
  <c r="AS17" i="60"/>
  <c r="AL17" i="60"/>
  <c r="AU17" i="60" s="1"/>
  <c r="AR6" i="43"/>
  <c r="W12" i="20"/>
  <c r="AF11" i="20"/>
  <c r="AO11" i="20" s="1"/>
  <c r="AG11" i="20"/>
  <c r="AP11" i="20" s="1"/>
  <c r="AE11" i="20"/>
  <c r="AS10" i="72"/>
  <c r="AL10" i="72"/>
  <c r="AU10" i="72" s="1"/>
  <c r="AS12" i="60"/>
  <c r="AL12" i="60"/>
  <c r="AU12" i="60" s="1"/>
  <c r="AH6" i="83"/>
  <c r="AQ6" i="83" s="1"/>
  <c r="AS12" i="76"/>
  <c r="AL12" i="76"/>
  <c r="AU12" i="76" s="1"/>
  <c r="AS11" i="72"/>
  <c r="AL11" i="72"/>
  <c r="AU11" i="72" s="1"/>
  <c r="AS13" i="60"/>
  <c r="AL13" i="60"/>
  <c r="AU13" i="60" s="1"/>
  <c r="AN10" i="13"/>
  <c r="AI10" i="13"/>
  <c r="Y17" i="63"/>
  <c r="X17" i="63"/>
  <c r="Y17" i="79"/>
  <c r="X17" i="79"/>
  <c r="Y18" i="59"/>
  <c r="X18" i="59"/>
  <c r="AN23" i="80"/>
  <c r="AN25" i="80" s="1"/>
  <c r="AI23" i="80"/>
  <c r="AS7" i="76"/>
  <c r="AL7" i="76"/>
  <c r="AU7" i="76" s="1"/>
  <c r="U10" i="85"/>
  <c r="AI14" i="93"/>
  <c r="AN14" i="93"/>
  <c r="W11" i="96"/>
  <c r="AG10" i="96"/>
  <c r="AP10" i="96" s="1"/>
  <c r="AF10" i="96"/>
  <c r="AO10" i="96" s="1"/>
  <c r="AE10" i="96"/>
  <c r="AS8" i="76"/>
  <c r="AL8" i="76"/>
  <c r="AU8" i="76" s="1"/>
  <c r="U8" i="48"/>
  <c r="AR14" i="53"/>
  <c r="X23" i="12"/>
  <c r="Y23" i="12"/>
  <c r="AS9" i="76"/>
  <c r="AL9" i="76"/>
  <c r="AU9" i="76" s="1"/>
  <c r="AS20" i="72"/>
  <c r="AL20" i="72"/>
  <c r="AU20" i="72" s="1"/>
  <c r="AS3" i="60"/>
  <c r="AL3" i="60"/>
  <c r="AU3" i="60" s="1"/>
  <c r="AS22" i="60"/>
  <c r="AL22" i="60"/>
  <c r="AU22" i="60" s="1"/>
  <c r="AR15" i="71"/>
  <c r="Z7" i="4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22" i="76"/>
  <c r="AL22" i="76"/>
  <c r="AU22" i="76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R13" i="86"/>
  <c r="AS11" i="76"/>
  <c r="AL11" i="76"/>
  <c r="AU11" i="76" s="1"/>
  <c r="U10" i="94"/>
  <c r="Y6" i="103"/>
  <c r="X6" i="103"/>
  <c r="AR6" i="16"/>
  <c r="Z6" i="83"/>
  <c r="Y11" i="13"/>
  <c r="X11" i="13"/>
  <c r="Y6" i="87"/>
  <c r="X6" i="87"/>
  <c r="AN16" i="79"/>
  <c r="AI16" i="79"/>
  <c r="Y11" i="88"/>
  <c r="X11" i="88"/>
  <c r="Y11" i="100"/>
  <c r="X11" i="100"/>
  <c r="AH17" i="75"/>
  <c r="AQ17" i="75" s="1"/>
  <c r="AH14" i="86"/>
  <c r="AQ14" i="86" s="1"/>
  <c r="AS14" i="60"/>
  <c r="AL14" i="60"/>
  <c r="AU14" i="60" s="1"/>
  <c r="AF15" i="89"/>
  <c r="AO15" i="89" s="1"/>
  <c r="AE15" i="89"/>
  <c r="W16" i="89"/>
  <c r="AG15" i="89"/>
  <c r="AP15" i="89" s="1"/>
  <c r="AN16" i="24"/>
  <c r="AI16" i="24"/>
  <c r="AH14" i="101"/>
  <c r="AQ14" i="101" s="1"/>
  <c r="AS7" i="72"/>
  <c r="AL7" i="72"/>
  <c r="AU7" i="72" s="1"/>
  <c r="U8" i="102"/>
  <c r="AS21" i="60"/>
  <c r="AL21" i="60"/>
  <c r="AU21" i="60" s="1"/>
  <c r="AI6" i="49"/>
  <c r="AN6" i="49"/>
  <c r="AK23" i="25"/>
  <c r="AT23" i="25" s="1"/>
  <c r="AJ23" i="25"/>
  <c r="AS23" i="25" s="1"/>
  <c r="U7" i="10"/>
  <c r="AK4" i="60"/>
  <c r="AT4" i="60" s="1"/>
  <c r="AT25" i="60" s="1"/>
  <c r="AJ4" i="60"/>
  <c r="AJ20" i="25"/>
  <c r="AK20" i="25"/>
  <c r="AT20" i="25" s="1"/>
  <c r="AJ14" i="25"/>
  <c r="AK14" i="25"/>
  <c r="AT14" i="25" s="1"/>
  <c r="AJ8" i="25"/>
  <c r="AK8" i="25"/>
  <c r="AT8" i="25" s="1"/>
  <c r="AH11" i="44"/>
  <c r="AQ11" i="44" s="1"/>
  <c r="U5" i="98"/>
  <c r="X5" i="98" s="1"/>
  <c r="AS9" i="72"/>
  <c r="AL9" i="72"/>
  <c r="AU9" i="72" s="1"/>
  <c r="AI9" i="54"/>
  <c r="AN9" i="54"/>
  <c r="AS5" i="60"/>
  <c r="AL5" i="60"/>
  <c r="AU5" i="60" s="1"/>
  <c r="U9" i="82"/>
  <c r="Y7" i="91"/>
  <c r="X7" i="91"/>
  <c r="AH14" i="15"/>
  <c r="AQ14" i="15" s="1"/>
  <c r="AR13" i="101"/>
  <c r="AS16" i="72"/>
  <c r="AL16" i="72"/>
  <c r="AU16" i="72" s="1"/>
  <c r="AH15" i="105"/>
  <c r="AQ15" i="105" s="1"/>
  <c r="AS18" i="60"/>
  <c r="AL18" i="60"/>
  <c r="AU18" i="60" s="1"/>
  <c r="AI5" i="103"/>
  <c r="AN5" i="103"/>
  <c r="AR13" i="52"/>
  <c r="AR23" i="76"/>
  <c r="AR25" i="76" s="1"/>
  <c r="AL23" i="76"/>
  <c r="AU23" i="76" s="1"/>
  <c r="AS18" i="76"/>
  <c r="AL18" i="76"/>
  <c r="AU18" i="76" s="1"/>
  <c r="AS17" i="72"/>
  <c r="AL17" i="72"/>
  <c r="AU17" i="72" s="1"/>
  <c r="U10" i="90"/>
  <c r="AS19" i="60"/>
  <c r="AL19" i="60"/>
  <c r="AU19" i="60" s="1"/>
  <c r="AH16" i="71"/>
  <c r="AQ16" i="71" s="1"/>
  <c r="Y11" i="84"/>
  <c r="X11" i="84"/>
  <c r="AI17" i="28"/>
  <c r="AN17" i="28"/>
  <c r="AN16" i="38"/>
  <c r="AI16" i="38"/>
  <c r="Y11" i="92"/>
  <c r="X11" i="92"/>
  <c r="AS19" i="76"/>
  <c r="AL19" i="76"/>
  <c r="AU19" i="76" s="1"/>
  <c r="AS12" i="72"/>
  <c r="AL12" i="72"/>
  <c r="AU12" i="72" s="1"/>
  <c r="U8" i="35"/>
  <c r="Y15" i="93"/>
  <c r="Z15" i="93" s="1"/>
  <c r="X15" i="93"/>
  <c r="AS13" i="72"/>
  <c r="AL13" i="72"/>
  <c r="AU13" i="72" s="1"/>
  <c r="AS9" i="60"/>
  <c r="AL9" i="60"/>
  <c r="AU9" i="60" s="1"/>
  <c r="AS13" i="76"/>
  <c r="AL13" i="76"/>
  <c r="AU13" i="76" s="1"/>
  <c r="AS6" i="72"/>
  <c r="AL6" i="72"/>
  <c r="AU6" i="7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7" i="16"/>
  <c r="AQ7" i="16" s="1"/>
  <c r="Z14" i="86"/>
  <c r="AI5" i="99"/>
  <c r="AN5" i="99"/>
  <c r="AX22" i="21"/>
  <c r="S22" i="21" s="1"/>
  <c r="AC22" i="21" s="1"/>
  <c r="AB23" i="21" s="1"/>
  <c r="Z14" i="101"/>
  <c r="AS14" i="76"/>
  <c r="AL14" i="76"/>
  <c r="AU14" i="76" s="1"/>
  <c r="W18" i="2"/>
  <c r="AG17" i="2"/>
  <c r="AP17" i="2" s="1"/>
  <c r="AF17" i="2"/>
  <c r="AO17" i="2" s="1"/>
  <c r="AE17" i="2"/>
  <c r="AF15" i="47"/>
  <c r="AO15" i="47" s="1"/>
  <c r="AG15" i="47"/>
  <c r="AP15" i="47" s="1"/>
  <c r="AE15" i="47"/>
  <c r="W16" i="47"/>
  <c r="Y7" i="49"/>
  <c r="X7" i="49"/>
  <c r="Y16" i="97"/>
  <c r="X16" i="97"/>
  <c r="AR10" i="20"/>
  <c r="AE23" i="34"/>
  <c r="AF23" i="34"/>
  <c r="AO23" i="34" s="1"/>
  <c r="AO25" i="34" s="1"/>
  <c r="AG23" i="34"/>
  <c r="AP23" i="34" s="1"/>
  <c r="AP25" i="34" s="1"/>
  <c r="AH8" i="11"/>
  <c r="AQ8" i="11" s="1"/>
  <c r="AH15" i="32"/>
  <c r="AQ15" i="32" s="1"/>
  <c r="AJ19" i="25"/>
  <c r="AK19" i="25"/>
  <c r="AT19" i="25" s="1"/>
  <c r="AJ13" i="25"/>
  <c r="AK13" i="25"/>
  <c r="AT13" i="25" s="1"/>
  <c r="AJ7" i="25"/>
  <c r="AK7" i="25"/>
  <c r="AT7" i="25" s="1"/>
  <c r="Z11" i="44"/>
  <c r="X15" i="46"/>
  <c r="Y15" i="46"/>
  <c r="AR23" i="25"/>
  <c r="AR25" i="25" s="1"/>
  <c r="AL23" i="25"/>
  <c r="AU23" i="25" s="1"/>
  <c r="AN6" i="91"/>
  <c r="AI6" i="91"/>
  <c r="W15" i="15"/>
  <c r="AF14" i="15"/>
  <c r="AO14" i="15" s="1"/>
  <c r="AG14" i="15"/>
  <c r="AP14" i="15" s="1"/>
  <c r="AE14" i="15"/>
  <c r="AR5" i="83"/>
  <c r="AS17" i="76"/>
  <c r="AL17" i="76"/>
  <c r="AU17" i="76" s="1"/>
  <c r="AE15" i="105"/>
  <c r="W16" i="105"/>
  <c r="AG15" i="105"/>
  <c r="AP15" i="105" s="1"/>
  <c r="AF15" i="105"/>
  <c r="AO15" i="105" s="1"/>
  <c r="AR5" i="55"/>
  <c r="AR10" i="44"/>
  <c r="AS6" i="76"/>
  <c r="AL6" i="76"/>
  <c r="AU6" i="76" s="1"/>
  <c r="AS5" i="72"/>
  <c r="AL5" i="72"/>
  <c r="AU5" i="72" s="1"/>
  <c r="Z16" i="71"/>
  <c r="AN16" i="63"/>
  <c r="AI16" i="63"/>
  <c r="AI17" i="59"/>
  <c r="AN17" i="59"/>
  <c r="Y17" i="38"/>
  <c r="X17" i="38"/>
  <c r="Z17" i="38" s="1"/>
  <c r="AI16" i="19"/>
  <c r="AN16" i="19"/>
  <c r="AN10" i="100"/>
  <c r="AI10" i="100"/>
  <c r="AN10" i="92"/>
  <c r="AI10" i="92"/>
  <c r="AN22" i="12"/>
  <c r="AI22" i="12"/>
  <c r="AH6" i="55"/>
  <c r="AQ6" i="55" s="1"/>
  <c r="AR14" i="32"/>
  <c r="U8" i="42"/>
  <c r="AS15" i="76"/>
  <c r="AL15" i="76"/>
  <c r="AU15" i="76" s="1"/>
  <c r="AS8" i="72"/>
  <c r="AL8" i="72"/>
  <c r="AU8" i="72" s="1"/>
  <c r="AS10" i="60"/>
  <c r="AL10" i="60"/>
  <c r="AU10" i="60" s="1"/>
  <c r="AK18" i="25"/>
  <c r="AT18" i="25" s="1"/>
  <c r="AJ18" i="25"/>
  <c r="AJ12" i="25"/>
  <c r="AK12" i="25"/>
  <c r="AT12" i="25" s="1"/>
  <c r="AK6" i="25"/>
  <c r="AT6" i="25" s="1"/>
  <c r="AJ6" i="25"/>
  <c r="AS10" i="76"/>
  <c r="AL10" i="76"/>
  <c r="AU10" i="76" s="1"/>
  <c r="AS15" i="72"/>
  <c r="AL15" i="72"/>
  <c r="AU15" i="72" s="1"/>
  <c r="AR14" i="105"/>
  <c r="AN10" i="51"/>
  <c r="AI10" i="51"/>
  <c r="AS11" i="60"/>
  <c r="AL11" i="60"/>
  <c r="AU11" i="60" s="1"/>
  <c r="U10" i="50"/>
  <c r="AS6" i="60"/>
  <c r="AL6" i="60"/>
  <c r="AU6" i="60" s="1"/>
  <c r="AR6" i="41"/>
  <c r="AS7" i="60"/>
  <c r="AL7" i="60"/>
  <c r="AU7" i="60" s="1"/>
  <c r="AH15" i="53"/>
  <c r="AQ15" i="53" s="1"/>
  <c r="Y18" i="28"/>
  <c r="X18" i="28"/>
  <c r="Y17" i="19"/>
  <c r="X17" i="19"/>
  <c r="Z17" i="19" s="1"/>
  <c r="AN10" i="88"/>
  <c r="AI10" i="88"/>
  <c r="W8" i="16"/>
  <c r="AS18" i="72"/>
  <c r="AL18" i="72"/>
  <c r="AU18" i="72" s="1"/>
  <c r="Y6" i="99"/>
  <c r="X6" i="99"/>
  <c r="AN22" i="68"/>
  <c r="AI22" i="68"/>
  <c r="AS20" i="60"/>
  <c r="AL20" i="60"/>
  <c r="AU20" i="60" s="1"/>
  <c r="AH14" i="52"/>
  <c r="AQ14" i="52" s="1"/>
  <c r="AE10" i="45"/>
  <c r="AF10" i="45"/>
  <c r="AO10" i="45" s="1"/>
  <c r="AG10" i="45"/>
  <c r="AP10" i="45" s="1"/>
  <c r="W11" i="45"/>
  <c r="AS20" i="76"/>
  <c r="AL20" i="76"/>
  <c r="AU20" i="76" s="1"/>
  <c r="AS19" i="72"/>
  <c r="AL19" i="72"/>
  <c r="AU19" i="72" s="1"/>
  <c r="Z17" i="75"/>
  <c r="W11" i="9"/>
  <c r="AG10" i="9"/>
  <c r="AP10" i="9" s="1"/>
  <c r="AF10" i="9"/>
  <c r="AO10" i="9" s="1"/>
  <c r="AE10" i="9"/>
  <c r="W6" i="18"/>
  <c r="AG5" i="18"/>
  <c r="AP5" i="18" s="1"/>
  <c r="AF5" i="18"/>
  <c r="AO5" i="18" s="1"/>
  <c r="AE5" i="18"/>
  <c r="AE6" i="55"/>
  <c r="AF6" i="55"/>
  <c r="AO6" i="55" s="1"/>
  <c r="AG6" i="55"/>
  <c r="AP6" i="55" s="1"/>
  <c r="W7" i="55"/>
  <c r="AI15" i="97"/>
  <c r="AN15" i="97"/>
  <c r="AH7" i="41"/>
  <c r="AQ7" i="41" s="1"/>
  <c r="AJ4" i="76"/>
  <c r="AK4" i="76"/>
  <c r="AT4" i="76" s="1"/>
  <c r="AT25" i="76" s="1"/>
  <c r="AS14" i="72"/>
  <c r="AL14" i="72"/>
  <c r="AU14" i="72" s="1"/>
  <c r="AK17" i="25"/>
  <c r="AT17" i="25" s="1"/>
  <c r="AJ17" i="25"/>
  <c r="AJ11" i="25"/>
  <c r="AK11" i="25"/>
  <c r="AT11" i="25" s="1"/>
  <c r="AJ5" i="25"/>
  <c r="AK5" i="25"/>
  <c r="AT5" i="25" s="1"/>
  <c r="AK4" i="72"/>
  <c r="AT4" i="72" s="1"/>
  <c r="AT25" i="72" s="1"/>
  <c r="AJ4" i="72"/>
  <c r="Y10" i="54"/>
  <c r="X10" i="54"/>
  <c r="AI14" i="46"/>
  <c r="AN14" i="46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H11" i="20"/>
  <c r="AQ11" i="20" s="1"/>
  <c r="AS5" i="76"/>
  <c r="AL5" i="76"/>
  <c r="AU5" i="76" s="1"/>
  <c r="AS22" i="72"/>
  <c r="AL22" i="72"/>
  <c r="AU22" i="72" s="1"/>
  <c r="AN5" i="87"/>
  <c r="AI5" i="87"/>
  <c r="AR5" i="87" s="1"/>
  <c r="W18" i="67"/>
  <c r="AF17" i="67"/>
  <c r="AO17" i="67" s="1"/>
  <c r="AE17" i="67"/>
  <c r="AG17" i="67"/>
  <c r="AP17" i="67" s="1"/>
  <c r="AN10" i="84"/>
  <c r="AI10" i="84"/>
  <c r="AN23" i="21"/>
  <c r="AN25" i="21" s="1"/>
  <c r="AI23" i="21"/>
  <c r="AF7" i="16" l="1"/>
  <c r="AO7" i="16" s="1"/>
  <c r="Z7" i="91"/>
  <c r="Z11" i="88"/>
  <c r="AE7" i="16"/>
  <c r="Z7" i="49"/>
  <c r="AG7" i="49" s="1"/>
  <c r="AP7" i="49" s="1"/>
  <c r="Z6" i="87"/>
  <c r="AF6" i="87" s="1"/>
  <c r="AO6" i="87" s="1"/>
  <c r="W8" i="41"/>
  <c r="Z23" i="68"/>
  <c r="Z15" i="46"/>
  <c r="Z17" i="79"/>
  <c r="AG7" i="41"/>
  <c r="AP7" i="41" s="1"/>
  <c r="AJ23" i="80"/>
  <c r="AS23" i="80" s="1"/>
  <c r="Z6" i="99"/>
  <c r="W7" i="99" s="1"/>
  <c r="Z17" i="24"/>
  <c r="AE6" i="99"/>
  <c r="W18" i="19"/>
  <c r="AE17" i="19"/>
  <c r="AG17" i="19"/>
  <c r="AP17" i="19" s="1"/>
  <c r="AF17" i="19"/>
  <c r="AO17" i="19" s="1"/>
  <c r="AF23" i="68"/>
  <c r="AO23" i="68" s="1"/>
  <c r="AO25" i="68" s="1"/>
  <c r="AE23" i="68"/>
  <c r="AG23" i="68"/>
  <c r="AP23" i="68" s="1"/>
  <c r="AP25" i="68" s="1"/>
  <c r="AE17" i="79"/>
  <c r="W18" i="79"/>
  <c r="AG17" i="79"/>
  <c r="AP17" i="79" s="1"/>
  <c r="AF17" i="79"/>
  <c r="AO17" i="79" s="1"/>
  <c r="AE17" i="24"/>
  <c r="AG17" i="24"/>
  <c r="AP17" i="24" s="1"/>
  <c r="W18" i="24"/>
  <c r="AF17" i="24"/>
  <c r="AO17" i="24" s="1"/>
  <c r="AG11" i="88"/>
  <c r="AP11" i="88" s="1"/>
  <c r="AE11" i="88"/>
  <c r="W12" i="88"/>
  <c r="AF11" i="88"/>
  <c r="AO11" i="88" s="1"/>
  <c r="AG15" i="46"/>
  <c r="AP15" i="46" s="1"/>
  <c r="AE15" i="46"/>
  <c r="AF15" i="46"/>
  <c r="AO15" i="46" s="1"/>
  <c r="W16" i="46"/>
  <c r="AF15" i="93"/>
  <c r="AO15" i="93" s="1"/>
  <c r="W16" i="93"/>
  <c r="AE15" i="93"/>
  <c r="AG15" i="93"/>
  <c r="AP15" i="93" s="1"/>
  <c r="W8" i="91"/>
  <c r="AG7" i="91"/>
  <c r="AP7" i="91" s="1"/>
  <c r="AF7" i="91"/>
  <c r="AO7" i="91" s="1"/>
  <c r="AE7" i="91"/>
  <c r="AK11" i="80"/>
  <c r="AT11" i="80" s="1"/>
  <c r="AJ11" i="80"/>
  <c r="AJ16" i="80"/>
  <c r="AK16" i="80"/>
  <c r="AT16" i="80" s="1"/>
  <c r="AJ21" i="80"/>
  <c r="AK21" i="80"/>
  <c r="AT21" i="80" s="1"/>
  <c r="AJ9" i="80"/>
  <c r="AK9" i="80"/>
  <c r="AT9" i="80" s="1"/>
  <c r="AR10" i="84"/>
  <c r="AK20" i="80"/>
  <c r="AT20" i="80" s="1"/>
  <c r="AJ20" i="80"/>
  <c r="AK14" i="80"/>
  <c r="AT14" i="80" s="1"/>
  <c r="AJ14" i="80"/>
  <c r="AK8" i="80"/>
  <c r="AT8" i="80" s="1"/>
  <c r="AJ8" i="80"/>
  <c r="AS4" i="72"/>
  <c r="AS25" i="72" s="1"/>
  <c r="AL4" i="72"/>
  <c r="AU4" i="72" s="1"/>
  <c r="AU25" i="72" s="1"/>
  <c r="C11" i="72" s="1"/>
  <c r="F16" i="57" s="1"/>
  <c r="AS17" i="25"/>
  <c r="AL17" i="25"/>
  <c r="AU17" i="25" s="1"/>
  <c r="AI6" i="55"/>
  <c r="AN6" i="55"/>
  <c r="AN10" i="9"/>
  <c r="AI10" i="9"/>
  <c r="AS7" i="25"/>
  <c r="AL7" i="25"/>
  <c r="AU7" i="25" s="1"/>
  <c r="AI15" i="47"/>
  <c r="AN15" i="47"/>
  <c r="Y18" i="2"/>
  <c r="X18" i="2"/>
  <c r="Z18" i="2" s="1"/>
  <c r="AR5" i="99"/>
  <c r="AK18" i="21"/>
  <c r="AT18" i="21" s="1"/>
  <c r="AJ18" i="21"/>
  <c r="AJ12" i="21"/>
  <c r="AK12" i="21"/>
  <c r="AT12" i="21" s="1"/>
  <c r="AJ6" i="21"/>
  <c r="AK6" i="21"/>
  <c r="AT6" i="21" s="1"/>
  <c r="AH15" i="93"/>
  <c r="AQ15" i="93" s="1"/>
  <c r="AR16" i="38"/>
  <c r="U9" i="90"/>
  <c r="AL4" i="60"/>
  <c r="AU4" i="60" s="1"/>
  <c r="AU25" i="60" s="1"/>
  <c r="C11" i="60" s="1"/>
  <c r="F4" i="57" s="1"/>
  <c r="AS4" i="60"/>
  <c r="AS25" i="60" s="1"/>
  <c r="AI15" i="89"/>
  <c r="AN15" i="89"/>
  <c r="AH11" i="88"/>
  <c r="AQ11" i="88" s="1"/>
  <c r="U9" i="94"/>
  <c r="AK21" i="34"/>
  <c r="AT21" i="34" s="1"/>
  <c r="AJ21" i="34"/>
  <c r="AJ15" i="34"/>
  <c r="AK15" i="34"/>
  <c r="AT15" i="34" s="1"/>
  <c r="AJ9" i="34"/>
  <c r="AK9" i="34"/>
  <c r="AT9" i="34" s="1"/>
  <c r="AJ23" i="34"/>
  <c r="AS23" i="34" s="1"/>
  <c r="AE7" i="43"/>
  <c r="AF7" i="43"/>
  <c r="AO7" i="43" s="1"/>
  <c r="AG7" i="43"/>
  <c r="AP7" i="43" s="1"/>
  <c r="W8" i="43"/>
  <c r="Y11" i="96"/>
  <c r="X11" i="96"/>
  <c r="AH17" i="79"/>
  <c r="AQ17" i="79" s="1"/>
  <c r="AR10" i="13"/>
  <c r="AN11" i="20"/>
  <c r="AI11" i="20"/>
  <c r="Y9" i="95"/>
  <c r="X9" i="95"/>
  <c r="AN16" i="33"/>
  <c r="AI16" i="33"/>
  <c r="AR16" i="33" s="1"/>
  <c r="AH17" i="24"/>
  <c r="AQ17" i="24" s="1"/>
  <c r="Y16" i="32"/>
  <c r="X16" i="32"/>
  <c r="AJ19" i="80"/>
  <c r="AK19" i="80"/>
  <c r="AT19" i="80" s="1"/>
  <c r="AK13" i="80"/>
  <c r="AT13" i="80" s="1"/>
  <c r="AJ13" i="80"/>
  <c r="AJ7" i="80"/>
  <c r="AK7" i="80"/>
  <c r="AT7" i="80" s="1"/>
  <c r="AR15" i="97"/>
  <c r="AI10" i="45"/>
  <c r="AN10" i="45"/>
  <c r="AS12" i="25"/>
  <c r="AL12" i="25"/>
  <c r="AU12" i="25" s="1"/>
  <c r="AR22" i="12"/>
  <c r="AR17" i="59"/>
  <c r="AI23" i="34"/>
  <c r="AN23" i="34"/>
  <c r="AN25" i="34" s="1"/>
  <c r="AH7" i="49"/>
  <c r="AQ7" i="49" s="1"/>
  <c r="AE14" i="86"/>
  <c r="AG14" i="86"/>
  <c r="AP14" i="86" s="1"/>
  <c r="AF14" i="86"/>
  <c r="AO14" i="86" s="1"/>
  <c r="W15" i="86"/>
  <c r="AJ17" i="21"/>
  <c r="AK17" i="21"/>
  <c r="AT17" i="21" s="1"/>
  <c r="AK11" i="21"/>
  <c r="AT11" i="21" s="1"/>
  <c r="AJ11" i="21"/>
  <c r="AJ5" i="21"/>
  <c r="AK5" i="21"/>
  <c r="AT5" i="21" s="1"/>
  <c r="AH7" i="91"/>
  <c r="AQ7" i="91" s="1"/>
  <c r="Z5" i="98"/>
  <c r="AH5" i="98"/>
  <c r="AQ5" i="98" s="1"/>
  <c r="AS8" i="25"/>
  <c r="AL8" i="25"/>
  <c r="AU8" i="25" s="1"/>
  <c r="AR6" i="49"/>
  <c r="AR16" i="24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9" i="25"/>
  <c r="AL9" i="25"/>
  <c r="AU9" i="25" s="1"/>
  <c r="AH23" i="12"/>
  <c r="AQ23" i="12" s="1"/>
  <c r="AQ25" i="12" s="1"/>
  <c r="AZ3" i="12"/>
  <c r="AR23" i="80"/>
  <c r="AR25" i="80" s="1"/>
  <c r="AI8" i="95"/>
  <c r="AN8" i="95"/>
  <c r="Y12" i="104"/>
  <c r="X12" i="104"/>
  <c r="Z12" i="104" s="1"/>
  <c r="Y9" i="11"/>
  <c r="X9" i="11"/>
  <c r="Z9" i="11" s="1"/>
  <c r="AN7" i="41"/>
  <c r="AJ18" i="80"/>
  <c r="AK18" i="80"/>
  <c r="AT18" i="80" s="1"/>
  <c r="AJ12" i="80"/>
  <c r="AK12" i="80"/>
  <c r="AT12" i="80" s="1"/>
  <c r="AK6" i="80"/>
  <c r="AT6" i="80" s="1"/>
  <c r="AJ6" i="80"/>
  <c r="AR14" i="46"/>
  <c r="AI5" i="18"/>
  <c r="AN5" i="18"/>
  <c r="AN7" i="16"/>
  <c r="AI7" i="16"/>
  <c r="AH18" i="28"/>
  <c r="AQ18" i="28" s="1"/>
  <c r="AR10" i="51"/>
  <c r="AS18" i="25"/>
  <c r="AL18" i="25"/>
  <c r="AU18" i="25" s="1"/>
  <c r="AR16" i="19"/>
  <c r="AR16" i="63"/>
  <c r="Y15" i="15"/>
  <c r="X15" i="15"/>
  <c r="Z15" i="15" s="1"/>
  <c r="AS13" i="25"/>
  <c r="AL13" i="25"/>
  <c r="AU13" i="25" s="1"/>
  <c r="AK22" i="21"/>
  <c r="AT22" i="21" s="1"/>
  <c r="AJ22" i="21"/>
  <c r="AJ16" i="21"/>
  <c r="AK16" i="21"/>
  <c r="AT16" i="21" s="1"/>
  <c r="AJ10" i="21"/>
  <c r="AK10" i="21"/>
  <c r="AT10" i="21" s="1"/>
  <c r="AH11" i="13"/>
  <c r="AQ11" i="13" s="1"/>
  <c r="AH6" i="103"/>
  <c r="AQ6" i="103" s="1"/>
  <c r="AK19" i="34"/>
  <c r="AT19" i="34" s="1"/>
  <c r="AJ19" i="34"/>
  <c r="AK13" i="34"/>
  <c r="AT13" i="34" s="1"/>
  <c r="AJ13" i="34"/>
  <c r="AJ7" i="34"/>
  <c r="AK7" i="34"/>
  <c r="AT7" i="34" s="1"/>
  <c r="AR14" i="93"/>
  <c r="AH11" i="51"/>
  <c r="AQ11" i="51" s="1"/>
  <c r="AS16" i="25"/>
  <c r="AL16" i="25"/>
  <c r="AU16" i="25" s="1"/>
  <c r="Y15" i="52"/>
  <c r="X15" i="52"/>
  <c r="Z15" i="52" s="1"/>
  <c r="AK5" i="80"/>
  <c r="AT5" i="80" s="1"/>
  <c r="AJ5" i="80"/>
  <c r="AH10" i="54"/>
  <c r="AQ10" i="54" s="1"/>
  <c r="AS5" i="25"/>
  <c r="AL5" i="25"/>
  <c r="AU5" i="25" s="1"/>
  <c r="Y7" i="55"/>
  <c r="X7" i="55"/>
  <c r="Z7" i="55" s="1"/>
  <c r="Y11" i="9"/>
  <c r="X11" i="9"/>
  <c r="AR22" i="68"/>
  <c r="AR10" i="88"/>
  <c r="Z18" i="28"/>
  <c r="AR10" i="92"/>
  <c r="AH17" i="38"/>
  <c r="AQ17" i="38" s="1"/>
  <c r="AR6" i="91"/>
  <c r="AH15" i="46"/>
  <c r="AQ15" i="46" s="1"/>
  <c r="AN17" i="2"/>
  <c r="AI17" i="2"/>
  <c r="W15" i="101"/>
  <c r="AG14" i="101"/>
  <c r="AP14" i="101" s="1"/>
  <c r="AE14" i="101"/>
  <c r="AF14" i="101"/>
  <c r="AO14" i="101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1" i="92"/>
  <c r="AQ11" i="92" s="1"/>
  <c r="AR17" i="28"/>
  <c r="AR9" i="54"/>
  <c r="AS14" i="25"/>
  <c r="AL14" i="25"/>
  <c r="AU14" i="25" s="1"/>
  <c r="U6" i="10"/>
  <c r="AR16" i="79"/>
  <c r="Z11" i="13"/>
  <c r="Z6" i="103"/>
  <c r="AK18" i="34"/>
  <c r="AT18" i="34" s="1"/>
  <c r="AJ18" i="34"/>
  <c r="AK12" i="34"/>
  <c r="AT12" i="34" s="1"/>
  <c r="AJ12" i="34"/>
  <c r="AJ6" i="34"/>
  <c r="AK6" i="34"/>
  <c r="AT6" i="34" s="1"/>
  <c r="AS15" i="25"/>
  <c r="AL15" i="25"/>
  <c r="AU15" i="25" s="1"/>
  <c r="AN10" i="96"/>
  <c r="AI10" i="96"/>
  <c r="AH18" i="59"/>
  <c r="AQ18" i="59" s="1"/>
  <c r="AH17" i="63"/>
  <c r="AQ17" i="63" s="1"/>
  <c r="Y12" i="20"/>
  <c r="X12" i="20"/>
  <c r="Z11" i="51"/>
  <c r="Y17" i="33"/>
  <c r="X17" i="33"/>
  <c r="AI17" i="67"/>
  <c r="AN17" i="67"/>
  <c r="AR23" i="21"/>
  <c r="AR25" i="21" s="1"/>
  <c r="AJ10" i="80"/>
  <c r="AK10" i="80"/>
  <c r="AT10" i="80" s="1"/>
  <c r="AG17" i="75"/>
  <c r="AP17" i="75" s="1"/>
  <c r="W18" i="75"/>
  <c r="AE17" i="75"/>
  <c r="AF17" i="75"/>
  <c r="AO17" i="75" s="1"/>
  <c r="Y11" i="45"/>
  <c r="X11" i="45"/>
  <c r="AS6" i="25"/>
  <c r="AL6" i="25"/>
  <c r="AU6" i="25" s="1"/>
  <c r="AF17" i="38"/>
  <c r="AO17" i="38" s="1"/>
  <c r="AG17" i="38"/>
  <c r="AP17" i="38" s="1"/>
  <c r="W18" i="38"/>
  <c r="AE17" i="38"/>
  <c r="AG16" i="71"/>
  <c r="AP16" i="71" s="1"/>
  <c r="AE16" i="71"/>
  <c r="AF16" i="71"/>
  <c r="AO16" i="71" s="1"/>
  <c r="W17" i="71"/>
  <c r="Y16" i="105"/>
  <c r="X16" i="105"/>
  <c r="Z16" i="105" s="1"/>
  <c r="W12" i="44"/>
  <c r="AG11" i="44"/>
  <c r="AP11" i="44" s="1"/>
  <c r="AF11" i="44"/>
  <c r="AO11" i="44" s="1"/>
  <c r="AE11" i="44"/>
  <c r="AS19" i="25"/>
  <c r="AL19" i="25"/>
  <c r="AU19" i="25" s="1"/>
  <c r="AH16" i="97"/>
  <c r="AQ16" i="97" s="1"/>
  <c r="AJ23" i="21"/>
  <c r="AS23" i="21" s="1"/>
  <c r="AK23" i="21"/>
  <c r="AT23" i="21" s="1"/>
  <c r="AK20" i="21"/>
  <c r="AT20" i="21" s="1"/>
  <c r="AJ20" i="21"/>
  <c r="AK14" i="21"/>
  <c r="AT14" i="21" s="1"/>
  <c r="AJ14" i="21"/>
  <c r="AJ8" i="21"/>
  <c r="AK8" i="21"/>
  <c r="AT8" i="21" s="1"/>
  <c r="U7" i="35"/>
  <c r="Z11" i="92"/>
  <c r="AH11" i="84"/>
  <c r="AQ11" i="84" s="1"/>
  <c r="AR5" i="103"/>
  <c r="Z11" i="100"/>
  <c r="AH11" i="100"/>
  <c r="AQ11" i="100" s="1"/>
  <c r="AK17" i="34"/>
  <c r="AT17" i="34" s="1"/>
  <c r="AJ17" i="34"/>
  <c r="AK11" i="34"/>
  <c r="AT11" i="34" s="1"/>
  <c r="AJ11" i="34"/>
  <c r="AJ5" i="34"/>
  <c r="AK5" i="34"/>
  <c r="AT5" i="34" s="1"/>
  <c r="AK4" i="25"/>
  <c r="AT4" i="25" s="1"/>
  <c r="AT25" i="25" s="1"/>
  <c r="AJ4" i="25"/>
  <c r="U9" i="85"/>
  <c r="Z18" i="59"/>
  <c r="Z17" i="63"/>
  <c r="AS22" i="25"/>
  <c r="AL22" i="25"/>
  <c r="AU22" i="25" s="1"/>
  <c r="AN11" i="104"/>
  <c r="AI11" i="104"/>
  <c r="Y11" i="58"/>
  <c r="X11" i="58"/>
  <c r="Z11" i="58" s="1"/>
  <c r="Y8" i="41"/>
  <c r="X8" i="41"/>
  <c r="AI15" i="32"/>
  <c r="AN15" i="32"/>
  <c r="AI15" i="53"/>
  <c r="AN15" i="53"/>
  <c r="AK17" i="80"/>
  <c r="AT17" i="80" s="1"/>
  <c r="AJ17" i="80"/>
  <c r="AJ22" i="80"/>
  <c r="AK22" i="80"/>
  <c r="AT22" i="80" s="1"/>
  <c r="Z10" i="54"/>
  <c r="Y18" i="67"/>
  <c r="X18" i="67"/>
  <c r="AJ15" i="80"/>
  <c r="AK15" i="80"/>
  <c r="AT15" i="80" s="1"/>
  <c r="AJ3" i="80"/>
  <c r="AB4" i="80"/>
  <c r="AS11" i="25"/>
  <c r="AL11" i="25"/>
  <c r="AU11" i="25" s="1"/>
  <c r="AS4" i="76"/>
  <c r="AS25" i="76" s="1"/>
  <c r="AL4" i="76"/>
  <c r="AU4" i="76" s="1"/>
  <c r="AU25" i="76" s="1"/>
  <c r="C11" i="76" s="1"/>
  <c r="F20" i="57" s="1"/>
  <c r="Y6" i="18"/>
  <c r="X6" i="18"/>
  <c r="AH6" i="99"/>
  <c r="AQ6" i="99" s="1"/>
  <c r="Y8" i="16"/>
  <c r="X8" i="16"/>
  <c r="AH17" i="19"/>
  <c r="AQ17" i="19" s="1"/>
  <c r="U9" i="50"/>
  <c r="U7" i="42"/>
  <c r="AR10" i="100"/>
  <c r="AI15" i="105"/>
  <c r="AN15" i="105"/>
  <c r="AI14" i="15"/>
  <c r="AN14" i="15"/>
  <c r="Z16" i="97"/>
  <c r="Y16" i="47"/>
  <c r="X16" i="47"/>
  <c r="AJ19" i="21"/>
  <c r="AK19" i="21"/>
  <c r="AT19" i="21" s="1"/>
  <c r="AJ13" i="21"/>
  <c r="AK13" i="21"/>
  <c r="AT13" i="21" s="1"/>
  <c r="AK7" i="21"/>
  <c r="AT7" i="21" s="1"/>
  <c r="AJ7" i="21"/>
  <c r="Z11" i="84"/>
  <c r="U8" i="82"/>
  <c r="AS20" i="25"/>
  <c r="AL20" i="25"/>
  <c r="AU20" i="25" s="1"/>
  <c r="U7" i="102"/>
  <c r="Y16" i="89"/>
  <c r="X16" i="89"/>
  <c r="Z16" i="89" s="1"/>
  <c r="AH6" i="87"/>
  <c r="AQ6" i="87" s="1"/>
  <c r="AF6" i="83"/>
  <c r="AO6" i="83" s="1"/>
  <c r="AE6" i="83"/>
  <c r="W7" i="83"/>
  <c r="AG6" i="83"/>
  <c r="AP6" i="83" s="1"/>
  <c r="AJ22" i="34"/>
  <c r="AK22" i="34"/>
  <c r="AT22" i="34" s="1"/>
  <c r="AJ16" i="34"/>
  <c r="AK16" i="34"/>
  <c r="AT16" i="34" s="1"/>
  <c r="AK10" i="34"/>
  <c r="AT10" i="34" s="1"/>
  <c r="AJ10" i="34"/>
  <c r="AB4" i="34"/>
  <c r="AJ3" i="34"/>
  <c r="AS3" i="25"/>
  <c r="AL3" i="25"/>
  <c r="AU3" i="25" s="1"/>
  <c r="AS21" i="25"/>
  <c r="AL21" i="25"/>
  <c r="AU21" i="25" s="1"/>
  <c r="Z23" i="12"/>
  <c r="U7" i="48"/>
  <c r="AS10" i="25"/>
  <c r="AL10" i="25"/>
  <c r="AU10" i="25" s="1"/>
  <c r="AI10" i="58"/>
  <c r="AN10" i="58"/>
  <c r="AI14" i="52"/>
  <c r="AN14" i="52"/>
  <c r="AH23" i="68"/>
  <c r="AQ23" i="68" s="1"/>
  <c r="AQ25" i="68" s="1"/>
  <c r="AZ3" i="68"/>
  <c r="AN8" i="11"/>
  <c r="AI8" i="11"/>
  <c r="Y16" i="53"/>
  <c r="X16" i="53"/>
  <c r="W8" i="49" l="1"/>
  <c r="AE7" i="49"/>
  <c r="Z18" i="67"/>
  <c r="W19" i="67" s="1"/>
  <c r="AI7" i="41"/>
  <c r="W7" i="87"/>
  <c r="Y7" i="87" s="1"/>
  <c r="AF7" i="49"/>
  <c r="AO7" i="49" s="1"/>
  <c r="AE6" i="87"/>
  <c r="AG6" i="87"/>
  <c r="AP6" i="87" s="1"/>
  <c r="Z16" i="53"/>
  <c r="AL23" i="80"/>
  <c r="AU23" i="80" s="1"/>
  <c r="AF6" i="99"/>
  <c r="AO6" i="99" s="1"/>
  <c r="AG6" i="99"/>
  <c r="AP6" i="99" s="1"/>
  <c r="Z12" i="20"/>
  <c r="AG12" i="20" s="1"/>
  <c r="AP12" i="20" s="1"/>
  <c r="Z9" i="95"/>
  <c r="AG9" i="95" s="1"/>
  <c r="AP9" i="95" s="1"/>
  <c r="AF9" i="95"/>
  <c r="AO9" i="95" s="1"/>
  <c r="AE18" i="67"/>
  <c r="AF18" i="67"/>
  <c r="AO18" i="67" s="1"/>
  <c r="AG18" i="67"/>
  <c r="AP18" i="67" s="1"/>
  <c r="AE16" i="53"/>
  <c r="AN16" i="53" s="1"/>
  <c r="AF16" i="53"/>
  <c r="AO16" i="53" s="1"/>
  <c r="W17" i="53"/>
  <c r="AG16" i="53"/>
  <c r="AE12" i="20"/>
  <c r="W13" i="20"/>
  <c r="AG11" i="58"/>
  <c r="AP11" i="58" s="1"/>
  <c r="AE11" i="58"/>
  <c r="W12" i="58"/>
  <c r="AF11" i="58"/>
  <c r="AO11" i="58" s="1"/>
  <c r="AR8" i="11"/>
  <c r="AS22" i="34"/>
  <c r="AL22" i="34"/>
  <c r="AU22" i="34" s="1"/>
  <c r="U7" i="82"/>
  <c r="AH8" i="16"/>
  <c r="AQ8" i="16" s="1"/>
  <c r="AS19" i="21"/>
  <c r="AL19" i="21"/>
  <c r="AU19" i="21" s="1"/>
  <c r="AS17" i="80"/>
  <c r="AL17" i="80"/>
  <c r="AU17" i="80" s="1"/>
  <c r="AS16" i="34"/>
  <c r="AL16" i="34"/>
  <c r="AU16" i="34" s="1"/>
  <c r="AH16" i="89"/>
  <c r="AQ16" i="89" s="1"/>
  <c r="AL3" i="80"/>
  <c r="AU3" i="80" s="1"/>
  <c r="AS3" i="80"/>
  <c r="AE10" i="54"/>
  <c r="AG10" i="54"/>
  <c r="AP10" i="54" s="1"/>
  <c r="W11" i="54"/>
  <c r="AF10" i="54"/>
  <c r="AO10" i="54" s="1"/>
  <c r="AR15" i="53"/>
  <c r="AH11" i="58"/>
  <c r="AQ11" i="58" s="1"/>
  <c r="AE11" i="100"/>
  <c r="AF11" i="100"/>
  <c r="AO11" i="100" s="1"/>
  <c r="W12" i="100"/>
  <c r="AG11" i="100"/>
  <c r="AP11" i="100" s="1"/>
  <c r="AS14" i="21"/>
  <c r="AL14" i="21"/>
  <c r="AU14" i="21" s="1"/>
  <c r="AH16" i="105"/>
  <c r="AQ16" i="105" s="1"/>
  <c r="Y18" i="75"/>
  <c r="X18" i="75"/>
  <c r="Z18" i="75" s="1"/>
  <c r="AH12" i="20"/>
  <c r="AQ12" i="20" s="1"/>
  <c r="AS6" i="34"/>
  <c r="AL6" i="34"/>
  <c r="AU6" i="34" s="1"/>
  <c r="AF11" i="13"/>
  <c r="AO11" i="13" s="1"/>
  <c r="AE11" i="13"/>
  <c r="AG11" i="13"/>
  <c r="AP11" i="13" s="1"/>
  <c r="W12" i="13"/>
  <c r="AS9" i="21"/>
  <c r="AL9" i="21"/>
  <c r="AU9" i="21" s="1"/>
  <c r="AH15" i="15"/>
  <c r="AQ15" i="15" s="1"/>
  <c r="AS18" i="80"/>
  <c r="AL18" i="80"/>
  <c r="AU18" i="80" s="1"/>
  <c r="AH12" i="104"/>
  <c r="AQ12" i="104" s="1"/>
  <c r="AS20" i="34"/>
  <c r="AL20" i="34"/>
  <c r="AU20" i="34" s="1"/>
  <c r="AS5" i="21"/>
  <c r="AL5" i="21"/>
  <c r="AU5" i="21" s="1"/>
  <c r="Y15" i="86"/>
  <c r="X15" i="86"/>
  <c r="AS13" i="80"/>
  <c r="AL13" i="80"/>
  <c r="AU13" i="80" s="1"/>
  <c r="Y8" i="43"/>
  <c r="X8" i="43"/>
  <c r="AS9" i="34"/>
  <c r="AL9" i="34"/>
  <c r="AU9" i="34" s="1"/>
  <c r="U8" i="94"/>
  <c r="AS8" i="80"/>
  <c r="AL8" i="80"/>
  <c r="AU8" i="80" s="1"/>
  <c r="Y16" i="93"/>
  <c r="X16" i="93"/>
  <c r="Y18" i="79"/>
  <c r="X18" i="79"/>
  <c r="Y8" i="49"/>
  <c r="X8" i="49"/>
  <c r="Y18" i="19"/>
  <c r="X18" i="19"/>
  <c r="AS3" i="34"/>
  <c r="AL3" i="34"/>
  <c r="AU3" i="34" s="1"/>
  <c r="W17" i="105"/>
  <c r="AF16" i="105"/>
  <c r="AO16" i="105" s="1"/>
  <c r="AG16" i="105"/>
  <c r="AP16" i="105" s="1"/>
  <c r="AE16" i="105"/>
  <c r="AN17" i="38"/>
  <c r="AI17" i="38"/>
  <c r="AH11" i="45"/>
  <c r="AQ11" i="45" s="1"/>
  <c r="AR17" i="67"/>
  <c r="AR10" i="96"/>
  <c r="AS12" i="34"/>
  <c r="AL12" i="34"/>
  <c r="AU12" i="34" s="1"/>
  <c r="AH7" i="55"/>
  <c r="AQ7" i="55" s="1"/>
  <c r="AH15" i="52"/>
  <c r="AQ15" i="52" s="1"/>
  <c r="AS7" i="34"/>
  <c r="AL7" i="34"/>
  <c r="AU7" i="34" s="1"/>
  <c r="AS16" i="21"/>
  <c r="AL16" i="21"/>
  <c r="AU16" i="21" s="1"/>
  <c r="AF15" i="15"/>
  <c r="AO15" i="15" s="1"/>
  <c r="W16" i="15"/>
  <c r="AG15" i="15"/>
  <c r="AP15" i="15" s="1"/>
  <c r="AE15" i="15"/>
  <c r="AR7" i="16"/>
  <c r="AS6" i="80"/>
  <c r="AL6" i="80"/>
  <c r="AU6" i="80" s="1"/>
  <c r="AF12" i="104"/>
  <c r="AO12" i="104" s="1"/>
  <c r="AE12" i="104"/>
  <c r="AG12" i="104"/>
  <c r="AP12" i="104" s="1"/>
  <c r="W13" i="10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1" i="21"/>
  <c r="AL11" i="21"/>
  <c r="AU11" i="21" s="1"/>
  <c r="AR10" i="45"/>
  <c r="AR15" i="89"/>
  <c r="AR15" i="47"/>
  <c r="AR6" i="55"/>
  <c r="AS16" i="80"/>
  <c r="AL16" i="80"/>
  <c r="AU16" i="80" s="1"/>
  <c r="Y18" i="24"/>
  <c r="X18" i="24"/>
  <c r="Z18" i="24" s="1"/>
  <c r="AI17" i="79"/>
  <c r="AR17" i="79" s="1"/>
  <c r="AN17" i="79"/>
  <c r="AN6" i="87"/>
  <c r="AI6" i="87"/>
  <c r="AN11" i="44"/>
  <c r="AI11" i="44"/>
  <c r="Y18" i="38"/>
  <c r="X18" i="38"/>
  <c r="Z18" i="38" s="1"/>
  <c r="Z11" i="45"/>
  <c r="AH17" i="33"/>
  <c r="AQ17" i="33" s="1"/>
  <c r="AS15" i="21"/>
  <c r="AL15" i="21"/>
  <c r="AU15" i="21" s="1"/>
  <c r="AI14" i="101"/>
  <c r="AN14" i="101"/>
  <c r="W8" i="55"/>
  <c r="AE7" i="55"/>
  <c r="AF7" i="55"/>
  <c r="AO7" i="55" s="1"/>
  <c r="AG7" i="55"/>
  <c r="AP7" i="55" s="1"/>
  <c r="AE15" i="52"/>
  <c r="AF15" i="52"/>
  <c r="AO15" i="52" s="1"/>
  <c r="W16" i="52"/>
  <c r="AG15" i="52"/>
  <c r="AP15" i="52" s="1"/>
  <c r="AS13" i="34"/>
  <c r="AL13" i="34"/>
  <c r="AU13" i="34" s="1"/>
  <c r="AS22" i="21"/>
  <c r="AL22" i="21"/>
  <c r="AU22" i="21" s="1"/>
  <c r="AR7" i="41"/>
  <c r="AX22" i="12"/>
  <c r="S22" i="12" s="1"/>
  <c r="AC22" i="12" s="1"/>
  <c r="AB23" i="12" s="1"/>
  <c r="AS8" i="34"/>
  <c r="AL8" i="34"/>
  <c r="AU8" i="34" s="1"/>
  <c r="AR11" i="20"/>
  <c r="AH11" i="96"/>
  <c r="AQ11" i="96" s="1"/>
  <c r="AS15" i="34"/>
  <c r="AL15" i="34"/>
  <c r="AU15" i="34" s="1"/>
  <c r="AS6" i="21"/>
  <c r="AL6" i="21"/>
  <c r="AU6" i="21" s="1"/>
  <c r="AS14" i="80"/>
  <c r="AL14" i="80"/>
  <c r="AU14" i="80" s="1"/>
  <c r="AS11" i="80"/>
  <c r="AL11" i="80"/>
  <c r="AU11" i="80" s="1"/>
  <c r="Y8" i="91"/>
  <c r="X8" i="91"/>
  <c r="AN6" i="99"/>
  <c r="U6" i="48"/>
  <c r="W17" i="97"/>
  <c r="AF16" i="97"/>
  <c r="AO16" i="97" s="1"/>
  <c r="AE16" i="97"/>
  <c r="AG16" i="97"/>
  <c r="AP16" i="97" s="1"/>
  <c r="U6" i="35"/>
  <c r="AS10" i="80"/>
  <c r="AL10" i="80"/>
  <c r="AU10" i="80" s="1"/>
  <c r="Z17" i="33"/>
  <c r="AS18" i="34"/>
  <c r="AL18" i="34"/>
  <c r="AU18" i="34" s="1"/>
  <c r="AH9" i="11"/>
  <c r="AQ9" i="11" s="1"/>
  <c r="AI14" i="86"/>
  <c r="AN14" i="86"/>
  <c r="AS19" i="80"/>
  <c r="AL19" i="80"/>
  <c r="AU19" i="80" s="1"/>
  <c r="Z11" i="96"/>
  <c r="AN7" i="43"/>
  <c r="AI7" i="43"/>
  <c r="AS21" i="34"/>
  <c r="AL21" i="34"/>
  <c r="AU21" i="34" s="1"/>
  <c r="AH18" i="2"/>
  <c r="AQ18" i="2" s="1"/>
  <c r="AS9" i="80"/>
  <c r="AL9" i="80"/>
  <c r="AU9" i="80" s="1"/>
  <c r="Y16" i="46"/>
  <c r="X16" i="46"/>
  <c r="Y12" i="88"/>
  <c r="X12" i="88"/>
  <c r="AN17" i="24"/>
  <c r="AI17" i="24"/>
  <c r="AN23" i="68"/>
  <c r="AN25" i="68" s="1"/>
  <c r="AI23" i="68"/>
  <c r="AR14" i="52"/>
  <c r="AG16" i="89"/>
  <c r="AP16" i="89" s="1"/>
  <c r="AF16" i="89"/>
  <c r="AO16" i="89" s="1"/>
  <c r="W17" i="89"/>
  <c r="AE16" i="89"/>
  <c r="W12" i="92"/>
  <c r="AF11" i="92"/>
  <c r="AO11" i="92" s="1"/>
  <c r="AE11" i="92"/>
  <c r="AG11" i="92"/>
  <c r="AP11" i="92" s="1"/>
  <c r="AE23" i="12"/>
  <c r="AG23" i="12"/>
  <c r="AP23" i="12" s="1"/>
  <c r="AP25" i="12" s="1"/>
  <c r="AF23" i="12"/>
  <c r="AO23" i="12" s="1"/>
  <c r="AO25" i="12" s="1"/>
  <c r="AJ4" i="34"/>
  <c r="AK4" i="34"/>
  <c r="AT4" i="34" s="1"/>
  <c r="AT25" i="34" s="1"/>
  <c r="AS20" i="21"/>
  <c r="AL20" i="21"/>
  <c r="AU20" i="21" s="1"/>
  <c r="AR10" i="58"/>
  <c r="U6" i="42"/>
  <c r="AH8" i="41"/>
  <c r="AQ8" i="41" s="1"/>
  <c r="AH16" i="47"/>
  <c r="AQ16" i="47" s="1"/>
  <c r="AL23" i="21"/>
  <c r="AU23" i="21" s="1"/>
  <c r="U5" i="10"/>
  <c r="X5" i="10" s="1"/>
  <c r="AS3" i="21"/>
  <c r="AL3" i="21"/>
  <c r="AU3" i="21" s="1"/>
  <c r="Y15" i="101"/>
  <c r="X15" i="101"/>
  <c r="AH11" i="9"/>
  <c r="AQ11" i="9" s="1"/>
  <c r="AS19" i="34"/>
  <c r="AL19" i="34"/>
  <c r="AU19" i="34" s="1"/>
  <c r="AR5" i="18"/>
  <c r="AS12" i="80"/>
  <c r="AL12" i="80"/>
  <c r="AU12" i="80" s="1"/>
  <c r="AG9" i="11"/>
  <c r="AP9" i="11" s="1"/>
  <c r="AF9" i="11"/>
  <c r="AO9" i="11" s="1"/>
  <c r="AE9" i="11"/>
  <c r="W10" i="11"/>
  <c r="AR8" i="95"/>
  <c r="AS14" i="34"/>
  <c r="AL14" i="34"/>
  <c r="AU14" i="34" s="1"/>
  <c r="AS17" i="21"/>
  <c r="AL17" i="21"/>
  <c r="AU17" i="21" s="1"/>
  <c r="AH16" i="32"/>
  <c r="AQ16" i="32" s="1"/>
  <c r="AS12" i="21"/>
  <c r="AL12" i="21"/>
  <c r="AU12" i="21" s="1"/>
  <c r="AF18" i="2"/>
  <c r="AO18" i="2" s="1"/>
  <c r="W19" i="2"/>
  <c r="AG18" i="2"/>
  <c r="AP18" i="2" s="1"/>
  <c r="AE18" i="2"/>
  <c r="AR10" i="9"/>
  <c r="AS20" i="80"/>
  <c r="AL20" i="80"/>
  <c r="AU20" i="80" s="1"/>
  <c r="AN11" i="88"/>
  <c r="AI11" i="88"/>
  <c r="AS13" i="21"/>
  <c r="AL13" i="21"/>
  <c r="AU13" i="21" s="1"/>
  <c r="AF17" i="63"/>
  <c r="AO17" i="63" s="1"/>
  <c r="AE17" i="63"/>
  <c r="W18" i="63"/>
  <c r="AG17" i="63"/>
  <c r="AP17" i="63" s="1"/>
  <c r="AS15" i="80"/>
  <c r="AL15" i="80"/>
  <c r="AU15" i="80" s="1"/>
  <c r="AS22" i="80"/>
  <c r="AL22" i="80"/>
  <c r="AU22" i="80" s="1"/>
  <c r="AR15" i="32"/>
  <c r="AE18" i="59"/>
  <c r="AF18" i="59"/>
  <c r="AO18" i="59" s="1"/>
  <c r="W19" i="59"/>
  <c r="AG18" i="59"/>
  <c r="AP18" i="59" s="1"/>
  <c r="AS5" i="34"/>
  <c r="AL5" i="34"/>
  <c r="AU5" i="34" s="1"/>
  <c r="AS10" i="34"/>
  <c r="AL10" i="34"/>
  <c r="AU10" i="34" s="1"/>
  <c r="W12" i="84"/>
  <c r="AG11" i="84"/>
  <c r="AP11" i="84" s="1"/>
  <c r="AF11" i="84"/>
  <c r="AO11" i="84" s="1"/>
  <c r="AE11" i="84"/>
  <c r="AR14" i="15"/>
  <c r="Z8" i="16"/>
  <c r="AH18" i="67"/>
  <c r="AQ18" i="67" s="1"/>
  <c r="AR11" i="104"/>
  <c r="AS11" i="34"/>
  <c r="AL11" i="34"/>
  <c r="AU11" i="34" s="1"/>
  <c r="Y17" i="71"/>
  <c r="X17" i="7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7" i="83"/>
  <c r="X7" i="83"/>
  <c r="Z7" i="83" s="1"/>
  <c r="U6" i="102"/>
  <c r="AS7" i="21"/>
  <c r="AL7" i="21"/>
  <c r="AU7" i="21" s="1"/>
  <c r="AH6" i="18"/>
  <c r="AQ6" i="18" s="1"/>
  <c r="Z8" i="41"/>
  <c r="U8" i="85"/>
  <c r="AH16" i="53"/>
  <c r="AQ16" i="53" s="1"/>
  <c r="AN6" i="83"/>
  <c r="AI6" i="83"/>
  <c r="Z16" i="47"/>
  <c r="AR15" i="105"/>
  <c r="U8" i="50"/>
  <c r="Z6" i="18"/>
  <c r="AK4" i="80"/>
  <c r="AT4" i="80" s="1"/>
  <c r="AT25" i="80" s="1"/>
  <c r="AJ4" i="80"/>
  <c r="AS4" i="25"/>
  <c r="AS25" i="25" s="1"/>
  <c r="AL4" i="25"/>
  <c r="AU4" i="25" s="1"/>
  <c r="AU25" i="25" s="1"/>
  <c r="C11" i="25" s="1"/>
  <c r="AS17" i="34"/>
  <c r="AL17" i="34"/>
  <c r="AU17" i="34" s="1"/>
  <c r="AS8" i="21"/>
  <c r="AL8" i="21"/>
  <c r="AU8" i="21" s="1"/>
  <c r="Y12" i="44"/>
  <c r="X12" i="44"/>
  <c r="Z12" i="44" s="1"/>
  <c r="AN16" i="71"/>
  <c r="AI16" i="71"/>
  <c r="AN17" i="75"/>
  <c r="AI17" i="75"/>
  <c r="W12" i="51"/>
  <c r="AG11" i="51"/>
  <c r="AP11" i="51" s="1"/>
  <c r="AE11" i="51"/>
  <c r="AF11" i="51"/>
  <c r="AO11" i="51" s="1"/>
  <c r="W7" i="103"/>
  <c r="AF6" i="103"/>
  <c r="AO6" i="103" s="1"/>
  <c r="AG6" i="103"/>
  <c r="AP6" i="103" s="1"/>
  <c r="AE6" i="103"/>
  <c r="AJ4" i="21"/>
  <c r="AK4" i="21"/>
  <c r="AT4" i="21" s="1"/>
  <c r="AT25" i="21" s="1"/>
  <c r="AS21" i="21"/>
  <c r="AL21" i="21"/>
  <c r="AU21" i="21" s="1"/>
  <c r="AR17" i="2"/>
  <c r="AE18" i="28"/>
  <c r="AG18" i="28"/>
  <c r="AP18" i="28" s="1"/>
  <c r="W19" i="28"/>
  <c r="AF18" i="28"/>
  <c r="AO18" i="28" s="1"/>
  <c r="Z11" i="9"/>
  <c r="AS5" i="80"/>
  <c r="AL5" i="80"/>
  <c r="AU5" i="80" s="1"/>
  <c r="AS10" i="21"/>
  <c r="AL10" i="21"/>
  <c r="AU10" i="21" s="1"/>
  <c r="AG5" i="98"/>
  <c r="AP5" i="98" s="1"/>
  <c r="AF5" i="98"/>
  <c r="AO5" i="98" s="1"/>
  <c r="AE5" i="98"/>
  <c r="W6" i="98"/>
  <c r="AR23" i="34"/>
  <c r="AR25" i="34" s="1"/>
  <c r="AL23" i="34"/>
  <c r="AU23" i="34" s="1"/>
  <c r="AS7" i="80"/>
  <c r="AL7" i="80"/>
  <c r="AU7" i="80" s="1"/>
  <c r="Z16" i="32"/>
  <c r="AH9" i="95"/>
  <c r="AQ9" i="95" s="1"/>
  <c r="U8" i="90"/>
  <c r="AS18" i="21"/>
  <c r="AL18" i="21"/>
  <c r="AU18" i="21" s="1"/>
  <c r="AS21" i="80"/>
  <c r="AL21" i="80"/>
  <c r="AU21" i="80" s="1"/>
  <c r="AI7" i="91"/>
  <c r="AN7" i="91"/>
  <c r="AI15" i="93"/>
  <c r="AN15" i="93"/>
  <c r="AI15" i="46"/>
  <c r="AN15" i="46"/>
  <c r="AN7" i="49"/>
  <c r="AN17" i="19"/>
  <c r="AI17" i="19"/>
  <c r="Y7" i="99"/>
  <c r="X7" i="99"/>
  <c r="Z7" i="99" s="1"/>
  <c r="X7" i="87" l="1"/>
  <c r="AE9" i="95"/>
  <c r="Z8" i="49"/>
  <c r="AI7" i="49"/>
  <c r="AI6" i="99"/>
  <c r="AR6" i="99" s="1"/>
  <c r="Z17" i="71"/>
  <c r="W18" i="71" s="1"/>
  <c r="AJ23" i="68"/>
  <c r="AS23" i="68" s="1"/>
  <c r="Z8" i="43"/>
  <c r="Z12" i="88"/>
  <c r="AG12" i="88" s="1"/>
  <c r="AP12" i="88" s="1"/>
  <c r="Z8" i="91"/>
  <c r="AE8" i="91" s="1"/>
  <c r="AF12" i="20"/>
  <c r="AO12" i="20" s="1"/>
  <c r="W10" i="95"/>
  <c r="X10" i="95" s="1"/>
  <c r="Z10" i="95" s="1"/>
  <c r="Z18" i="79"/>
  <c r="AF8" i="43"/>
  <c r="AO8" i="43" s="1"/>
  <c r="AG8" i="43"/>
  <c r="AP8" i="43" s="1"/>
  <c r="W9" i="43"/>
  <c r="AE8" i="43"/>
  <c r="W13" i="88"/>
  <c r="W9" i="91"/>
  <c r="AG8" i="91"/>
  <c r="AP8" i="91" s="1"/>
  <c r="AF8" i="91"/>
  <c r="AO8" i="91" s="1"/>
  <c r="W19" i="79"/>
  <c r="AG18" i="79"/>
  <c r="AP18" i="79" s="1"/>
  <c r="AF18" i="79"/>
  <c r="AO18" i="79" s="1"/>
  <c r="AE18" i="79"/>
  <c r="W9" i="49"/>
  <c r="AG8" i="49"/>
  <c r="AP8" i="49" s="1"/>
  <c r="AF8" i="49"/>
  <c r="AO8" i="49" s="1"/>
  <c r="AE8" i="49"/>
  <c r="W8" i="99"/>
  <c r="AG7" i="99"/>
  <c r="AP7" i="99" s="1"/>
  <c r="AF7" i="99"/>
  <c r="AO7" i="99" s="1"/>
  <c r="AE7" i="99"/>
  <c r="Y6" i="98"/>
  <c r="X6" i="98"/>
  <c r="AI18" i="28"/>
  <c r="AN18" i="28"/>
  <c r="AN5" i="98"/>
  <c r="AI5" i="98"/>
  <c r="AH7" i="99"/>
  <c r="AQ7" i="99" s="1"/>
  <c r="AR7" i="49"/>
  <c r="AR7" i="91"/>
  <c r="U7" i="90"/>
  <c r="AH12" i="44"/>
  <c r="AQ12" i="44" s="1"/>
  <c r="AH7" i="83"/>
  <c r="AQ7" i="83" s="1"/>
  <c r="AJ19" i="68"/>
  <c r="AK19" i="68"/>
  <c r="AT19" i="68" s="1"/>
  <c r="AJ13" i="68"/>
  <c r="AK13" i="68"/>
  <c r="AT13" i="68" s="1"/>
  <c r="AJ7" i="68"/>
  <c r="AK7" i="68"/>
  <c r="AT7" i="68" s="1"/>
  <c r="AH17" i="71"/>
  <c r="AQ17" i="71" s="1"/>
  <c r="AN18" i="59"/>
  <c r="AI18" i="59"/>
  <c r="AN23" i="12"/>
  <c r="AN25" i="12" s="1"/>
  <c r="AI23" i="12"/>
  <c r="AH8" i="91"/>
  <c r="AQ8" i="91" s="1"/>
  <c r="Y8" i="55"/>
  <c r="X8" i="55"/>
  <c r="AG18" i="24"/>
  <c r="AP18" i="24" s="1"/>
  <c r="AE18" i="24"/>
  <c r="W19" i="24"/>
  <c r="AF18" i="24"/>
  <c r="AO18" i="24" s="1"/>
  <c r="AK18" i="12"/>
  <c r="AT18" i="12" s="1"/>
  <c r="AJ18" i="12"/>
  <c r="AJ12" i="12"/>
  <c r="AK12" i="12"/>
  <c r="AT12" i="12" s="1"/>
  <c r="AJ6" i="12"/>
  <c r="AK6" i="12"/>
  <c r="AT6" i="12" s="1"/>
  <c r="AI12" i="104"/>
  <c r="AN12" i="104"/>
  <c r="AR17" i="38"/>
  <c r="Y17" i="105"/>
  <c r="X17" i="105"/>
  <c r="AH18" i="75"/>
  <c r="AQ18" i="75" s="1"/>
  <c r="Y17" i="53"/>
  <c r="X17" i="53"/>
  <c r="Z17" i="53" s="1"/>
  <c r="AI18" i="67"/>
  <c r="AN18" i="67"/>
  <c r="Y19" i="28"/>
  <c r="X19" i="28"/>
  <c r="Y12" i="51"/>
  <c r="X12" i="51"/>
  <c r="W13" i="44"/>
  <c r="AG12" i="44"/>
  <c r="AP12" i="44" s="1"/>
  <c r="AE12" i="44"/>
  <c r="AF12" i="44"/>
  <c r="AO12" i="44" s="1"/>
  <c r="U7" i="50"/>
  <c r="U7" i="85"/>
  <c r="AF7" i="83"/>
  <c r="AO7" i="83" s="1"/>
  <c r="W8" i="83"/>
  <c r="AE7" i="83"/>
  <c r="AG7" i="83"/>
  <c r="AP7" i="83" s="1"/>
  <c r="AJ18" i="68"/>
  <c r="AK18" i="68"/>
  <c r="AT18" i="68" s="1"/>
  <c r="AJ12" i="68"/>
  <c r="AK12" i="68"/>
  <c r="AT12" i="68" s="1"/>
  <c r="AK6" i="68"/>
  <c r="AT6" i="68" s="1"/>
  <c r="AJ6" i="68"/>
  <c r="AE17" i="71"/>
  <c r="AN11" i="84"/>
  <c r="AI11" i="84"/>
  <c r="AR11" i="88"/>
  <c r="AI18" i="2"/>
  <c r="AN18" i="2"/>
  <c r="Y10" i="11"/>
  <c r="X10" i="11"/>
  <c r="AH15" i="101"/>
  <c r="AQ15" i="101" s="1"/>
  <c r="Z5" i="10"/>
  <c r="AH5" i="10"/>
  <c r="AQ5" i="10" s="1"/>
  <c r="AI16" i="89"/>
  <c r="AN16" i="89"/>
  <c r="AL23" i="68"/>
  <c r="AU23" i="68" s="1"/>
  <c r="AR23" i="68"/>
  <c r="AR25" i="68" s="1"/>
  <c r="AF11" i="96"/>
  <c r="AO11" i="96" s="1"/>
  <c r="AE11" i="96"/>
  <c r="W12" i="96"/>
  <c r="AG11" i="96"/>
  <c r="AP11" i="96" s="1"/>
  <c r="Y17" i="97"/>
  <c r="X17" i="97"/>
  <c r="AI15" i="52"/>
  <c r="AN15" i="52"/>
  <c r="AG11" i="45"/>
  <c r="AP11" i="45" s="1"/>
  <c r="AE11" i="45"/>
  <c r="AF11" i="45"/>
  <c r="AO11" i="45" s="1"/>
  <c r="W12" i="45"/>
  <c r="AR6" i="87"/>
  <c r="AK17" i="12"/>
  <c r="AT17" i="12" s="1"/>
  <c r="AJ17" i="12"/>
  <c r="AJ11" i="12"/>
  <c r="AK11" i="12"/>
  <c r="AT11" i="12" s="1"/>
  <c r="AJ5" i="12"/>
  <c r="AK5" i="12"/>
  <c r="AT5" i="12" s="1"/>
  <c r="AI15" i="15"/>
  <c r="AN15" i="15"/>
  <c r="Y12" i="13"/>
  <c r="X12" i="13"/>
  <c r="Z12" i="13" s="1"/>
  <c r="W19" i="75"/>
  <c r="AF18" i="75"/>
  <c r="AO18" i="75" s="1"/>
  <c r="AE18" i="75"/>
  <c r="AG18" i="75"/>
  <c r="AP18" i="75" s="1"/>
  <c r="AN11" i="100"/>
  <c r="AI11" i="100"/>
  <c r="Y7" i="103"/>
  <c r="X7" i="103"/>
  <c r="Z7" i="103" s="1"/>
  <c r="AR17" i="75"/>
  <c r="AE8" i="41"/>
  <c r="AF8" i="41"/>
  <c r="AO8" i="41" s="1"/>
  <c r="W9" i="41"/>
  <c r="AG8" i="41"/>
  <c r="AP8" i="41" s="1"/>
  <c r="AK17" i="68"/>
  <c r="AT17" i="68" s="1"/>
  <c r="AJ17" i="68"/>
  <c r="AJ11" i="68"/>
  <c r="AK11" i="68"/>
  <c r="AT11" i="68" s="1"/>
  <c r="AJ5" i="68"/>
  <c r="AK5" i="68"/>
  <c r="AT5" i="68" s="1"/>
  <c r="Y18" i="63"/>
  <c r="X18" i="63"/>
  <c r="AN9" i="11"/>
  <c r="AI9" i="11"/>
  <c r="Z15" i="101"/>
  <c r="Y17" i="89"/>
  <c r="X17" i="89"/>
  <c r="AH16" i="46"/>
  <c r="AQ16" i="46" s="1"/>
  <c r="U5" i="35"/>
  <c r="X5" i="35" s="1"/>
  <c r="AJ23" i="12"/>
  <c r="AS23" i="12" s="1"/>
  <c r="AK23" i="12"/>
  <c r="AT23" i="12" s="1"/>
  <c r="AR14" i="101"/>
  <c r="AH18" i="38"/>
  <c r="AQ18" i="38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H7" i="87"/>
  <c r="AQ7" i="87" s="1"/>
  <c r="AH16" i="93"/>
  <c r="AQ16" i="93" s="1"/>
  <c r="U7" i="94"/>
  <c r="Y11" i="54"/>
  <c r="X11" i="54"/>
  <c r="U6" i="82"/>
  <c r="Y12" i="58"/>
  <c r="X12" i="58"/>
  <c r="Z12" i="58" s="1"/>
  <c r="Y13" i="20"/>
  <c r="X13" i="20"/>
  <c r="Y10" i="95"/>
  <c r="AR15" i="46"/>
  <c r="W17" i="32"/>
  <c r="AG16" i="32"/>
  <c r="AP16" i="32" s="1"/>
  <c r="AE16" i="32"/>
  <c r="AF16" i="32"/>
  <c r="AO16" i="32" s="1"/>
  <c r="AJ22" i="68"/>
  <c r="AK22" i="68"/>
  <c r="AT22" i="68" s="1"/>
  <c r="AJ16" i="68"/>
  <c r="AK16" i="68"/>
  <c r="AT16" i="68" s="1"/>
  <c r="AJ10" i="68"/>
  <c r="AK10" i="68"/>
  <c r="AT10" i="68" s="1"/>
  <c r="AE8" i="16"/>
  <c r="W9" i="16"/>
  <c r="AF8" i="16"/>
  <c r="AO8" i="16" s="1"/>
  <c r="AG8" i="16"/>
  <c r="AP8" i="16" s="1"/>
  <c r="AN17" i="63"/>
  <c r="AI17" i="63"/>
  <c r="Y19" i="2"/>
  <c r="X19" i="2"/>
  <c r="U5" i="42"/>
  <c r="X5" i="42" s="1"/>
  <c r="AS4" i="34"/>
  <c r="AS25" i="34" s="1"/>
  <c r="AL4" i="34"/>
  <c r="AU4" i="34" s="1"/>
  <c r="AU25" i="34" s="1"/>
  <c r="C11" i="34" s="1"/>
  <c r="AN11" i="92"/>
  <c r="AI11" i="92"/>
  <c r="AR17" i="24"/>
  <c r="Z16" i="46"/>
  <c r="U5" i="48"/>
  <c r="X5" i="48" s="1"/>
  <c r="AF18" i="38"/>
  <c r="AO18" i="38" s="1"/>
  <c r="AE18" i="38"/>
  <c r="W19" i="38"/>
  <c r="AG18" i="38"/>
  <c r="AP18" i="38" s="1"/>
  <c r="AK21" i="12"/>
  <c r="AT21" i="12" s="1"/>
  <c r="AJ21" i="12"/>
  <c r="AJ15" i="12"/>
  <c r="AK15" i="12"/>
  <c r="AT15" i="12" s="1"/>
  <c r="AK9" i="12"/>
  <c r="AT9" i="12" s="1"/>
  <c r="AJ9" i="12"/>
  <c r="Y16" i="15"/>
  <c r="X16" i="15"/>
  <c r="AI16" i="105"/>
  <c r="AN16" i="105"/>
  <c r="AH18" i="19"/>
  <c r="AQ18" i="19" s="1"/>
  <c r="Z7" i="87"/>
  <c r="Z16" i="93"/>
  <c r="AI11" i="13"/>
  <c r="AN11" i="13"/>
  <c r="AN11" i="58"/>
  <c r="AI11" i="58"/>
  <c r="AN12" i="20"/>
  <c r="AL4" i="80"/>
  <c r="AU4" i="80" s="1"/>
  <c r="AU25" i="80" s="1"/>
  <c r="C11" i="80" s="1"/>
  <c r="F24" i="57" s="1"/>
  <c r="AS4" i="80"/>
  <c r="AS25" i="80" s="1"/>
  <c r="AR16" i="71"/>
  <c r="W17" i="47"/>
  <c r="AE16" i="47"/>
  <c r="AF16" i="47"/>
  <c r="AO16" i="47" s="1"/>
  <c r="AG16" i="47"/>
  <c r="AP16" i="4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Y12" i="84"/>
  <c r="X12" i="84"/>
  <c r="X19" i="59"/>
  <c r="Y19" i="59"/>
  <c r="W18" i="33"/>
  <c r="AF17" i="33"/>
  <c r="AO17" i="33" s="1"/>
  <c r="AE17" i="33"/>
  <c r="AG17" i="33"/>
  <c r="AP17" i="33" s="1"/>
  <c r="AJ20" i="12"/>
  <c r="AK20" i="12"/>
  <c r="AT20" i="12" s="1"/>
  <c r="AJ14" i="12"/>
  <c r="AK14" i="12"/>
  <c r="AT14" i="12" s="1"/>
  <c r="AJ8" i="12"/>
  <c r="AK8" i="12"/>
  <c r="AT8" i="12" s="1"/>
  <c r="Y13" i="104"/>
  <c r="X13" i="104"/>
  <c r="Z18" i="19"/>
  <c r="AH15" i="86"/>
  <c r="AQ15" i="86" s="1"/>
  <c r="AI10" i="54"/>
  <c r="AN10" i="54"/>
  <c r="Y19" i="67"/>
  <c r="X19" i="67"/>
  <c r="AI9" i="95"/>
  <c r="AN9" i="95"/>
  <c r="AR17" i="19"/>
  <c r="AS4" i="21"/>
  <c r="AS25" i="21" s="1"/>
  <c r="AL4" i="21"/>
  <c r="AU4" i="21" s="1"/>
  <c r="AU25" i="21" s="1"/>
  <c r="C11" i="21" s="1"/>
  <c r="AR15" i="93"/>
  <c r="AE11" i="9"/>
  <c r="W12" i="9"/>
  <c r="AG11" i="9"/>
  <c r="AP11" i="9" s="1"/>
  <c r="AF11" i="9"/>
  <c r="AO11" i="9" s="1"/>
  <c r="AN6" i="103"/>
  <c r="AI6" i="103"/>
  <c r="AN11" i="51"/>
  <c r="AI11" i="51"/>
  <c r="W7" i="18"/>
  <c r="AG6" i="18"/>
  <c r="AP6" i="18" s="1"/>
  <c r="AE6" i="18"/>
  <c r="AF6" i="18"/>
  <c r="AO6" i="18" s="1"/>
  <c r="AR6" i="83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Y12" i="92"/>
  <c r="X12" i="92"/>
  <c r="AH12" i="88"/>
  <c r="AQ12" i="88" s="1"/>
  <c r="AR7" i="43"/>
  <c r="AR14" i="86"/>
  <c r="AI16" i="97"/>
  <c r="AN16" i="97"/>
  <c r="Y16" i="52"/>
  <c r="X16" i="52"/>
  <c r="AN7" i="55"/>
  <c r="AI7" i="55"/>
  <c r="AR11" i="44"/>
  <c r="AH18" i="24"/>
  <c r="AQ18" i="24" s="1"/>
  <c r="AJ19" i="12"/>
  <c r="AK19" i="12"/>
  <c r="AT19" i="12" s="1"/>
  <c r="AJ13" i="12"/>
  <c r="AK13" i="12"/>
  <c r="AT13" i="12" s="1"/>
  <c r="AJ7" i="12"/>
  <c r="AK7" i="12"/>
  <c r="AT7" i="12" s="1"/>
  <c r="AH8" i="49"/>
  <c r="AQ8" i="49" s="1"/>
  <c r="AH18" i="79"/>
  <c r="AQ18" i="79" s="1"/>
  <c r="AH8" i="43"/>
  <c r="AQ8" i="43" s="1"/>
  <c r="Z15" i="86"/>
  <c r="X12" i="100"/>
  <c r="Y12" i="100"/>
  <c r="Z12" i="100" s="1"/>
  <c r="AI16" i="53"/>
  <c r="AP16" i="53"/>
  <c r="Z13" i="104" l="1"/>
  <c r="Z13" i="20"/>
  <c r="AF17" i="71"/>
  <c r="AO17" i="71" s="1"/>
  <c r="AI12" i="20"/>
  <c r="AG17" i="71"/>
  <c r="AP17" i="71" s="1"/>
  <c r="AF12" i="88"/>
  <c r="AO12" i="88" s="1"/>
  <c r="Z6" i="98"/>
  <c r="AE12" i="88"/>
  <c r="Z17" i="97"/>
  <c r="AE17" i="97" s="1"/>
  <c r="AE13" i="104"/>
  <c r="AG13" i="104"/>
  <c r="AP13" i="104" s="1"/>
  <c r="W14" i="104"/>
  <c r="AF13" i="104"/>
  <c r="AO13" i="104" s="1"/>
  <c r="AG17" i="97"/>
  <c r="AP17" i="97" s="1"/>
  <c r="AF17" i="97"/>
  <c r="AO17" i="97" s="1"/>
  <c r="AE6" i="98"/>
  <c r="W7" i="98"/>
  <c r="AF6" i="98"/>
  <c r="AO6" i="98" s="1"/>
  <c r="AG6" i="98"/>
  <c r="AP6" i="98" s="1"/>
  <c r="AS20" i="12"/>
  <c r="AL20" i="12"/>
  <c r="AU20" i="12" s="1"/>
  <c r="AI16" i="47"/>
  <c r="AN16" i="47"/>
  <c r="AE12" i="58"/>
  <c r="W13" i="58"/>
  <c r="AF12" i="58"/>
  <c r="AO12" i="58" s="1"/>
  <c r="AG12" i="58"/>
  <c r="AP12" i="58" s="1"/>
  <c r="AH16" i="52"/>
  <c r="AQ16" i="52" s="1"/>
  <c r="AS8" i="68"/>
  <c r="AL8" i="68"/>
  <c r="AU8" i="68" s="1"/>
  <c r="AF15" i="86"/>
  <c r="AO15" i="86" s="1"/>
  <c r="AG15" i="86"/>
  <c r="AP15" i="86" s="1"/>
  <c r="W16" i="86"/>
  <c r="AE15" i="86"/>
  <c r="AS7" i="12"/>
  <c r="AL7" i="12"/>
  <c r="AU7" i="12" s="1"/>
  <c r="Z16" i="52"/>
  <c r="AR11" i="51"/>
  <c r="Y12" i="9"/>
  <c r="X12" i="9"/>
  <c r="AS8" i="12"/>
  <c r="AL8" i="12"/>
  <c r="AU8" i="12" s="1"/>
  <c r="AS3" i="68"/>
  <c r="AL3" i="68"/>
  <c r="AU3" i="68" s="1"/>
  <c r="AS21" i="68"/>
  <c r="AL21" i="68"/>
  <c r="AU21" i="68" s="1"/>
  <c r="AR11" i="58"/>
  <c r="AH5" i="48"/>
  <c r="AQ5" i="48" s="1"/>
  <c r="Z5" i="48"/>
  <c r="Y9" i="16"/>
  <c r="X9" i="16"/>
  <c r="Y17" i="32"/>
  <c r="X17" i="32"/>
  <c r="AH13" i="20"/>
  <c r="AQ13" i="20" s="1"/>
  <c r="U6" i="94"/>
  <c r="AL3" i="12"/>
  <c r="AU3" i="12" s="1"/>
  <c r="AS3" i="12"/>
  <c r="AR9" i="11"/>
  <c r="AS5" i="68"/>
  <c r="AL5" i="68"/>
  <c r="AU5" i="68" s="1"/>
  <c r="AH7" i="103"/>
  <c r="AQ7" i="103" s="1"/>
  <c r="AN18" i="75"/>
  <c r="AI18" i="75"/>
  <c r="AR18" i="75" s="1"/>
  <c r="AS17" i="12"/>
  <c r="AL17" i="12"/>
  <c r="AU17" i="12" s="1"/>
  <c r="AN7" i="83"/>
  <c r="AI7" i="83"/>
  <c r="AR7" i="83" s="1"/>
  <c r="U6" i="50"/>
  <c r="AH12" i="51"/>
  <c r="AQ12" i="51" s="1"/>
  <c r="AS18" i="12"/>
  <c r="AL18" i="12"/>
  <c r="AU18" i="12" s="1"/>
  <c r="AH8" i="55"/>
  <c r="AQ8" i="55" s="1"/>
  <c r="AS13" i="68"/>
  <c r="AL13" i="68"/>
  <c r="AU13" i="68" s="1"/>
  <c r="AR5" i="98"/>
  <c r="Y13" i="88"/>
  <c r="X13" i="88"/>
  <c r="AF16" i="93"/>
  <c r="AO16" i="93" s="1"/>
  <c r="AE16" i="93"/>
  <c r="W17" i="93"/>
  <c r="AG16" i="93"/>
  <c r="AP16" i="93" s="1"/>
  <c r="AR11" i="92"/>
  <c r="AI16" i="32"/>
  <c r="AN16" i="32"/>
  <c r="AH12" i="92"/>
  <c r="AQ12" i="92" s="1"/>
  <c r="AS14" i="68"/>
  <c r="AL14" i="68"/>
  <c r="AU14" i="68" s="1"/>
  <c r="AI11" i="9"/>
  <c r="AN11" i="9"/>
  <c r="AE18" i="19"/>
  <c r="W19" i="19"/>
  <c r="AF18" i="19"/>
  <c r="AO18" i="19" s="1"/>
  <c r="AG18" i="19"/>
  <c r="AP18" i="19" s="1"/>
  <c r="AH19" i="59"/>
  <c r="AQ19" i="59" s="1"/>
  <c r="AS9" i="12"/>
  <c r="AL9" i="12"/>
  <c r="AU9" i="12" s="1"/>
  <c r="AE16" i="46"/>
  <c r="W17" i="46"/>
  <c r="AG16" i="46"/>
  <c r="AP16" i="46" s="1"/>
  <c r="AF16" i="46"/>
  <c r="AO16" i="46" s="1"/>
  <c r="AR17" i="63"/>
  <c r="AN8" i="16"/>
  <c r="AI8" i="16"/>
  <c r="AS22" i="68"/>
  <c r="AL22" i="68"/>
  <c r="AU22" i="68" s="1"/>
  <c r="AF13" i="20"/>
  <c r="AO13" i="20" s="1"/>
  <c r="W14" i="20"/>
  <c r="AG13" i="20"/>
  <c r="AP13" i="20" s="1"/>
  <c r="AE13" i="20"/>
  <c r="U5" i="82"/>
  <c r="X5" i="82" s="1"/>
  <c r="AK4" i="12"/>
  <c r="AT4" i="12" s="1"/>
  <c r="AT25" i="12" s="1"/>
  <c r="AJ4" i="12"/>
  <c r="AS22" i="12"/>
  <c r="AL22" i="12"/>
  <c r="AU22" i="12" s="1"/>
  <c r="Y9" i="41"/>
  <c r="X9" i="41"/>
  <c r="W8" i="103"/>
  <c r="AF7" i="103"/>
  <c r="AO7" i="103" s="1"/>
  <c r="AE7" i="103"/>
  <c r="AG7" i="103"/>
  <c r="AP7" i="103" s="1"/>
  <c r="AR15" i="15"/>
  <c r="AN11" i="45"/>
  <c r="AI11" i="45"/>
  <c r="AR18" i="2"/>
  <c r="Y18" i="71"/>
  <c r="X18" i="71"/>
  <c r="AS12" i="68"/>
  <c r="AL12" i="68"/>
  <c r="AU12" i="68" s="1"/>
  <c r="Y8" i="83"/>
  <c r="X8" i="83"/>
  <c r="Z12" i="51"/>
  <c r="AR18" i="67"/>
  <c r="AH17" i="105"/>
  <c r="AQ17" i="105" s="1"/>
  <c r="AR12" i="104"/>
  <c r="Z8" i="55"/>
  <c r="U6" i="90"/>
  <c r="AN8" i="49"/>
  <c r="AI8" i="49"/>
  <c r="Y9" i="91"/>
  <c r="Z9" i="91" s="1"/>
  <c r="X9" i="91"/>
  <c r="Y18" i="33"/>
  <c r="X18" i="33"/>
  <c r="AH12" i="100"/>
  <c r="AQ12" i="100" s="1"/>
  <c r="AR16" i="53"/>
  <c r="AS13" i="12"/>
  <c r="AL13" i="12"/>
  <c r="AU13" i="12" s="1"/>
  <c r="Z12" i="92"/>
  <c r="AR6" i="103"/>
  <c r="AR10" i="54"/>
  <c r="AH13" i="104"/>
  <c r="AQ13" i="104" s="1"/>
  <c r="AS14" i="12"/>
  <c r="AL14" i="12"/>
  <c r="AU14" i="12" s="1"/>
  <c r="AN17" i="33"/>
  <c r="AI17" i="33"/>
  <c r="AH12" i="84"/>
  <c r="AQ12" i="84" s="1"/>
  <c r="AS9" i="68"/>
  <c r="AL9" i="68"/>
  <c r="AU9" i="68" s="1"/>
  <c r="Y19" i="38"/>
  <c r="X19" i="38"/>
  <c r="AH11" i="54"/>
  <c r="AQ11" i="54" s="1"/>
  <c r="AH17" i="89"/>
  <c r="AQ17" i="89" s="1"/>
  <c r="AH18" i="63"/>
  <c r="AQ18" i="63" s="1"/>
  <c r="AS11" i="68"/>
  <c r="AL11" i="68"/>
  <c r="AU11" i="68" s="1"/>
  <c r="Y19" i="75"/>
  <c r="X19" i="75"/>
  <c r="AN17" i="71"/>
  <c r="AI17" i="71"/>
  <c r="AH17" i="53"/>
  <c r="AQ17" i="53" s="1"/>
  <c r="Z17" i="105"/>
  <c r="AS19" i="68"/>
  <c r="AL19" i="68"/>
  <c r="AU19" i="68" s="1"/>
  <c r="AN7" i="99"/>
  <c r="AI7" i="99"/>
  <c r="Y19" i="79"/>
  <c r="X19" i="79"/>
  <c r="AN8" i="43"/>
  <c r="AI8" i="43"/>
  <c r="W13" i="100"/>
  <c r="AF12" i="100"/>
  <c r="AO12" i="100" s="1"/>
  <c r="AE12" i="100"/>
  <c r="AG12" i="100"/>
  <c r="AP12" i="100" s="1"/>
  <c r="AH19" i="67"/>
  <c r="AQ19" i="67" s="1"/>
  <c r="AS15" i="12"/>
  <c r="AL15" i="12"/>
  <c r="AU15" i="12" s="1"/>
  <c r="AE12" i="13"/>
  <c r="AG12" i="13"/>
  <c r="AP12" i="13" s="1"/>
  <c r="W13" i="13"/>
  <c r="AF12" i="13"/>
  <c r="AO12" i="13" s="1"/>
  <c r="AR7" i="55"/>
  <c r="AR16" i="97"/>
  <c r="AS20" i="68"/>
  <c r="AL20" i="68"/>
  <c r="AU20" i="68" s="1"/>
  <c r="AI6" i="18"/>
  <c r="AN6" i="18"/>
  <c r="AR9" i="95"/>
  <c r="Z12" i="84"/>
  <c r="AS15" i="68"/>
  <c r="AL15" i="68"/>
  <c r="AU15" i="68" s="1"/>
  <c r="AR11" i="13"/>
  <c r="AR16" i="105"/>
  <c r="AI18" i="38"/>
  <c r="AR18" i="38" s="1"/>
  <c r="AN18" i="38"/>
  <c r="AH5" i="42"/>
  <c r="AQ5" i="42" s="1"/>
  <c r="Z5" i="42"/>
  <c r="AS10" i="68"/>
  <c r="AL10" i="68"/>
  <c r="AU10" i="68" s="1"/>
  <c r="AH10" i="95"/>
  <c r="AQ10" i="95" s="1"/>
  <c r="AH12" i="58"/>
  <c r="AQ12" i="58" s="1"/>
  <c r="Z11" i="54"/>
  <c r="AS10" i="12"/>
  <c r="AL10" i="12"/>
  <c r="AU10" i="12" s="1"/>
  <c r="Z5" i="35"/>
  <c r="AH5" i="35"/>
  <c r="AQ5" i="35" s="1"/>
  <c r="Z17" i="89"/>
  <c r="Z18" i="63"/>
  <c r="AS17" i="68"/>
  <c r="AL17" i="68"/>
  <c r="AU17" i="68" s="1"/>
  <c r="AN8" i="41"/>
  <c r="AI8" i="41"/>
  <c r="AR11" i="100"/>
  <c r="AH12" i="13"/>
  <c r="AQ12" i="13" s="1"/>
  <c r="AS5" i="12"/>
  <c r="AL5" i="12"/>
  <c r="AU5" i="12" s="1"/>
  <c r="AF5" i="10"/>
  <c r="AO5" i="10" s="1"/>
  <c r="W6" i="10"/>
  <c r="AG5" i="10"/>
  <c r="AP5" i="10" s="1"/>
  <c r="AE5" i="10"/>
  <c r="AH10" i="11"/>
  <c r="AQ10" i="11" s="1"/>
  <c r="AS18" i="68"/>
  <c r="AL18" i="68"/>
  <c r="AU18" i="68" s="1"/>
  <c r="AN12" i="44"/>
  <c r="AI12" i="44"/>
  <c r="AH19" i="28"/>
  <c r="AQ19" i="28" s="1"/>
  <c r="AG17" i="53"/>
  <c r="AP17" i="53" s="1"/>
  <c r="W18" i="53"/>
  <c r="AE17" i="53"/>
  <c r="AF17" i="53"/>
  <c r="AO17" i="53" s="1"/>
  <c r="AS6" i="12"/>
  <c r="AL6" i="12"/>
  <c r="AU6" i="12" s="1"/>
  <c r="Y19" i="24"/>
  <c r="X19" i="24"/>
  <c r="AR23" i="12"/>
  <c r="AR25" i="12" s="1"/>
  <c r="AL23" i="12"/>
  <c r="AU23" i="12" s="1"/>
  <c r="AR18" i="28"/>
  <c r="Y9" i="43"/>
  <c r="X9" i="43"/>
  <c r="AR15" i="52"/>
  <c r="Y12" i="96"/>
  <c r="X12" i="96"/>
  <c r="AR16" i="89"/>
  <c r="Z10" i="11"/>
  <c r="AR11" i="84"/>
  <c r="AS6" i="68"/>
  <c r="AL6" i="68"/>
  <c r="AU6" i="68" s="1"/>
  <c r="U6" i="85"/>
  <c r="Z19" i="28"/>
  <c r="AN18" i="24"/>
  <c r="AI18" i="24"/>
  <c r="AS7" i="68"/>
  <c r="AL7" i="68"/>
  <c r="AU7" i="68" s="1"/>
  <c r="AH6" i="98"/>
  <c r="AQ6" i="98" s="1"/>
  <c r="Y9" i="49"/>
  <c r="X9" i="49"/>
  <c r="AI8" i="91"/>
  <c r="AN8" i="91"/>
  <c r="AN12" i="88"/>
  <c r="AS19" i="12"/>
  <c r="AL19" i="12"/>
  <c r="AU19" i="12" s="1"/>
  <c r="AH16" i="15"/>
  <c r="AQ16" i="15" s="1"/>
  <c r="AH19" i="2"/>
  <c r="AQ19" i="2" s="1"/>
  <c r="AF10" i="95"/>
  <c r="AO10" i="95" s="1"/>
  <c r="AE10" i="95"/>
  <c r="W11" i="95"/>
  <c r="AG10" i="95"/>
  <c r="AP10" i="95" s="1"/>
  <c r="AH5" i="102"/>
  <c r="AQ5" i="102" s="1"/>
  <c r="Z5" i="102"/>
  <c r="Y7" i="18"/>
  <c r="X7" i="18"/>
  <c r="Z19" i="67"/>
  <c r="Z19" i="59"/>
  <c r="AJ4" i="68"/>
  <c r="AK4" i="68"/>
  <c r="AT4" i="68" s="1"/>
  <c r="AT25" i="68" s="1"/>
  <c r="Y17" i="47"/>
  <c r="X17" i="47"/>
  <c r="AR12" i="20"/>
  <c r="W8" i="87"/>
  <c r="AE7" i="87"/>
  <c r="AG7" i="87"/>
  <c r="AP7" i="87" s="1"/>
  <c r="AF7" i="87"/>
  <c r="AO7" i="87" s="1"/>
  <c r="Z16" i="15"/>
  <c r="AS21" i="12"/>
  <c r="AL21" i="12"/>
  <c r="AU21" i="12" s="1"/>
  <c r="Z19" i="2"/>
  <c r="AS16" i="68"/>
  <c r="AL16" i="68"/>
  <c r="AU16" i="68" s="1"/>
  <c r="AS16" i="12"/>
  <c r="AL16" i="12"/>
  <c r="AU16" i="12" s="1"/>
  <c r="AF15" i="101"/>
  <c r="AO15" i="101" s="1"/>
  <c r="AE15" i="101"/>
  <c r="AG15" i="101"/>
  <c r="AP15" i="101" s="1"/>
  <c r="W16" i="101"/>
  <c r="AS11" i="12"/>
  <c r="AL11" i="12"/>
  <c r="AU11" i="12" s="1"/>
  <c r="Y12" i="45"/>
  <c r="X12" i="45"/>
  <c r="AH17" i="97"/>
  <c r="AQ17" i="97" s="1"/>
  <c r="AN11" i="96"/>
  <c r="AI11" i="96"/>
  <c r="Y13" i="44"/>
  <c r="X13" i="44"/>
  <c r="AS12" i="12"/>
  <c r="AL12" i="12"/>
  <c r="AU12" i="12" s="1"/>
  <c r="AR18" i="59"/>
  <c r="Y8" i="99"/>
  <c r="X8" i="99"/>
  <c r="AN18" i="79"/>
  <c r="AI18" i="79"/>
  <c r="AI12" i="88" l="1"/>
  <c r="Z19" i="75"/>
  <c r="Z18" i="33"/>
  <c r="W18" i="97"/>
  <c r="Z12" i="9"/>
  <c r="W13" i="9" s="1"/>
  <c r="Z9" i="43"/>
  <c r="AE9" i="43" s="1"/>
  <c r="Z13" i="44"/>
  <c r="AE13" i="44" s="1"/>
  <c r="Z9" i="41"/>
  <c r="AF9" i="41" s="1"/>
  <c r="AO9" i="41" s="1"/>
  <c r="Z7" i="18"/>
  <c r="AE7" i="18" s="1"/>
  <c r="Z17" i="32"/>
  <c r="AG17" i="32" s="1"/>
  <c r="AP17" i="32" s="1"/>
  <c r="AG13" i="44"/>
  <c r="AP13" i="44" s="1"/>
  <c r="AF13" i="44"/>
  <c r="AO13" i="44" s="1"/>
  <c r="W10" i="91"/>
  <c r="AF9" i="91"/>
  <c r="AO9" i="91" s="1"/>
  <c r="AG9" i="91"/>
  <c r="AP9" i="91" s="1"/>
  <c r="AE9" i="91"/>
  <c r="W10" i="41"/>
  <c r="AG9" i="41"/>
  <c r="AP9" i="41" s="1"/>
  <c r="AE9" i="41"/>
  <c r="AE17" i="32"/>
  <c r="AF17" i="32"/>
  <c r="AO17" i="32" s="1"/>
  <c r="AE12" i="9"/>
  <c r="AF12" i="9"/>
  <c r="AO12" i="9" s="1"/>
  <c r="AG12" i="9"/>
  <c r="AP12" i="9" s="1"/>
  <c r="AE19" i="75"/>
  <c r="W20" i="75"/>
  <c r="AF19" i="75"/>
  <c r="AO19" i="75" s="1"/>
  <c r="AG19" i="75"/>
  <c r="AP19" i="75" s="1"/>
  <c r="AF7" i="18"/>
  <c r="AO7" i="18" s="1"/>
  <c r="AG7" i="18"/>
  <c r="AP7" i="18" s="1"/>
  <c r="W8" i="18"/>
  <c r="AH8" i="99"/>
  <c r="AQ8" i="99" s="1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AR11" i="45"/>
  <c r="AN7" i="103"/>
  <c r="AI7" i="103"/>
  <c r="AH13" i="88"/>
  <c r="AQ13" i="88" s="1"/>
  <c r="AR16" i="47"/>
  <c r="Y7" i="98"/>
  <c r="X7" i="98"/>
  <c r="AI17" i="97"/>
  <c r="AN17" i="97"/>
  <c r="AH12" i="45"/>
  <c r="AQ12" i="45" s="1"/>
  <c r="W20" i="59"/>
  <c r="AE19" i="59"/>
  <c r="AG19" i="59"/>
  <c r="AP19" i="59" s="1"/>
  <c r="AF19" i="59"/>
  <c r="AO19" i="59" s="1"/>
  <c r="AN10" i="95"/>
  <c r="AI10" i="95"/>
  <c r="AI17" i="53"/>
  <c r="AN17" i="53"/>
  <c r="AN7" i="87"/>
  <c r="AI7" i="87"/>
  <c r="AH9" i="49"/>
  <c r="AQ9" i="49" s="1"/>
  <c r="AF19" i="28"/>
  <c r="AO19" i="28" s="1"/>
  <c r="AG19" i="28"/>
  <c r="AP19" i="28" s="1"/>
  <c r="AE19" i="28"/>
  <c r="W20" i="28"/>
  <c r="Y18" i="53"/>
  <c r="X18" i="53"/>
  <c r="AI12" i="13"/>
  <c r="AN12" i="13"/>
  <c r="AH19" i="79"/>
  <c r="AQ19" i="79" s="1"/>
  <c r="AR17" i="33"/>
  <c r="AF12" i="92"/>
  <c r="AO12" i="92" s="1"/>
  <c r="W13" i="92"/>
  <c r="AE12" i="92"/>
  <c r="AG12" i="92"/>
  <c r="AP12" i="92" s="1"/>
  <c r="AF12" i="51"/>
  <c r="AO12" i="51" s="1"/>
  <c r="W13" i="51"/>
  <c r="AE12" i="51"/>
  <c r="AG12" i="51"/>
  <c r="AP12" i="51" s="1"/>
  <c r="AH18" i="71"/>
  <c r="AQ18" i="71" s="1"/>
  <c r="AI13" i="20"/>
  <c r="AN13" i="20"/>
  <c r="AR8" i="16"/>
  <c r="AR11" i="9"/>
  <c r="Z13" i="88"/>
  <c r="AE5" i="48"/>
  <c r="AG5" i="48"/>
  <c r="AP5" i="48" s="1"/>
  <c r="W6" i="48"/>
  <c r="AF5" i="48"/>
  <c r="AO5" i="48" s="1"/>
  <c r="AN6" i="98"/>
  <c r="AI6" i="98"/>
  <c r="Y11" i="95"/>
  <c r="X11" i="95"/>
  <c r="Z12" i="45"/>
  <c r="AH17" i="47"/>
  <c r="AQ17" i="47" s="1"/>
  <c r="AE19" i="67"/>
  <c r="W20" i="67"/>
  <c r="AG19" i="67"/>
  <c r="AP19" i="67" s="1"/>
  <c r="AF19" i="67"/>
  <c r="AO19" i="67" s="1"/>
  <c r="AR18" i="24"/>
  <c r="AH12" i="96"/>
  <c r="AQ12" i="96" s="1"/>
  <c r="AH19" i="24"/>
  <c r="AQ19" i="24" s="1"/>
  <c r="AR12" i="44"/>
  <c r="Z8" i="99"/>
  <c r="AH13" i="44"/>
  <c r="AQ13" i="44" s="1"/>
  <c r="AI15" i="101"/>
  <c r="AN15" i="101"/>
  <c r="AE19" i="2"/>
  <c r="AF19" i="2"/>
  <c r="AO19" i="2" s="1"/>
  <c r="W20" i="2"/>
  <c r="AG19" i="2"/>
  <c r="AP19" i="2" s="1"/>
  <c r="Z17" i="47"/>
  <c r="AH7" i="18"/>
  <c r="AQ7" i="18" s="1"/>
  <c r="AF5" i="102"/>
  <c r="AO5" i="102" s="1"/>
  <c r="AE5" i="102"/>
  <c r="W6" i="102"/>
  <c r="AG5" i="102"/>
  <c r="AP5" i="102" s="1"/>
  <c r="AR8" i="91"/>
  <c r="Z12" i="96"/>
  <c r="Z19" i="24"/>
  <c r="Y8" i="87"/>
  <c r="X8" i="87"/>
  <c r="Z9" i="49"/>
  <c r="AG10" i="11"/>
  <c r="AP10" i="11" s="1"/>
  <c r="AE10" i="11"/>
  <c r="W11" i="11"/>
  <c r="AF10" i="11"/>
  <c r="AO10" i="11" s="1"/>
  <c r="AF18" i="63"/>
  <c r="AO18" i="63" s="1"/>
  <c r="AE18" i="63"/>
  <c r="W19" i="63"/>
  <c r="AG18" i="63"/>
  <c r="AP18" i="63" s="1"/>
  <c r="W6" i="35"/>
  <c r="AG5" i="35"/>
  <c r="AP5" i="35" s="1"/>
  <c r="AE5" i="35"/>
  <c r="AF5" i="35"/>
  <c r="AO5" i="35" s="1"/>
  <c r="AR6" i="18"/>
  <c r="AN12" i="100"/>
  <c r="AI12" i="100"/>
  <c r="Z19" i="79"/>
  <c r="AG17" i="105"/>
  <c r="AP17" i="105" s="1"/>
  <c r="AF17" i="105"/>
  <c r="AO17" i="105" s="1"/>
  <c r="AE17" i="105"/>
  <c r="W18" i="105"/>
  <c r="AR17" i="71"/>
  <c r="AH9" i="91"/>
  <c r="AQ9" i="91" s="1"/>
  <c r="U5" i="90"/>
  <c r="X5" i="90" s="1"/>
  <c r="AH8" i="83"/>
  <c r="AQ8" i="83" s="1"/>
  <c r="Z18" i="71"/>
  <c r="Y8" i="103"/>
  <c r="X8" i="103"/>
  <c r="AL4" i="12"/>
  <c r="AU4" i="12" s="1"/>
  <c r="AU25" i="12" s="1"/>
  <c r="C11" i="12" s="1"/>
  <c r="AS4" i="12"/>
  <c r="AS25" i="12" s="1"/>
  <c r="Y17" i="46"/>
  <c r="X17" i="46"/>
  <c r="AH9" i="16"/>
  <c r="AQ9" i="16" s="1"/>
  <c r="AI15" i="86"/>
  <c r="AN15" i="86"/>
  <c r="AR18" i="79"/>
  <c r="AR11" i="96"/>
  <c r="W17" i="15"/>
  <c r="AF16" i="15"/>
  <c r="AO16" i="15" s="1"/>
  <c r="AE16" i="15"/>
  <c r="AG16" i="15"/>
  <c r="AP16" i="15" s="1"/>
  <c r="AS4" i="68"/>
  <c r="AS25" i="68" s="1"/>
  <c r="AL4" i="68"/>
  <c r="AU4" i="68" s="1"/>
  <c r="AU25" i="68" s="1"/>
  <c r="C11" i="68" s="1"/>
  <c r="F12" i="57" s="1"/>
  <c r="AR12" i="88"/>
  <c r="U5" i="85"/>
  <c r="X5" i="85" s="1"/>
  <c r="AI5" i="10"/>
  <c r="AN5" i="10"/>
  <c r="AF17" i="89"/>
  <c r="AO17" i="89" s="1"/>
  <c r="AE17" i="89"/>
  <c r="W18" i="89"/>
  <c r="AG17" i="89"/>
  <c r="AP17" i="89" s="1"/>
  <c r="AH19" i="38"/>
  <c r="AQ19" i="38" s="1"/>
  <c r="W9" i="55"/>
  <c r="AG8" i="55"/>
  <c r="AP8" i="55" s="1"/>
  <c r="AE8" i="55"/>
  <c r="AF8" i="55"/>
  <c r="AO8" i="55" s="1"/>
  <c r="Z8" i="83"/>
  <c r="AH9" i="41"/>
  <c r="AQ9" i="41" s="1"/>
  <c r="Y14" i="20"/>
  <c r="X14" i="20"/>
  <c r="Z14" i="20" s="1"/>
  <c r="AI16" i="46"/>
  <c r="AN16" i="46"/>
  <c r="Y17" i="93"/>
  <c r="X17" i="93"/>
  <c r="U5" i="50"/>
  <c r="X5" i="50" s="1"/>
  <c r="Z9" i="16"/>
  <c r="Y16" i="86"/>
  <c r="X16" i="86"/>
  <c r="Y13" i="58"/>
  <c r="X13" i="58"/>
  <c r="Y14" i="104"/>
  <c r="X14" i="104"/>
  <c r="AH9" i="43"/>
  <c r="AQ9" i="43" s="1"/>
  <c r="AR8" i="41"/>
  <c r="W13" i="84"/>
  <c r="AG12" i="84"/>
  <c r="AP12" i="84" s="1"/>
  <c r="AF12" i="84"/>
  <c r="AO12" i="84" s="1"/>
  <c r="AE12" i="84"/>
  <c r="Y13" i="100"/>
  <c r="X13" i="100"/>
  <c r="AR7" i="99"/>
  <c r="AH19" i="75"/>
  <c r="AQ19" i="75" s="1"/>
  <c r="Z19" i="38"/>
  <c r="Y19" i="19"/>
  <c r="X19" i="19"/>
  <c r="AR16" i="32"/>
  <c r="AI16" i="93"/>
  <c r="AN16" i="93"/>
  <c r="AE16" i="52"/>
  <c r="AG16" i="52"/>
  <c r="AP16" i="52" s="1"/>
  <c r="W17" i="52"/>
  <c r="AF16" i="52"/>
  <c r="AO16" i="52" s="1"/>
  <c r="AN12" i="58"/>
  <c r="AI12" i="58"/>
  <c r="Y16" i="101"/>
  <c r="X16" i="101"/>
  <c r="Z16" i="101" s="1"/>
  <c r="Y6" i="10"/>
  <c r="Z6" i="10" s="1"/>
  <c r="X6" i="10"/>
  <c r="AG11" i="54"/>
  <c r="AP11" i="54" s="1"/>
  <c r="AE11" i="54"/>
  <c r="AF11" i="54"/>
  <c r="AO11" i="54" s="1"/>
  <c r="W12" i="54"/>
  <c r="X13" i="13"/>
  <c r="Z13" i="13" s="1"/>
  <c r="Y13" i="13"/>
  <c r="AR8" i="43"/>
  <c r="AH18" i="33"/>
  <c r="AQ18" i="33" s="1"/>
  <c r="AR8" i="49"/>
  <c r="AH5" i="82"/>
  <c r="AQ5" i="82" s="1"/>
  <c r="Z5" i="82"/>
  <c r="AN18" i="19"/>
  <c r="AI18" i="19"/>
  <c r="U5" i="94"/>
  <c r="X5" i="94" s="1"/>
  <c r="AH17" i="32"/>
  <c r="AQ17" i="32" s="1"/>
  <c r="AH12" i="9"/>
  <c r="AQ12" i="9" s="1"/>
  <c r="Y18" i="97"/>
  <c r="Z18" i="97" s="1"/>
  <c r="X18" i="97"/>
  <c r="AI13" i="104"/>
  <c r="AR13" i="104" s="1"/>
  <c r="AN13" i="104"/>
  <c r="Z17" i="46" l="1"/>
  <c r="AF9" i="43"/>
  <c r="AO9" i="43" s="1"/>
  <c r="AG9" i="43"/>
  <c r="AP9" i="43" s="1"/>
  <c r="W10" i="43"/>
  <c r="Z19" i="19"/>
  <c r="Z8" i="87"/>
  <c r="AF8" i="87" s="1"/>
  <c r="AO8" i="87" s="1"/>
  <c r="W18" i="32"/>
  <c r="W14" i="44"/>
  <c r="W14" i="13"/>
  <c r="AF13" i="13"/>
  <c r="AO13" i="13" s="1"/>
  <c r="AE13" i="13"/>
  <c r="AG13" i="13"/>
  <c r="AP13" i="13" s="1"/>
  <c r="AG17" i="46"/>
  <c r="AP17" i="46" s="1"/>
  <c r="AE17" i="46"/>
  <c r="W18" i="46"/>
  <c r="AF17" i="46"/>
  <c r="AO17" i="46" s="1"/>
  <c r="AG6" i="10"/>
  <c r="AP6" i="10" s="1"/>
  <c r="AE6" i="10"/>
  <c r="W7" i="10"/>
  <c r="AF6" i="10"/>
  <c r="AO6" i="10" s="1"/>
  <c r="AF19" i="19"/>
  <c r="AO19" i="19" s="1"/>
  <c r="AG19" i="19"/>
  <c r="AP19" i="19" s="1"/>
  <c r="W20" i="19"/>
  <c r="AE19" i="19"/>
  <c r="W19" i="97"/>
  <c r="AE18" i="97"/>
  <c r="AG18" i="97"/>
  <c r="AP18" i="97" s="1"/>
  <c r="AF18" i="97"/>
  <c r="AO18" i="97" s="1"/>
  <c r="AG8" i="87"/>
  <c r="AP8" i="87" s="1"/>
  <c r="AH5" i="94"/>
  <c r="AQ5" i="94" s="1"/>
  <c r="Z5" i="94"/>
  <c r="Y12" i="54"/>
  <c r="X12" i="54"/>
  <c r="AN11" i="54"/>
  <c r="AI11" i="54"/>
  <c r="AG16" i="101"/>
  <c r="AP16" i="101" s="1"/>
  <c r="AE16" i="101"/>
  <c r="AF16" i="101"/>
  <c r="AO16" i="101" s="1"/>
  <c r="W17" i="101"/>
  <c r="Y17" i="52"/>
  <c r="X17" i="52"/>
  <c r="AH13" i="58"/>
  <c r="AQ13" i="58" s="1"/>
  <c r="W10" i="16"/>
  <c r="AF9" i="16"/>
  <c r="AO9" i="16" s="1"/>
  <c r="AG9" i="16"/>
  <c r="AP9" i="16" s="1"/>
  <c r="AE9" i="16"/>
  <c r="Y9" i="55"/>
  <c r="X9" i="55"/>
  <c r="AI17" i="89"/>
  <c r="AN17" i="89"/>
  <c r="AI16" i="15"/>
  <c r="AN16" i="15"/>
  <c r="AE19" i="79"/>
  <c r="W20" i="79"/>
  <c r="AG19" i="79"/>
  <c r="AP19" i="79" s="1"/>
  <c r="AF19" i="79"/>
  <c r="AO19" i="79" s="1"/>
  <c r="AN18" i="63"/>
  <c r="AI18" i="63"/>
  <c r="AF12" i="96"/>
  <c r="AO12" i="96" s="1"/>
  <c r="AE12" i="96"/>
  <c r="W13" i="96"/>
  <c r="AG12" i="96"/>
  <c r="AP12" i="96" s="1"/>
  <c r="AE17" i="47"/>
  <c r="AG17" i="47"/>
  <c r="AP17" i="47" s="1"/>
  <c r="AF17" i="47"/>
  <c r="AO17" i="47" s="1"/>
  <c r="W18" i="47"/>
  <c r="AR15" i="101"/>
  <c r="AG8" i="99"/>
  <c r="AP8" i="99" s="1"/>
  <c r="AF8" i="99"/>
  <c r="AO8" i="99" s="1"/>
  <c r="AE8" i="99"/>
  <c r="W9" i="99"/>
  <c r="AN12" i="92"/>
  <c r="AI12" i="92"/>
  <c r="Y20" i="28"/>
  <c r="X20" i="28"/>
  <c r="AR7" i="87"/>
  <c r="AN9" i="43"/>
  <c r="AI9" i="43"/>
  <c r="AI17" i="32"/>
  <c r="AN17" i="32"/>
  <c r="Y10" i="91"/>
  <c r="X10" i="91"/>
  <c r="AH19" i="19"/>
  <c r="AQ19" i="19" s="1"/>
  <c r="AN12" i="84"/>
  <c r="AI12" i="84"/>
  <c r="Z13" i="58"/>
  <c r="AR16" i="46"/>
  <c r="AG8" i="83"/>
  <c r="AP8" i="83" s="1"/>
  <c r="AF8" i="83"/>
  <c r="AO8" i="83" s="1"/>
  <c r="AE8" i="83"/>
  <c r="W9" i="83"/>
  <c r="W19" i="71"/>
  <c r="AF18" i="71"/>
  <c r="AO18" i="71" s="1"/>
  <c r="AG18" i="71"/>
  <c r="AP18" i="71" s="1"/>
  <c r="AE18" i="71"/>
  <c r="AR12" i="100"/>
  <c r="AN5" i="35"/>
  <c r="AI5" i="35"/>
  <c r="AF9" i="49"/>
  <c r="AO9" i="49" s="1"/>
  <c r="AE9" i="49"/>
  <c r="W10" i="49"/>
  <c r="AG9" i="49"/>
  <c r="AP9" i="49" s="1"/>
  <c r="AR6" i="98"/>
  <c r="AI5" i="48"/>
  <c r="AN5" i="48"/>
  <c r="AN12" i="51"/>
  <c r="AI12" i="51"/>
  <c r="Y13" i="92"/>
  <c r="X13" i="92"/>
  <c r="AI19" i="28"/>
  <c r="AN19" i="28"/>
  <c r="Y19" i="33"/>
  <c r="X19" i="33"/>
  <c r="AN7" i="18"/>
  <c r="AI7" i="18"/>
  <c r="Y13" i="9"/>
  <c r="X13" i="9"/>
  <c r="Z13" i="9" s="1"/>
  <c r="Y18" i="32"/>
  <c r="X18" i="32"/>
  <c r="Z18" i="32" s="1"/>
  <c r="Y10" i="41"/>
  <c r="X10" i="41"/>
  <c r="AH13" i="13"/>
  <c r="AQ13" i="13" s="1"/>
  <c r="AH6" i="10"/>
  <c r="AQ6" i="10" s="1"/>
  <c r="AR12" i="58"/>
  <c r="AI16" i="52"/>
  <c r="AN16" i="52"/>
  <c r="AH5" i="50"/>
  <c r="AQ5" i="50" s="1"/>
  <c r="Z5" i="50"/>
  <c r="AH14" i="20"/>
  <c r="AQ14" i="20" s="1"/>
  <c r="Y17" i="15"/>
  <c r="X17" i="15"/>
  <c r="AR15" i="86"/>
  <c r="Y18" i="105"/>
  <c r="X18" i="105"/>
  <c r="AH8" i="87"/>
  <c r="AQ8" i="87" s="1"/>
  <c r="X20" i="2"/>
  <c r="Y20" i="2"/>
  <c r="Y20" i="67"/>
  <c r="X20" i="67"/>
  <c r="AE13" i="88"/>
  <c r="W14" i="88"/>
  <c r="AG13" i="88"/>
  <c r="AP13" i="88" s="1"/>
  <c r="AF13" i="88"/>
  <c r="AO13" i="88" s="1"/>
  <c r="AR13" i="20"/>
  <c r="Y13" i="51"/>
  <c r="Z13" i="51"/>
  <c r="X13" i="51"/>
  <c r="AR12" i="13"/>
  <c r="AN19" i="59"/>
  <c r="AI19" i="59"/>
  <c r="AR7" i="103"/>
  <c r="AN18" i="33"/>
  <c r="AI18" i="33"/>
  <c r="AR18" i="33" s="1"/>
  <c r="AI5" i="42"/>
  <c r="AN5" i="42"/>
  <c r="AH13" i="100"/>
  <c r="AQ13" i="100" s="1"/>
  <c r="AH14" i="104"/>
  <c r="AQ14" i="104" s="1"/>
  <c r="AH16" i="86"/>
  <c r="AQ16" i="86" s="1"/>
  <c r="AH17" i="93"/>
  <c r="AQ17" i="93" s="1"/>
  <c r="AF14" i="20"/>
  <c r="AO14" i="20" s="1"/>
  <c r="AG14" i="20"/>
  <c r="AP14" i="20" s="1"/>
  <c r="AE14" i="20"/>
  <c r="W15" i="20"/>
  <c r="AR5" i="10"/>
  <c r="AH5" i="90"/>
  <c r="AQ5" i="90" s="1"/>
  <c r="Z5" i="90"/>
  <c r="AI17" i="105"/>
  <c r="AN17" i="105"/>
  <c r="Y6" i="35"/>
  <c r="X6" i="35"/>
  <c r="AN19" i="67"/>
  <c r="AI19" i="67"/>
  <c r="AE12" i="45"/>
  <c r="W13" i="45"/>
  <c r="AF12" i="45"/>
  <c r="AO12" i="45" s="1"/>
  <c r="AG12" i="45"/>
  <c r="AP12" i="45" s="1"/>
  <c r="AH18" i="53"/>
  <c r="AQ18" i="53" s="1"/>
  <c r="AR17" i="53"/>
  <c r="Y20" i="59"/>
  <c r="X20" i="59"/>
  <c r="AR17" i="97"/>
  <c r="AN12" i="9"/>
  <c r="AI12" i="9"/>
  <c r="AI9" i="91"/>
  <c r="AN9" i="91"/>
  <c r="AR16" i="93"/>
  <c r="AG19" i="38"/>
  <c r="AP19" i="38" s="1"/>
  <c r="W20" i="38"/>
  <c r="AE19" i="38"/>
  <c r="AF19" i="38"/>
  <c r="AO19" i="38" s="1"/>
  <c r="Z13" i="100"/>
  <c r="Y13" i="84"/>
  <c r="X13" i="84"/>
  <c r="Z14" i="104"/>
  <c r="Z16" i="86"/>
  <c r="Z17" i="93"/>
  <c r="AI8" i="55"/>
  <c r="AN8" i="55"/>
  <c r="AH8" i="103"/>
  <c r="AQ8" i="103" s="1"/>
  <c r="Y11" i="11"/>
  <c r="X11" i="11"/>
  <c r="Y6" i="102"/>
  <c r="X6" i="102"/>
  <c r="AN19" i="2"/>
  <c r="AI19" i="2"/>
  <c r="AH11" i="95"/>
  <c r="AQ11" i="95" s="1"/>
  <c r="Z18" i="53"/>
  <c r="AR10" i="95"/>
  <c r="AH7" i="98"/>
  <c r="AQ7" i="98" s="1"/>
  <c r="X8" i="18"/>
  <c r="Y8" i="18"/>
  <c r="Z8" i="18"/>
  <c r="Y20" i="75"/>
  <c r="X20" i="75"/>
  <c r="AI9" i="41"/>
  <c r="AN9" i="41"/>
  <c r="Y14" i="44"/>
  <c r="X14" i="44"/>
  <c r="AE5" i="82"/>
  <c r="W6" i="82"/>
  <c r="AG5" i="82"/>
  <c r="AP5" i="82" s="1"/>
  <c r="AF5" i="82"/>
  <c r="AO5" i="82" s="1"/>
  <c r="AH18" i="97"/>
  <c r="AQ18" i="97" s="1"/>
  <c r="AR18" i="19"/>
  <c r="AH16" i="101"/>
  <c r="AQ16" i="101" s="1"/>
  <c r="Y18" i="89"/>
  <c r="X18" i="89"/>
  <c r="Z18" i="89" s="1"/>
  <c r="Z5" i="85"/>
  <c r="AH5" i="85"/>
  <c r="AQ5" i="85" s="1"/>
  <c r="AH17" i="46"/>
  <c r="AQ17" i="46" s="1"/>
  <c r="Z8" i="103"/>
  <c r="Y19" i="63"/>
  <c r="X19" i="63"/>
  <c r="AI10" i="11"/>
  <c r="AN10" i="11"/>
  <c r="AG19" i="24"/>
  <c r="AP19" i="24" s="1"/>
  <c r="AF19" i="24"/>
  <c r="AO19" i="24" s="1"/>
  <c r="W20" i="24"/>
  <c r="AE19" i="24"/>
  <c r="AN5" i="102"/>
  <c r="AI5" i="102"/>
  <c r="Z11" i="95"/>
  <c r="Y6" i="48"/>
  <c r="X6" i="48"/>
  <c r="Z7" i="98"/>
  <c r="Y6" i="42"/>
  <c r="X6" i="42"/>
  <c r="Z6" i="42" s="1"/>
  <c r="Y10" i="43"/>
  <c r="X10" i="43"/>
  <c r="AI19" i="75"/>
  <c r="AN19" i="75"/>
  <c r="AN13" i="44"/>
  <c r="AI13" i="44"/>
  <c r="Z10" i="41" l="1"/>
  <c r="W9" i="87"/>
  <c r="Z20" i="2"/>
  <c r="AE8" i="87"/>
  <c r="Z10" i="91"/>
  <c r="AE10" i="91" s="1"/>
  <c r="Z20" i="75"/>
  <c r="W21" i="75" s="1"/>
  <c r="W11" i="91"/>
  <c r="AF10" i="91"/>
  <c r="AO10" i="91" s="1"/>
  <c r="AR8" i="55"/>
  <c r="AR5" i="42"/>
  <c r="AN13" i="88"/>
  <c r="AI13" i="88"/>
  <c r="AH20" i="2"/>
  <c r="AQ20" i="2" s="1"/>
  <c r="AH18" i="32"/>
  <c r="AQ18" i="32" s="1"/>
  <c r="AR7" i="18"/>
  <c r="AR19" i="28"/>
  <c r="X10" i="49"/>
  <c r="Y10" i="49"/>
  <c r="Y9" i="83"/>
  <c r="X9" i="83"/>
  <c r="Z9" i="83" s="1"/>
  <c r="AG13" i="58"/>
  <c r="AP13" i="58" s="1"/>
  <c r="W14" i="58"/>
  <c r="AF13" i="58"/>
  <c r="AO13" i="58" s="1"/>
  <c r="AE13" i="58"/>
  <c r="AI17" i="47"/>
  <c r="AN17" i="47"/>
  <c r="AR18" i="63"/>
  <c r="Y17" i="101"/>
  <c r="X17" i="101"/>
  <c r="Z12" i="54"/>
  <c r="AH12" i="54"/>
  <c r="AQ12" i="54" s="1"/>
  <c r="Y20" i="19"/>
  <c r="X20" i="19"/>
  <c r="AI6" i="10"/>
  <c r="AN6" i="10"/>
  <c r="AE6" i="42"/>
  <c r="AF6" i="42"/>
  <c r="AO6" i="42" s="1"/>
  <c r="AG6" i="42"/>
  <c r="AP6" i="42" s="1"/>
  <c r="W7" i="42"/>
  <c r="AG11" i="95"/>
  <c r="AP11" i="95" s="1"/>
  <c r="AF11" i="95"/>
  <c r="AO11" i="95" s="1"/>
  <c r="AE11" i="95"/>
  <c r="W12" i="95"/>
  <c r="W9" i="103"/>
  <c r="AG8" i="103"/>
  <c r="AP8" i="103" s="1"/>
  <c r="AE8" i="103"/>
  <c r="AF8" i="103"/>
  <c r="AO8" i="103" s="1"/>
  <c r="AH14" i="44"/>
  <c r="AQ14" i="44" s="1"/>
  <c r="AH11" i="11"/>
  <c r="AQ11" i="11" s="1"/>
  <c r="W18" i="93"/>
  <c r="AG17" i="93"/>
  <c r="AP17" i="93" s="1"/>
  <c r="AF17" i="93"/>
  <c r="AO17" i="93" s="1"/>
  <c r="AE17" i="93"/>
  <c r="W14" i="100"/>
  <c r="AE13" i="100"/>
  <c r="AG13" i="100"/>
  <c r="AP13" i="100" s="1"/>
  <c r="AF13" i="100"/>
  <c r="AO13" i="100" s="1"/>
  <c r="AH6" i="35"/>
  <c r="AQ6" i="35" s="1"/>
  <c r="Y15" i="20"/>
  <c r="X15" i="20"/>
  <c r="AH20" i="67"/>
  <c r="AQ20" i="67" s="1"/>
  <c r="AH17" i="15"/>
  <c r="AQ17" i="15" s="1"/>
  <c r="AE18" i="32"/>
  <c r="AG18" i="32"/>
  <c r="AP18" i="32" s="1"/>
  <c r="AF18" i="32"/>
  <c r="AO18" i="32" s="1"/>
  <c r="W19" i="32"/>
  <c r="AH13" i="92"/>
  <c r="AQ13" i="92" s="1"/>
  <c r="AR5" i="48"/>
  <c r="AN9" i="49"/>
  <c r="AI9" i="49"/>
  <c r="AI18" i="71"/>
  <c r="AN18" i="71"/>
  <c r="AI8" i="83"/>
  <c r="AR8" i="83" s="1"/>
  <c r="AN8" i="83"/>
  <c r="AR12" i="84"/>
  <c r="AR16" i="15"/>
  <c r="AH20" i="75"/>
  <c r="AQ20" i="75" s="1"/>
  <c r="AH10" i="43"/>
  <c r="AQ10" i="43" s="1"/>
  <c r="Z14" i="44"/>
  <c r="AF18" i="53"/>
  <c r="AO18" i="53" s="1"/>
  <c r="AG18" i="53"/>
  <c r="AP18" i="53" s="1"/>
  <c r="W19" i="53"/>
  <c r="AE18" i="53"/>
  <c r="AR19" i="2"/>
  <c r="Z11" i="11"/>
  <c r="W17" i="86"/>
  <c r="AF16" i="86"/>
  <c r="AO16" i="86" s="1"/>
  <c r="AG16" i="86"/>
  <c r="AP16" i="86" s="1"/>
  <c r="AE16" i="86"/>
  <c r="AH20" i="59"/>
  <c r="AQ20" i="59" s="1"/>
  <c r="Z6" i="35"/>
  <c r="W6" i="90"/>
  <c r="AG5" i="90"/>
  <c r="AP5" i="90" s="1"/>
  <c r="AF5" i="90"/>
  <c r="AO5" i="90" s="1"/>
  <c r="AE5" i="90"/>
  <c r="AI14" i="20"/>
  <c r="AN14" i="20"/>
  <c r="Z20" i="67"/>
  <c r="AH18" i="105"/>
  <c r="AQ18" i="105" s="1"/>
  <c r="Z17" i="15"/>
  <c r="AR16" i="52"/>
  <c r="AH19" i="33"/>
  <c r="AQ19" i="33" s="1"/>
  <c r="Z13" i="92"/>
  <c r="AH20" i="28"/>
  <c r="AQ20" i="28" s="1"/>
  <c r="Y9" i="99"/>
  <c r="Z9" i="99" s="1"/>
  <c r="X9" i="99"/>
  <c r="AN9" i="16"/>
  <c r="AI9" i="16"/>
  <c r="AH17" i="52"/>
  <c r="AQ17" i="52" s="1"/>
  <c r="AI16" i="101"/>
  <c r="AN16" i="101"/>
  <c r="AN8" i="87"/>
  <c r="AI8" i="87"/>
  <c r="AF8" i="18"/>
  <c r="AO8" i="18" s="1"/>
  <c r="AE8" i="18"/>
  <c r="W9" i="18"/>
  <c r="AG8" i="18"/>
  <c r="AP8" i="18" s="1"/>
  <c r="AE14" i="104"/>
  <c r="AG14" i="104"/>
  <c r="AP14" i="104" s="1"/>
  <c r="W15" i="104"/>
  <c r="AF14" i="104"/>
  <c r="AO14" i="104" s="1"/>
  <c r="AI19" i="38"/>
  <c r="AN19" i="38"/>
  <c r="AR9" i="91"/>
  <c r="Z20" i="59"/>
  <c r="Y13" i="45"/>
  <c r="X13" i="45"/>
  <c r="AH13" i="51"/>
  <c r="AQ13" i="51" s="1"/>
  <c r="Z18" i="105"/>
  <c r="AH10" i="41"/>
  <c r="AQ10" i="41" s="1"/>
  <c r="AH13" i="9"/>
  <c r="AQ13" i="9" s="1"/>
  <c r="Z19" i="33"/>
  <c r="AR5" i="35"/>
  <c r="AR17" i="32"/>
  <c r="Z20" i="28"/>
  <c r="AN8" i="99"/>
  <c r="AI8" i="99"/>
  <c r="AR8" i="99" s="1"/>
  <c r="Y18" i="47"/>
  <c r="Z18" i="47" s="1"/>
  <c r="X18" i="47"/>
  <c r="Y13" i="96"/>
  <c r="X13" i="96"/>
  <c r="AR17" i="89"/>
  <c r="Z17" i="52"/>
  <c r="AI18" i="97"/>
  <c r="AN18" i="97"/>
  <c r="AI13" i="13"/>
  <c r="AN13" i="13"/>
  <c r="AH6" i="48"/>
  <c r="AQ6" i="48" s="1"/>
  <c r="AH6" i="102"/>
  <c r="AQ6" i="102" s="1"/>
  <c r="AH13" i="84"/>
  <c r="AQ13" i="84" s="1"/>
  <c r="Y20" i="38"/>
  <c r="X20" i="38"/>
  <c r="AR12" i="9"/>
  <c r="AN12" i="45"/>
  <c r="AI12" i="45"/>
  <c r="AR12" i="45" s="1"/>
  <c r="W14" i="51"/>
  <c r="AE13" i="51"/>
  <c r="AF13" i="51"/>
  <c r="AO13" i="51" s="1"/>
  <c r="AG13" i="51"/>
  <c r="AP13" i="51" s="1"/>
  <c r="W21" i="2"/>
  <c r="AE20" i="2"/>
  <c r="AF20" i="2"/>
  <c r="AO20" i="2" s="1"/>
  <c r="AG20" i="2"/>
  <c r="AP20" i="2" s="1"/>
  <c r="AG10" i="41"/>
  <c r="AP10" i="41" s="1"/>
  <c r="AE10" i="41"/>
  <c r="AF10" i="41"/>
  <c r="AO10" i="41" s="1"/>
  <c r="W11" i="41"/>
  <c r="AE13" i="9"/>
  <c r="W14" i="9"/>
  <c r="AG13" i="9"/>
  <c r="AP13" i="9" s="1"/>
  <c r="AF13" i="9"/>
  <c r="AO13" i="9" s="1"/>
  <c r="AR12" i="51"/>
  <c r="Y19" i="71"/>
  <c r="X19" i="71"/>
  <c r="AR9" i="43"/>
  <c r="AN12" i="96"/>
  <c r="AI12" i="96"/>
  <c r="Y20" i="79"/>
  <c r="Z20" i="79"/>
  <c r="X20" i="79"/>
  <c r="AH9" i="55"/>
  <c r="AQ9" i="55" s="1"/>
  <c r="AR11" i="54"/>
  <c r="Y19" i="97"/>
  <c r="Z19" i="97" s="1"/>
  <c r="X19" i="97"/>
  <c r="Y18" i="46"/>
  <c r="X18" i="46"/>
  <c r="AF18" i="89"/>
  <c r="AO18" i="89" s="1"/>
  <c r="W19" i="89"/>
  <c r="AG18" i="89"/>
  <c r="AP18" i="89" s="1"/>
  <c r="AE18" i="89"/>
  <c r="AN5" i="82"/>
  <c r="AI5" i="82"/>
  <c r="AR19" i="75"/>
  <c r="AR5" i="102"/>
  <c r="W8" i="98"/>
  <c r="AG7" i="98"/>
  <c r="AP7" i="98" s="1"/>
  <c r="AF7" i="98"/>
  <c r="AO7" i="98" s="1"/>
  <c r="AE7" i="98"/>
  <c r="AR10" i="11"/>
  <c r="Z10" i="43"/>
  <c r="AN19" i="24"/>
  <c r="AI19" i="24"/>
  <c r="AH19" i="63"/>
  <c r="AQ19" i="63" s="1"/>
  <c r="AR13" i="44"/>
  <c r="Z6" i="48"/>
  <c r="Y20" i="24"/>
  <c r="X20" i="24"/>
  <c r="Z20" i="24" s="1"/>
  <c r="Z19" i="63"/>
  <c r="AE5" i="85"/>
  <c r="AF5" i="85"/>
  <c r="AO5" i="85" s="1"/>
  <c r="W6" i="85"/>
  <c r="AG5" i="85"/>
  <c r="AP5" i="85" s="1"/>
  <c r="AH6" i="42"/>
  <c r="AQ6" i="42" s="1"/>
  <c r="AH18" i="89"/>
  <c r="AQ18" i="89" s="1"/>
  <c r="Y6" i="82"/>
  <c r="Z6" i="82" s="1"/>
  <c r="X6" i="82"/>
  <c r="AR9" i="41"/>
  <c r="AH8" i="18"/>
  <c r="AQ8" i="18" s="1"/>
  <c r="Z6" i="102"/>
  <c r="Z13" i="84"/>
  <c r="AR19" i="67"/>
  <c r="AR17" i="105"/>
  <c r="AR19" i="59"/>
  <c r="Y14" i="88"/>
  <c r="X14" i="88"/>
  <c r="W6" i="50"/>
  <c r="AE5" i="50"/>
  <c r="AF5" i="50"/>
  <c r="AO5" i="50" s="1"/>
  <c r="AG5" i="50"/>
  <c r="AP5" i="50" s="1"/>
  <c r="AH10" i="91"/>
  <c r="AQ10" i="91" s="1"/>
  <c r="AR12" i="92"/>
  <c r="AN19" i="79"/>
  <c r="AI19" i="79"/>
  <c r="AR19" i="79" s="1"/>
  <c r="Z9" i="55"/>
  <c r="Y10" i="16"/>
  <c r="X10" i="16"/>
  <c r="Z10" i="16" s="1"/>
  <c r="AF5" i="94"/>
  <c r="AO5" i="94" s="1"/>
  <c r="AE5" i="94"/>
  <c r="W6" i="94"/>
  <c r="AG5" i="94"/>
  <c r="AP5" i="94" s="1"/>
  <c r="Y9" i="87"/>
  <c r="X9" i="87"/>
  <c r="AN19" i="19"/>
  <c r="AI19" i="19"/>
  <c r="Y7" i="10"/>
  <c r="Z7" i="10" s="1"/>
  <c r="X7" i="10"/>
  <c r="AI17" i="46"/>
  <c r="AN17" i="46"/>
  <c r="Y14" i="13"/>
  <c r="X14" i="13"/>
  <c r="Z17" i="101" l="1"/>
  <c r="Z13" i="96"/>
  <c r="AE20" i="75"/>
  <c r="AF20" i="75"/>
  <c r="AO20" i="75" s="1"/>
  <c r="AG10" i="91"/>
  <c r="AP10" i="91" s="1"/>
  <c r="AG20" i="75"/>
  <c r="AP20" i="75" s="1"/>
  <c r="Z13" i="45"/>
  <c r="Z18" i="46"/>
  <c r="Z9" i="87"/>
  <c r="W10" i="87" s="1"/>
  <c r="Z10" i="49"/>
  <c r="AF10" i="49" s="1"/>
  <c r="AO10" i="49" s="1"/>
  <c r="AF9" i="87"/>
  <c r="AO9" i="87" s="1"/>
  <c r="AG17" i="101"/>
  <c r="AP17" i="101" s="1"/>
  <c r="W18" i="101"/>
  <c r="AF17" i="101"/>
  <c r="AO17" i="101" s="1"/>
  <c r="AE17" i="101"/>
  <c r="AE10" i="49"/>
  <c r="W7" i="82"/>
  <c r="AG6" i="82"/>
  <c r="AP6" i="82" s="1"/>
  <c r="AF6" i="82"/>
  <c r="AO6" i="82" s="1"/>
  <c r="AE6" i="82"/>
  <c r="W10" i="99"/>
  <c r="AG9" i="99"/>
  <c r="AP9" i="99" s="1"/>
  <c r="AF9" i="99"/>
  <c r="AO9" i="99" s="1"/>
  <c r="AE9" i="99"/>
  <c r="AE18" i="46"/>
  <c r="AF18" i="46"/>
  <c r="AO18" i="46" s="1"/>
  <c r="AG18" i="46"/>
  <c r="AP18" i="46" s="1"/>
  <c r="W19" i="46"/>
  <c r="AE10" i="16"/>
  <c r="W11" i="16"/>
  <c r="AF10" i="16"/>
  <c r="AO10" i="16" s="1"/>
  <c r="AG10" i="16"/>
  <c r="AP10" i="16" s="1"/>
  <c r="AF19" i="97"/>
  <c r="AO19" i="97" s="1"/>
  <c r="AE19" i="97"/>
  <c r="AN19" i="97" s="1"/>
  <c r="AG19" i="97"/>
  <c r="W20" i="97"/>
  <c r="AE7" i="10"/>
  <c r="AF7" i="10"/>
  <c r="AO7" i="10" s="1"/>
  <c r="AG7" i="10"/>
  <c r="AP7" i="10" s="1"/>
  <c r="W8" i="10"/>
  <c r="AH20" i="24"/>
  <c r="AQ20" i="24" s="1"/>
  <c r="AR12" i="96"/>
  <c r="AI13" i="9"/>
  <c r="AN13" i="9"/>
  <c r="AR13" i="13"/>
  <c r="AH13" i="96"/>
  <c r="AQ13" i="96" s="1"/>
  <c r="W21" i="59"/>
  <c r="AE20" i="59"/>
  <c r="AG20" i="59"/>
  <c r="AP20" i="59" s="1"/>
  <c r="AF20" i="59"/>
  <c r="AO20" i="59" s="1"/>
  <c r="Y9" i="18"/>
  <c r="X9" i="18"/>
  <c r="AR16" i="101"/>
  <c r="AR9" i="16"/>
  <c r="AG17" i="15"/>
  <c r="AP17" i="15" s="1"/>
  <c r="AF17" i="15"/>
  <c r="AO17" i="15" s="1"/>
  <c r="AE17" i="15"/>
  <c r="W18" i="15"/>
  <c r="W21" i="67"/>
  <c r="AE20" i="67"/>
  <c r="AG20" i="67"/>
  <c r="AP20" i="67" s="1"/>
  <c r="AF20" i="67"/>
  <c r="AO20" i="67" s="1"/>
  <c r="AI16" i="86"/>
  <c r="AR16" i="86" s="1"/>
  <c r="AN16" i="86"/>
  <c r="AE14" i="44"/>
  <c r="W15" i="44"/>
  <c r="AF14" i="44"/>
  <c r="AO14" i="44" s="1"/>
  <c r="AG14" i="44"/>
  <c r="AP14" i="44" s="1"/>
  <c r="AH15" i="20"/>
  <c r="AQ15" i="20" s="1"/>
  <c r="Y14" i="100"/>
  <c r="X14" i="100"/>
  <c r="AN8" i="103"/>
  <c r="AI8" i="103"/>
  <c r="AI6" i="42"/>
  <c r="AN6" i="42"/>
  <c r="AN13" i="58"/>
  <c r="AI13" i="58"/>
  <c r="Y6" i="94"/>
  <c r="X6" i="94"/>
  <c r="AE9" i="55"/>
  <c r="W10" i="55"/>
  <c r="AF9" i="55"/>
  <c r="AO9" i="55" s="1"/>
  <c r="AG9" i="55"/>
  <c r="AP9" i="55" s="1"/>
  <c r="W14" i="84"/>
  <c r="AE13" i="84"/>
  <c r="AF13" i="84"/>
  <c r="AO13" i="84" s="1"/>
  <c r="AG13" i="84"/>
  <c r="AP13" i="84" s="1"/>
  <c r="AG20" i="24"/>
  <c r="AP20" i="24" s="1"/>
  <c r="AF20" i="24"/>
  <c r="AO20" i="24" s="1"/>
  <c r="AE20" i="24"/>
  <c r="W21" i="24"/>
  <c r="AI18" i="89"/>
  <c r="AN18" i="89"/>
  <c r="AI13" i="51"/>
  <c r="AN13" i="51"/>
  <c r="AH20" i="38"/>
  <c r="AQ20" i="38" s="1"/>
  <c r="W14" i="96"/>
  <c r="AE13" i="96"/>
  <c r="AG13" i="96"/>
  <c r="AP13" i="96" s="1"/>
  <c r="AF13" i="96"/>
  <c r="AO13" i="96" s="1"/>
  <c r="AG19" i="33"/>
  <c r="AP19" i="33" s="1"/>
  <c r="W20" i="33"/>
  <c r="AF19" i="33"/>
  <c r="AO19" i="33" s="1"/>
  <c r="AE19" i="33"/>
  <c r="Y15" i="104"/>
  <c r="X15" i="104"/>
  <c r="AN8" i="18"/>
  <c r="AI8" i="18"/>
  <c r="AR8" i="18" s="1"/>
  <c r="AF13" i="92"/>
  <c r="AO13" i="92" s="1"/>
  <c r="AE13" i="92"/>
  <c r="W14" i="92"/>
  <c r="AG13" i="92"/>
  <c r="AP13" i="92" s="1"/>
  <c r="Y6" i="90"/>
  <c r="X6" i="90"/>
  <c r="Z15" i="20"/>
  <c r="Y11" i="91"/>
  <c r="X11" i="91"/>
  <c r="AH19" i="71"/>
  <c r="AQ19" i="71" s="1"/>
  <c r="AR17" i="46"/>
  <c r="AH9" i="87"/>
  <c r="AQ9" i="87" s="1"/>
  <c r="AN5" i="94"/>
  <c r="AI5" i="94"/>
  <c r="AN5" i="50"/>
  <c r="AI5" i="50"/>
  <c r="W7" i="102"/>
  <c r="AF6" i="102"/>
  <c r="AO6" i="102" s="1"/>
  <c r="AE6" i="102"/>
  <c r="AG6" i="102"/>
  <c r="AP6" i="102" s="1"/>
  <c r="Y6" i="85"/>
  <c r="X6" i="85"/>
  <c r="AR19" i="24"/>
  <c r="AN7" i="98"/>
  <c r="AI7" i="98"/>
  <c r="AH19" i="97"/>
  <c r="AQ19" i="97" s="1"/>
  <c r="Y11" i="41"/>
  <c r="X11" i="41"/>
  <c r="AN20" i="2"/>
  <c r="AI20" i="2"/>
  <c r="Y14" i="51"/>
  <c r="X14" i="51"/>
  <c r="Z20" i="38"/>
  <c r="AR18" i="97"/>
  <c r="W21" i="28"/>
  <c r="AG20" i="28"/>
  <c r="AP20" i="28" s="1"/>
  <c r="AE20" i="28"/>
  <c r="AF20" i="28"/>
  <c r="AO20" i="28" s="1"/>
  <c r="AH9" i="99"/>
  <c r="AQ9" i="99" s="1"/>
  <c r="AR14" i="20"/>
  <c r="AE6" i="35"/>
  <c r="W7" i="35"/>
  <c r="AF6" i="35"/>
  <c r="AO6" i="35" s="1"/>
  <c r="AG6" i="35"/>
  <c r="AP6" i="35" s="1"/>
  <c r="AI18" i="53"/>
  <c r="AN18" i="53"/>
  <c r="Y19" i="32"/>
  <c r="X19" i="32"/>
  <c r="AI17" i="93"/>
  <c r="AN17" i="93"/>
  <c r="Y9" i="103"/>
  <c r="X9" i="103"/>
  <c r="AR6" i="10"/>
  <c r="Y14" i="58"/>
  <c r="X14" i="58"/>
  <c r="AN20" i="75"/>
  <c r="AI20" i="75"/>
  <c r="AN5" i="85"/>
  <c r="AI5" i="85"/>
  <c r="AE10" i="43"/>
  <c r="AF10" i="43"/>
  <c r="AO10" i="43" s="1"/>
  <c r="W11" i="43"/>
  <c r="AG10" i="43"/>
  <c r="AP10" i="43" s="1"/>
  <c r="AR5" i="82"/>
  <c r="AG20" i="79"/>
  <c r="AP20" i="79" s="1"/>
  <c r="W21" i="79"/>
  <c r="AE20" i="79"/>
  <c r="AF20" i="79"/>
  <c r="AO20" i="79" s="1"/>
  <c r="AN10" i="41"/>
  <c r="AI10" i="41"/>
  <c r="AR19" i="19"/>
  <c r="AH7" i="10"/>
  <c r="AQ7" i="10" s="1"/>
  <c r="Y6" i="50"/>
  <c r="X6" i="50"/>
  <c r="W7" i="48"/>
  <c r="AF6" i="48"/>
  <c r="AO6" i="48" s="1"/>
  <c r="AE6" i="48"/>
  <c r="AG6" i="48"/>
  <c r="AP6" i="48" s="1"/>
  <c r="Y19" i="89"/>
  <c r="X19" i="89"/>
  <c r="AH20" i="79"/>
  <c r="AQ20" i="79" s="1"/>
  <c r="Y21" i="2"/>
  <c r="Z21" i="2" s="1"/>
  <c r="X21" i="2"/>
  <c r="AE17" i="52"/>
  <c r="AF17" i="52"/>
  <c r="AO17" i="52" s="1"/>
  <c r="AG17" i="52"/>
  <c r="AP17" i="52" s="1"/>
  <c r="W18" i="52"/>
  <c r="AH18" i="47"/>
  <c r="AQ18" i="47" s="1"/>
  <c r="AG18" i="105"/>
  <c r="AP18" i="105" s="1"/>
  <c r="AE18" i="105"/>
  <c r="AN18" i="105" s="1"/>
  <c r="W19" i="105"/>
  <c r="AF18" i="105"/>
  <c r="AH13" i="45"/>
  <c r="AQ13" i="45" s="1"/>
  <c r="AI14" i="104"/>
  <c r="AN14" i="104"/>
  <c r="AR8" i="87"/>
  <c r="Y17" i="86"/>
  <c r="X17" i="86"/>
  <c r="Y19" i="53"/>
  <c r="X19" i="53"/>
  <c r="AR18" i="71"/>
  <c r="Y7" i="42"/>
  <c r="X7" i="42"/>
  <c r="Z7" i="42" s="1"/>
  <c r="AH20" i="19"/>
  <c r="AQ20" i="19" s="1"/>
  <c r="AH10" i="49"/>
  <c r="AQ10" i="49" s="1"/>
  <c r="AR13" i="88"/>
  <c r="AH14" i="13"/>
  <c r="AQ14" i="13" s="1"/>
  <c r="AH10" i="16"/>
  <c r="AQ10" i="16" s="1"/>
  <c r="AH14" i="88"/>
  <c r="AQ14" i="88" s="1"/>
  <c r="W19" i="47"/>
  <c r="AG18" i="47"/>
  <c r="AP18" i="47" s="1"/>
  <c r="AF18" i="47"/>
  <c r="AO18" i="47" s="1"/>
  <c r="AE18" i="47"/>
  <c r="AE13" i="45"/>
  <c r="W14" i="45"/>
  <c r="AF13" i="45"/>
  <c r="AO13" i="45" s="1"/>
  <c r="AG13" i="45"/>
  <c r="AP13" i="45" s="1"/>
  <c r="AR19" i="38"/>
  <c r="AN5" i="90"/>
  <c r="AI5" i="90"/>
  <c r="W12" i="11"/>
  <c r="AG11" i="11"/>
  <c r="AP11" i="11" s="1"/>
  <c r="AF11" i="11"/>
  <c r="AO11" i="11" s="1"/>
  <c r="AE11" i="11"/>
  <c r="AR9" i="49"/>
  <c r="Y12" i="95"/>
  <c r="X12" i="95"/>
  <c r="Z20" i="19"/>
  <c r="W13" i="54"/>
  <c r="AG12" i="54"/>
  <c r="AP12" i="54" s="1"/>
  <c r="AE12" i="54"/>
  <c r="AF12" i="54"/>
  <c r="AO12" i="54" s="1"/>
  <c r="AH9" i="83"/>
  <c r="AQ9" i="83" s="1"/>
  <c r="Z14" i="13"/>
  <c r="Z14" i="88"/>
  <c r="AH6" i="82"/>
  <c r="AQ6" i="82" s="1"/>
  <c r="AF19" i="63"/>
  <c r="AO19" i="63" s="1"/>
  <c r="AE19" i="63"/>
  <c r="W20" i="63"/>
  <c r="AG19" i="63"/>
  <c r="AP19" i="63" s="1"/>
  <c r="Y8" i="98"/>
  <c r="X8" i="98"/>
  <c r="AH18" i="46"/>
  <c r="AQ18" i="46" s="1"/>
  <c r="Z19" i="71"/>
  <c r="Y14" i="9"/>
  <c r="X14" i="9"/>
  <c r="AI18" i="32"/>
  <c r="AN18" i="32"/>
  <c r="AN13" i="100"/>
  <c r="AI13" i="100"/>
  <c r="Y18" i="93"/>
  <c r="X18" i="93"/>
  <c r="AN11" i="95"/>
  <c r="AI11" i="95"/>
  <c r="AH17" i="101"/>
  <c r="AQ17" i="101" s="1"/>
  <c r="AR17" i="47"/>
  <c r="W10" i="83"/>
  <c r="AF9" i="83"/>
  <c r="AO9" i="83" s="1"/>
  <c r="AE9" i="83"/>
  <c r="AG9" i="83"/>
  <c r="AP9" i="83" s="1"/>
  <c r="AI10" i="91"/>
  <c r="AN10" i="91"/>
  <c r="Y21" i="75"/>
  <c r="X21" i="75"/>
  <c r="Z18" i="93" l="1"/>
  <c r="Z6" i="50"/>
  <c r="AG9" i="87"/>
  <c r="AP9" i="87" s="1"/>
  <c r="Z6" i="94"/>
  <c r="AG6" i="94" s="1"/>
  <c r="AP6" i="94" s="1"/>
  <c r="Z15" i="104"/>
  <c r="W11" i="49"/>
  <c r="Y11" i="49" s="1"/>
  <c r="AE9" i="87"/>
  <c r="Z19" i="53"/>
  <c r="Z17" i="86"/>
  <c r="W18" i="86" s="1"/>
  <c r="Z9" i="18"/>
  <c r="AF9" i="18" s="1"/>
  <c r="AO9" i="18" s="1"/>
  <c r="AG10" i="49"/>
  <c r="AP10" i="49" s="1"/>
  <c r="Z14" i="51"/>
  <c r="AF14" i="51" s="1"/>
  <c r="AO14" i="51" s="1"/>
  <c r="AF17" i="86"/>
  <c r="AO17" i="86" s="1"/>
  <c r="AG17" i="86"/>
  <c r="AP17" i="86" s="1"/>
  <c r="AE17" i="86"/>
  <c r="AG21" i="2"/>
  <c r="AP21" i="2" s="1"/>
  <c r="W22" i="2"/>
  <c r="AF21" i="2"/>
  <c r="AO21" i="2" s="1"/>
  <c r="AE21" i="2"/>
  <c r="W7" i="94"/>
  <c r="AE6" i="94"/>
  <c r="AE19" i="53"/>
  <c r="AF19" i="53"/>
  <c r="AO19" i="53" s="1"/>
  <c r="AG19" i="53"/>
  <c r="AP19" i="53" s="1"/>
  <c r="W20" i="53"/>
  <c r="AH12" i="95"/>
  <c r="AQ12" i="95" s="1"/>
  <c r="AE7" i="42"/>
  <c r="AF7" i="42"/>
  <c r="AO7" i="42" s="1"/>
  <c r="AG7" i="42"/>
  <c r="AP7" i="42" s="1"/>
  <c r="W8" i="42"/>
  <c r="Y18" i="52"/>
  <c r="X18" i="52"/>
  <c r="W7" i="50"/>
  <c r="AE6" i="50"/>
  <c r="AF6" i="50"/>
  <c r="AO6" i="50" s="1"/>
  <c r="AG6" i="50"/>
  <c r="AP6" i="50" s="1"/>
  <c r="AR17" i="93"/>
  <c r="Y21" i="28"/>
  <c r="X21" i="28"/>
  <c r="AF15" i="20"/>
  <c r="AO15" i="20" s="1"/>
  <c r="AG15" i="20"/>
  <c r="AP15" i="20" s="1"/>
  <c r="AE15" i="20"/>
  <c r="W16" i="20"/>
  <c r="AN13" i="92"/>
  <c r="AI13" i="92"/>
  <c r="Y14" i="84"/>
  <c r="X14" i="84"/>
  <c r="AH6" i="94"/>
  <c r="AQ6" i="94" s="1"/>
  <c r="AR6" i="42"/>
  <c r="AI17" i="15"/>
  <c r="AN17" i="15"/>
  <c r="AN20" i="59"/>
  <c r="AI20" i="59"/>
  <c r="AN9" i="99"/>
  <c r="AI9" i="99"/>
  <c r="AH14" i="9"/>
  <c r="AQ14" i="9" s="1"/>
  <c r="Z12" i="95"/>
  <c r="AI18" i="47"/>
  <c r="AN18" i="47"/>
  <c r="AH17" i="86"/>
  <c r="AQ17" i="86" s="1"/>
  <c r="AR14" i="104"/>
  <c r="AN20" i="79"/>
  <c r="AI20" i="79"/>
  <c r="AR20" i="79" s="1"/>
  <c r="AR20" i="75"/>
  <c r="AH19" i="32"/>
  <c r="AQ19" i="32" s="1"/>
  <c r="AR20" i="2"/>
  <c r="AR5" i="94"/>
  <c r="AH6" i="90"/>
  <c r="AQ6" i="90" s="1"/>
  <c r="AI19" i="33"/>
  <c r="AN19" i="33"/>
  <c r="AR13" i="51"/>
  <c r="AR8" i="103"/>
  <c r="AH9" i="18"/>
  <c r="AQ9" i="18" s="1"/>
  <c r="Y21" i="59"/>
  <c r="X21" i="59"/>
  <c r="AI7" i="10"/>
  <c r="AN7" i="10"/>
  <c r="Y19" i="46"/>
  <c r="X19" i="46"/>
  <c r="AN10" i="49"/>
  <c r="AI10" i="49"/>
  <c r="AF18" i="93"/>
  <c r="AO18" i="93" s="1"/>
  <c r="AE18" i="93"/>
  <c r="W19" i="93"/>
  <c r="AG18" i="93"/>
  <c r="AP18" i="93" s="1"/>
  <c r="Y20" i="63"/>
  <c r="X20" i="63"/>
  <c r="AR10" i="91"/>
  <c r="AR13" i="100"/>
  <c r="AN19" i="63"/>
  <c r="AI19" i="63"/>
  <c r="AN12" i="54"/>
  <c r="AI12" i="54"/>
  <c r="Y12" i="11"/>
  <c r="Z12" i="11" s="1"/>
  <c r="X12" i="11"/>
  <c r="AI18" i="105"/>
  <c r="AO18" i="105"/>
  <c r="AN6" i="48"/>
  <c r="AI6" i="48"/>
  <c r="Y21" i="79"/>
  <c r="X21" i="79"/>
  <c r="Y11" i="43"/>
  <c r="X11" i="43"/>
  <c r="AH9" i="103"/>
  <c r="AQ9" i="103" s="1"/>
  <c r="Z19" i="32"/>
  <c r="AN6" i="102"/>
  <c r="AI6" i="102"/>
  <c r="Z6" i="90"/>
  <c r="AN13" i="96"/>
  <c r="AI13" i="96"/>
  <c r="Y15" i="44"/>
  <c r="Z15" i="44"/>
  <c r="X15" i="44"/>
  <c r="AN20" i="67"/>
  <c r="AI20" i="67"/>
  <c r="Y7" i="82"/>
  <c r="X7" i="82"/>
  <c r="Y10" i="87"/>
  <c r="X10" i="87"/>
  <c r="Z14" i="9"/>
  <c r="AR11" i="95"/>
  <c r="W20" i="71"/>
  <c r="AE19" i="71"/>
  <c r="AG19" i="71"/>
  <c r="AP19" i="71" s="1"/>
  <c r="AF19" i="71"/>
  <c r="AO19" i="71" s="1"/>
  <c r="AH8" i="98"/>
  <c r="AQ8" i="98" s="1"/>
  <c r="AG14" i="88"/>
  <c r="AP14" i="88" s="1"/>
  <c r="AF14" i="88"/>
  <c r="AO14" i="88" s="1"/>
  <c r="W15" i="88"/>
  <c r="AE14" i="88"/>
  <c r="AR5" i="90"/>
  <c r="Y19" i="105"/>
  <c r="X19" i="105"/>
  <c r="AI17" i="52"/>
  <c r="AN17" i="52"/>
  <c r="AH19" i="89"/>
  <c r="AQ19" i="89" s="1"/>
  <c r="AH14" i="58"/>
  <c r="AQ14" i="58" s="1"/>
  <c r="Z9" i="103"/>
  <c r="Y7" i="35"/>
  <c r="X7" i="35"/>
  <c r="W21" i="38"/>
  <c r="AE20" i="38"/>
  <c r="AF20" i="38"/>
  <c r="AO20" i="38" s="1"/>
  <c r="AG20" i="38"/>
  <c r="AP20" i="38" s="1"/>
  <c r="AH11" i="41"/>
  <c r="AQ11" i="41" s="1"/>
  <c r="AH6" i="85"/>
  <c r="AQ6" i="85" s="1"/>
  <c r="AH11" i="91"/>
  <c r="AQ11" i="91" s="1"/>
  <c r="Y20" i="33"/>
  <c r="X20" i="33"/>
  <c r="Y14" i="96"/>
  <c r="Z14" i="96" s="1"/>
  <c r="X14" i="96"/>
  <c r="AR18" i="89"/>
  <c r="AR13" i="58"/>
  <c r="AH14" i="100"/>
  <c r="AQ14" i="100" s="1"/>
  <c r="AI14" i="44"/>
  <c r="AN14" i="44"/>
  <c r="Y21" i="67"/>
  <c r="X21" i="67"/>
  <c r="Z21" i="67" s="1"/>
  <c r="Y20" i="97"/>
  <c r="Z20" i="97" s="1"/>
  <c r="X20" i="97"/>
  <c r="Y10" i="99"/>
  <c r="X10" i="99"/>
  <c r="AI17" i="101"/>
  <c r="AN17" i="101"/>
  <c r="AN9" i="87"/>
  <c r="AI9" i="87"/>
  <c r="AH21" i="75"/>
  <c r="AQ21" i="75" s="1"/>
  <c r="Z8" i="98"/>
  <c r="AE14" i="13"/>
  <c r="AF14" i="13"/>
  <c r="AO14" i="13" s="1"/>
  <c r="AG14" i="13"/>
  <c r="AP14" i="13" s="1"/>
  <c r="W15" i="13"/>
  <c r="Y13" i="54"/>
  <c r="X13" i="54"/>
  <c r="Y14" i="45"/>
  <c r="X14" i="45"/>
  <c r="Z14" i="45" s="1"/>
  <c r="Y19" i="47"/>
  <c r="Z19" i="47" s="1"/>
  <c r="X19" i="47"/>
  <c r="AH19" i="53"/>
  <c r="AQ19" i="53" s="1"/>
  <c r="AH21" i="2"/>
  <c r="AQ21" i="2" s="1"/>
  <c r="Z19" i="89"/>
  <c r="Y7" i="48"/>
  <c r="X7" i="48"/>
  <c r="AR10" i="41"/>
  <c r="AN10" i="43"/>
  <c r="AI10" i="43"/>
  <c r="Z14" i="58"/>
  <c r="AN6" i="35"/>
  <c r="AI6" i="35"/>
  <c r="AI20" i="28"/>
  <c r="AN20" i="28"/>
  <c r="AH14" i="51"/>
  <c r="AQ14" i="51" s="1"/>
  <c r="Z11" i="41"/>
  <c r="Z6" i="85"/>
  <c r="Y7" i="102"/>
  <c r="Z7" i="102" s="1"/>
  <c r="X7" i="102"/>
  <c r="Z11" i="91"/>
  <c r="AH15" i="104"/>
  <c r="AQ15" i="104" s="1"/>
  <c r="Y21" i="24"/>
  <c r="X21" i="24"/>
  <c r="Y10" i="55"/>
  <c r="Z10" i="55" s="1"/>
  <c r="X10" i="55"/>
  <c r="Z14" i="100"/>
  <c r="AR13" i="9"/>
  <c r="Y8" i="10"/>
  <c r="X8" i="10"/>
  <c r="Z8" i="10" s="1"/>
  <c r="AI19" i="97"/>
  <c r="AP19" i="97"/>
  <c r="Y11" i="16"/>
  <c r="X11" i="16"/>
  <c r="AI18" i="46"/>
  <c r="AN18" i="46"/>
  <c r="X11" i="49"/>
  <c r="Y10" i="83"/>
  <c r="X10" i="83"/>
  <c r="Z21" i="75"/>
  <c r="AN9" i="83"/>
  <c r="AI9" i="83"/>
  <c r="AH18" i="93"/>
  <c r="AQ18" i="93" s="1"/>
  <c r="AR18" i="32"/>
  <c r="AG20" i="19"/>
  <c r="AP20" i="19" s="1"/>
  <c r="AF20" i="19"/>
  <c r="AO20" i="19" s="1"/>
  <c r="W21" i="19"/>
  <c r="AE20" i="19"/>
  <c r="AN11" i="11"/>
  <c r="AI11" i="11"/>
  <c r="AI13" i="45"/>
  <c r="AN13" i="45"/>
  <c r="AH7" i="42"/>
  <c r="AQ7" i="42" s="1"/>
  <c r="AH6" i="50"/>
  <c r="AQ6" i="50" s="1"/>
  <c r="AR5" i="85"/>
  <c r="AR18" i="53"/>
  <c r="AR7" i="98"/>
  <c r="AR5" i="50"/>
  <c r="Y14" i="92"/>
  <c r="X14" i="92"/>
  <c r="AG15" i="104"/>
  <c r="AP15" i="104" s="1"/>
  <c r="W16" i="104"/>
  <c r="AE15" i="104"/>
  <c r="AF15" i="104"/>
  <c r="AO15" i="104" s="1"/>
  <c r="AN20" i="24"/>
  <c r="AI20" i="24"/>
  <c r="AN13" i="84"/>
  <c r="AI13" i="84"/>
  <c r="AI9" i="55"/>
  <c r="AN9" i="55"/>
  <c r="Y18" i="15"/>
  <c r="X18" i="15"/>
  <c r="AN10" i="16"/>
  <c r="AI10" i="16"/>
  <c r="AN6" i="82"/>
  <c r="AI6" i="82"/>
  <c r="Y18" i="101"/>
  <c r="X18" i="101"/>
  <c r="Z18" i="15" l="1"/>
  <c r="Z14" i="92"/>
  <c r="Z13" i="54"/>
  <c r="Z10" i="99"/>
  <c r="W15" i="51"/>
  <c r="Z11" i="49"/>
  <c r="AE11" i="49" s="1"/>
  <c r="AF6" i="94"/>
  <c r="AO6" i="94" s="1"/>
  <c r="AG9" i="18"/>
  <c r="AP9" i="18" s="1"/>
  <c r="Z7" i="35"/>
  <c r="Z18" i="52"/>
  <c r="AE9" i="18"/>
  <c r="AE14" i="51"/>
  <c r="AI14" i="51" s="1"/>
  <c r="Z10" i="83"/>
  <c r="W11" i="83" s="1"/>
  <c r="Z7" i="48"/>
  <c r="W8" i="48" s="1"/>
  <c r="AG14" i="51"/>
  <c r="AP14" i="51" s="1"/>
  <c r="W10" i="18"/>
  <c r="Z18" i="101"/>
  <c r="AE18" i="101" s="1"/>
  <c r="Z21" i="28"/>
  <c r="W22" i="28" s="1"/>
  <c r="AF14" i="96"/>
  <c r="AO14" i="96" s="1"/>
  <c r="AG14" i="96"/>
  <c r="AP14" i="96" s="1"/>
  <c r="W15" i="96"/>
  <c r="AE14" i="96"/>
  <c r="AE10" i="83"/>
  <c r="AG10" i="83"/>
  <c r="AP10" i="83" s="1"/>
  <c r="AF10" i="83"/>
  <c r="AO10" i="83" s="1"/>
  <c r="AE7" i="48"/>
  <c r="AG7" i="48"/>
  <c r="AP7" i="48" s="1"/>
  <c r="AF7" i="48"/>
  <c r="AO7" i="48" s="1"/>
  <c r="W13" i="11"/>
  <c r="AG12" i="11"/>
  <c r="AP12" i="11" s="1"/>
  <c r="AF12" i="11"/>
  <c r="AO12" i="11" s="1"/>
  <c r="AE12" i="11"/>
  <c r="AF19" i="47"/>
  <c r="AO19" i="47" s="1"/>
  <c r="AE19" i="47"/>
  <c r="W20" i="47"/>
  <c r="AG19" i="47"/>
  <c r="AP19" i="47" s="1"/>
  <c r="W21" i="97"/>
  <c r="AG20" i="97"/>
  <c r="AP20" i="97" s="1"/>
  <c r="AE20" i="97"/>
  <c r="AF20" i="97"/>
  <c r="AO20" i="97" s="1"/>
  <c r="AF21" i="28"/>
  <c r="AO21" i="28" s="1"/>
  <c r="AF7" i="102"/>
  <c r="AO7" i="102" s="1"/>
  <c r="AE7" i="102"/>
  <c r="AG7" i="102"/>
  <c r="AP7" i="102" s="1"/>
  <c r="W8" i="102"/>
  <c r="AG18" i="101"/>
  <c r="AP18" i="101" s="1"/>
  <c r="AF18" i="101"/>
  <c r="AO18" i="101" s="1"/>
  <c r="W19" i="101"/>
  <c r="W14" i="54"/>
  <c r="AG13" i="54"/>
  <c r="AP13" i="54" s="1"/>
  <c r="AE13" i="54"/>
  <c r="AF13" i="54"/>
  <c r="AO13" i="54" s="1"/>
  <c r="AF7" i="35"/>
  <c r="AO7" i="35" s="1"/>
  <c r="AG7" i="35"/>
  <c r="AP7" i="35" s="1"/>
  <c r="AE7" i="35"/>
  <c r="W8" i="35"/>
  <c r="AG11" i="41"/>
  <c r="AP11" i="41" s="1"/>
  <c r="AE11" i="41"/>
  <c r="AF11" i="41"/>
  <c r="AO11" i="41" s="1"/>
  <c r="W12" i="41"/>
  <c r="AH14" i="84"/>
  <c r="AQ14" i="84" s="1"/>
  <c r="AH18" i="101"/>
  <c r="AQ18" i="101" s="1"/>
  <c r="AR13" i="84"/>
  <c r="AI15" i="104"/>
  <c r="AN15" i="104"/>
  <c r="AH10" i="83"/>
  <c r="AQ10" i="83" s="1"/>
  <c r="AR19" i="97"/>
  <c r="AG14" i="100"/>
  <c r="AP14" i="100" s="1"/>
  <c r="W15" i="100"/>
  <c r="AE14" i="100"/>
  <c r="AF14" i="100"/>
  <c r="AO14" i="100" s="1"/>
  <c r="AH7" i="102"/>
  <c r="AQ7" i="102" s="1"/>
  <c r="AR6" i="35"/>
  <c r="AH19" i="47"/>
  <c r="AQ19" i="47" s="1"/>
  <c r="AH13" i="54"/>
  <c r="AQ13" i="54" s="1"/>
  <c r="AH20" i="97"/>
  <c r="AQ20" i="97" s="1"/>
  <c r="AH7" i="35"/>
  <c r="AQ7" i="35" s="1"/>
  <c r="AR17" i="52"/>
  <c r="AG14" i="9"/>
  <c r="AP14" i="9" s="1"/>
  <c r="AE14" i="9"/>
  <c r="W15" i="9"/>
  <c r="AF14" i="9"/>
  <c r="AO14" i="9" s="1"/>
  <c r="AR13" i="96"/>
  <c r="AR10" i="49"/>
  <c r="AR7" i="10"/>
  <c r="W13" i="95"/>
  <c r="AF12" i="95"/>
  <c r="AO12" i="95" s="1"/>
  <c r="AG12" i="95"/>
  <c r="AP12" i="95" s="1"/>
  <c r="AE12" i="95"/>
  <c r="AH18" i="52"/>
  <c r="AQ18" i="52" s="1"/>
  <c r="AE10" i="99"/>
  <c r="W11" i="99"/>
  <c r="AF10" i="99"/>
  <c r="AO10" i="99" s="1"/>
  <c r="AG10" i="99"/>
  <c r="AP10" i="99" s="1"/>
  <c r="AR18" i="105"/>
  <c r="AH20" i="63"/>
  <c r="AQ20" i="63" s="1"/>
  <c r="Y16" i="20"/>
  <c r="X16" i="20"/>
  <c r="AH18" i="15"/>
  <c r="AQ18" i="15" s="1"/>
  <c r="X16" i="104"/>
  <c r="Z16" i="104" s="1"/>
  <c r="Y16" i="104"/>
  <c r="AR13" i="45"/>
  <c r="AR18" i="46"/>
  <c r="AH8" i="10"/>
  <c r="AQ8" i="10" s="1"/>
  <c r="AH10" i="55"/>
  <c r="AQ10" i="55" s="1"/>
  <c r="AH7" i="48"/>
  <c r="AQ7" i="48" s="1"/>
  <c r="AI14" i="13"/>
  <c r="AR14" i="13" s="1"/>
  <c r="AN14" i="13"/>
  <c r="AR14" i="44"/>
  <c r="AH19" i="105"/>
  <c r="AQ19" i="105" s="1"/>
  <c r="AI14" i="88"/>
  <c r="AN14" i="88"/>
  <c r="AH10" i="87"/>
  <c r="AQ10" i="87" s="1"/>
  <c r="AR20" i="67"/>
  <c r="AR6" i="48"/>
  <c r="AH21" i="59"/>
  <c r="AQ21" i="59" s="1"/>
  <c r="AR13" i="92"/>
  <c r="AE18" i="52"/>
  <c r="W19" i="52"/>
  <c r="AF18" i="52"/>
  <c r="AO18" i="52" s="1"/>
  <c r="AG18" i="52"/>
  <c r="AP18" i="52" s="1"/>
  <c r="AN7" i="42"/>
  <c r="AI7" i="42"/>
  <c r="AN6" i="94"/>
  <c r="AI6" i="94"/>
  <c r="Y22" i="2"/>
  <c r="Z22" i="2" s="1"/>
  <c r="X22" i="2"/>
  <c r="AN20" i="19"/>
  <c r="AI20" i="19"/>
  <c r="AH21" i="24"/>
  <c r="AQ21" i="24" s="1"/>
  <c r="AF19" i="89"/>
  <c r="AO19" i="89" s="1"/>
  <c r="AG19" i="89"/>
  <c r="AP19" i="89" s="1"/>
  <c r="W20" i="89"/>
  <c r="AE19" i="89"/>
  <c r="Y15" i="13"/>
  <c r="X15" i="13"/>
  <c r="W22" i="67"/>
  <c r="AF21" i="67"/>
  <c r="AO21" i="67" s="1"/>
  <c r="AG21" i="67"/>
  <c r="AP21" i="67" s="1"/>
  <c r="AE21" i="67"/>
  <c r="AN20" i="38"/>
  <c r="AI20" i="38"/>
  <c r="AR20" i="38" s="1"/>
  <c r="AR19" i="33"/>
  <c r="AG18" i="15"/>
  <c r="AP18" i="15" s="1"/>
  <c r="W19" i="15"/>
  <c r="AF18" i="15"/>
  <c r="AO18" i="15" s="1"/>
  <c r="AE18" i="15"/>
  <c r="AR20" i="24"/>
  <c r="AR11" i="11"/>
  <c r="AH11" i="16"/>
  <c r="AQ11" i="16" s="1"/>
  <c r="W9" i="10"/>
  <c r="AF8" i="10"/>
  <c r="AO8" i="10" s="1"/>
  <c r="AG8" i="10"/>
  <c r="AP8" i="10" s="1"/>
  <c r="AE8" i="10"/>
  <c r="AE10" i="55"/>
  <c r="W11" i="55"/>
  <c r="AG10" i="55"/>
  <c r="AP10" i="55" s="1"/>
  <c r="AF10" i="55"/>
  <c r="AO10" i="55" s="1"/>
  <c r="AE14" i="58"/>
  <c r="AG14" i="58"/>
  <c r="AP14" i="58" s="1"/>
  <c r="AF14" i="58"/>
  <c r="AO14" i="58" s="1"/>
  <c r="W15" i="58"/>
  <c r="AG8" i="98"/>
  <c r="AP8" i="98" s="1"/>
  <c r="AE8" i="98"/>
  <c r="W9" i="98"/>
  <c r="AF8" i="98"/>
  <c r="AO8" i="98" s="1"/>
  <c r="AR17" i="101"/>
  <c r="AH20" i="33"/>
  <c r="AQ20" i="33" s="1"/>
  <c r="Z19" i="105"/>
  <c r="Y15" i="88"/>
  <c r="X15" i="88"/>
  <c r="AI19" i="71"/>
  <c r="AN19" i="71"/>
  <c r="Z10" i="87"/>
  <c r="AG6" i="90"/>
  <c r="AP6" i="90" s="1"/>
  <c r="AF6" i="90"/>
  <c r="AO6" i="90" s="1"/>
  <c r="AE6" i="90"/>
  <c r="W7" i="90"/>
  <c r="AH11" i="43"/>
  <c r="AQ11" i="43" s="1"/>
  <c r="AR12" i="54"/>
  <c r="AH19" i="46"/>
  <c r="AQ19" i="46" s="1"/>
  <c r="Z21" i="59"/>
  <c r="AR17" i="15"/>
  <c r="AH21" i="28"/>
  <c r="AQ21" i="28" s="1"/>
  <c r="Y20" i="53"/>
  <c r="X20" i="53"/>
  <c r="AF14" i="92"/>
  <c r="AO14" i="92" s="1"/>
  <c r="AE14" i="92"/>
  <c r="AG14" i="92"/>
  <c r="AP14" i="92" s="1"/>
  <c r="W15" i="92"/>
  <c r="AF14" i="45"/>
  <c r="AO14" i="45" s="1"/>
  <c r="AG14" i="45"/>
  <c r="AP14" i="45" s="1"/>
  <c r="AE14" i="45"/>
  <c r="W15" i="45"/>
  <c r="AH7" i="82"/>
  <c r="AQ7" i="82" s="1"/>
  <c r="AF15" i="44"/>
  <c r="AO15" i="44" s="1"/>
  <c r="AG15" i="44"/>
  <c r="AE15" i="44"/>
  <c r="AN15" i="44" s="1"/>
  <c r="W16" i="44"/>
  <c r="AR19" i="63"/>
  <c r="AI18" i="93"/>
  <c r="AN18" i="93"/>
  <c r="AR6" i="82"/>
  <c r="AH14" i="92"/>
  <c r="AQ14" i="92" s="1"/>
  <c r="AR9" i="83"/>
  <c r="AH11" i="49"/>
  <c r="AQ11" i="49" s="1"/>
  <c r="Z11" i="16"/>
  <c r="AE6" i="85"/>
  <c r="AF6" i="85"/>
  <c r="AO6" i="85" s="1"/>
  <c r="AG6" i="85"/>
  <c r="AP6" i="85" s="1"/>
  <c r="W7" i="85"/>
  <c r="AR10" i="43"/>
  <c r="AH14" i="45"/>
  <c r="AQ14" i="45" s="1"/>
  <c r="AH10" i="99"/>
  <c r="AQ10" i="99" s="1"/>
  <c r="AH21" i="67"/>
  <c r="AQ21" i="67" s="1"/>
  <c r="Z20" i="33"/>
  <c r="W10" i="103"/>
  <c r="AE9" i="103"/>
  <c r="AG9" i="103"/>
  <c r="AP9" i="103" s="1"/>
  <c r="AF9" i="103"/>
  <c r="AO9" i="103" s="1"/>
  <c r="Y20" i="71"/>
  <c r="Z20" i="71" s="1"/>
  <c r="X20" i="71"/>
  <c r="AH15" i="44"/>
  <c r="AQ15" i="44" s="1"/>
  <c r="AR6" i="102"/>
  <c r="Z11" i="43"/>
  <c r="Y19" i="93"/>
  <c r="X19" i="93"/>
  <c r="Z19" i="46"/>
  <c r="AR9" i="99"/>
  <c r="Y10" i="18"/>
  <c r="X10" i="18"/>
  <c r="Y8" i="42"/>
  <c r="X8" i="42"/>
  <c r="Y7" i="94"/>
  <c r="X7" i="94"/>
  <c r="Y18" i="86"/>
  <c r="X18" i="86"/>
  <c r="AN14" i="51"/>
  <c r="AI6" i="50"/>
  <c r="AN6" i="50"/>
  <c r="AR10" i="16"/>
  <c r="AR9" i="55"/>
  <c r="Y21" i="19"/>
  <c r="X21" i="19"/>
  <c r="Z21" i="19" s="1"/>
  <c r="AF21" i="75"/>
  <c r="AO21" i="75" s="1"/>
  <c r="AE21" i="75"/>
  <c r="W22" i="75"/>
  <c r="AG21" i="75"/>
  <c r="AP21" i="75" s="1"/>
  <c r="Z21" i="24"/>
  <c r="W12" i="91"/>
  <c r="AG11" i="91"/>
  <c r="AP11" i="91" s="1"/>
  <c r="AF11" i="91"/>
  <c r="AO11" i="91" s="1"/>
  <c r="AE11" i="91"/>
  <c r="AR20" i="28"/>
  <c r="AR9" i="87"/>
  <c r="AH14" i="96"/>
  <c r="AQ14" i="96" s="1"/>
  <c r="Y21" i="38"/>
  <c r="X21" i="38"/>
  <c r="Z7" i="82"/>
  <c r="AF19" i="32"/>
  <c r="AO19" i="32" s="1"/>
  <c r="W20" i="32"/>
  <c r="AE19" i="32"/>
  <c r="AG19" i="32"/>
  <c r="AP19" i="32" s="1"/>
  <c r="Z21" i="79"/>
  <c r="AH21" i="79"/>
  <c r="AQ21" i="79" s="1"/>
  <c r="AH12" i="11"/>
  <c r="AQ12" i="11" s="1"/>
  <c r="Z20" i="63"/>
  <c r="AR18" i="47"/>
  <c r="AR20" i="59"/>
  <c r="Z14" i="84"/>
  <c r="AI15" i="20"/>
  <c r="AN15" i="20"/>
  <c r="Y7" i="50"/>
  <c r="X7" i="50"/>
  <c r="AI19" i="53"/>
  <c r="AN19" i="53"/>
  <c r="AI21" i="2"/>
  <c r="AN21" i="2"/>
  <c r="AI17" i="86"/>
  <c r="AN17" i="86"/>
  <c r="Y15" i="51"/>
  <c r="Z15" i="51" s="1"/>
  <c r="X15" i="51"/>
  <c r="AN9" i="18"/>
  <c r="AI9" i="18"/>
  <c r="Z8" i="42" l="1"/>
  <c r="Z16" i="20"/>
  <c r="AE21" i="28"/>
  <c r="W12" i="49"/>
  <c r="AG11" i="49"/>
  <c r="AP11" i="49" s="1"/>
  <c r="Z18" i="86"/>
  <c r="AE18" i="86" s="1"/>
  <c r="AF11" i="49"/>
  <c r="AO11" i="49" s="1"/>
  <c r="AG21" i="28"/>
  <c r="AP21" i="28" s="1"/>
  <c r="Z21" i="38"/>
  <c r="AG21" i="38" s="1"/>
  <c r="AP21" i="38" s="1"/>
  <c r="Z15" i="13"/>
  <c r="AG15" i="13" s="1"/>
  <c r="AP15" i="13" s="1"/>
  <c r="AF21" i="38"/>
  <c r="AO21" i="38" s="1"/>
  <c r="AE15" i="13"/>
  <c r="AF15" i="13"/>
  <c r="AO15" i="13" s="1"/>
  <c r="W16" i="13"/>
  <c r="AF22" i="2"/>
  <c r="AO22" i="2" s="1"/>
  <c r="AG22" i="2"/>
  <c r="AP22" i="2" s="1"/>
  <c r="W23" i="2"/>
  <c r="AE22" i="2"/>
  <c r="AG15" i="51"/>
  <c r="AP15" i="51" s="1"/>
  <c r="AE15" i="51"/>
  <c r="W16" i="51"/>
  <c r="AF15" i="51"/>
  <c r="AO15" i="51" s="1"/>
  <c r="AF14" i="84"/>
  <c r="AO14" i="84" s="1"/>
  <c r="AE14" i="84"/>
  <c r="W15" i="84"/>
  <c r="AG14" i="84"/>
  <c r="AP14" i="84" s="1"/>
  <c r="AR15" i="20"/>
  <c r="W21" i="63"/>
  <c r="AE20" i="63"/>
  <c r="AF20" i="63"/>
  <c r="AO20" i="63" s="1"/>
  <c r="AG20" i="63"/>
  <c r="AP20" i="63" s="1"/>
  <c r="Y12" i="91"/>
  <c r="X12" i="91"/>
  <c r="AH21" i="19"/>
  <c r="AQ21" i="19" s="1"/>
  <c r="AE8" i="42"/>
  <c r="W9" i="42"/>
  <c r="AF8" i="42"/>
  <c r="AO8" i="42" s="1"/>
  <c r="AG8" i="42"/>
  <c r="AP8" i="42" s="1"/>
  <c r="Y16" i="44"/>
  <c r="X16" i="44"/>
  <c r="AI14" i="45"/>
  <c r="AN14" i="45"/>
  <c r="AI14" i="92"/>
  <c r="AN14" i="92"/>
  <c r="AN6" i="90"/>
  <c r="AI6" i="90"/>
  <c r="AH15" i="88"/>
  <c r="AQ15" i="88" s="1"/>
  <c r="Y22" i="67"/>
  <c r="X22" i="67"/>
  <c r="Y20" i="89"/>
  <c r="X20" i="89"/>
  <c r="Y12" i="49"/>
  <c r="X12" i="49"/>
  <c r="AH22" i="2"/>
  <c r="AQ22" i="2" s="1"/>
  <c r="AE16" i="20"/>
  <c r="AF16" i="20"/>
  <c r="AO16" i="20" s="1"/>
  <c r="W17" i="20"/>
  <c r="AG16" i="20"/>
  <c r="AP16" i="20" s="1"/>
  <c r="AR15" i="104"/>
  <c r="Y19" i="101"/>
  <c r="X19" i="101"/>
  <c r="AN7" i="102"/>
  <c r="AI7" i="102"/>
  <c r="AN10" i="83"/>
  <c r="AI10" i="83"/>
  <c r="AG21" i="79"/>
  <c r="AP21" i="79" s="1"/>
  <c r="W22" i="79"/>
  <c r="AF21" i="79"/>
  <c r="AO21" i="79" s="1"/>
  <c r="AE21" i="79"/>
  <c r="W8" i="82"/>
  <c r="AG7" i="82"/>
  <c r="AP7" i="82" s="1"/>
  <c r="AF7" i="82"/>
  <c r="AO7" i="82" s="1"/>
  <c r="AE7" i="82"/>
  <c r="AF21" i="24"/>
  <c r="AO21" i="24" s="1"/>
  <c r="AG21" i="24"/>
  <c r="AP21" i="24" s="1"/>
  <c r="W22" i="24"/>
  <c r="AE21" i="24"/>
  <c r="W20" i="46"/>
  <c r="AE19" i="46"/>
  <c r="AG19" i="46"/>
  <c r="AP19" i="46" s="1"/>
  <c r="AF19" i="46"/>
  <c r="AO19" i="46" s="1"/>
  <c r="AH20" i="71"/>
  <c r="AQ20" i="71" s="1"/>
  <c r="AN9" i="103"/>
  <c r="AI9" i="103"/>
  <c r="Y7" i="85"/>
  <c r="X7" i="85"/>
  <c r="Z15" i="88"/>
  <c r="Y15" i="58"/>
  <c r="X15" i="58"/>
  <c r="AI18" i="15"/>
  <c r="AN18" i="15"/>
  <c r="AH15" i="13"/>
  <c r="AQ15" i="13" s="1"/>
  <c r="Y13" i="95"/>
  <c r="X13" i="95"/>
  <c r="Y8" i="35"/>
  <c r="X8" i="35"/>
  <c r="AN13" i="54"/>
  <c r="AI13" i="54"/>
  <c r="Y20" i="47"/>
  <c r="X20" i="47"/>
  <c r="AN7" i="48"/>
  <c r="AI7" i="48"/>
  <c r="W22" i="19"/>
  <c r="AE21" i="19"/>
  <c r="AG21" i="19"/>
  <c r="AP21" i="19" s="1"/>
  <c r="AF21" i="19"/>
  <c r="AO21" i="19" s="1"/>
  <c r="AH7" i="94"/>
  <c r="AQ7" i="94" s="1"/>
  <c r="AH10" i="18"/>
  <c r="AQ10" i="18" s="1"/>
  <c r="AH19" i="93"/>
  <c r="AQ19" i="93" s="1"/>
  <c r="AF20" i="71"/>
  <c r="AO20" i="71" s="1"/>
  <c r="W21" i="71"/>
  <c r="AG20" i="71"/>
  <c r="AP20" i="71" s="1"/>
  <c r="AE20" i="71"/>
  <c r="Y10" i="103"/>
  <c r="X10" i="103"/>
  <c r="Z10" i="103" s="1"/>
  <c r="AR18" i="93"/>
  <c r="AI15" i="44"/>
  <c r="AP15" i="44"/>
  <c r="AH20" i="53"/>
  <c r="AQ20" i="53" s="1"/>
  <c r="Y11" i="55"/>
  <c r="X11" i="55"/>
  <c r="Z11" i="55" s="1"/>
  <c r="Y9" i="10"/>
  <c r="Z9" i="10" s="1"/>
  <c r="X9" i="10"/>
  <c r="AR14" i="88"/>
  <c r="AI14" i="100"/>
  <c r="AN14" i="100"/>
  <c r="Y12" i="41"/>
  <c r="X12" i="41"/>
  <c r="AI7" i="35"/>
  <c r="AN7" i="35"/>
  <c r="AI20" i="97"/>
  <c r="AN20" i="97"/>
  <c r="AI19" i="47"/>
  <c r="AN19" i="47"/>
  <c r="Y13" i="11"/>
  <c r="X13" i="11"/>
  <c r="AI14" i="96"/>
  <c r="AN14" i="96"/>
  <c r="Y22" i="75"/>
  <c r="X22" i="75"/>
  <c r="Z7" i="94"/>
  <c r="Z10" i="18"/>
  <c r="Z19" i="93"/>
  <c r="AF20" i="33"/>
  <c r="AO20" i="33" s="1"/>
  <c r="W21" i="33"/>
  <c r="AG20" i="33"/>
  <c r="AP20" i="33" s="1"/>
  <c r="AE20" i="33"/>
  <c r="Z20" i="53"/>
  <c r="W22" i="59"/>
  <c r="AF21" i="59"/>
  <c r="AO21" i="59" s="1"/>
  <c r="AE21" i="59"/>
  <c r="AG21" i="59"/>
  <c r="AP21" i="59" s="1"/>
  <c r="AE10" i="87"/>
  <c r="W11" i="87"/>
  <c r="AG10" i="87"/>
  <c r="AP10" i="87" s="1"/>
  <c r="AF10" i="87"/>
  <c r="AO10" i="87" s="1"/>
  <c r="AG19" i="105"/>
  <c r="AP19" i="105" s="1"/>
  <c r="W20" i="105"/>
  <c r="AF19" i="105"/>
  <c r="AO19" i="105" s="1"/>
  <c r="AE19" i="105"/>
  <c r="AN10" i="55"/>
  <c r="AI10" i="55"/>
  <c r="Y19" i="15"/>
  <c r="X19" i="15"/>
  <c r="AN21" i="67"/>
  <c r="AI21" i="67"/>
  <c r="AR21" i="67" s="1"/>
  <c r="AN11" i="49"/>
  <c r="AI11" i="49"/>
  <c r="AR11" i="49" s="1"/>
  <c r="AR6" i="94"/>
  <c r="W17" i="104"/>
  <c r="AF16" i="104"/>
  <c r="AO16" i="104" s="1"/>
  <c r="AE16" i="104"/>
  <c r="AG16" i="104"/>
  <c r="AP16" i="104" s="1"/>
  <c r="Y11" i="99"/>
  <c r="X11" i="99"/>
  <c r="Y15" i="9"/>
  <c r="X15" i="9"/>
  <c r="Z15" i="9" s="1"/>
  <c r="Y15" i="100"/>
  <c r="X15" i="100"/>
  <c r="Z15" i="100" s="1"/>
  <c r="Y14" i="54"/>
  <c r="X14" i="54"/>
  <c r="Z14" i="54" s="1"/>
  <c r="Y22" i="28"/>
  <c r="X22" i="28"/>
  <c r="Z22" i="28" s="1"/>
  <c r="Y15" i="96"/>
  <c r="X15" i="96"/>
  <c r="AR19" i="53"/>
  <c r="AH7" i="50"/>
  <c r="AQ7" i="50" s="1"/>
  <c r="AR6" i="50"/>
  <c r="AR9" i="18"/>
  <c r="AR17" i="86"/>
  <c r="Z7" i="50"/>
  <c r="AI11" i="91"/>
  <c r="AN11" i="91"/>
  <c r="AI19" i="32"/>
  <c r="AN19" i="32"/>
  <c r="AN21" i="75"/>
  <c r="AI21" i="75"/>
  <c r="AR14" i="51"/>
  <c r="AN6" i="85"/>
  <c r="AI6" i="85"/>
  <c r="Y15" i="92"/>
  <c r="X15" i="92"/>
  <c r="Y9" i="98"/>
  <c r="X9" i="98"/>
  <c r="AN14" i="58"/>
  <c r="AI14" i="58"/>
  <c r="AR14" i="58" s="1"/>
  <c r="AR20" i="19"/>
  <c r="Y19" i="52"/>
  <c r="X19" i="52"/>
  <c r="AI10" i="99"/>
  <c r="AN10" i="99"/>
  <c r="AN12" i="95"/>
  <c r="AI12" i="95"/>
  <c r="AN14" i="9"/>
  <c r="AI14" i="9"/>
  <c r="AR14" i="9" s="1"/>
  <c r="AN11" i="41"/>
  <c r="AI11" i="41"/>
  <c r="Y8" i="102"/>
  <c r="X8" i="102"/>
  <c r="Y21" i="97"/>
  <c r="X21" i="97"/>
  <c r="Y8" i="48"/>
  <c r="X8" i="48"/>
  <c r="AH21" i="38"/>
  <c r="AQ21" i="38" s="1"/>
  <c r="AH15" i="51"/>
  <c r="AQ15" i="51" s="1"/>
  <c r="AR21" i="2"/>
  <c r="Y20" i="32"/>
  <c r="X20" i="32"/>
  <c r="Z20" i="32" s="1"/>
  <c r="AH18" i="86"/>
  <c r="AQ18" i="86" s="1"/>
  <c r="AH8" i="42"/>
  <c r="AQ8" i="42" s="1"/>
  <c r="AG11" i="43"/>
  <c r="AP11" i="43" s="1"/>
  <c r="W12" i="43"/>
  <c r="AE11" i="43"/>
  <c r="AF11" i="43"/>
  <c r="AO11" i="43" s="1"/>
  <c r="AG11" i="16"/>
  <c r="AP11" i="16" s="1"/>
  <c r="W12" i="16"/>
  <c r="AE11" i="16"/>
  <c r="AF11" i="16"/>
  <c r="AO11" i="16" s="1"/>
  <c r="Y15" i="45"/>
  <c r="X15" i="45"/>
  <c r="Y7" i="90"/>
  <c r="X7" i="90"/>
  <c r="Z7" i="90" s="1"/>
  <c r="AR19" i="71"/>
  <c r="AN8" i="98"/>
  <c r="AI8" i="98"/>
  <c r="AI8" i="10"/>
  <c r="AN8" i="10"/>
  <c r="AI19" i="89"/>
  <c r="AN19" i="89"/>
  <c r="AR7" i="42"/>
  <c r="AI18" i="52"/>
  <c r="AN18" i="52"/>
  <c r="AH16" i="104"/>
  <c r="AQ16" i="104" s="1"/>
  <c r="AH16" i="20"/>
  <c r="AQ16" i="20" s="1"/>
  <c r="AI18" i="101"/>
  <c r="AN18" i="101"/>
  <c r="AN21" i="28"/>
  <c r="AI21" i="28"/>
  <c r="AR21" i="28" s="1"/>
  <c r="AI12" i="11"/>
  <c r="AN12" i="11"/>
  <c r="Y11" i="83"/>
  <c r="X11" i="83"/>
  <c r="Z15" i="96" l="1"/>
  <c r="Z13" i="95"/>
  <c r="Z16" i="44"/>
  <c r="AG18" i="86"/>
  <c r="AP18" i="86" s="1"/>
  <c r="AE21" i="38"/>
  <c r="AF18" i="86"/>
  <c r="AO18" i="86" s="1"/>
  <c r="W19" i="86"/>
  <c r="Z19" i="15"/>
  <c r="Z22" i="75"/>
  <c r="W22" i="38"/>
  <c r="Z8" i="102"/>
  <c r="Z15" i="45"/>
  <c r="AF15" i="45" s="1"/>
  <c r="AO15" i="45" s="1"/>
  <c r="Z8" i="48"/>
  <c r="Z9" i="98"/>
  <c r="Z8" i="35"/>
  <c r="Z19" i="52"/>
  <c r="AG19" i="52" s="1"/>
  <c r="AP19" i="52" s="1"/>
  <c r="Z7" i="85"/>
  <c r="W8" i="85" s="1"/>
  <c r="Z15" i="92"/>
  <c r="AG15" i="92" s="1"/>
  <c r="AP15" i="92" s="1"/>
  <c r="AE19" i="52"/>
  <c r="AF19" i="52"/>
  <c r="AO19" i="52" s="1"/>
  <c r="AF7" i="85"/>
  <c r="AO7" i="85" s="1"/>
  <c r="AE7" i="85"/>
  <c r="AG9" i="10"/>
  <c r="AP9" i="10" s="1"/>
  <c r="AF9" i="10"/>
  <c r="AO9" i="10" s="1"/>
  <c r="AE9" i="10"/>
  <c r="W10" i="10"/>
  <c r="AE15" i="45"/>
  <c r="AE22" i="28"/>
  <c r="W23" i="28"/>
  <c r="AF22" i="28"/>
  <c r="AO22" i="28" s="1"/>
  <c r="AG22" i="28"/>
  <c r="AP22" i="28" s="1"/>
  <c r="W20" i="15"/>
  <c r="AE19" i="15"/>
  <c r="AG19" i="15"/>
  <c r="AP19" i="15" s="1"/>
  <c r="AF19" i="15"/>
  <c r="AO19" i="15" s="1"/>
  <c r="AF15" i="100"/>
  <c r="AO15" i="100" s="1"/>
  <c r="AE15" i="100"/>
  <c r="W16" i="100"/>
  <c r="AG15" i="100"/>
  <c r="AP15" i="100" s="1"/>
  <c r="AH21" i="97"/>
  <c r="AQ21" i="97" s="1"/>
  <c r="AH11" i="99"/>
  <c r="AQ11" i="99" s="1"/>
  <c r="AG22" i="75"/>
  <c r="AP22" i="75" s="1"/>
  <c r="AF22" i="75"/>
  <c r="AO22" i="75" s="1"/>
  <c r="AE22" i="75"/>
  <c r="W23" i="75"/>
  <c r="Y22" i="19"/>
  <c r="X22" i="19"/>
  <c r="Z22" i="19" s="1"/>
  <c r="AR13" i="54"/>
  <c r="AE15" i="88"/>
  <c r="AN15" i="88" s="1"/>
  <c r="AG15" i="88"/>
  <c r="AP15" i="88" s="1"/>
  <c r="W16" i="88"/>
  <c r="AF15" i="88"/>
  <c r="Y20" i="46"/>
  <c r="X20" i="46"/>
  <c r="AN7" i="82"/>
  <c r="AI7" i="82"/>
  <c r="Y22" i="79"/>
  <c r="X22" i="79"/>
  <c r="Z22" i="79" s="1"/>
  <c r="AH19" i="101"/>
  <c r="AQ19" i="101" s="1"/>
  <c r="AH12" i="49"/>
  <c r="AQ12" i="49" s="1"/>
  <c r="AH22" i="67"/>
  <c r="AQ22" i="67" s="1"/>
  <c r="Y19" i="86"/>
  <c r="X19" i="86"/>
  <c r="Y23" i="2"/>
  <c r="X23" i="2"/>
  <c r="AI15" i="13"/>
  <c r="AN15" i="13"/>
  <c r="AR8" i="10"/>
  <c r="W8" i="90"/>
  <c r="AG7" i="90"/>
  <c r="AP7" i="90" s="1"/>
  <c r="AF7" i="90"/>
  <c r="AO7" i="90" s="1"/>
  <c r="AE7" i="90"/>
  <c r="AN11" i="43"/>
  <c r="AI11" i="43"/>
  <c r="Y21" i="33"/>
  <c r="X21" i="33"/>
  <c r="Z21" i="33" s="1"/>
  <c r="AR7" i="35"/>
  <c r="AF11" i="55"/>
  <c r="AO11" i="55" s="1"/>
  <c r="AE11" i="55"/>
  <c r="AG11" i="55"/>
  <c r="AP11" i="55" s="1"/>
  <c r="W12" i="55"/>
  <c r="AE13" i="95"/>
  <c r="AF13" i="95"/>
  <c r="AO13" i="95" s="1"/>
  <c r="W14" i="95"/>
  <c r="AG13" i="95"/>
  <c r="AP13" i="95" s="1"/>
  <c r="AR18" i="101"/>
  <c r="AR8" i="98"/>
  <c r="AN11" i="16"/>
  <c r="AI11" i="16"/>
  <c r="Y12" i="43"/>
  <c r="X12" i="43"/>
  <c r="Z21" i="97"/>
  <c r="AR10" i="99"/>
  <c r="AR21" i="75"/>
  <c r="AG7" i="50"/>
  <c r="AP7" i="50" s="1"/>
  <c r="W8" i="50"/>
  <c r="AE7" i="50"/>
  <c r="AF7" i="50"/>
  <c r="AO7" i="50" s="1"/>
  <c r="Z11" i="99"/>
  <c r="Y17" i="104"/>
  <c r="X17" i="104"/>
  <c r="AH12" i="41"/>
  <c r="AQ12" i="41" s="1"/>
  <c r="AR7" i="48"/>
  <c r="AH7" i="85"/>
  <c r="AQ7" i="85" s="1"/>
  <c r="AN21" i="24"/>
  <c r="AI21" i="24"/>
  <c r="Z19" i="101"/>
  <c r="Y17" i="20"/>
  <c r="X17" i="20"/>
  <c r="Z12" i="49"/>
  <c r="Z22" i="67"/>
  <c r="AR14" i="45"/>
  <c r="Y9" i="42"/>
  <c r="X9" i="42"/>
  <c r="Z9" i="42" s="1"/>
  <c r="AN18" i="86"/>
  <c r="AH11" i="83"/>
  <c r="AQ11" i="83" s="1"/>
  <c r="AR18" i="52"/>
  <c r="AR11" i="41"/>
  <c r="AH15" i="92"/>
  <c r="AQ15" i="92" s="1"/>
  <c r="AR11" i="91"/>
  <c r="AH22" i="28"/>
  <c r="AQ22" i="28" s="1"/>
  <c r="AH15" i="100"/>
  <c r="AQ15" i="100" s="1"/>
  <c r="AN21" i="59"/>
  <c r="AI21" i="59"/>
  <c r="AF10" i="103"/>
  <c r="AO10" i="103" s="1"/>
  <c r="W11" i="103"/>
  <c r="AG10" i="103"/>
  <c r="AP10" i="103" s="1"/>
  <c r="AE10" i="103"/>
  <c r="AH15" i="45"/>
  <c r="AQ15" i="45" s="1"/>
  <c r="Y12" i="16"/>
  <c r="X12" i="16"/>
  <c r="AH19" i="52"/>
  <c r="AQ19" i="52" s="1"/>
  <c r="AH19" i="15"/>
  <c r="AQ19" i="15" s="1"/>
  <c r="AI19" i="105"/>
  <c r="AN19" i="105"/>
  <c r="Y22" i="59"/>
  <c r="X22" i="59"/>
  <c r="Z22" i="59" s="1"/>
  <c r="W20" i="93"/>
  <c r="AG19" i="93"/>
  <c r="AP19" i="93" s="1"/>
  <c r="AF19" i="93"/>
  <c r="AO19" i="93" s="1"/>
  <c r="AE19" i="93"/>
  <c r="AR19" i="47"/>
  <c r="Z12" i="41"/>
  <c r="AH9" i="10"/>
  <c r="AQ9" i="10" s="1"/>
  <c r="AR15" i="44"/>
  <c r="AI20" i="71"/>
  <c r="AN20" i="71"/>
  <c r="AH8" i="35"/>
  <c r="AQ8" i="35" s="1"/>
  <c r="AR18" i="15"/>
  <c r="Y22" i="24"/>
  <c r="X22" i="24"/>
  <c r="Z22" i="24" s="1"/>
  <c r="AR10" i="83"/>
  <c r="AR6" i="90"/>
  <c r="AH16" i="44"/>
  <c r="AQ16" i="44" s="1"/>
  <c r="AI8" i="42"/>
  <c r="AN8" i="42"/>
  <c r="Y16" i="51"/>
  <c r="X16" i="51"/>
  <c r="Y22" i="38"/>
  <c r="X22" i="38"/>
  <c r="AR19" i="89"/>
  <c r="Z11" i="83"/>
  <c r="AR12" i="11"/>
  <c r="AH20" i="32"/>
  <c r="AQ20" i="32" s="1"/>
  <c r="AH8" i="48"/>
  <c r="AQ8" i="48" s="1"/>
  <c r="AH8" i="102"/>
  <c r="AQ8" i="102" s="1"/>
  <c r="AH9" i="98"/>
  <c r="AQ9" i="98" s="1"/>
  <c r="AR6" i="85"/>
  <c r="AH15" i="96"/>
  <c r="AQ15" i="96" s="1"/>
  <c r="AH14" i="54"/>
  <c r="AQ14" i="54" s="1"/>
  <c r="AH15" i="9"/>
  <c r="AQ15" i="9" s="1"/>
  <c r="Y11" i="87"/>
  <c r="X11" i="87"/>
  <c r="Z11" i="87" s="1"/>
  <c r="W21" i="53"/>
  <c r="AE20" i="53"/>
  <c r="AF20" i="53"/>
  <c r="AO20" i="53" s="1"/>
  <c r="AG20" i="53"/>
  <c r="AP20" i="53" s="1"/>
  <c r="AF10" i="18"/>
  <c r="AO10" i="18" s="1"/>
  <c r="AG10" i="18"/>
  <c r="AP10" i="18" s="1"/>
  <c r="W11" i="18"/>
  <c r="AE10" i="18"/>
  <c r="AR14" i="96"/>
  <c r="AH20" i="47"/>
  <c r="AQ20" i="47" s="1"/>
  <c r="AE8" i="35"/>
  <c r="W9" i="35"/>
  <c r="AF8" i="35"/>
  <c r="AO8" i="35" s="1"/>
  <c r="AG8" i="35"/>
  <c r="AP8" i="35" s="1"/>
  <c r="AH15" i="58"/>
  <c r="AQ15" i="58" s="1"/>
  <c r="Y8" i="82"/>
  <c r="X8" i="82"/>
  <c r="Z8" i="82" s="1"/>
  <c r="AI16" i="20"/>
  <c r="AN16" i="20"/>
  <c r="AH20" i="89"/>
  <c r="AQ20" i="89" s="1"/>
  <c r="W17" i="44"/>
  <c r="AF16" i="44"/>
  <c r="AO16" i="44" s="1"/>
  <c r="AG16" i="44"/>
  <c r="AP16" i="44" s="1"/>
  <c r="AE16" i="44"/>
  <c r="AN20" i="63"/>
  <c r="AI20" i="63"/>
  <c r="AR20" i="63" s="1"/>
  <c r="Y15" i="84"/>
  <c r="X15" i="84"/>
  <c r="AI15" i="51"/>
  <c r="AN15" i="51"/>
  <c r="AG20" i="32"/>
  <c r="AP20" i="32" s="1"/>
  <c r="AF20" i="32"/>
  <c r="W21" i="32"/>
  <c r="AE20" i="32"/>
  <c r="AN20" i="32" s="1"/>
  <c r="AE8" i="48"/>
  <c r="AF8" i="48"/>
  <c r="AO8" i="48" s="1"/>
  <c r="AG8" i="48"/>
  <c r="AP8" i="48" s="1"/>
  <c r="W9" i="48"/>
  <c r="AE8" i="102"/>
  <c r="W9" i="102"/>
  <c r="AG8" i="102"/>
  <c r="AP8" i="102" s="1"/>
  <c r="AF8" i="102"/>
  <c r="AO8" i="102" s="1"/>
  <c r="AR12" i="95"/>
  <c r="AG9" i="98"/>
  <c r="AP9" i="98" s="1"/>
  <c r="AF9" i="98"/>
  <c r="AO9" i="98" s="1"/>
  <c r="W10" i="98"/>
  <c r="AE9" i="98"/>
  <c r="AR19" i="32"/>
  <c r="W16" i="96"/>
  <c r="AG15" i="96"/>
  <c r="AP15" i="96" s="1"/>
  <c r="AF15" i="96"/>
  <c r="AO15" i="96" s="1"/>
  <c r="AE15" i="96"/>
  <c r="AG14" i="54"/>
  <c r="AP14" i="54" s="1"/>
  <c r="W15" i="54"/>
  <c r="AE14" i="54"/>
  <c r="AF14" i="54"/>
  <c r="AO14" i="54" s="1"/>
  <c r="AE15" i="9"/>
  <c r="AF15" i="9"/>
  <c r="AO15" i="9" s="1"/>
  <c r="W16" i="9"/>
  <c r="AG15" i="9"/>
  <c r="AP15" i="9" s="1"/>
  <c r="Y20" i="105"/>
  <c r="Z20" i="105"/>
  <c r="X20" i="105"/>
  <c r="AN10" i="87"/>
  <c r="AI10" i="87"/>
  <c r="AI20" i="33"/>
  <c r="AR20" i="33" s="1"/>
  <c r="AN20" i="33"/>
  <c r="W8" i="94"/>
  <c r="AG7" i="94"/>
  <c r="AP7" i="94" s="1"/>
  <c r="AF7" i="94"/>
  <c r="AO7" i="94" s="1"/>
  <c r="AE7" i="94"/>
  <c r="AH13" i="11"/>
  <c r="AQ13" i="11" s="1"/>
  <c r="AR20" i="97"/>
  <c r="Y21" i="71"/>
  <c r="Z21" i="71" s="1"/>
  <c r="X21" i="71"/>
  <c r="Z20" i="47"/>
  <c r="Z15" i="58"/>
  <c r="AR9" i="103"/>
  <c r="AI21" i="79"/>
  <c r="AN21" i="79"/>
  <c r="AR7" i="102"/>
  <c r="Z20" i="89"/>
  <c r="AH12" i="91"/>
  <c r="AQ12" i="91" s="1"/>
  <c r="Y21" i="63"/>
  <c r="X21" i="63"/>
  <c r="AI14" i="84"/>
  <c r="AN14" i="84"/>
  <c r="Y16" i="13"/>
  <c r="X16" i="13"/>
  <c r="AH7" i="90"/>
  <c r="AQ7" i="90" s="1"/>
  <c r="AI16" i="104"/>
  <c r="AN16" i="104"/>
  <c r="AR10" i="55"/>
  <c r="AH22" i="75"/>
  <c r="AQ22" i="75" s="1"/>
  <c r="Z13" i="11"/>
  <c r="AR14" i="100"/>
  <c r="AH11" i="55"/>
  <c r="AQ11" i="55" s="1"/>
  <c r="AH10" i="103"/>
  <c r="AQ10" i="103" s="1"/>
  <c r="AN21" i="19"/>
  <c r="AI21" i="19"/>
  <c r="AH13" i="95"/>
  <c r="AQ13" i="95" s="1"/>
  <c r="AI19" i="46"/>
  <c r="AN19" i="46"/>
  <c r="AR14" i="92"/>
  <c r="Z12" i="91"/>
  <c r="AN22" i="2"/>
  <c r="AI22" i="2"/>
  <c r="AI21" i="38"/>
  <c r="AN21" i="38"/>
  <c r="AI18" i="86" l="1"/>
  <c r="AG15" i="45"/>
  <c r="AP15" i="45" s="1"/>
  <c r="W16" i="45"/>
  <c r="W16" i="92"/>
  <c r="Z17" i="104"/>
  <c r="AF17" i="104" s="1"/>
  <c r="AO17" i="104" s="1"/>
  <c r="Z23" i="2"/>
  <c r="AG23" i="2" s="1"/>
  <c r="AP23" i="2" s="1"/>
  <c r="AP25" i="2" s="1"/>
  <c r="AF15" i="92"/>
  <c r="AO15" i="92" s="1"/>
  <c r="AG7" i="85"/>
  <c r="AP7" i="85" s="1"/>
  <c r="W20" i="52"/>
  <c r="Z16" i="51"/>
  <c r="Z19" i="86"/>
  <c r="AE15" i="92"/>
  <c r="AI15" i="92" s="1"/>
  <c r="Z20" i="46"/>
  <c r="AE17" i="104"/>
  <c r="AG17" i="104"/>
  <c r="AP17" i="104" s="1"/>
  <c r="W18" i="104"/>
  <c r="AF21" i="33"/>
  <c r="AO21" i="33" s="1"/>
  <c r="W22" i="33"/>
  <c r="AG21" i="33"/>
  <c r="AP21" i="33" s="1"/>
  <c r="AE21" i="33"/>
  <c r="AE23" i="2"/>
  <c r="AE20" i="46"/>
  <c r="AG20" i="46"/>
  <c r="AP20" i="46" s="1"/>
  <c r="AF20" i="46"/>
  <c r="AO20" i="46" s="1"/>
  <c r="W21" i="46"/>
  <c r="W23" i="59"/>
  <c r="AE22" i="59"/>
  <c r="AF22" i="59"/>
  <c r="AO22" i="59" s="1"/>
  <c r="AG22" i="59"/>
  <c r="AP22" i="59" s="1"/>
  <c r="AF9" i="42"/>
  <c r="AO9" i="42" s="1"/>
  <c r="AG9" i="42"/>
  <c r="AP9" i="42" s="1"/>
  <c r="W10" i="42"/>
  <c r="AE9" i="42"/>
  <c r="AF13" i="11"/>
  <c r="AO13" i="11" s="1"/>
  <c r="W14" i="11"/>
  <c r="AG13" i="11"/>
  <c r="AP13" i="11" s="1"/>
  <c r="AE13" i="11"/>
  <c r="AR16" i="104"/>
  <c r="AH16" i="13"/>
  <c r="AQ16" i="13" s="1"/>
  <c r="AF20" i="89"/>
  <c r="AO20" i="89" s="1"/>
  <c r="AE20" i="89"/>
  <c r="AG20" i="89"/>
  <c r="AP20" i="89" s="1"/>
  <c r="W21" i="89"/>
  <c r="AI14" i="54"/>
  <c r="AN14" i="54"/>
  <c r="X10" i="98"/>
  <c r="Y10" i="98"/>
  <c r="Z10" i="98" s="1"/>
  <c r="AI20" i="32"/>
  <c r="AO20" i="32"/>
  <c r="W12" i="87"/>
  <c r="AF11" i="87"/>
  <c r="AO11" i="87" s="1"/>
  <c r="AE11" i="87"/>
  <c r="AG11" i="87"/>
  <c r="AP11" i="87" s="1"/>
  <c r="AH17" i="20"/>
  <c r="AQ17" i="20" s="1"/>
  <c r="AR15" i="13"/>
  <c r="AH20" i="46"/>
  <c r="AQ20" i="46" s="1"/>
  <c r="AI15" i="100"/>
  <c r="AN15" i="100"/>
  <c r="Y20" i="15"/>
  <c r="X20" i="15"/>
  <c r="Z20" i="15" s="1"/>
  <c r="Y16" i="92"/>
  <c r="X16" i="92"/>
  <c r="Z16" i="13"/>
  <c r="W16" i="58"/>
  <c r="AE15" i="58"/>
  <c r="AG15" i="58"/>
  <c r="AP15" i="58" s="1"/>
  <c r="AF15" i="58"/>
  <c r="AO15" i="58" s="1"/>
  <c r="AN7" i="94"/>
  <c r="AI7" i="94"/>
  <c r="AR7" i="94" s="1"/>
  <c r="AR10" i="87"/>
  <c r="Y16" i="9"/>
  <c r="X16" i="9"/>
  <c r="Y15" i="54"/>
  <c r="X15" i="54"/>
  <c r="Y16" i="96"/>
  <c r="X16" i="96"/>
  <c r="Y17" i="44"/>
  <c r="X17" i="44"/>
  <c r="W12" i="83"/>
  <c r="AF11" i="83"/>
  <c r="AO11" i="83" s="1"/>
  <c r="AE11" i="83"/>
  <c r="AG11" i="83"/>
  <c r="AP11" i="83" s="1"/>
  <c r="AH16" i="51"/>
  <c r="AQ16" i="51" s="1"/>
  <c r="AI19" i="93"/>
  <c r="AN19" i="93"/>
  <c r="Y11" i="103"/>
  <c r="X11" i="103"/>
  <c r="Z17" i="20"/>
  <c r="AH17" i="104"/>
  <c r="AQ17" i="104" s="1"/>
  <c r="AN7" i="50"/>
  <c r="AI7" i="50"/>
  <c r="Y14" i="95"/>
  <c r="X14" i="95"/>
  <c r="Z14" i="95" s="1"/>
  <c r="AN11" i="55"/>
  <c r="AI11" i="55"/>
  <c r="AH23" i="2"/>
  <c r="AQ23" i="2" s="1"/>
  <c r="AQ25" i="2" s="1"/>
  <c r="AZ3" i="2"/>
  <c r="AX22" i="2" s="1"/>
  <c r="S22" i="2" s="1"/>
  <c r="AC22" i="2" s="1"/>
  <c r="AB23" i="2" s="1"/>
  <c r="AH22" i="79"/>
  <c r="AQ22" i="79" s="1"/>
  <c r="Y23" i="75"/>
  <c r="Z23" i="75" s="1"/>
  <c r="X23" i="75"/>
  <c r="AI15" i="45"/>
  <c r="AN15" i="45"/>
  <c r="AE20" i="47"/>
  <c r="AF20" i="47"/>
  <c r="AO20" i="47" s="1"/>
  <c r="AG20" i="47"/>
  <c r="AP20" i="47" s="1"/>
  <c r="W21" i="47"/>
  <c r="Y9" i="102"/>
  <c r="X9" i="102"/>
  <c r="AI8" i="48"/>
  <c r="AN8" i="48"/>
  <c r="AR16" i="20"/>
  <c r="AI10" i="18"/>
  <c r="AN10" i="18"/>
  <c r="AG16" i="51"/>
  <c r="AP16" i="51" s="1"/>
  <c r="AE16" i="51"/>
  <c r="AF16" i="51"/>
  <c r="AO16" i="51" s="1"/>
  <c r="W17" i="51"/>
  <c r="AH12" i="16"/>
  <c r="AQ12" i="16" s="1"/>
  <c r="Y8" i="50"/>
  <c r="X8" i="50"/>
  <c r="AF21" i="97"/>
  <c r="AO21" i="97" s="1"/>
  <c r="W22" i="97"/>
  <c r="AG21" i="97"/>
  <c r="AP21" i="97" s="1"/>
  <c r="AE21" i="97"/>
  <c r="AR11" i="43"/>
  <c r="Y8" i="90"/>
  <c r="X8" i="90"/>
  <c r="AG22" i="79"/>
  <c r="AP22" i="79" s="1"/>
  <c r="W23" i="79"/>
  <c r="AF22" i="79"/>
  <c r="AO22" i="79" s="1"/>
  <c r="AE22" i="79"/>
  <c r="AN22" i="75"/>
  <c r="AI22" i="75"/>
  <c r="AR22" i="75" s="1"/>
  <c r="AN15" i="92"/>
  <c r="AR14" i="84"/>
  <c r="AH21" i="71"/>
  <c r="AQ21" i="71" s="1"/>
  <c r="AH20" i="105"/>
  <c r="AQ20" i="105" s="1"/>
  <c r="AN15" i="9"/>
  <c r="AI15" i="9"/>
  <c r="AI8" i="102"/>
  <c r="AN8" i="102"/>
  <c r="AR15" i="51"/>
  <c r="AH8" i="82"/>
  <c r="AQ8" i="82" s="1"/>
  <c r="Y11" i="18"/>
  <c r="X11" i="18"/>
  <c r="Z11" i="18" s="1"/>
  <c r="AI20" i="53"/>
  <c r="AN20" i="53"/>
  <c r="AH22" i="24"/>
  <c r="AQ22" i="24" s="1"/>
  <c r="AF12" i="41"/>
  <c r="AO12" i="41" s="1"/>
  <c r="W13" i="41"/>
  <c r="AE12" i="41"/>
  <c r="AG12" i="41"/>
  <c r="AP12" i="41" s="1"/>
  <c r="AR19" i="105"/>
  <c r="Z12" i="16"/>
  <c r="AR21" i="59"/>
  <c r="AF19" i="101"/>
  <c r="AO19" i="101" s="1"/>
  <c r="AE19" i="101"/>
  <c r="W20" i="101"/>
  <c r="AG19" i="101"/>
  <c r="AP19" i="101" s="1"/>
  <c r="Z12" i="43"/>
  <c r="AH12" i="43"/>
  <c r="AQ12" i="43" s="1"/>
  <c r="AI13" i="95"/>
  <c r="AN13" i="95"/>
  <c r="Y23" i="28"/>
  <c r="X23" i="28"/>
  <c r="Z23" i="28" s="1"/>
  <c r="Y16" i="45"/>
  <c r="X16" i="45"/>
  <c r="AI19" i="52"/>
  <c r="AN19" i="52"/>
  <c r="AF21" i="71"/>
  <c r="AO21" i="71" s="1"/>
  <c r="AE21" i="71"/>
  <c r="W22" i="71"/>
  <c r="AG21" i="71"/>
  <c r="AP21" i="71" s="1"/>
  <c r="Y8" i="94"/>
  <c r="X8" i="94"/>
  <c r="Z8" i="94" s="1"/>
  <c r="W21" i="105"/>
  <c r="AF20" i="105"/>
  <c r="AO20" i="105" s="1"/>
  <c r="AE20" i="105"/>
  <c r="AG20" i="105"/>
  <c r="AP20" i="105" s="1"/>
  <c r="AI15" i="96"/>
  <c r="AN15" i="96"/>
  <c r="AH15" i="84"/>
  <c r="AQ15" i="84" s="1"/>
  <c r="AI16" i="44"/>
  <c r="AN16" i="44"/>
  <c r="AG8" i="82"/>
  <c r="AP8" i="82" s="1"/>
  <c r="AE8" i="82"/>
  <c r="AF8" i="82"/>
  <c r="AO8" i="82" s="1"/>
  <c r="W9" i="82"/>
  <c r="Y9" i="35"/>
  <c r="X9" i="35"/>
  <c r="Z9" i="35" s="1"/>
  <c r="Y21" i="53"/>
  <c r="X21" i="53"/>
  <c r="Z21" i="53" s="1"/>
  <c r="AH22" i="38"/>
  <c r="AQ22" i="38" s="1"/>
  <c r="AG22" i="24"/>
  <c r="AP22" i="24" s="1"/>
  <c r="AE22" i="24"/>
  <c r="W23" i="24"/>
  <c r="AF22" i="24"/>
  <c r="AO22" i="24" s="1"/>
  <c r="AR20" i="71"/>
  <c r="Y20" i="93"/>
  <c r="X20" i="93"/>
  <c r="Z20" i="93" s="1"/>
  <c r="AR18" i="86"/>
  <c r="AE22" i="67"/>
  <c r="AG22" i="67"/>
  <c r="AP22" i="67" s="1"/>
  <c r="W23" i="67"/>
  <c r="AF22" i="67"/>
  <c r="AO22" i="67" s="1"/>
  <c r="AR21" i="24"/>
  <c r="AG11" i="99"/>
  <c r="AP11" i="99" s="1"/>
  <c r="AF11" i="99"/>
  <c r="AO11" i="99" s="1"/>
  <c r="AE11" i="99"/>
  <c r="W12" i="99"/>
  <c r="AH19" i="86"/>
  <c r="AQ19" i="86" s="1"/>
  <c r="AR7" i="82"/>
  <c r="AI15" i="88"/>
  <c r="AO15" i="88"/>
  <c r="AH22" i="19"/>
  <c r="AQ22" i="19" s="1"/>
  <c r="AI22" i="28"/>
  <c r="AN22" i="28"/>
  <c r="Y10" i="10"/>
  <c r="X10" i="10"/>
  <c r="Y8" i="85"/>
  <c r="X8" i="85"/>
  <c r="Y20" i="52"/>
  <c r="X20" i="52"/>
  <c r="W13" i="91"/>
  <c r="AF12" i="91"/>
  <c r="AO12" i="91" s="1"/>
  <c r="AE12" i="91"/>
  <c r="AG12" i="91"/>
  <c r="AP12" i="91" s="1"/>
  <c r="AR21" i="38"/>
  <c r="AR21" i="19"/>
  <c r="AH21" i="63"/>
  <c r="AQ21" i="63" s="1"/>
  <c r="AR21" i="79"/>
  <c r="AR22" i="2"/>
  <c r="AR19" i="46"/>
  <c r="Z21" i="63"/>
  <c r="AN9" i="98"/>
  <c r="AI9" i="98"/>
  <c r="Y9" i="48"/>
  <c r="X9" i="48"/>
  <c r="Y21" i="32"/>
  <c r="X21" i="32"/>
  <c r="Z15" i="84"/>
  <c r="AN8" i="35"/>
  <c r="AI8" i="35"/>
  <c r="AH11" i="87"/>
  <c r="AQ11" i="87" s="1"/>
  <c r="Z22" i="38"/>
  <c r="AR8" i="42"/>
  <c r="AH22" i="59"/>
  <c r="AQ22" i="59" s="1"/>
  <c r="AN10" i="103"/>
  <c r="AI10" i="103"/>
  <c r="AH9" i="42"/>
  <c r="AQ9" i="42" s="1"/>
  <c r="AE12" i="49"/>
  <c r="AG12" i="49"/>
  <c r="AP12" i="49" s="1"/>
  <c r="W13" i="49"/>
  <c r="AF12" i="49"/>
  <c r="AO12" i="49" s="1"/>
  <c r="AR11" i="16"/>
  <c r="Y12" i="55"/>
  <c r="X12" i="55"/>
  <c r="Z12" i="55" s="1"/>
  <c r="AH21" i="33"/>
  <c r="AQ21" i="33" s="1"/>
  <c r="AN7" i="90"/>
  <c r="AI7" i="90"/>
  <c r="W20" i="86"/>
  <c r="AG19" i="86"/>
  <c r="AP19" i="86" s="1"/>
  <c r="AF19" i="86"/>
  <c r="AO19" i="86" s="1"/>
  <c r="AE19" i="86"/>
  <c r="Y16" i="88"/>
  <c r="X16" i="88"/>
  <c r="Z16" i="88" s="1"/>
  <c r="AE22" i="19"/>
  <c r="AF22" i="19"/>
  <c r="AO22" i="19" s="1"/>
  <c r="AG22" i="19"/>
  <c r="AP22" i="19" s="1"/>
  <c r="W23" i="19"/>
  <c r="Y16" i="100"/>
  <c r="X16" i="100"/>
  <c r="AI19" i="15"/>
  <c r="AN19" i="15"/>
  <c r="AN9" i="10"/>
  <c r="AI9" i="10"/>
  <c r="AN7" i="85"/>
  <c r="AI7" i="85"/>
  <c r="Z8" i="85" l="1"/>
  <c r="Z15" i="54"/>
  <c r="AF23" i="2"/>
  <c r="AO23" i="2" s="1"/>
  <c r="AO25" i="2" s="1"/>
  <c r="Z8" i="90"/>
  <c r="W9" i="90" s="1"/>
  <c r="Z17" i="44"/>
  <c r="Z21" i="32"/>
  <c r="AG21" i="32" s="1"/>
  <c r="AP21" i="32" s="1"/>
  <c r="Z9" i="102"/>
  <c r="AF8" i="90"/>
  <c r="AO8" i="90" s="1"/>
  <c r="AE8" i="90"/>
  <c r="AK23" i="2"/>
  <c r="AT23" i="2" s="1"/>
  <c r="AE21" i="53"/>
  <c r="W22" i="53"/>
  <c r="AF21" i="53"/>
  <c r="AO21" i="53" s="1"/>
  <c r="AG21" i="53"/>
  <c r="AP21" i="53" s="1"/>
  <c r="W10" i="102"/>
  <c r="AG9" i="102"/>
  <c r="AP9" i="102" s="1"/>
  <c r="AF9" i="102"/>
  <c r="AO9" i="102" s="1"/>
  <c r="AE9" i="102"/>
  <c r="Y13" i="91"/>
  <c r="X13" i="91"/>
  <c r="Y12" i="99"/>
  <c r="X12" i="99"/>
  <c r="AH20" i="93"/>
  <c r="AQ20" i="93" s="1"/>
  <c r="Y23" i="24"/>
  <c r="X23" i="24"/>
  <c r="Y9" i="82"/>
  <c r="X9" i="82"/>
  <c r="AR15" i="96"/>
  <c r="AH8" i="94"/>
  <c r="AQ8" i="94" s="1"/>
  <c r="AH23" i="28"/>
  <c r="AQ23" i="28" s="1"/>
  <c r="AQ25" i="28" s="1"/>
  <c r="AZ3" i="28"/>
  <c r="AG12" i="16"/>
  <c r="AP12" i="16" s="1"/>
  <c r="AE12" i="16"/>
  <c r="W13" i="16"/>
  <c r="AF12" i="16"/>
  <c r="AO12" i="16" s="1"/>
  <c r="Y13" i="41"/>
  <c r="Z13" i="41" s="1"/>
  <c r="X13" i="41"/>
  <c r="AH11" i="18"/>
  <c r="AQ11" i="18" s="1"/>
  <c r="AI16" i="51"/>
  <c r="AN16" i="51"/>
  <c r="Y21" i="47"/>
  <c r="X21" i="47"/>
  <c r="AH23" i="75"/>
  <c r="AQ23" i="75" s="1"/>
  <c r="AQ25" i="75" s="1"/>
  <c r="AZ3" i="75"/>
  <c r="AX22" i="75" s="1"/>
  <c r="S22" i="75" s="1"/>
  <c r="AC22" i="75" s="1"/>
  <c r="AB23" i="75" s="1"/>
  <c r="AH17" i="44"/>
  <c r="AQ17" i="44" s="1"/>
  <c r="AH15" i="54"/>
  <c r="AQ15" i="54" s="1"/>
  <c r="AN15" i="58"/>
  <c r="AI15" i="58"/>
  <c r="AR15" i="58" s="1"/>
  <c r="AH20" i="15"/>
  <c r="AQ20" i="15" s="1"/>
  <c r="Y21" i="89"/>
  <c r="X21" i="89"/>
  <c r="AN13" i="11"/>
  <c r="AI13" i="11"/>
  <c r="Y10" i="42"/>
  <c r="X10" i="42"/>
  <c r="Y23" i="59"/>
  <c r="X23" i="59"/>
  <c r="AN23" i="2"/>
  <c r="AN25" i="2" s="1"/>
  <c r="AI23" i="2"/>
  <c r="Y23" i="19"/>
  <c r="X23" i="19"/>
  <c r="AR7" i="90"/>
  <c r="AN12" i="49"/>
  <c r="AI12" i="49"/>
  <c r="AE21" i="63"/>
  <c r="W22" i="63"/>
  <c r="AG21" i="63"/>
  <c r="AP21" i="63" s="1"/>
  <c r="AF21" i="63"/>
  <c r="AO21" i="63" s="1"/>
  <c r="AH20" i="52"/>
  <c r="AQ20" i="52" s="1"/>
  <c r="AH10" i="10"/>
  <c r="AQ10" i="10" s="1"/>
  <c r="AN11" i="99"/>
  <c r="AI11" i="99"/>
  <c r="AR11" i="99" s="1"/>
  <c r="Y23" i="67"/>
  <c r="X23" i="67"/>
  <c r="W21" i="93"/>
  <c r="AG20" i="93"/>
  <c r="AP20" i="93" s="1"/>
  <c r="AF20" i="93"/>
  <c r="AO20" i="93" s="1"/>
  <c r="AE20" i="93"/>
  <c r="AN22" i="24"/>
  <c r="AI22" i="24"/>
  <c r="AR22" i="24" s="1"/>
  <c r="AG8" i="94"/>
  <c r="AP8" i="94" s="1"/>
  <c r="W9" i="94"/>
  <c r="AF8" i="94"/>
  <c r="AO8" i="94" s="1"/>
  <c r="AE8" i="94"/>
  <c r="AE23" i="28"/>
  <c r="AG23" i="28"/>
  <c r="AP23" i="28" s="1"/>
  <c r="AP25" i="28" s="1"/>
  <c r="AF23" i="28"/>
  <c r="AO23" i="28" s="1"/>
  <c r="AO25" i="28" s="1"/>
  <c r="Y20" i="101"/>
  <c r="X20" i="101"/>
  <c r="AF11" i="18"/>
  <c r="AO11" i="18" s="1"/>
  <c r="AG11" i="18"/>
  <c r="AP11" i="18" s="1"/>
  <c r="AE11" i="18"/>
  <c r="W12" i="18"/>
  <c r="AR8" i="102"/>
  <c r="Y23" i="79"/>
  <c r="Z23" i="79" s="1"/>
  <c r="X23" i="79"/>
  <c r="AH8" i="50"/>
  <c r="AQ8" i="50" s="1"/>
  <c r="AR8" i="48"/>
  <c r="AG23" i="75"/>
  <c r="AP23" i="75" s="1"/>
  <c r="AP25" i="75" s="1"/>
  <c r="AF23" i="75"/>
  <c r="AO23" i="75" s="1"/>
  <c r="AO25" i="75" s="1"/>
  <c r="AE23" i="75"/>
  <c r="AR7" i="50"/>
  <c r="AR19" i="93"/>
  <c r="AG17" i="44"/>
  <c r="AP17" i="44" s="1"/>
  <c r="AF17" i="44"/>
  <c r="AO17" i="44" s="1"/>
  <c r="AE17" i="44"/>
  <c r="W18" i="44"/>
  <c r="AG15" i="54"/>
  <c r="AP15" i="54" s="1"/>
  <c r="AE15" i="54"/>
  <c r="AF15" i="54"/>
  <c r="AO15" i="54" s="1"/>
  <c r="W16" i="54"/>
  <c r="Y16" i="58"/>
  <c r="X16" i="58"/>
  <c r="W21" i="15"/>
  <c r="AF20" i="15"/>
  <c r="AO20" i="15" s="1"/>
  <c r="AG20" i="15"/>
  <c r="AP20" i="15" s="1"/>
  <c r="AE20" i="15"/>
  <c r="AN11" i="87"/>
  <c r="AI11" i="87"/>
  <c r="AG10" i="98"/>
  <c r="AP10" i="98" s="1"/>
  <c r="W11" i="98"/>
  <c r="AF10" i="98"/>
  <c r="AO10" i="98" s="1"/>
  <c r="AE10" i="98"/>
  <c r="AE16" i="88"/>
  <c r="AG16" i="88"/>
  <c r="AP16" i="88" s="1"/>
  <c r="AF16" i="88"/>
  <c r="AO16" i="88" s="1"/>
  <c r="W17" i="88"/>
  <c r="AE12" i="55"/>
  <c r="AF12" i="55"/>
  <c r="AO12" i="55" s="1"/>
  <c r="AG12" i="55"/>
  <c r="AP12" i="55" s="1"/>
  <c r="W13" i="55"/>
  <c r="AR10" i="103"/>
  <c r="W23" i="38"/>
  <c r="AE22" i="38"/>
  <c r="AG22" i="38"/>
  <c r="AP22" i="38" s="1"/>
  <c r="AF22" i="38"/>
  <c r="AO22" i="38" s="1"/>
  <c r="AR8" i="35"/>
  <c r="AH9" i="48"/>
  <c r="AQ9" i="48" s="1"/>
  <c r="Z20" i="52"/>
  <c r="Z10" i="10"/>
  <c r="AH9" i="35"/>
  <c r="AQ9" i="35" s="1"/>
  <c r="AN8" i="82"/>
  <c r="AI8" i="82"/>
  <c r="AR19" i="52"/>
  <c r="AI19" i="101"/>
  <c r="AN19" i="101"/>
  <c r="AR15" i="9"/>
  <c r="AR15" i="92"/>
  <c r="Z8" i="50"/>
  <c r="AH9" i="102"/>
  <c r="AQ9" i="102" s="1"/>
  <c r="AR11" i="55"/>
  <c r="AE17" i="20"/>
  <c r="W18" i="20"/>
  <c r="AF17" i="20"/>
  <c r="AO17" i="20" s="1"/>
  <c r="AG17" i="20"/>
  <c r="AP17" i="20" s="1"/>
  <c r="AG16" i="13"/>
  <c r="AP16" i="13" s="1"/>
  <c r="AF16" i="13"/>
  <c r="AO16" i="13" s="1"/>
  <c r="W17" i="13"/>
  <c r="AE16" i="13"/>
  <c r="AH10" i="98"/>
  <c r="AQ10" i="98" s="1"/>
  <c r="AI20" i="89"/>
  <c r="AR20" i="89" s="1"/>
  <c r="AN20" i="89"/>
  <c r="Y14" i="11"/>
  <c r="X14" i="11"/>
  <c r="Y21" i="46"/>
  <c r="X21" i="46"/>
  <c r="Y18" i="104"/>
  <c r="Z18" i="104" s="1"/>
  <c r="X18" i="104"/>
  <c r="AR19" i="15"/>
  <c r="AR15" i="88"/>
  <c r="AN22" i="67"/>
  <c r="AI22" i="67"/>
  <c r="AF9" i="35"/>
  <c r="AO9" i="35" s="1"/>
  <c r="AG9" i="35"/>
  <c r="AP9" i="35" s="1"/>
  <c r="AE9" i="35"/>
  <c r="W10" i="35"/>
  <c r="AI20" i="105"/>
  <c r="AN20" i="105"/>
  <c r="AH16" i="45"/>
  <c r="AQ16" i="45" s="1"/>
  <c r="AH8" i="90"/>
  <c r="AQ8" i="90" s="1"/>
  <c r="AI21" i="97"/>
  <c r="AN21" i="97"/>
  <c r="AR10" i="18"/>
  <c r="AI20" i="47"/>
  <c r="AN20" i="47"/>
  <c r="AH11" i="103"/>
  <c r="AQ11" i="103" s="1"/>
  <c r="AN11" i="83"/>
  <c r="AI11" i="83"/>
  <c r="AH16" i="96"/>
  <c r="AQ16" i="96" s="1"/>
  <c r="AH16" i="9"/>
  <c r="AQ16" i="9" s="1"/>
  <c r="AH16" i="92"/>
  <c r="AQ16" i="92" s="1"/>
  <c r="Y12" i="87"/>
  <c r="X12" i="87"/>
  <c r="AN21" i="33"/>
  <c r="AI21" i="33"/>
  <c r="AR9" i="10"/>
  <c r="Y20" i="86"/>
  <c r="X20" i="86"/>
  <c r="AI19" i="86"/>
  <c r="AN19" i="86"/>
  <c r="AR7" i="85"/>
  <c r="AH16" i="100"/>
  <c r="AQ16" i="100" s="1"/>
  <c r="AI22" i="19"/>
  <c r="AN22" i="19"/>
  <c r="Z9" i="48"/>
  <c r="Z16" i="100"/>
  <c r="AH16" i="88"/>
  <c r="AQ16" i="88" s="1"/>
  <c r="AH12" i="55"/>
  <c r="AQ12" i="55" s="1"/>
  <c r="Y13" i="49"/>
  <c r="X13" i="49"/>
  <c r="AE15" i="84"/>
  <c r="W16" i="84"/>
  <c r="AG15" i="84"/>
  <c r="AP15" i="84" s="1"/>
  <c r="AF15" i="84"/>
  <c r="AO15" i="84" s="1"/>
  <c r="AN12" i="91"/>
  <c r="AI12" i="91"/>
  <c r="AH8" i="85"/>
  <c r="AQ8" i="85" s="1"/>
  <c r="Y22" i="71"/>
  <c r="X22" i="71"/>
  <c r="Z16" i="45"/>
  <c r="AR13" i="95"/>
  <c r="AF12" i="43"/>
  <c r="AO12" i="43" s="1"/>
  <c r="W13" i="43"/>
  <c r="AE12" i="43"/>
  <c r="AG12" i="43"/>
  <c r="AP12" i="43" s="1"/>
  <c r="Y17" i="51"/>
  <c r="X17" i="51"/>
  <c r="AH14" i="95"/>
  <c r="AQ14" i="95" s="1"/>
  <c r="Z11" i="103"/>
  <c r="Z16" i="96"/>
  <c r="Z16" i="9"/>
  <c r="Z16" i="92"/>
  <c r="AR15" i="100"/>
  <c r="AR14" i="54"/>
  <c r="AI17" i="104"/>
  <c r="AN17" i="104"/>
  <c r="AH21" i="32"/>
  <c r="AQ21" i="32" s="1"/>
  <c r="AR9" i="98"/>
  <c r="AG8" i="85"/>
  <c r="AP8" i="85" s="1"/>
  <c r="AF8" i="85"/>
  <c r="AO8" i="85" s="1"/>
  <c r="W9" i="85"/>
  <c r="AE8" i="85"/>
  <c r="AR22" i="28"/>
  <c r="AH21" i="53"/>
  <c r="AQ21" i="53" s="1"/>
  <c r="AR16" i="44"/>
  <c r="Y21" i="105"/>
  <c r="X21" i="105"/>
  <c r="AN21" i="71"/>
  <c r="AI21" i="71"/>
  <c r="AI12" i="41"/>
  <c r="AN12" i="41"/>
  <c r="AR20" i="53"/>
  <c r="AN22" i="79"/>
  <c r="AI22" i="79"/>
  <c r="Y22" i="97"/>
  <c r="X22" i="97"/>
  <c r="AR15" i="45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F14" i="95"/>
  <c r="AO14" i="95" s="1"/>
  <c r="AE14" i="95"/>
  <c r="AG14" i="95"/>
  <c r="AP14" i="95" s="1"/>
  <c r="W15" i="95"/>
  <c r="Y12" i="83"/>
  <c r="X12" i="83"/>
  <c r="Z12" i="83" s="1"/>
  <c r="AR20" i="32"/>
  <c r="AN9" i="42"/>
  <c r="AI9" i="42"/>
  <c r="AI22" i="59"/>
  <c r="AN22" i="59"/>
  <c r="AI20" i="46"/>
  <c r="AN20" i="46"/>
  <c r="Y22" i="33"/>
  <c r="X22" i="33"/>
  <c r="AE21" i="32" l="1"/>
  <c r="AF21" i="32"/>
  <c r="AO21" i="32" s="1"/>
  <c r="W22" i="32"/>
  <c r="Z21" i="105"/>
  <c r="AG8" i="90"/>
  <c r="AP8" i="90" s="1"/>
  <c r="Z20" i="86"/>
  <c r="AE20" i="86" s="1"/>
  <c r="Z14" i="11"/>
  <c r="Z10" i="42"/>
  <c r="Z13" i="91"/>
  <c r="AG13" i="91" s="1"/>
  <c r="AP13" i="91" s="1"/>
  <c r="Z16" i="58"/>
  <c r="AF16" i="58" s="1"/>
  <c r="AO16" i="58" s="1"/>
  <c r="Z23" i="24"/>
  <c r="AE23" i="24" s="1"/>
  <c r="W14" i="91"/>
  <c r="AG18" i="104"/>
  <c r="AP18" i="104" s="1"/>
  <c r="AF18" i="104"/>
  <c r="AO18" i="104" s="1"/>
  <c r="AE18" i="104"/>
  <c r="W19" i="104"/>
  <c r="AG23" i="79"/>
  <c r="AP23" i="79" s="1"/>
  <c r="AP25" i="79" s="1"/>
  <c r="AF23" i="79"/>
  <c r="AO23" i="79" s="1"/>
  <c r="AO25" i="79" s="1"/>
  <c r="AE23" i="79"/>
  <c r="W15" i="11"/>
  <c r="AF14" i="11"/>
  <c r="AO14" i="11" s="1"/>
  <c r="AG14" i="11"/>
  <c r="AP14" i="11" s="1"/>
  <c r="AE14" i="11"/>
  <c r="AE10" i="42"/>
  <c r="W11" i="42"/>
  <c r="AF10" i="42"/>
  <c r="AO10" i="42" s="1"/>
  <c r="AG10" i="42"/>
  <c r="AP10" i="42" s="1"/>
  <c r="W17" i="58"/>
  <c r="AG16" i="58"/>
  <c r="AP16" i="58" s="1"/>
  <c r="AG23" i="24"/>
  <c r="AP23" i="24" s="1"/>
  <c r="AP25" i="24" s="1"/>
  <c r="AG12" i="83"/>
  <c r="AP12" i="83" s="1"/>
  <c r="AF12" i="83"/>
  <c r="AO12" i="83" s="1"/>
  <c r="W13" i="83"/>
  <c r="AE12" i="83"/>
  <c r="W22" i="105"/>
  <c r="AG21" i="105"/>
  <c r="AP21" i="105" s="1"/>
  <c r="AF21" i="105"/>
  <c r="AO21" i="105" s="1"/>
  <c r="AE21" i="105"/>
  <c r="AJ8" i="2"/>
  <c r="AK8" i="2"/>
  <c r="AT8" i="2" s="1"/>
  <c r="AI14" i="95"/>
  <c r="AN14" i="95"/>
  <c r="AJ12" i="2"/>
  <c r="AK12" i="2"/>
  <c r="AT12" i="2" s="1"/>
  <c r="AH22" i="97"/>
  <c r="AQ22" i="97" s="1"/>
  <c r="AN8" i="85"/>
  <c r="AI8" i="85"/>
  <c r="AR22" i="59"/>
  <c r="Y9" i="85"/>
  <c r="X9" i="85"/>
  <c r="AF16" i="96"/>
  <c r="AO16" i="96" s="1"/>
  <c r="AE16" i="96"/>
  <c r="W17" i="96"/>
  <c r="AG16" i="96"/>
  <c r="AP16" i="96" s="1"/>
  <c r="AR9" i="42"/>
  <c r="AJ22" i="2"/>
  <c r="AK22" i="2"/>
  <c r="AT22" i="2" s="1"/>
  <c r="AJ10" i="2"/>
  <c r="AK10" i="2"/>
  <c r="AT10" i="2" s="1"/>
  <c r="AJ21" i="2"/>
  <c r="AK21" i="2"/>
  <c r="AT21" i="2" s="1"/>
  <c r="AK15" i="2"/>
  <c r="AT15" i="2" s="1"/>
  <c r="AJ15" i="2"/>
  <c r="AJ9" i="2"/>
  <c r="AK9" i="2"/>
  <c r="AT9" i="2" s="1"/>
  <c r="AR22" i="79"/>
  <c r="AR21" i="71"/>
  <c r="AR12" i="91"/>
  <c r="AI15" i="84"/>
  <c r="AN15" i="84"/>
  <c r="AR11" i="83"/>
  <c r="AR21" i="97"/>
  <c r="AH14" i="11"/>
  <c r="AQ14" i="11" s="1"/>
  <c r="Y17" i="13"/>
  <c r="X17" i="13"/>
  <c r="Z17" i="13" s="1"/>
  <c r="Y18" i="20"/>
  <c r="X18" i="20"/>
  <c r="Z18" i="20" s="1"/>
  <c r="AE20" i="52"/>
  <c r="W21" i="52"/>
  <c r="AF20" i="52"/>
  <c r="AO20" i="52" s="1"/>
  <c r="AG20" i="52"/>
  <c r="AP20" i="52" s="1"/>
  <c r="AN22" i="38"/>
  <c r="AI22" i="38"/>
  <c r="Y16" i="54"/>
  <c r="X16" i="54"/>
  <c r="AI17" i="44"/>
  <c r="AN17" i="44"/>
  <c r="AH23" i="79"/>
  <c r="AQ23" i="79" s="1"/>
  <c r="AQ25" i="79" s="1"/>
  <c r="AZ3" i="79"/>
  <c r="AX22" i="79" s="1"/>
  <c r="S22" i="79" s="1"/>
  <c r="AC22" i="79" s="1"/>
  <c r="AB23" i="79" s="1"/>
  <c r="Y12" i="18"/>
  <c r="Z12" i="18" s="1"/>
  <c r="X12" i="18"/>
  <c r="AI20" i="93"/>
  <c r="AN20" i="93"/>
  <c r="AR23" i="2"/>
  <c r="AR25" i="2" s="1"/>
  <c r="AL23" i="2"/>
  <c r="AU23" i="2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13" i="16"/>
  <c r="X13" i="16"/>
  <c r="AH23" i="24"/>
  <c r="AQ23" i="24" s="1"/>
  <c r="AQ25" i="24" s="1"/>
  <c r="AZ3" i="24"/>
  <c r="Y10" i="102"/>
  <c r="X10" i="102"/>
  <c r="AH13" i="49"/>
  <c r="AQ13" i="49" s="1"/>
  <c r="AR20" i="105"/>
  <c r="AR22" i="67"/>
  <c r="AH18" i="104"/>
  <c r="AQ18" i="104" s="1"/>
  <c r="AI17" i="20"/>
  <c r="AN17" i="20"/>
  <c r="Y23" i="38"/>
  <c r="X23" i="38"/>
  <c r="AI16" i="88"/>
  <c r="AN16" i="88"/>
  <c r="AR11" i="87"/>
  <c r="Y21" i="15"/>
  <c r="X21" i="15"/>
  <c r="Z21" i="15" s="1"/>
  <c r="AI23" i="75"/>
  <c r="AN23" i="75"/>
  <c r="AN25" i="75" s="1"/>
  <c r="AN11" i="18"/>
  <c r="AI11" i="18"/>
  <c r="Y9" i="94"/>
  <c r="X9" i="94"/>
  <c r="AJ23" i="75"/>
  <c r="AS23" i="75" s="1"/>
  <c r="AK23" i="75"/>
  <c r="AT23" i="75" s="1"/>
  <c r="AR16" i="51"/>
  <c r="AH13" i="41"/>
  <c r="AQ13" i="41" s="1"/>
  <c r="AN12" i="16"/>
  <c r="AI12" i="16"/>
  <c r="AJ19" i="2"/>
  <c r="AK19" i="2"/>
  <c r="AT19" i="2" s="1"/>
  <c r="AG16" i="92"/>
  <c r="AP16" i="92" s="1"/>
  <c r="AF16" i="92"/>
  <c r="AO16" i="92" s="1"/>
  <c r="AE16" i="92"/>
  <c r="W17" i="92"/>
  <c r="AE16" i="45"/>
  <c r="AF16" i="45"/>
  <c r="AO16" i="45" s="1"/>
  <c r="W17" i="45"/>
  <c r="AG16" i="45"/>
  <c r="AP16" i="45" s="1"/>
  <c r="Z13" i="49"/>
  <c r="AF16" i="100"/>
  <c r="AO16" i="100" s="1"/>
  <c r="W17" i="100"/>
  <c r="AG16" i="100"/>
  <c r="AP16" i="100" s="1"/>
  <c r="AE16" i="100"/>
  <c r="AR19" i="86"/>
  <c r="AR21" i="33"/>
  <c r="AR20" i="47"/>
  <c r="AR8" i="82"/>
  <c r="AN12" i="55"/>
  <c r="AI12" i="55"/>
  <c r="AH16" i="58"/>
  <c r="AQ16" i="58" s="1"/>
  <c r="AI15" i="54"/>
  <c r="AN15" i="54"/>
  <c r="AH23" i="59"/>
  <c r="AQ23" i="59" s="1"/>
  <c r="AQ25" i="59" s="1"/>
  <c r="AZ3" i="59"/>
  <c r="AR13" i="11"/>
  <c r="AG13" i="41"/>
  <c r="AP13" i="41" s="1"/>
  <c r="AE13" i="41"/>
  <c r="AF13" i="41"/>
  <c r="AO13" i="41" s="1"/>
  <c r="W14" i="41"/>
  <c r="AH12" i="99"/>
  <c r="AQ12" i="99" s="1"/>
  <c r="AI21" i="32"/>
  <c r="AN21" i="32"/>
  <c r="Y15" i="95"/>
  <c r="Z15" i="95"/>
  <c r="X15" i="95"/>
  <c r="AR17" i="104"/>
  <c r="AF16" i="9"/>
  <c r="AO16" i="9" s="1"/>
  <c r="AE16" i="9"/>
  <c r="AG16" i="9"/>
  <c r="AP16" i="9" s="1"/>
  <c r="W17" i="9"/>
  <c r="AN12" i="43"/>
  <c r="AI12" i="43"/>
  <c r="Z22" i="71"/>
  <c r="AH22" i="71"/>
  <c r="AQ22" i="71" s="1"/>
  <c r="AG9" i="48"/>
  <c r="AP9" i="48" s="1"/>
  <c r="W10" i="48"/>
  <c r="AF9" i="48"/>
  <c r="AO9" i="48" s="1"/>
  <c r="AE9" i="48"/>
  <c r="AH20" i="86"/>
  <c r="AQ20" i="86" s="1"/>
  <c r="Y10" i="35"/>
  <c r="X10" i="35"/>
  <c r="AN10" i="98"/>
  <c r="AI10" i="98"/>
  <c r="AN23" i="28"/>
  <c r="AN25" i="28" s="1"/>
  <c r="AI23" i="28"/>
  <c r="Y21" i="93"/>
  <c r="X21" i="93"/>
  <c r="Y22" i="63"/>
  <c r="X22" i="63"/>
  <c r="AH23" i="19"/>
  <c r="AQ23" i="19" s="1"/>
  <c r="AQ25" i="19" s="1"/>
  <c r="AZ3" i="19"/>
  <c r="Z23" i="59"/>
  <c r="AH21" i="47"/>
  <c r="AQ21" i="47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9" i="82"/>
  <c r="AQ9" i="82" s="1"/>
  <c r="Z12" i="99"/>
  <c r="AN9" i="102"/>
  <c r="AI9" i="102"/>
  <c r="AN8" i="90"/>
  <c r="AI8" i="90"/>
  <c r="AJ20" i="2"/>
  <c r="AK20" i="2"/>
  <c r="AT20" i="2" s="1"/>
  <c r="AR20" i="46"/>
  <c r="AJ13" i="2"/>
  <c r="AK13" i="2"/>
  <c r="AT13" i="2" s="1"/>
  <c r="AJ18" i="2"/>
  <c r="AK18" i="2"/>
  <c r="AT18" i="2" s="1"/>
  <c r="AH22" i="33"/>
  <c r="AQ22" i="33" s="1"/>
  <c r="AK5" i="2"/>
  <c r="AT5" i="2" s="1"/>
  <c r="AJ5" i="2"/>
  <c r="Z22" i="97"/>
  <c r="AG20" i="86"/>
  <c r="AP20" i="86" s="1"/>
  <c r="AI9" i="35"/>
  <c r="AN9" i="35"/>
  <c r="Z21" i="46"/>
  <c r="AH21" i="46"/>
  <c r="AQ21" i="46" s="1"/>
  <c r="Y17" i="88"/>
  <c r="X17" i="88"/>
  <c r="AI20" i="15"/>
  <c r="AN20" i="15"/>
  <c r="AH20" i="101"/>
  <c r="AQ20" i="101" s="1"/>
  <c r="AH23" i="67"/>
  <c r="AQ23" i="67" s="1"/>
  <c r="AQ25" i="67" s="1"/>
  <c r="AZ3" i="67"/>
  <c r="AX22" i="67" s="1"/>
  <c r="S22" i="67" s="1"/>
  <c r="AC22" i="67" s="1"/>
  <c r="AB23" i="67" s="1"/>
  <c r="AI21" i="63"/>
  <c r="AN21" i="63"/>
  <c r="Z23" i="19"/>
  <c r="AH21" i="89"/>
  <c r="AQ21" i="89" s="1"/>
  <c r="Z21" i="47"/>
  <c r="AX22" i="28"/>
  <c r="S22" i="28" s="1"/>
  <c r="AC22" i="28" s="1"/>
  <c r="AB23" i="28" s="1"/>
  <c r="Z9" i="82"/>
  <c r="Y22" i="53"/>
  <c r="X22" i="53"/>
  <c r="Y22" i="32"/>
  <c r="X22" i="32"/>
  <c r="AJ14" i="2"/>
  <c r="AK14" i="2"/>
  <c r="AT14" i="2" s="1"/>
  <c r="AK7" i="2"/>
  <c r="AT7" i="2" s="1"/>
  <c r="AJ7" i="2"/>
  <c r="AH21" i="105"/>
  <c r="AQ21" i="105" s="1"/>
  <c r="AH12" i="83"/>
  <c r="AQ12" i="83" s="1"/>
  <c r="AJ6" i="2"/>
  <c r="AK6" i="2"/>
  <c r="AT6" i="2" s="1"/>
  <c r="AK17" i="2"/>
  <c r="AT17" i="2" s="1"/>
  <c r="AJ17" i="2"/>
  <c r="AJ11" i="2"/>
  <c r="AK11" i="2"/>
  <c r="AT11" i="2" s="1"/>
  <c r="AH17" i="51"/>
  <c r="AQ17" i="51" s="1"/>
  <c r="Y13" i="43"/>
  <c r="X13" i="43"/>
  <c r="AH12" i="87"/>
  <c r="AQ12" i="87" s="1"/>
  <c r="Z22" i="33"/>
  <c r="AJ16" i="2"/>
  <c r="AK16" i="2"/>
  <c r="AT16" i="2" s="1"/>
  <c r="AJ3" i="2"/>
  <c r="AB4" i="2"/>
  <c r="AR12" i="41"/>
  <c r="AE11" i="103"/>
  <c r="AF11" i="103"/>
  <c r="AO11" i="103" s="1"/>
  <c r="W12" i="103"/>
  <c r="AG11" i="103"/>
  <c r="AP11" i="103" s="1"/>
  <c r="Z17" i="51"/>
  <c r="Y16" i="84"/>
  <c r="X16" i="84"/>
  <c r="AR22" i="19"/>
  <c r="Z12" i="87"/>
  <c r="AI16" i="13"/>
  <c r="AN16" i="13"/>
  <c r="AE8" i="50"/>
  <c r="W9" i="50"/>
  <c r="AF8" i="50"/>
  <c r="AO8" i="50" s="1"/>
  <c r="AG8" i="50"/>
  <c r="AP8" i="50" s="1"/>
  <c r="AR19" i="101"/>
  <c r="AE10" i="10"/>
  <c r="AG10" i="10"/>
  <c r="AP10" i="10" s="1"/>
  <c r="AF10" i="10"/>
  <c r="AO10" i="10" s="1"/>
  <c r="W11" i="10"/>
  <c r="Y13" i="55"/>
  <c r="X13" i="55"/>
  <c r="Y11" i="98"/>
  <c r="X11" i="98"/>
  <c r="Y18" i="44"/>
  <c r="X18" i="44"/>
  <c r="Z20" i="101"/>
  <c r="AN8" i="94"/>
  <c r="AI8" i="94"/>
  <c r="Z23" i="67"/>
  <c r="AR12" i="49"/>
  <c r="AH10" i="42"/>
  <c r="AQ10" i="42" s="1"/>
  <c r="Z21" i="89"/>
  <c r="AH13" i="91"/>
  <c r="AQ13" i="91" s="1"/>
  <c r="AI21" i="53"/>
  <c r="AN21" i="53"/>
  <c r="Y9" i="90"/>
  <c r="X9" i="90"/>
  <c r="Z9" i="90" s="1"/>
  <c r="Z13" i="43" l="1"/>
  <c r="Z10" i="35"/>
  <c r="W21" i="86"/>
  <c r="AF20" i="86"/>
  <c r="AO20" i="86" s="1"/>
  <c r="AF23" i="24"/>
  <c r="AO23" i="24" s="1"/>
  <c r="AO25" i="24" s="1"/>
  <c r="Z13" i="16"/>
  <c r="W14" i="16" s="1"/>
  <c r="AE16" i="58"/>
  <c r="AE13" i="91"/>
  <c r="Z11" i="98"/>
  <c r="AF11" i="98" s="1"/>
  <c r="AO11" i="98" s="1"/>
  <c r="Z21" i="93"/>
  <c r="AE21" i="93" s="1"/>
  <c r="AF13" i="91"/>
  <c r="AO13" i="91" s="1"/>
  <c r="W22" i="93"/>
  <c r="AG9" i="90"/>
  <c r="AP9" i="90" s="1"/>
  <c r="AF9" i="90"/>
  <c r="AO9" i="90" s="1"/>
  <c r="AE9" i="90"/>
  <c r="W10" i="90"/>
  <c r="W12" i="98"/>
  <c r="AG11" i="98"/>
  <c r="AP11" i="98" s="1"/>
  <c r="AI20" i="86"/>
  <c r="AN20" i="86"/>
  <c r="AE12" i="99"/>
  <c r="W13" i="99"/>
  <c r="AG12" i="99"/>
  <c r="AP12" i="99" s="1"/>
  <c r="AF12" i="99"/>
  <c r="AO12" i="99" s="1"/>
  <c r="AJ19" i="28"/>
  <c r="AK19" i="28"/>
  <c r="AT19" i="28" s="1"/>
  <c r="AK13" i="28"/>
  <c r="AT13" i="28" s="1"/>
  <c r="AJ13" i="28"/>
  <c r="AK7" i="28"/>
  <c r="AT7" i="28" s="1"/>
  <c r="AJ7" i="28"/>
  <c r="W11" i="35"/>
  <c r="AE10" i="35"/>
  <c r="AF10" i="35"/>
  <c r="AO10" i="35" s="1"/>
  <c r="AG10" i="35"/>
  <c r="AP10" i="35" s="1"/>
  <c r="W16" i="95"/>
  <c r="AE15" i="95"/>
  <c r="AG15" i="95"/>
  <c r="AP15" i="95" s="1"/>
  <c r="AF15" i="95"/>
  <c r="AO15" i="95" s="1"/>
  <c r="AI13" i="41"/>
  <c r="AN13" i="41"/>
  <c r="AI16" i="45"/>
  <c r="AN16" i="45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J21" i="75"/>
  <c r="AK21" i="75"/>
  <c r="AT21" i="75" s="1"/>
  <c r="AJ15" i="75"/>
  <c r="AK15" i="75"/>
  <c r="AT15" i="75" s="1"/>
  <c r="AK9" i="75"/>
  <c r="AT9" i="75" s="1"/>
  <c r="AJ9" i="75"/>
  <c r="W13" i="18"/>
  <c r="AF12" i="18"/>
  <c r="AO12" i="18" s="1"/>
  <c r="AG12" i="18"/>
  <c r="AP12" i="18" s="1"/>
  <c r="AE12" i="18"/>
  <c r="AR17" i="44"/>
  <c r="AF18" i="20"/>
  <c r="AO18" i="20" s="1"/>
  <c r="AG18" i="20"/>
  <c r="AP18" i="20" s="1"/>
  <c r="AE18" i="20"/>
  <c r="W19" i="20"/>
  <c r="AS22" i="2"/>
  <c r="AL22" i="2"/>
  <c r="AU22" i="2" s="1"/>
  <c r="AI16" i="96"/>
  <c r="AN16" i="96"/>
  <c r="Y22" i="105"/>
  <c r="X22" i="105"/>
  <c r="Z22" i="105" s="1"/>
  <c r="AN23" i="24"/>
  <c r="AN25" i="24" s="1"/>
  <c r="AI23" i="24"/>
  <c r="AR23" i="24" s="1"/>
  <c r="AR25" i="24" s="1"/>
  <c r="AH22" i="32"/>
  <c r="AQ22" i="32" s="1"/>
  <c r="X11" i="10"/>
  <c r="Y11" i="10"/>
  <c r="Z11" i="10"/>
  <c r="AR16" i="13"/>
  <c r="AN11" i="103"/>
  <c r="AI11" i="103"/>
  <c r="AR11" i="103" s="1"/>
  <c r="AS16" i="2"/>
  <c r="AL16" i="2"/>
  <c r="AU16" i="2" s="1"/>
  <c r="Z22" i="32"/>
  <c r="AJ23" i="28"/>
  <c r="AS23" i="28" s="1"/>
  <c r="AK23" i="28"/>
  <c r="AT23" i="28" s="1"/>
  <c r="AR9" i="35"/>
  <c r="AE22" i="97"/>
  <c r="AF22" i="97"/>
  <c r="AO22" i="97" s="1"/>
  <c r="W23" i="97"/>
  <c r="AG22" i="97"/>
  <c r="AP22" i="97" s="1"/>
  <c r="AS18" i="2"/>
  <c r="AL18" i="2"/>
  <c r="AU18" i="2" s="1"/>
  <c r="AS20" i="2"/>
  <c r="AL20" i="2"/>
  <c r="AU20" i="2" s="1"/>
  <c r="AJ18" i="28"/>
  <c r="AK18" i="28"/>
  <c r="AT18" i="28" s="1"/>
  <c r="AK12" i="28"/>
  <c r="AT12" i="28" s="1"/>
  <c r="AJ12" i="28"/>
  <c r="AK6" i="28"/>
  <c r="AT6" i="28" s="1"/>
  <c r="AJ6" i="28"/>
  <c r="AH22" i="63"/>
  <c r="AQ22" i="63" s="1"/>
  <c r="AR23" i="28"/>
  <c r="AR25" i="28" s="1"/>
  <c r="AL23" i="28"/>
  <c r="AU23" i="28" s="1"/>
  <c r="AI16" i="9"/>
  <c r="AR16" i="9" s="1"/>
  <c r="AN16" i="9"/>
  <c r="AR15" i="54"/>
  <c r="AF13" i="49"/>
  <c r="AO13" i="49" s="1"/>
  <c r="AG13" i="49"/>
  <c r="AP13" i="49" s="1"/>
  <c r="W14" i="49"/>
  <c r="AE13" i="49"/>
  <c r="AS19" i="2"/>
  <c r="AL19" i="2"/>
  <c r="AU19" i="2" s="1"/>
  <c r="AH9" i="94"/>
  <c r="AQ9" i="94" s="1"/>
  <c r="AR23" i="75"/>
  <c r="AR25" i="75" s="1"/>
  <c r="AL23" i="75"/>
  <c r="AU23" i="75" s="1"/>
  <c r="AR17" i="20"/>
  <c r="AJ20" i="75"/>
  <c r="AK20" i="75"/>
  <c r="AT20" i="75" s="1"/>
  <c r="AJ14" i="75"/>
  <c r="AK14" i="75"/>
  <c r="AT14" i="75" s="1"/>
  <c r="AK8" i="75"/>
  <c r="AT8" i="75" s="1"/>
  <c r="AJ8" i="75"/>
  <c r="AH16" i="54"/>
  <c r="AQ16" i="54" s="1"/>
  <c r="AR8" i="85"/>
  <c r="AS8" i="2"/>
  <c r="AL8" i="2"/>
  <c r="AU8" i="2" s="1"/>
  <c r="AI14" i="11"/>
  <c r="AN14" i="11"/>
  <c r="W21" i="101"/>
  <c r="AG20" i="101"/>
  <c r="AP20" i="101" s="1"/>
  <c r="AF20" i="101"/>
  <c r="AO20" i="101" s="1"/>
  <c r="AE20" i="101"/>
  <c r="W13" i="87"/>
  <c r="AF12" i="87"/>
  <c r="AO12" i="87" s="1"/>
  <c r="AG12" i="87"/>
  <c r="AP12" i="87" s="1"/>
  <c r="AE12" i="87"/>
  <c r="AF17" i="51"/>
  <c r="AO17" i="51" s="1"/>
  <c r="AG17" i="51"/>
  <c r="AP17" i="51" s="1"/>
  <c r="AE17" i="51"/>
  <c r="W18" i="51"/>
  <c r="AF22" i="33"/>
  <c r="AO22" i="33" s="1"/>
  <c r="AG22" i="33"/>
  <c r="AP22" i="33" s="1"/>
  <c r="W23" i="33"/>
  <c r="AE22" i="33"/>
  <c r="AH13" i="43"/>
  <c r="AQ13" i="43" s="1"/>
  <c r="AS7" i="2"/>
  <c r="AL7" i="2"/>
  <c r="AU7" i="2" s="1"/>
  <c r="AE21" i="47"/>
  <c r="AF21" i="47"/>
  <c r="AO21" i="47" s="1"/>
  <c r="W22" i="47"/>
  <c r="AG21" i="47"/>
  <c r="AP21" i="47" s="1"/>
  <c r="AE23" i="19"/>
  <c r="AF23" i="19"/>
  <c r="AO23" i="19" s="1"/>
  <c r="AO25" i="19" s="1"/>
  <c r="AG23" i="19"/>
  <c r="AP23" i="19" s="1"/>
  <c r="AP25" i="19" s="1"/>
  <c r="AR20" i="15"/>
  <c r="AS5" i="2"/>
  <c r="AL5" i="2"/>
  <c r="AU5" i="2" s="1"/>
  <c r="AR8" i="90"/>
  <c r="AJ17" i="28"/>
  <c r="AK17" i="28"/>
  <c r="AT17" i="28" s="1"/>
  <c r="AK11" i="28"/>
  <c r="AT11" i="28" s="1"/>
  <c r="AJ11" i="28"/>
  <c r="AJ5" i="28"/>
  <c r="AK5" i="28"/>
  <c r="AT5" i="28" s="1"/>
  <c r="Z22" i="63"/>
  <c r="AN9" i="48"/>
  <c r="AI9" i="48"/>
  <c r="W23" i="71"/>
  <c r="AF22" i="71"/>
  <c r="AO22" i="71" s="1"/>
  <c r="AE22" i="71"/>
  <c r="AG22" i="71"/>
  <c r="AP22" i="71" s="1"/>
  <c r="Y17" i="92"/>
  <c r="X17" i="92"/>
  <c r="Z17" i="92" s="1"/>
  <c r="AR12" i="16"/>
  <c r="Z9" i="94"/>
  <c r="AH21" i="15"/>
  <c r="AQ21" i="15" s="1"/>
  <c r="AR16" i="88"/>
  <c r="AH13" i="16"/>
  <c r="AQ13" i="16" s="1"/>
  <c r="AJ19" i="75"/>
  <c r="AK19" i="75"/>
  <c r="AT19" i="75" s="1"/>
  <c r="AK13" i="75"/>
  <c r="AT13" i="75" s="1"/>
  <c r="AJ13" i="75"/>
  <c r="AK7" i="75"/>
  <c r="AT7" i="75" s="1"/>
  <c r="AJ7" i="75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16" i="54"/>
  <c r="AH17" i="13"/>
  <c r="AQ17" i="13" s="1"/>
  <c r="AR15" i="84"/>
  <c r="AS21" i="2"/>
  <c r="AL21" i="2"/>
  <c r="AU21" i="2" s="1"/>
  <c r="AH9" i="85"/>
  <c r="AQ9" i="85" s="1"/>
  <c r="AI12" i="83"/>
  <c r="AN12" i="83"/>
  <c r="AN13" i="91"/>
  <c r="AS17" i="2"/>
  <c r="AL17" i="2"/>
  <c r="AU17" i="2" s="1"/>
  <c r="AH22" i="53"/>
  <c r="AQ22" i="53" s="1"/>
  <c r="AH17" i="88"/>
  <c r="AQ17" i="88" s="1"/>
  <c r="Y21" i="86"/>
  <c r="X21" i="86"/>
  <c r="AS13" i="2"/>
  <c r="AL13" i="2"/>
  <c r="AU13" i="2" s="1"/>
  <c r="AJ22" i="28"/>
  <c r="AK22" i="28"/>
  <c r="AT22" i="28" s="1"/>
  <c r="AJ16" i="28"/>
  <c r="AK16" i="28"/>
  <c r="AT16" i="28" s="1"/>
  <c r="AJ10" i="28"/>
  <c r="AK10" i="28"/>
  <c r="AT10" i="28" s="1"/>
  <c r="AR10" i="98"/>
  <c r="AR12" i="43"/>
  <c r="AR21" i="32"/>
  <c r="AI16" i="100"/>
  <c r="AN16" i="100"/>
  <c r="AI16" i="92"/>
  <c r="AN16" i="92"/>
  <c r="AE21" i="15"/>
  <c r="AG21" i="15"/>
  <c r="AP21" i="15" s="1"/>
  <c r="W22" i="15"/>
  <c r="AF21" i="15"/>
  <c r="AO21" i="15" s="1"/>
  <c r="AH23" i="38"/>
  <c r="AQ23" i="38" s="1"/>
  <c r="AQ25" i="38" s="1"/>
  <c r="AZ3" i="38"/>
  <c r="AH10" i="102"/>
  <c r="AQ10" i="102" s="1"/>
  <c r="AG13" i="16"/>
  <c r="AP13" i="16" s="1"/>
  <c r="AJ18" i="75"/>
  <c r="AS18" i="75" s="1"/>
  <c r="AK18" i="75"/>
  <c r="AJ12" i="75"/>
  <c r="AK12" i="75"/>
  <c r="AT12" i="75" s="1"/>
  <c r="AK6" i="75"/>
  <c r="AT6" i="75" s="1"/>
  <c r="AJ6" i="75"/>
  <c r="AJ23" i="79"/>
  <c r="AS23" i="79" s="1"/>
  <c r="AK23" i="79"/>
  <c r="AT23" i="79" s="1"/>
  <c r="Y21" i="52"/>
  <c r="X21" i="52"/>
  <c r="W18" i="13"/>
  <c r="AE17" i="13"/>
  <c r="AG17" i="13"/>
  <c r="AP17" i="13" s="1"/>
  <c r="AF17" i="13"/>
  <c r="AO17" i="13" s="1"/>
  <c r="Z9" i="85"/>
  <c r="AS12" i="2"/>
  <c r="AL12" i="2"/>
  <c r="AU12" i="2" s="1"/>
  <c r="AI21" i="105"/>
  <c r="AN21" i="105"/>
  <c r="Y13" i="83"/>
  <c r="X13" i="83"/>
  <c r="AN16" i="58"/>
  <c r="AI16" i="58"/>
  <c r="AR16" i="58" s="1"/>
  <c r="Y19" i="104"/>
  <c r="X19" i="104"/>
  <c r="AH16" i="84"/>
  <c r="AQ16" i="84" s="1"/>
  <c r="AH9" i="90"/>
  <c r="AQ9" i="90" s="1"/>
  <c r="AR8" i="94"/>
  <c r="AH11" i="98"/>
  <c r="AQ11" i="98" s="1"/>
  <c r="Z16" i="84"/>
  <c r="AF9" i="82"/>
  <c r="AO9" i="82" s="1"/>
  <c r="AE9" i="82"/>
  <c r="AG9" i="82"/>
  <c r="AP9" i="82" s="1"/>
  <c r="W10" i="82"/>
  <c r="AH18" i="44"/>
  <c r="AQ18" i="44" s="1"/>
  <c r="AH13" i="55"/>
  <c r="AQ13" i="55" s="1"/>
  <c r="AG13" i="43"/>
  <c r="AP13" i="43" s="1"/>
  <c r="W14" i="43"/>
  <c r="AE13" i="43"/>
  <c r="AF13" i="43"/>
  <c r="AO13" i="43" s="1"/>
  <c r="AS6" i="2"/>
  <c r="AL6" i="2"/>
  <c r="AU6" i="2" s="1"/>
  <c r="AR21" i="53"/>
  <c r="AF21" i="89"/>
  <c r="AO21" i="89" s="1"/>
  <c r="AG21" i="89"/>
  <c r="AP21" i="89" s="1"/>
  <c r="AE21" i="89"/>
  <c r="W22" i="89"/>
  <c r="Z18" i="44"/>
  <c r="Z13" i="55"/>
  <c r="AN10" i="10"/>
  <c r="AI10" i="10"/>
  <c r="Y9" i="50"/>
  <c r="X9" i="50"/>
  <c r="Z9" i="50" s="1"/>
  <c r="AJ4" i="2"/>
  <c r="AK4" i="2"/>
  <c r="AT4" i="2" s="1"/>
  <c r="AT25" i="2" s="1"/>
  <c r="Z22" i="53"/>
  <c r="AR21" i="63"/>
  <c r="Z17" i="88"/>
  <c r="AR9" i="102"/>
  <c r="AJ21" i="28"/>
  <c r="AS21" i="28" s="1"/>
  <c r="AK21" i="28"/>
  <c r="AJ15" i="28"/>
  <c r="AK15" i="28"/>
  <c r="AT15" i="28" s="1"/>
  <c r="AK9" i="28"/>
  <c r="AT9" i="28" s="1"/>
  <c r="AJ9" i="28"/>
  <c r="AB4" i="28"/>
  <c r="AJ3" i="28"/>
  <c r="AG23" i="59"/>
  <c r="AP23" i="59" s="1"/>
  <c r="AP25" i="59" s="1"/>
  <c r="AF23" i="59"/>
  <c r="AO23" i="59" s="1"/>
  <c r="AO25" i="59" s="1"/>
  <c r="AE23" i="59"/>
  <c r="AH21" i="93"/>
  <c r="AQ21" i="93" s="1"/>
  <c r="Y10" i="48"/>
  <c r="X10" i="48"/>
  <c r="Z10" i="48" s="1"/>
  <c r="Y14" i="41"/>
  <c r="X14" i="4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12" i="55"/>
  <c r="Y17" i="45"/>
  <c r="X17" i="45"/>
  <c r="AR11" i="18"/>
  <c r="Z23" i="38"/>
  <c r="Z10" i="102"/>
  <c r="AJ17" i="75"/>
  <c r="AK17" i="75"/>
  <c r="AT17" i="75" s="1"/>
  <c r="AK11" i="75"/>
  <c r="AT11" i="75" s="1"/>
  <c r="AJ11" i="75"/>
  <c r="AJ5" i="75"/>
  <c r="AK5" i="75"/>
  <c r="AT5" i="75" s="1"/>
  <c r="AR20" i="93"/>
  <c r="AR22" i="38"/>
  <c r="AI20" i="52"/>
  <c r="AN20" i="52"/>
  <c r="AS9" i="2"/>
  <c r="AL9" i="2"/>
  <c r="AU9" i="2" s="1"/>
  <c r="AS10" i="2"/>
  <c r="AL10" i="2"/>
  <c r="AU10" i="2" s="1"/>
  <c r="Y11" i="42"/>
  <c r="X11" i="42"/>
  <c r="Y15" i="11"/>
  <c r="X15" i="11"/>
  <c r="AI18" i="104"/>
  <c r="AN18" i="104"/>
  <c r="AE23" i="67"/>
  <c r="AF23" i="67"/>
  <c r="AO23" i="67" s="1"/>
  <c r="AO25" i="67" s="1"/>
  <c r="AG23" i="67"/>
  <c r="AP23" i="67" s="1"/>
  <c r="AP25" i="67" s="1"/>
  <c r="AN8" i="50"/>
  <c r="AI8" i="50"/>
  <c r="Y12" i="103"/>
  <c r="X12" i="103"/>
  <c r="AS3" i="2"/>
  <c r="AL3" i="2"/>
  <c r="AU3" i="2" s="1"/>
  <c r="AS11" i="2"/>
  <c r="AL11" i="2"/>
  <c r="AU11" i="2" s="1"/>
  <c r="AS14" i="2"/>
  <c r="AL14" i="2"/>
  <c r="AU14" i="2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1" i="46"/>
  <c r="AP21" i="46" s="1"/>
  <c r="AF21" i="46"/>
  <c r="AO21" i="46" s="1"/>
  <c r="W22" i="46"/>
  <c r="AE21" i="46"/>
  <c r="AJ20" i="28"/>
  <c r="AK20" i="28"/>
  <c r="AT20" i="28" s="1"/>
  <c r="AJ14" i="28"/>
  <c r="AK14" i="28"/>
  <c r="AT14" i="28" s="1"/>
  <c r="AJ8" i="28"/>
  <c r="AK8" i="28"/>
  <c r="AT8" i="28" s="1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H10" i="35"/>
  <c r="AQ10" i="35" s="1"/>
  <c r="Y17" i="9"/>
  <c r="X17" i="9"/>
  <c r="AH15" i="95"/>
  <c r="AQ15" i="95" s="1"/>
  <c r="Y17" i="100"/>
  <c r="X17" i="100"/>
  <c r="AJ22" i="75"/>
  <c r="AS22" i="75" s="1"/>
  <c r="AK22" i="75"/>
  <c r="AJ16" i="75"/>
  <c r="AS16" i="75" s="1"/>
  <c r="AK16" i="75"/>
  <c r="AJ10" i="75"/>
  <c r="AK10" i="75"/>
  <c r="AT10" i="75" s="1"/>
  <c r="AB4" i="75"/>
  <c r="AJ3" i="75"/>
  <c r="AH12" i="18"/>
  <c r="AQ12" i="18" s="1"/>
  <c r="AH18" i="20"/>
  <c r="AQ18" i="20" s="1"/>
  <c r="AS15" i="2"/>
  <c r="AL15" i="2"/>
  <c r="AU15" i="2" s="1"/>
  <c r="Y17" i="96"/>
  <c r="X17" i="96"/>
  <c r="AR14" i="95"/>
  <c r="Y17" i="58"/>
  <c r="X17" i="58"/>
  <c r="AI10" i="42"/>
  <c r="AN10" i="42"/>
  <c r="AN23" i="79"/>
  <c r="AN25" i="79" s="1"/>
  <c r="AI23" i="79"/>
  <c r="Y14" i="91"/>
  <c r="X14" i="91"/>
  <c r="Z15" i="11" l="1"/>
  <c r="AF13" i="16"/>
  <c r="AO13" i="16" s="1"/>
  <c r="AE13" i="16"/>
  <c r="AI13" i="91"/>
  <c r="Z11" i="42"/>
  <c r="Z14" i="41"/>
  <c r="W15" i="41" s="1"/>
  <c r="AE11" i="98"/>
  <c r="AF21" i="93"/>
  <c r="AO21" i="93" s="1"/>
  <c r="AG21" i="93"/>
  <c r="AP21" i="93" s="1"/>
  <c r="AJ23" i="19"/>
  <c r="AS23" i="19" s="1"/>
  <c r="W16" i="11"/>
  <c r="AG15" i="11"/>
  <c r="AP15" i="11" s="1"/>
  <c r="AE15" i="11"/>
  <c r="AF15" i="11"/>
  <c r="AO15" i="11" s="1"/>
  <c r="AE11" i="42"/>
  <c r="AG11" i="42"/>
  <c r="AP11" i="42" s="1"/>
  <c r="AF11" i="42"/>
  <c r="AO11" i="42" s="1"/>
  <c r="W12" i="42"/>
  <c r="AF17" i="92"/>
  <c r="AO17" i="92" s="1"/>
  <c r="AE17" i="92"/>
  <c r="W18" i="92"/>
  <c r="AG17" i="92"/>
  <c r="AP17" i="92" s="1"/>
  <c r="AH17" i="100"/>
  <c r="AQ17" i="100" s="1"/>
  <c r="AJ18" i="19"/>
  <c r="AK18" i="19"/>
  <c r="AT18" i="19" s="1"/>
  <c r="AJ12" i="19"/>
  <c r="AK12" i="19"/>
  <c r="AT12" i="19" s="1"/>
  <c r="AK6" i="19"/>
  <c r="AT6" i="19" s="1"/>
  <c r="AJ6" i="19"/>
  <c r="AS8" i="28"/>
  <c r="AL8" i="28"/>
  <c r="AU8" i="28" s="1"/>
  <c r="AI21" i="46"/>
  <c r="AN21" i="46"/>
  <c r="AJ20" i="67"/>
  <c r="AK20" i="67"/>
  <c r="AT20" i="67" s="1"/>
  <c r="AJ14" i="67"/>
  <c r="AS14" i="67" s="1"/>
  <c r="AK14" i="67"/>
  <c r="AK8" i="67"/>
  <c r="AT8" i="67" s="1"/>
  <c r="AJ8" i="67"/>
  <c r="AH12" i="103"/>
  <c r="AQ12" i="103" s="1"/>
  <c r="AH17" i="45"/>
  <c r="AQ17" i="45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F10" i="48"/>
  <c r="AO10" i="48" s="1"/>
  <c r="W11" i="48"/>
  <c r="AG10" i="48"/>
  <c r="AP10" i="48" s="1"/>
  <c r="AE10" i="48"/>
  <c r="AS9" i="28"/>
  <c r="AL9" i="28"/>
  <c r="AU9" i="28" s="1"/>
  <c r="AN9" i="82"/>
  <c r="AI9" i="82"/>
  <c r="AS12" i="75"/>
  <c r="AL12" i="75"/>
  <c r="AU12" i="75" s="1"/>
  <c r="AN13" i="16"/>
  <c r="AI13" i="16"/>
  <c r="Y22" i="15"/>
  <c r="X22" i="15"/>
  <c r="AR16" i="100"/>
  <c r="AS22" i="28"/>
  <c r="AL22" i="28"/>
  <c r="AU22" i="28" s="1"/>
  <c r="AJ22" i="79"/>
  <c r="AK22" i="79"/>
  <c r="AT22" i="79" s="1"/>
  <c r="AJ16" i="79"/>
  <c r="AK16" i="79"/>
  <c r="AT16" i="79" s="1"/>
  <c r="AK10" i="79"/>
  <c r="AT10" i="79" s="1"/>
  <c r="AJ10" i="79"/>
  <c r="AR9" i="48"/>
  <c r="AN22" i="33"/>
  <c r="AI22" i="33"/>
  <c r="AI17" i="51"/>
  <c r="AN17" i="51"/>
  <c r="Y21" i="101"/>
  <c r="X21" i="101"/>
  <c r="AS8" i="75"/>
  <c r="AL8" i="75"/>
  <c r="AU8" i="75" s="1"/>
  <c r="AI18" i="20"/>
  <c r="AN18" i="20"/>
  <c r="AI12" i="18"/>
  <c r="AN12" i="18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Y13" i="99"/>
  <c r="X13" i="99"/>
  <c r="AN11" i="98"/>
  <c r="AI11" i="98"/>
  <c r="AS10" i="75"/>
  <c r="AL10" i="75"/>
  <c r="AU10" i="75" s="1"/>
  <c r="Z17" i="100"/>
  <c r="AH17" i="9"/>
  <c r="AQ17" i="9" s="1"/>
  <c r="AJ17" i="19"/>
  <c r="AK17" i="19"/>
  <c r="AT17" i="19" s="1"/>
  <c r="AK11" i="19"/>
  <c r="AT11" i="19" s="1"/>
  <c r="AJ11" i="19"/>
  <c r="AK5" i="19"/>
  <c r="AT5" i="19" s="1"/>
  <c r="AJ5" i="19"/>
  <c r="Y22" i="46"/>
  <c r="X22" i="46"/>
  <c r="AJ19" i="67"/>
  <c r="AK19" i="67"/>
  <c r="AT19" i="67" s="1"/>
  <c r="AJ13" i="67"/>
  <c r="AK13" i="67"/>
  <c r="AT13" i="67" s="1"/>
  <c r="AJ7" i="67"/>
  <c r="AK7" i="67"/>
  <c r="AT7" i="67" s="1"/>
  <c r="Z12" i="103"/>
  <c r="AI23" i="67"/>
  <c r="AN23" i="67"/>
  <c r="AN25" i="67" s="1"/>
  <c r="AH11" i="42"/>
  <c r="AQ11" i="42" s="1"/>
  <c r="AS17" i="75"/>
  <c r="AL17" i="75"/>
  <c r="AU17" i="75" s="1"/>
  <c r="Z17" i="45"/>
  <c r="AK20" i="59"/>
  <c r="AT20" i="59" s="1"/>
  <c r="AJ20" i="59"/>
  <c r="AJ14" i="59"/>
  <c r="AK14" i="59"/>
  <c r="AT14" i="59" s="1"/>
  <c r="AJ8" i="59"/>
  <c r="AK8" i="59"/>
  <c r="AT8" i="59" s="1"/>
  <c r="AN23" i="59"/>
  <c r="AN25" i="59" s="1"/>
  <c r="AI23" i="59"/>
  <c r="AL4" i="2"/>
  <c r="AU4" i="2" s="1"/>
  <c r="AU25" i="2" s="1"/>
  <c r="C11" i="2" s="1"/>
  <c r="AS4" i="2"/>
  <c r="AS25" i="2" s="1"/>
  <c r="AF13" i="55"/>
  <c r="AO13" i="55" s="1"/>
  <c r="AG13" i="55"/>
  <c r="AP13" i="55" s="1"/>
  <c r="W14" i="55"/>
  <c r="AE13" i="55"/>
  <c r="AR21" i="105"/>
  <c r="AL18" i="75"/>
  <c r="AU18" i="75" s="1"/>
  <c r="AT18" i="75"/>
  <c r="Y14" i="16"/>
  <c r="X14" i="16"/>
  <c r="Z14" i="16" s="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9" i="75"/>
  <c r="AL19" i="75"/>
  <c r="AU19" i="75" s="1"/>
  <c r="Y23" i="33"/>
  <c r="X23" i="33"/>
  <c r="Y13" i="87"/>
  <c r="Z13" i="87" s="1"/>
  <c r="X13" i="87"/>
  <c r="AH11" i="10"/>
  <c r="AQ11" i="10" s="1"/>
  <c r="AR16" i="96"/>
  <c r="AS15" i="75"/>
  <c r="AL15" i="75"/>
  <c r="AU15" i="75" s="1"/>
  <c r="AJ19" i="24"/>
  <c r="AK19" i="24"/>
  <c r="AT19" i="24" s="1"/>
  <c r="AK13" i="24"/>
  <c r="AT13" i="24" s="1"/>
  <c r="AJ13" i="24"/>
  <c r="AK7" i="24"/>
  <c r="AT7" i="24" s="1"/>
  <c r="AJ7" i="24"/>
  <c r="AI10" i="35"/>
  <c r="AN10" i="35"/>
  <c r="AN12" i="99"/>
  <c r="AI12" i="99"/>
  <c r="AL16" i="75"/>
  <c r="AU16" i="75" s="1"/>
  <c r="AT16" i="75"/>
  <c r="Z17" i="9"/>
  <c r="AJ22" i="19"/>
  <c r="AK22" i="19"/>
  <c r="AT22" i="19" s="1"/>
  <c r="AJ16" i="19"/>
  <c r="AK16" i="19"/>
  <c r="AT16" i="19" s="1"/>
  <c r="AK10" i="19"/>
  <c r="AT10" i="19" s="1"/>
  <c r="AJ10" i="19"/>
  <c r="AS14" i="28"/>
  <c r="AL14" i="28"/>
  <c r="AU14" i="28" s="1"/>
  <c r="AJ18" i="67"/>
  <c r="AK18" i="67"/>
  <c r="AT18" i="67" s="1"/>
  <c r="AJ12" i="67"/>
  <c r="AK12" i="67"/>
  <c r="AT12" i="67" s="1"/>
  <c r="AK6" i="67"/>
  <c r="AT6" i="67" s="1"/>
  <c r="AJ6" i="67"/>
  <c r="W11" i="102"/>
  <c r="AG10" i="102"/>
  <c r="AP10" i="102" s="1"/>
  <c r="AF10" i="102"/>
  <c r="AO10" i="102" s="1"/>
  <c r="AE10" i="102"/>
  <c r="AJ19" i="59"/>
  <c r="AK19" i="59"/>
  <c r="AT19" i="59" s="1"/>
  <c r="AJ13" i="59"/>
  <c r="AK13" i="59"/>
  <c r="AT13" i="59" s="1"/>
  <c r="AJ7" i="59"/>
  <c r="AK7" i="59"/>
  <c r="AT7" i="59" s="1"/>
  <c r="AH14" i="41"/>
  <c r="AQ14" i="41" s="1"/>
  <c r="AF17" i="88"/>
  <c r="AO17" i="88" s="1"/>
  <c r="W18" i="88"/>
  <c r="AG17" i="88"/>
  <c r="AP17" i="88" s="1"/>
  <c r="AE17" i="88"/>
  <c r="AH9" i="50"/>
  <c r="AQ9" i="50" s="1"/>
  <c r="AF18" i="44"/>
  <c r="AO18" i="44" s="1"/>
  <c r="AG18" i="44"/>
  <c r="AP18" i="44" s="1"/>
  <c r="W19" i="44"/>
  <c r="AE18" i="44"/>
  <c r="AN13" i="43"/>
  <c r="AI13" i="43"/>
  <c r="AE16" i="84"/>
  <c r="W17" i="84"/>
  <c r="AG16" i="84"/>
  <c r="AP16" i="84" s="1"/>
  <c r="AF16" i="84"/>
  <c r="AO16" i="84" s="1"/>
  <c r="AI17" i="13"/>
  <c r="AN17" i="13"/>
  <c r="AX22" i="38"/>
  <c r="S22" i="38" s="1"/>
  <c r="AC22" i="38" s="1"/>
  <c r="AB23" i="38" s="1"/>
  <c r="AI21" i="15"/>
  <c r="AN21" i="15"/>
  <c r="AS10" i="28"/>
  <c r="AL10" i="28"/>
  <c r="AU10" i="28" s="1"/>
  <c r="AR13" i="91"/>
  <c r="AJ20" i="79"/>
  <c r="AS20" i="79" s="1"/>
  <c r="AK20" i="79"/>
  <c r="AJ14" i="79"/>
  <c r="AK14" i="79"/>
  <c r="AT14" i="79" s="1"/>
  <c r="AJ8" i="79"/>
  <c r="AK8" i="79"/>
  <c r="AT8" i="79" s="1"/>
  <c r="AS7" i="75"/>
  <c r="AL7" i="75"/>
  <c r="AU7" i="75" s="1"/>
  <c r="AE9" i="94"/>
  <c r="AF9" i="94"/>
  <c r="AO9" i="94" s="1"/>
  <c r="AG9" i="94"/>
  <c r="AP9" i="94" s="1"/>
  <c r="W10" i="94"/>
  <c r="AE22" i="63"/>
  <c r="W23" i="63"/>
  <c r="AG22" i="63"/>
  <c r="AP22" i="63" s="1"/>
  <c r="AF22" i="63"/>
  <c r="AO22" i="63" s="1"/>
  <c r="AS17" i="28"/>
  <c r="AL17" i="28"/>
  <c r="AU17" i="28" s="1"/>
  <c r="Y22" i="47"/>
  <c r="X22" i="47"/>
  <c r="AR14" i="11"/>
  <c r="AS18" i="28"/>
  <c r="AL18" i="28"/>
  <c r="AU18" i="28" s="1"/>
  <c r="AJ18" i="24"/>
  <c r="AK18" i="24"/>
  <c r="AT18" i="24" s="1"/>
  <c r="AK12" i="24"/>
  <c r="AT12" i="24" s="1"/>
  <c r="AJ12" i="24"/>
  <c r="AK6" i="24"/>
  <c r="AT6" i="24" s="1"/>
  <c r="AJ6" i="24"/>
  <c r="AR16" i="45"/>
  <c r="AI15" i="95"/>
  <c r="AN15" i="95"/>
  <c r="Y11" i="35"/>
  <c r="X11" i="35"/>
  <c r="Z11" i="35" s="1"/>
  <c r="AS19" i="28"/>
  <c r="AL19" i="28"/>
  <c r="AU19" i="28" s="1"/>
  <c r="AI21" i="93"/>
  <c r="AN21" i="93"/>
  <c r="AJ21" i="19"/>
  <c r="AK21" i="19"/>
  <c r="AT21" i="19" s="1"/>
  <c r="AK9" i="19"/>
  <c r="AT9" i="19" s="1"/>
  <c r="AJ9" i="19"/>
  <c r="AJ3" i="19"/>
  <c r="AB4" i="19"/>
  <c r="AJ17" i="67"/>
  <c r="AK17" i="67"/>
  <c r="AT17" i="67" s="1"/>
  <c r="AK11" i="67"/>
  <c r="AT11" i="67" s="1"/>
  <c r="AJ11" i="67"/>
  <c r="AJ5" i="67"/>
  <c r="AK5" i="67"/>
  <c r="AT5" i="67" s="1"/>
  <c r="AR8" i="50"/>
  <c r="AR18" i="104"/>
  <c r="AR20" i="52"/>
  <c r="AS5" i="75"/>
  <c r="AL5" i="75"/>
  <c r="AU5" i="75" s="1"/>
  <c r="AF23" i="38"/>
  <c r="AO23" i="38" s="1"/>
  <c r="AO25" i="38" s="1"/>
  <c r="AE23" i="38"/>
  <c r="AG23" i="38"/>
  <c r="AP23" i="38" s="1"/>
  <c r="AP25" i="38" s="1"/>
  <c r="AJ18" i="59"/>
  <c r="AK18" i="59"/>
  <c r="AT18" i="59" s="1"/>
  <c r="AJ12" i="59"/>
  <c r="AK12" i="59"/>
  <c r="AT12" i="59" s="1"/>
  <c r="AJ6" i="59"/>
  <c r="AK6" i="59"/>
  <c r="AT6" i="59" s="1"/>
  <c r="AF14" i="41"/>
  <c r="AO14" i="41" s="1"/>
  <c r="AS15" i="28"/>
  <c r="AL15" i="28"/>
  <c r="AU15" i="28" s="1"/>
  <c r="W10" i="50"/>
  <c r="AF9" i="50"/>
  <c r="AO9" i="50" s="1"/>
  <c r="AG9" i="50"/>
  <c r="AP9" i="50" s="1"/>
  <c r="AE9" i="50"/>
  <c r="Y14" i="43"/>
  <c r="X14" i="43"/>
  <c r="Z14" i="43" s="1"/>
  <c r="AH13" i="83"/>
  <c r="AQ13" i="83" s="1"/>
  <c r="Y18" i="13"/>
  <c r="Z18" i="13" s="1"/>
  <c r="X18" i="13"/>
  <c r="AS6" i="75"/>
  <c r="AL6" i="75"/>
  <c r="AU6" i="75" s="1"/>
  <c r="AH21" i="86"/>
  <c r="AQ21" i="86" s="1"/>
  <c r="AJ19" i="79"/>
  <c r="AS19" i="79" s="1"/>
  <c r="AK19" i="79"/>
  <c r="AJ13" i="79"/>
  <c r="AK13" i="79"/>
  <c r="AT13" i="79" s="1"/>
  <c r="AK7" i="79"/>
  <c r="AT7" i="79" s="1"/>
  <c r="AJ7" i="79"/>
  <c r="AI22" i="71"/>
  <c r="AN22" i="71"/>
  <c r="AI20" i="101"/>
  <c r="AN20" i="101"/>
  <c r="AS14" i="75"/>
  <c r="AL14" i="75"/>
  <c r="AU14" i="75" s="1"/>
  <c r="AN13" i="49"/>
  <c r="AI13" i="49"/>
  <c r="AS6" i="28"/>
  <c r="AL6" i="28"/>
  <c r="AU6" i="28" s="1"/>
  <c r="X23" i="97"/>
  <c r="Y23" i="97"/>
  <c r="AH22" i="105"/>
  <c r="AQ22" i="105" s="1"/>
  <c r="Y13" i="18"/>
  <c r="X13" i="18"/>
  <c r="AS21" i="75"/>
  <c r="AL21" i="75"/>
  <c r="AU21" i="75" s="1"/>
  <c r="AJ17" i="24"/>
  <c r="AK17" i="24"/>
  <c r="AT17" i="24" s="1"/>
  <c r="AK11" i="24"/>
  <c r="AT11" i="24" s="1"/>
  <c r="AJ11" i="24"/>
  <c r="AK5" i="24"/>
  <c r="AT5" i="24" s="1"/>
  <c r="AJ5" i="24"/>
  <c r="Y16" i="95"/>
  <c r="X16" i="95"/>
  <c r="AS7" i="28"/>
  <c r="AL7" i="28"/>
  <c r="AU7" i="28" s="1"/>
  <c r="AR20" i="86"/>
  <c r="Y10" i="90"/>
  <c r="X10" i="90"/>
  <c r="Z10" i="90" s="1"/>
  <c r="AH14" i="91"/>
  <c r="AQ14" i="91" s="1"/>
  <c r="AR10" i="42"/>
  <c r="AH17" i="96"/>
  <c r="AQ17" i="96" s="1"/>
  <c r="Z14" i="91"/>
  <c r="AH17" i="58"/>
  <c r="AQ17" i="58" s="1"/>
  <c r="Z17" i="96"/>
  <c r="Z17" i="58"/>
  <c r="AJ15" i="19"/>
  <c r="AK15" i="19"/>
  <c r="AT15" i="19" s="1"/>
  <c r="AR23" i="79"/>
  <c r="AR25" i="79" s="1"/>
  <c r="AL23" i="79"/>
  <c r="AU23" i="79" s="1"/>
  <c r="AL3" i="75"/>
  <c r="AU3" i="75" s="1"/>
  <c r="AS3" i="75"/>
  <c r="AL22" i="75"/>
  <c r="AU22" i="75" s="1"/>
  <c r="AT22" i="75"/>
  <c r="AJ20" i="19"/>
  <c r="AK20" i="19"/>
  <c r="AT20" i="19" s="1"/>
  <c r="AJ14" i="19"/>
  <c r="AK14" i="19"/>
  <c r="AT14" i="19" s="1"/>
  <c r="AK8" i="19"/>
  <c r="AT8" i="19" s="1"/>
  <c r="AJ8" i="19"/>
  <c r="AS20" i="28"/>
  <c r="AL20" i="28"/>
  <c r="AU20" i="28" s="1"/>
  <c r="AJ22" i="67"/>
  <c r="AK22" i="67"/>
  <c r="AT22" i="67" s="1"/>
  <c r="AJ16" i="67"/>
  <c r="AK16" i="67"/>
  <c r="AT16" i="67" s="1"/>
  <c r="AJ10" i="67"/>
  <c r="AK10" i="67"/>
  <c r="AT10" i="67" s="1"/>
  <c r="AH15" i="11"/>
  <c r="AQ15" i="11" s="1"/>
  <c r="AS11" i="75"/>
  <c r="AL11" i="75"/>
  <c r="AU11" i="75" s="1"/>
  <c r="AJ17" i="59"/>
  <c r="AK17" i="59"/>
  <c r="AT17" i="59" s="1"/>
  <c r="AJ11" i="59"/>
  <c r="AK11" i="59"/>
  <c r="AT11" i="59" s="1"/>
  <c r="AJ5" i="59"/>
  <c r="AK5" i="59"/>
  <c r="AT5" i="59" s="1"/>
  <c r="AS3" i="28"/>
  <c r="AL3" i="28"/>
  <c r="AU3" i="28" s="1"/>
  <c r="AL21" i="28"/>
  <c r="AU21" i="28" s="1"/>
  <c r="AT21" i="28"/>
  <c r="Y22" i="89"/>
  <c r="X22" i="89"/>
  <c r="Z22" i="89" s="1"/>
  <c r="Y10" i="82"/>
  <c r="X10" i="82"/>
  <c r="AH19" i="104"/>
  <c r="AQ19" i="104" s="1"/>
  <c r="Z13" i="83"/>
  <c r="W10" i="85"/>
  <c r="AG9" i="85"/>
  <c r="AP9" i="85" s="1"/>
  <c r="AF9" i="85"/>
  <c r="AO9" i="85" s="1"/>
  <c r="AE9" i="85"/>
  <c r="AH21" i="52"/>
  <c r="AQ21" i="52" s="1"/>
  <c r="AR16" i="92"/>
  <c r="AS16" i="28"/>
  <c r="AL16" i="28"/>
  <c r="AU16" i="28" s="1"/>
  <c r="Z21" i="86"/>
  <c r="AK23" i="67"/>
  <c r="AT23" i="67" s="1"/>
  <c r="AJ18" i="79"/>
  <c r="AK18" i="79"/>
  <c r="AT18" i="79" s="1"/>
  <c r="AJ12" i="79"/>
  <c r="AK12" i="79"/>
  <c r="AT12" i="79" s="1"/>
  <c r="AK6" i="79"/>
  <c r="AT6" i="79" s="1"/>
  <c r="AJ6" i="79"/>
  <c r="AS13" i="75"/>
  <c r="AL13" i="75"/>
  <c r="AU13" i="75" s="1"/>
  <c r="AS5" i="28"/>
  <c r="AL5" i="28"/>
  <c r="AU5" i="28" s="1"/>
  <c r="AI21" i="47"/>
  <c r="AN21" i="47"/>
  <c r="AN12" i="87"/>
  <c r="AI12" i="87"/>
  <c r="Y14" i="49"/>
  <c r="X14" i="49"/>
  <c r="W23" i="32"/>
  <c r="AE22" i="32"/>
  <c r="AF22" i="32"/>
  <c r="AO22" i="32" s="1"/>
  <c r="AG22" i="32"/>
  <c r="AP22" i="32" s="1"/>
  <c r="W23" i="105"/>
  <c r="AG22" i="105"/>
  <c r="AP22" i="105" s="1"/>
  <c r="AE22" i="105"/>
  <c r="AF22" i="105"/>
  <c r="AO22" i="105" s="1"/>
  <c r="AS9" i="75"/>
  <c r="AL9" i="75"/>
  <c r="AU9" i="75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R13" i="41"/>
  <c r="AN9" i="90"/>
  <c r="AI9" i="90"/>
  <c r="AK4" i="75"/>
  <c r="AT4" i="75" s="1"/>
  <c r="AJ4" i="75"/>
  <c r="AJ19" i="19"/>
  <c r="AK19" i="19"/>
  <c r="AT19" i="19" s="1"/>
  <c r="AK13" i="19"/>
  <c r="AT13" i="19" s="1"/>
  <c r="AJ13" i="19"/>
  <c r="AJ7" i="19"/>
  <c r="AK7" i="19"/>
  <c r="AT7" i="19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10" i="48"/>
  <c r="AQ10" i="48" s="1"/>
  <c r="AK4" i="28"/>
  <c r="AT4" i="28" s="1"/>
  <c r="AJ4" i="28"/>
  <c r="AE22" i="53"/>
  <c r="AF22" i="53"/>
  <c r="AO22" i="53" s="1"/>
  <c r="AG22" i="53"/>
  <c r="AP22" i="53" s="1"/>
  <c r="W23" i="53"/>
  <c r="AR10" i="10"/>
  <c r="AI21" i="89"/>
  <c r="AN21" i="89"/>
  <c r="Z19" i="104"/>
  <c r="Z21" i="52"/>
  <c r="AR12" i="83"/>
  <c r="W17" i="54"/>
  <c r="AG16" i="54"/>
  <c r="AP16" i="54" s="1"/>
  <c r="AF16" i="54"/>
  <c r="AO16" i="54" s="1"/>
  <c r="AE16" i="54"/>
  <c r="AJ17" i="79"/>
  <c r="AS17" i="79" s="1"/>
  <c r="AK17" i="79"/>
  <c r="AJ11" i="79"/>
  <c r="AK11" i="79"/>
  <c r="AT11" i="79" s="1"/>
  <c r="AJ5" i="79"/>
  <c r="AK5" i="79"/>
  <c r="AT5" i="79" s="1"/>
  <c r="AH17" i="92"/>
  <c r="AQ17" i="92" s="1"/>
  <c r="Y23" i="71"/>
  <c r="X23" i="71"/>
  <c r="AS11" i="28"/>
  <c r="AL11" i="28"/>
  <c r="AU11" i="28" s="1"/>
  <c r="AN23" i="19"/>
  <c r="AN25" i="19" s="1"/>
  <c r="AI23" i="19"/>
  <c r="Y18" i="51"/>
  <c r="X18" i="51"/>
  <c r="AS20" i="75"/>
  <c r="AL20" i="75"/>
  <c r="AU20" i="75" s="1"/>
  <c r="AS12" i="28"/>
  <c r="AL12" i="28"/>
  <c r="AU12" i="28" s="1"/>
  <c r="AI22" i="97"/>
  <c r="AN22" i="97"/>
  <c r="AE11" i="10"/>
  <c r="W12" i="10"/>
  <c r="AG11" i="10"/>
  <c r="AP11" i="10" s="1"/>
  <c r="AF11" i="10"/>
  <c r="AO11" i="10" s="1"/>
  <c r="X19" i="20"/>
  <c r="Z19" i="20" s="1"/>
  <c r="Y19" i="20"/>
  <c r="AJ21" i="24"/>
  <c r="AK21" i="24"/>
  <c r="AT21" i="24" s="1"/>
  <c r="AJ15" i="24"/>
  <c r="AK15" i="24"/>
  <c r="AT15" i="24" s="1"/>
  <c r="AK9" i="24"/>
  <c r="AT9" i="24" s="1"/>
  <c r="AJ9" i="24"/>
  <c r="AS13" i="28"/>
  <c r="AL13" i="28"/>
  <c r="AU13" i="28" s="1"/>
  <c r="Y12" i="98"/>
  <c r="X12" i="98"/>
  <c r="Z12" i="98" s="1"/>
  <c r="Y22" i="93"/>
  <c r="Z22" i="93" s="1"/>
  <c r="X22" i="93"/>
  <c r="AE14" i="41" l="1"/>
  <c r="Z23" i="97"/>
  <c r="Z14" i="49"/>
  <c r="Z13" i="18"/>
  <c r="AG14" i="41"/>
  <c r="AP14" i="41" s="1"/>
  <c r="Z22" i="15"/>
  <c r="W23" i="15" s="1"/>
  <c r="Z23" i="71"/>
  <c r="AT25" i="28"/>
  <c r="AT25" i="75"/>
  <c r="Z23" i="33"/>
  <c r="AE23" i="33" s="1"/>
  <c r="Z16" i="95"/>
  <c r="AG16" i="95" s="1"/>
  <c r="AP16" i="95" s="1"/>
  <c r="AF12" i="98"/>
  <c r="AO12" i="98" s="1"/>
  <c r="AE12" i="98"/>
  <c r="W13" i="98"/>
  <c r="AG12" i="98"/>
  <c r="AP12" i="98" s="1"/>
  <c r="AG23" i="97"/>
  <c r="AP23" i="97" s="1"/>
  <c r="AF23" i="97"/>
  <c r="AO23" i="97" s="1"/>
  <c r="AE23" i="97"/>
  <c r="W24" i="97"/>
  <c r="AF23" i="33"/>
  <c r="AO23" i="33" s="1"/>
  <c r="AO25" i="33" s="1"/>
  <c r="AG23" i="33"/>
  <c r="AP23" i="33" s="1"/>
  <c r="AP25" i="33" s="1"/>
  <c r="AG23" i="71"/>
  <c r="AP23" i="71" s="1"/>
  <c r="AP25" i="71" s="1"/>
  <c r="AF23" i="71"/>
  <c r="AO23" i="71" s="1"/>
  <c r="AO25" i="71" s="1"/>
  <c r="AE23" i="71"/>
  <c r="AF16" i="95"/>
  <c r="AO16" i="95" s="1"/>
  <c r="W17" i="95"/>
  <c r="AE16" i="95"/>
  <c r="AS9" i="24"/>
  <c r="AL9" i="24"/>
  <c r="AU9" i="24" s="1"/>
  <c r="AS11" i="79"/>
  <c r="AL11" i="79"/>
  <c r="AU11" i="79" s="1"/>
  <c r="AH19" i="20"/>
  <c r="AQ19" i="20" s="1"/>
  <c r="AS15" i="24"/>
  <c r="AL15" i="24"/>
  <c r="AU15" i="24" s="1"/>
  <c r="AH22" i="93"/>
  <c r="AQ22" i="93" s="1"/>
  <c r="AS4" i="28"/>
  <c r="AS25" i="28" s="1"/>
  <c r="AL4" i="28"/>
  <c r="AU4" i="28" s="1"/>
  <c r="AS13" i="19"/>
  <c r="AL13" i="19"/>
  <c r="AU13" i="19" s="1"/>
  <c r="AR9" i="90"/>
  <c r="AS10" i="24"/>
  <c r="AL10" i="24"/>
  <c r="AU10" i="24" s="1"/>
  <c r="Y23" i="105"/>
  <c r="X23" i="105"/>
  <c r="AH14" i="49"/>
  <c r="AQ14" i="49" s="1"/>
  <c r="AR21" i="47"/>
  <c r="AF21" i="86"/>
  <c r="AO21" i="86" s="1"/>
  <c r="W22" i="86"/>
  <c r="AG21" i="86"/>
  <c r="AP21" i="86" s="1"/>
  <c r="AE21" i="86"/>
  <c r="AH22" i="89"/>
  <c r="AQ22" i="89" s="1"/>
  <c r="AS17" i="59"/>
  <c r="AL17" i="59"/>
  <c r="AU17" i="59" s="1"/>
  <c r="AS22" i="67"/>
  <c r="AL22" i="67"/>
  <c r="AU22" i="67" s="1"/>
  <c r="AS14" i="19"/>
  <c r="AL14" i="19"/>
  <c r="AU14" i="19" s="1"/>
  <c r="AF17" i="96"/>
  <c r="AO17" i="96" s="1"/>
  <c r="W18" i="96"/>
  <c r="AG17" i="96"/>
  <c r="AP17" i="96" s="1"/>
  <c r="AE17" i="96"/>
  <c r="AR22" i="71"/>
  <c r="AI14" i="41"/>
  <c r="AN14" i="41"/>
  <c r="AS18" i="59"/>
  <c r="AL18" i="59"/>
  <c r="AU18" i="59" s="1"/>
  <c r="AJ4" i="19"/>
  <c r="AK4" i="19"/>
  <c r="AT4" i="19" s="1"/>
  <c r="AT25" i="19" s="1"/>
  <c r="AR21" i="15"/>
  <c r="AI18" i="44"/>
  <c r="AN18" i="44"/>
  <c r="AI17" i="88"/>
  <c r="AN17" i="88"/>
  <c r="AS13" i="59"/>
  <c r="AL13" i="59"/>
  <c r="AU13" i="59" s="1"/>
  <c r="AJ22" i="38"/>
  <c r="AK22" i="38"/>
  <c r="AT22" i="38" s="1"/>
  <c r="AJ16" i="38"/>
  <c r="AK16" i="38"/>
  <c r="AT16" i="38" s="1"/>
  <c r="AJ10" i="38"/>
  <c r="AK10" i="38"/>
  <c r="AT10" i="38" s="1"/>
  <c r="W18" i="45"/>
  <c r="AF17" i="45"/>
  <c r="AO17" i="45" s="1"/>
  <c r="AE17" i="45"/>
  <c r="AG17" i="45"/>
  <c r="AP17" i="45" s="1"/>
  <c r="AS17" i="19"/>
  <c r="AL17" i="19"/>
  <c r="AU17" i="19" s="1"/>
  <c r="AR11" i="98"/>
  <c r="AS20" i="24"/>
  <c r="AL20" i="24"/>
  <c r="AU20" i="24" s="1"/>
  <c r="AR22" i="33"/>
  <c r="AJ4" i="59"/>
  <c r="AK4" i="59"/>
  <c r="AT4" i="59" s="1"/>
  <c r="AT25" i="59" s="1"/>
  <c r="AS8" i="67"/>
  <c r="AL8" i="67"/>
  <c r="AU8" i="67" s="1"/>
  <c r="AI17" i="92"/>
  <c r="AN17" i="92"/>
  <c r="AI11" i="42"/>
  <c r="AN11" i="42"/>
  <c r="AS5" i="79"/>
  <c r="AL5" i="79"/>
  <c r="AU5" i="79" s="1"/>
  <c r="AG14" i="49"/>
  <c r="AP14" i="49" s="1"/>
  <c r="W15" i="49"/>
  <c r="AE14" i="49"/>
  <c r="AF14" i="49"/>
  <c r="AO14" i="49" s="1"/>
  <c r="AG22" i="89"/>
  <c r="AP22" i="89" s="1"/>
  <c r="AF22" i="89"/>
  <c r="AO22" i="89" s="1"/>
  <c r="AE22" i="89"/>
  <c r="W23" i="89"/>
  <c r="AS17" i="24"/>
  <c r="AL17" i="24"/>
  <c r="AU17" i="24" s="1"/>
  <c r="AS7" i="79"/>
  <c r="AL7" i="79"/>
  <c r="AU7" i="79" s="1"/>
  <c r="AS5" i="67"/>
  <c r="AL5" i="67"/>
  <c r="AU5" i="67" s="1"/>
  <c r="AL3" i="19"/>
  <c r="AU3" i="19" s="1"/>
  <c r="AS3" i="19"/>
  <c r="AR21" i="93"/>
  <c r="AS12" i="24"/>
  <c r="AL12" i="24"/>
  <c r="AU12" i="24" s="1"/>
  <c r="Y10" i="94"/>
  <c r="Z10" i="94" s="1"/>
  <c r="X10" i="94"/>
  <c r="AJ23" i="38"/>
  <c r="AS23" i="38" s="1"/>
  <c r="AK23" i="38"/>
  <c r="Y17" i="84"/>
  <c r="X17" i="84"/>
  <c r="Z17" i="84" s="1"/>
  <c r="X19" i="44"/>
  <c r="Y19" i="44"/>
  <c r="Z19" i="44"/>
  <c r="Y11" i="102"/>
  <c r="X11" i="102"/>
  <c r="Z11" i="102" s="1"/>
  <c r="AS18" i="67"/>
  <c r="AL18" i="67"/>
  <c r="AU18" i="67" s="1"/>
  <c r="AS16" i="19"/>
  <c r="AL16" i="19"/>
  <c r="AU16" i="19" s="1"/>
  <c r="AR12" i="99"/>
  <c r="AS13" i="24"/>
  <c r="AL13" i="24"/>
  <c r="AU13" i="24" s="1"/>
  <c r="AS9" i="79"/>
  <c r="AL9" i="79"/>
  <c r="AU9" i="79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8" i="59"/>
  <c r="AL8" i="59"/>
  <c r="AU8" i="59" s="1"/>
  <c r="AS13" i="67"/>
  <c r="AL13" i="67"/>
  <c r="AU13" i="67" s="1"/>
  <c r="AS5" i="19"/>
  <c r="AL5" i="19"/>
  <c r="AU5" i="19" s="1"/>
  <c r="AH21" i="101"/>
  <c r="AQ21" i="101" s="1"/>
  <c r="AS16" i="79"/>
  <c r="AL16" i="79"/>
  <c r="AU16" i="79" s="1"/>
  <c r="AS3" i="59"/>
  <c r="AL3" i="59"/>
  <c r="AU3" i="59" s="1"/>
  <c r="AS21" i="59"/>
  <c r="AL21" i="59"/>
  <c r="AU21" i="59" s="1"/>
  <c r="AR21" i="46"/>
  <c r="AS12" i="19"/>
  <c r="AL12" i="19"/>
  <c r="AU12" i="19" s="1"/>
  <c r="AS21" i="24"/>
  <c r="AL21" i="24"/>
  <c r="AU21" i="24" s="1"/>
  <c r="AS15" i="67"/>
  <c r="AL15" i="67"/>
  <c r="AU15" i="67" s="1"/>
  <c r="AL3" i="67"/>
  <c r="AU3" i="67" s="1"/>
  <c r="AS3" i="67"/>
  <c r="AL21" i="67"/>
  <c r="AU21" i="67" s="1"/>
  <c r="AT21" i="67"/>
  <c r="AS12" i="79"/>
  <c r="AL12" i="79"/>
  <c r="AU12" i="79" s="1"/>
  <c r="Y10" i="85"/>
  <c r="X10" i="85"/>
  <c r="AS5" i="59"/>
  <c r="AL5" i="59"/>
  <c r="AU5" i="59" s="1"/>
  <c r="AS10" i="67"/>
  <c r="AL10" i="67"/>
  <c r="AU10" i="67" s="1"/>
  <c r="AS20" i="19"/>
  <c r="AL20" i="19"/>
  <c r="AU20" i="19" s="1"/>
  <c r="AS5" i="24"/>
  <c r="AL5" i="24"/>
  <c r="AU5" i="24" s="1"/>
  <c r="AH23" i="97"/>
  <c r="AQ23" i="97" s="1"/>
  <c r="AH18" i="13"/>
  <c r="AQ18" i="13" s="1"/>
  <c r="AN9" i="50"/>
  <c r="AI9" i="50"/>
  <c r="AS6" i="59"/>
  <c r="AL6" i="59"/>
  <c r="AU6" i="59" s="1"/>
  <c r="AN23" i="38"/>
  <c r="AN25" i="38" s="1"/>
  <c r="AI23" i="38"/>
  <c r="AR23" i="38" s="1"/>
  <c r="AR25" i="38" s="1"/>
  <c r="AS11" i="67"/>
  <c r="AL11" i="67"/>
  <c r="AU11" i="67" s="1"/>
  <c r="AS9" i="19"/>
  <c r="AL9" i="19"/>
  <c r="AU9" i="19" s="1"/>
  <c r="AR15" i="95"/>
  <c r="AS8" i="79"/>
  <c r="AL8" i="79"/>
  <c r="AU8" i="79" s="1"/>
  <c r="AI16" i="84"/>
  <c r="AN16" i="84"/>
  <c r="Y18" i="88"/>
  <c r="X18" i="88"/>
  <c r="AS19" i="59"/>
  <c r="AL19" i="59"/>
  <c r="AU19" i="59" s="1"/>
  <c r="AS6" i="67"/>
  <c r="AL6" i="67"/>
  <c r="AU6" i="67" s="1"/>
  <c r="AH13" i="87"/>
  <c r="AQ13" i="87" s="1"/>
  <c r="AJ20" i="38"/>
  <c r="AS20" i="38" s="1"/>
  <c r="AK20" i="38"/>
  <c r="AJ14" i="38"/>
  <c r="AK14" i="38"/>
  <c r="AT14" i="38" s="1"/>
  <c r="AJ8" i="38"/>
  <c r="AK8" i="38"/>
  <c r="AT8" i="38" s="1"/>
  <c r="AH14" i="16"/>
  <c r="AQ14" i="16" s="1"/>
  <c r="AR23" i="67"/>
  <c r="AR25" i="67" s="1"/>
  <c r="AL23" i="67"/>
  <c r="AU23" i="67" s="1"/>
  <c r="AH13" i="99"/>
  <c r="AQ13" i="99" s="1"/>
  <c r="AS8" i="24"/>
  <c r="AL8" i="24"/>
  <c r="AU8" i="24" s="1"/>
  <c r="AR12" i="18"/>
  <c r="Z21" i="101"/>
  <c r="AH22" i="15"/>
  <c r="AQ22" i="15" s="1"/>
  <c r="AI10" i="48"/>
  <c r="AN10" i="48"/>
  <c r="AS9" i="59"/>
  <c r="AL9" i="59"/>
  <c r="AU9" i="59" s="1"/>
  <c r="AL14" i="67"/>
  <c r="AU14" i="67" s="1"/>
  <c r="AT14" i="67"/>
  <c r="AS10" i="59"/>
  <c r="AL10" i="59"/>
  <c r="AU10" i="59" s="1"/>
  <c r="AJ4" i="67"/>
  <c r="AK4" i="67"/>
  <c r="AT4" i="67" s="1"/>
  <c r="AS19" i="19"/>
  <c r="AL19" i="19"/>
  <c r="AU19" i="19" s="1"/>
  <c r="AS16" i="24"/>
  <c r="AL16" i="24"/>
  <c r="AU16" i="24" s="1"/>
  <c r="AR12" i="87"/>
  <c r="AG13" i="83"/>
  <c r="AP13" i="83" s="1"/>
  <c r="AE13" i="83"/>
  <c r="W14" i="83"/>
  <c r="AF13" i="83"/>
  <c r="AO13" i="83" s="1"/>
  <c r="AH10" i="82"/>
  <c r="AQ10" i="82" s="1"/>
  <c r="AS8" i="19"/>
  <c r="AL8" i="19"/>
  <c r="AU8" i="19" s="1"/>
  <c r="AE14" i="91"/>
  <c r="W15" i="91"/>
  <c r="AG14" i="91"/>
  <c r="AP14" i="91" s="1"/>
  <c r="AF14" i="91"/>
  <c r="AO14" i="91" s="1"/>
  <c r="AE18" i="13"/>
  <c r="AG18" i="13"/>
  <c r="AP18" i="13" s="1"/>
  <c r="AF18" i="13"/>
  <c r="AO18" i="13" s="1"/>
  <c r="W19" i="13"/>
  <c r="AH22" i="47"/>
  <c r="AQ22" i="47" s="1"/>
  <c r="AR17" i="13"/>
  <c r="AR13" i="43"/>
  <c r="AS22" i="19"/>
  <c r="AL22" i="19"/>
  <c r="AU22" i="19" s="1"/>
  <c r="W14" i="87"/>
  <c r="AG13" i="87"/>
  <c r="AP13" i="87" s="1"/>
  <c r="AF13" i="87"/>
  <c r="AO13" i="87" s="1"/>
  <c r="AE13" i="87"/>
  <c r="AS15" i="79"/>
  <c r="AL15" i="79"/>
  <c r="AU15" i="79" s="1"/>
  <c r="AJ19" i="38"/>
  <c r="AK19" i="38"/>
  <c r="AT19" i="38" s="1"/>
  <c r="AJ13" i="38"/>
  <c r="AK13" i="38"/>
  <c r="AT13" i="38" s="1"/>
  <c r="AK7" i="38"/>
  <c r="AT7" i="38" s="1"/>
  <c r="AJ7" i="38"/>
  <c r="W15" i="16"/>
  <c r="AE14" i="16"/>
  <c r="AF14" i="16"/>
  <c r="AO14" i="16" s="1"/>
  <c r="AG14" i="16"/>
  <c r="AP14" i="16" s="1"/>
  <c r="AS14" i="59"/>
  <c r="AL14" i="59"/>
  <c r="AU14" i="59" s="1"/>
  <c r="AG12" i="103"/>
  <c r="AP12" i="103" s="1"/>
  <c r="AE12" i="103"/>
  <c r="AF12" i="103"/>
  <c r="AO12" i="103" s="1"/>
  <c r="W13" i="103"/>
  <c r="AS19" i="67"/>
  <c r="AL19" i="67"/>
  <c r="AU19" i="67" s="1"/>
  <c r="AS11" i="19"/>
  <c r="AL11" i="19"/>
  <c r="AU11" i="19" s="1"/>
  <c r="AG17" i="100"/>
  <c r="AP17" i="100" s="1"/>
  <c r="AE17" i="100"/>
  <c r="W18" i="100"/>
  <c r="AF17" i="100"/>
  <c r="AO17" i="100" s="1"/>
  <c r="Z13" i="99"/>
  <c r="AS22" i="79"/>
  <c r="AL22" i="79"/>
  <c r="AU22" i="79" s="1"/>
  <c r="AR9" i="82"/>
  <c r="AS18" i="19"/>
  <c r="AL18" i="19"/>
  <c r="AU18" i="19" s="1"/>
  <c r="Y12" i="42"/>
  <c r="X12" i="42"/>
  <c r="AI15" i="11"/>
  <c r="AN15" i="11"/>
  <c r="AE22" i="93"/>
  <c r="AF22" i="93"/>
  <c r="AO22" i="93" s="1"/>
  <c r="W23" i="93"/>
  <c r="AG22" i="93"/>
  <c r="AP22" i="93" s="1"/>
  <c r="AR23" i="19"/>
  <c r="AR25" i="19" s="1"/>
  <c r="AL23" i="19"/>
  <c r="AU23" i="19" s="1"/>
  <c r="AI16" i="54"/>
  <c r="AN16" i="54"/>
  <c r="AS22" i="59"/>
  <c r="AL22" i="59"/>
  <c r="AU22" i="59" s="1"/>
  <c r="X23" i="53"/>
  <c r="Y23" i="53"/>
  <c r="AH12" i="98"/>
  <c r="AQ12" i="98" s="1"/>
  <c r="AH18" i="51"/>
  <c r="AQ18" i="51" s="1"/>
  <c r="AL17" i="79"/>
  <c r="AU17" i="79" s="1"/>
  <c r="AT17" i="79"/>
  <c r="Y17" i="54"/>
  <c r="X17" i="54"/>
  <c r="AR21" i="89"/>
  <c r="AL4" i="75"/>
  <c r="AU4" i="75" s="1"/>
  <c r="AU25" i="75" s="1"/>
  <c r="C11" i="75" s="1"/>
  <c r="F19" i="57" s="1"/>
  <c r="AS4" i="75"/>
  <c r="AS25" i="75" s="1"/>
  <c r="AL3" i="24"/>
  <c r="AU3" i="24" s="1"/>
  <c r="AS3" i="24"/>
  <c r="AL22" i="24"/>
  <c r="AU22" i="24" s="1"/>
  <c r="AT22" i="24"/>
  <c r="AI22" i="105"/>
  <c r="AN22" i="105"/>
  <c r="AI22" i="32"/>
  <c r="AN22" i="32"/>
  <c r="AS18" i="79"/>
  <c r="AL18" i="79"/>
  <c r="AU18" i="79" s="1"/>
  <c r="Z10" i="82"/>
  <c r="AS11" i="59"/>
  <c r="AL11" i="59"/>
  <c r="AU11" i="59" s="1"/>
  <c r="AS16" i="67"/>
  <c r="AL16" i="67"/>
  <c r="AU16" i="67" s="1"/>
  <c r="AS15" i="19"/>
  <c r="AL15" i="19"/>
  <c r="AU15" i="19" s="1"/>
  <c r="AH10" i="90"/>
  <c r="AQ10" i="90" s="1"/>
  <c r="AS11" i="24"/>
  <c r="AL11" i="24"/>
  <c r="AU11" i="24" s="1"/>
  <c r="AH13" i="18"/>
  <c r="AQ13" i="18" s="1"/>
  <c r="AR20" i="101"/>
  <c r="AS13" i="79"/>
  <c r="AL13" i="79"/>
  <c r="AU13" i="79" s="1"/>
  <c r="AH14" i="43"/>
  <c r="AQ14" i="43" s="1"/>
  <c r="Y15" i="41"/>
  <c r="X15" i="41"/>
  <c r="AS12" i="59"/>
  <c r="AL12" i="59"/>
  <c r="AU12" i="59" s="1"/>
  <c r="AH11" i="35"/>
  <c r="AQ11" i="35" s="1"/>
  <c r="AS18" i="24"/>
  <c r="AL18" i="24"/>
  <c r="AU18" i="24" s="1"/>
  <c r="Z22" i="47"/>
  <c r="Y23" i="63"/>
  <c r="X23" i="63"/>
  <c r="AN9" i="94"/>
  <c r="AI9" i="94"/>
  <c r="AS14" i="79"/>
  <c r="AL14" i="79"/>
  <c r="AU14" i="79" s="1"/>
  <c r="AS7" i="59"/>
  <c r="AL7" i="59"/>
  <c r="AU7" i="59" s="1"/>
  <c r="AN10" i="102"/>
  <c r="AI10" i="102"/>
  <c r="AS10" i="19"/>
  <c r="AL10" i="19"/>
  <c r="AU10" i="19" s="1"/>
  <c r="AF17" i="9"/>
  <c r="AO17" i="9" s="1"/>
  <c r="AG17" i="9"/>
  <c r="AP17" i="9" s="1"/>
  <c r="W18" i="9"/>
  <c r="AE17" i="9"/>
  <c r="AR10" i="35"/>
  <c r="AS19" i="24"/>
  <c r="AL19" i="24"/>
  <c r="AU19" i="24" s="1"/>
  <c r="AJ4" i="79"/>
  <c r="AK4" i="79"/>
  <c r="AT4" i="79" s="1"/>
  <c r="AJ18" i="38"/>
  <c r="AS18" i="38" s="1"/>
  <c r="AK18" i="38"/>
  <c r="AK12" i="38"/>
  <c r="AT12" i="38" s="1"/>
  <c r="AJ12" i="38"/>
  <c r="AJ6" i="38"/>
  <c r="AK6" i="38"/>
  <c r="AT6" i="38" s="1"/>
  <c r="AI13" i="55"/>
  <c r="AN13" i="55"/>
  <c r="AL23" i="59"/>
  <c r="AU23" i="59" s="1"/>
  <c r="AR23" i="59"/>
  <c r="AR25" i="59" s="1"/>
  <c r="AS20" i="59"/>
  <c r="AL20" i="59"/>
  <c r="AU20" i="59" s="1"/>
  <c r="AH22" i="46"/>
  <c r="AQ22" i="46" s="1"/>
  <c r="AS14" i="24"/>
  <c r="AL14" i="24"/>
  <c r="AU14" i="24" s="1"/>
  <c r="AR18" i="20"/>
  <c r="AS10" i="79"/>
  <c r="AL10" i="79"/>
  <c r="AU10" i="79" s="1"/>
  <c r="Y11" i="48"/>
  <c r="X11" i="48"/>
  <c r="Z11" i="48" s="1"/>
  <c r="AS6" i="19"/>
  <c r="AL6" i="19"/>
  <c r="AU6" i="19" s="1"/>
  <c r="AG21" i="52"/>
  <c r="AP21" i="52" s="1"/>
  <c r="W22" i="52"/>
  <c r="AE21" i="52"/>
  <c r="AF21" i="52"/>
  <c r="AO21" i="52" s="1"/>
  <c r="W20" i="20"/>
  <c r="AG19" i="20"/>
  <c r="AP19" i="20" s="1"/>
  <c r="AE19" i="20"/>
  <c r="AF19" i="20"/>
  <c r="AO19" i="20" s="1"/>
  <c r="Y12" i="10"/>
  <c r="X12" i="10"/>
  <c r="Z12" i="10" s="1"/>
  <c r="AE19" i="104"/>
  <c r="AG19" i="104"/>
  <c r="AP19" i="104" s="1"/>
  <c r="W20" i="104"/>
  <c r="AF19" i="104"/>
  <c r="AO19" i="104" s="1"/>
  <c r="AI11" i="10"/>
  <c r="AN11" i="10"/>
  <c r="AR22" i="97"/>
  <c r="Z18" i="51"/>
  <c r="AH23" i="71"/>
  <c r="AQ23" i="71" s="1"/>
  <c r="AQ25" i="71" s="1"/>
  <c r="AZ3" i="71"/>
  <c r="AI22" i="53"/>
  <c r="AN22" i="53"/>
  <c r="AS16" i="59"/>
  <c r="AL16" i="59"/>
  <c r="AU16" i="59" s="1"/>
  <c r="AS9" i="67"/>
  <c r="AL9" i="67"/>
  <c r="AU9" i="67" s="1"/>
  <c r="AS7" i="19"/>
  <c r="AL7" i="19"/>
  <c r="AU7" i="19" s="1"/>
  <c r="AK4" i="24"/>
  <c r="AT4" i="24" s="1"/>
  <c r="AT25" i="24" s="1"/>
  <c r="AJ4" i="24"/>
  <c r="Y23" i="32"/>
  <c r="X23" i="32"/>
  <c r="AS6" i="79"/>
  <c r="AL6" i="79"/>
  <c r="AU6" i="79" s="1"/>
  <c r="AN9" i="85"/>
  <c r="AI9" i="85"/>
  <c r="AU25" i="28"/>
  <c r="C11" i="28" s="1"/>
  <c r="AG17" i="58"/>
  <c r="AP17" i="58" s="1"/>
  <c r="AF17" i="58"/>
  <c r="AO17" i="58" s="1"/>
  <c r="W18" i="58"/>
  <c r="AE17" i="58"/>
  <c r="AG10" i="90"/>
  <c r="AP10" i="90" s="1"/>
  <c r="AF10" i="90"/>
  <c r="AO10" i="90" s="1"/>
  <c r="AE10" i="90"/>
  <c r="W11" i="90"/>
  <c r="AH16" i="95"/>
  <c r="AQ16" i="95" s="1"/>
  <c r="AE13" i="18"/>
  <c r="W14" i="18"/>
  <c r="AF13" i="18"/>
  <c r="AO13" i="18" s="1"/>
  <c r="AG13" i="18"/>
  <c r="AP13" i="18" s="1"/>
  <c r="AR13" i="49"/>
  <c r="AL19" i="79"/>
  <c r="AU19" i="79" s="1"/>
  <c r="AT19" i="79"/>
  <c r="AE14" i="43"/>
  <c r="AF14" i="43"/>
  <c r="AO14" i="43" s="1"/>
  <c r="AG14" i="43"/>
  <c r="AP14" i="43" s="1"/>
  <c r="W15" i="43"/>
  <c r="Y10" i="50"/>
  <c r="X10" i="50"/>
  <c r="Z10" i="50" s="1"/>
  <c r="AS17" i="67"/>
  <c r="AL17" i="67"/>
  <c r="AU17" i="67" s="1"/>
  <c r="AS21" i="19"/>
  <c r="AL21" i="19"/>
  <c r="AU21" i="19" s="1"/>
  <c r="AF11" i="35"/>
  <c r="AO11" i="35" s="1"/>
  <c r="AG11" i="35"/>
  <c r="AP11" i="35" s="1"/>
  <c r="AE11" i="35"/>
  <c r="W12" i="35"/>
  <c r="AS6" i="24"/>
  <c r="AL6" i="24"/>
  <c r="AU6" i="24" s="1"/>
  <c r="AI22" i="63"/>
  <c r="AN22" i="63"/>
  <c r="AL20" i="79"/>
  <c r="AU20" i="79" s="1"/>
  <c r="AT20" i="79"/>
  <c r="AS12" i="67"/>
  <c r="AL12" i="67"/>
  <c r="AU12" i="67" s="1"/>
  <c r="AS7" i="24"/>
  <c r="AL7" i="24"/>
  <c r="AU7" i="24" s="1"/>
  <c r="AH23" i="33"/>
  <c r="AQ23" i="33" s="1"/>
  <c r="AQ25" i="33" s="1"/>
  <c r="AZ3" i="33"/>
  <c r="AL3" i="79"/>
  <c r="AU3" i="79" s="1"/>
  <c r="AS3" i="79"/>
  <c r="AS21" i="79"/>
  <c r="AL21" i="79"/>
  <c r="AU21" i="79" s="1"/>
  <c r="AJ17" i="38"/>
  <c r="AK17" i="38"/>
  <c r="AT17" i="38" s="1"/>
  <c r="AJ11" i="38"/>
  <c r="AK11" i="38"/>
  <c r="AT11" i="38" s="1"/>
  <c r="AJ5" i="38"/>
  <c r="AK5" i="38"/>
  <c r="AT5" i="38" s="1"/>
  <c r="Y14" i="55"/>
  <c r="X14" i="55"/>
  <c r="AS7" i="67"/>
  <c r="AL7" i="67"/>
  <c r="AU7" i="67" s="1"/>
  <c r="Z22" i="46"/>
  <c r="AR17" i="51"/>
  <c r="AR13" i="16"/>
  <c r="AS15" i="59"/>
  <c r="AL15" i="59"/>
  <c r="AU15" i="59" s="1"/>
  <c r="AS20" i="67"/>
  <c r="AL20" i="67"/>
  <c r="AU20" i="67" s="1"/>
  <c r="Y18" i="92"/>
  <c r="X18" i="92"/>
  <c r="Z18" i="92" s="1"/>
  <c r="Y16" i="11"/>
  <c r="X16" i="11"/>
  <c r="AF22" i="15" l="1"/>
  <c r="AO22" i="15" s="1"/>
  <c r="AE22" i="15"/>
  <c r="AG22" i="15"/>
  <c r="AP22" i="15" s="1"/>
  <c r="Z23" i="32"/>
  <c r="AE23" i="32" s="1"/>
  <c r="AE10" i="94"/>
  <c r="W11" i="94"/>
  <c r="AG10" i="94"/>
  <c r="AP10" i="94" s="1"/>
  <c r="AF10" i="94"/>
  <c r="AO10" i="94" s="1"/>
  <c r="AF23" i="32"/>
  <c r="AO23" i="32" s="1"/>
  <c r="W24" i="32"/>
  <c r="W11" i="50"/>
  <c r="AF10" i="50"/>
  <c r="AO10" i="50" s="1"/>
  <c r="AG10" i="50"/>
  <c r="AP10" i="50" s="1"/>
  <c r="AE10" i="50"/>
  <c r="AI22" i="93"/>
  <c r="AN22" i="93"/>
  <c r="AN22" i="15"/>
  <c r="AN12" i="103"/>
  <c r="AI12" i="103"/>
  <c r="AS13" i="38"/>
  <c r="AL13" i="38"/>
  <c r="AU13" i="38" s="1"/>
  <c r="AN13" i="87"/>
  <c r="AI13" i="87"/>
  <c r="AI14" i="91"/>
  <c r="AN14" i="91"/>
  <c r="AS14" i="38"/>
  <c r="AL14" i="38"/>
  <c r="AU14" i="38" s="1"/>
  <c r="AH18" i="88"/>
  <c r="AQ18" i="88" s="1"/>
  <c r="AS3" i="38"/>
  <c r="AL3" i="38"/>
  <c r="AU3" i="38" s="1"/>
  <c r="AS21" i="38"/>
  <c r="AL21" i="38"/>
  <c r="AU21" i="38" s="1"/>
  <c r="AG11" i="102"/>
  <c r="AP11" i="102" s="1"/>
  <c r="AE11" i="102"/>
  <c r="AF11" i="102"/>
  <c r="AO11" i="102" s="1"/>
  <c r="W12" i="102"/>
  <c r="W18" i="84"/>
  <c r="AE17" i="84"/>
  <c r="AF17" i="84"/>
  <c r="AO17" i="84" s="1"/>
  <c r="AG17" i="84"/>
  <c r="AP17" i="84" s="1"/>
  <c r="AH23" i="105"/>
  <c r="AQ23" i="105" s="1"/>
  <c r="AF18" i="92"/>
  <c r="AO18" i="92" s="1"/>
  <c r="AG18" i="92"/>
  <c r="AP18" i="92" s="1"/>
  <c r="AE18" i="92"/>
  <c r="W19" i="92"/>
  <c r="AI14" i="43"/>
  <c r="AN14" i="43"/>
  <c r="AS12" i="38"/>
  <c r="AL12" i="38"/>
  <c r="AU12" i="38" s="1"/>
  <c r="AH23" i="63"/>
  <c r="AQ23" i="63" s="1"/>
  <c r="AQ25" i="63" s="1"/>
  <c r="AZ3" i="63"/>
  <c r="AH15" i="41"/>
  <c r="AQ15" i="41" s="1"/>
  <c r="AE10" i="82"/>
  <c r="AF10" i="82"/>
  <c r="AO10" i="82" s="1"/>
  <c r="AG10" i="82"/>
  <c r="AP10" i="82" s="1"/>
  <c r="W11" i="82"/>
  <c r="AR22" i="105"/>
  <c r="Z23" i="63"/>
  <c r="Z15" i="41"/>
  <c r="AH23" i="53"/>
  <c r="AQ23" i="53" s="1"/>
  <c r="AI14" i="16"/>
  <c r="AN14" i="16"/>
  <c r="AI18" i="13"/>
  <c r="AN18" i="13"/>
  <c r="AT25" i="67"/>
  <c r="AL20" i="38"/>
  <c r="AU20" i="38" s="1"/>
  <c r="AT20" i="38"/>
  <c r="Z18" i="88"/>
  <c r="AH10" i="85"/>
  <c r="AQ10" i="85" s="1"/>
  <c r="AI17" i="45"/>
  <c r="AN17" i="45"/>
  <c r="AS16" i="38"/>
  <c r="AL16" i="38"/>
  <c r="AU16" i="38" s="1"/>
  <c r="AR17" i="88"/>
  <c r="AS4" i="19"/>
  <c r="AS25" i="19" s="1"/>
  <c r="AL4" i="19"/>
  <c r="AU4" i="19" s="1"/>
  <c r="AU25" i="19" s="1"/>
  <c r="C11" i="19" s="1"/>
  <c r="Z23" i="105"/>
  <c r="AN23" i="33"/>
  <c r="AN25" i="33" s="1"/>
  <c r="AI23" i="33"/>
  <c r="AH14" i="55"/>
  <c r="AQ14" i="55" s="1"/>
  <c r="AS4" i="24"/>
  <c r="AS25" i="24" s="1"/>
  <c r="AL4" i="24"/>
  <c r="AU4" i="24" s="1"/>
  <c r="Z14" i="55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Y18" i="58"/>
  <c r="X18" i="58"/>
  <c r="Y20" i="104"/>
  <c r="X20" i="104"/>
  <c r="AH11" i="48"/>
  <c r="AQ11" i="48" s="1"/>
  <c r="AL18" i="38"/>
  <c r="AU18" i="38" s="1"/>
  <c r="AT18" i="38"/>
  <c r="AR15" i="11"/>
  <c r="Y23" i="15"/>
  <c r="X23" i="15"/>
  <c r="Z23" i="15" s="1"/>
  <c r="Y18" i="100"/>
  <c r="X18" i="100"/>
  <c r="Z18" i="100" s="1"/>
  <c r="Y15" i="16"/>
  <c r="X15" i="16"/>
  <c r="AS19" i="38"/>
  <c r="AL19" i="38"/>
  <c r="AU19" i="38" s="1"/>
  <c r="AL4" i="67"/>
  <c r="AU4" i="67" s="1"/>
  <c r="AS4" i="67"/>
  <c r="AS25" i="67" s="1"/>
  <c r="Z10" i="85"/>
  <c r="AS9" i="38"/>
  <c r="AL9" i="38"/>
  <c r="AU9" i="38" s="1"/>
  <c r="AG19" i="44"/>
  <c r="AP19" i="44" s="1"/>
  <c r="W20" i="44"/>
  <c r="AE19" i="44"/>
  <c r="AF19" i="44"/>
  <c r="AO19" i="44" s="1"/>
  <c r="AL23" i="38"/>
  <c r="AU23" i="38" s="1"/>
  <c r="AT23" i="38"/>
  <c r="Y23" i="89"/>
  <c r="X23" i="89"/>
  <c r="AI14" i="49"/>
  <c r="AN14" i="49"/>
  <c r="AR11" i="42"/>
  <c r="AS4" i="59"/>
  <c r="AS25" i="59" s="1"/>
  <c r="AL4" i="59"/>
  <c r="AU4" i="59" s="1"/>
  <c r="AU25" i="59" s="1"/>
  <c r="C11" i="59" s="1"/>
  <c r="F3" i="57" s="1"/>
  <c r="AI21" i="86"/>
  <c r="AN21" i="86"/>
  <c r="AN23" i="71"/>
  <c r="AN25" i="71" s="1"/>
  <c r="AI23" i="71"/>
  <c r="AS11" i="38"/>
  <c r="AL11" i="38"/>
  <c r="AU11" i="38" s="1"/>
  <c r="AF18" i="51"/>
  <c r="AO18" i="51" s="1"/>
  <c r="AE18" i="51"/>
  <c r="AG18" i="51"/>
  <c r="AP18" i="51" s="1"/>
  <c r="W19" i="51"/>
  <c r="AI13" i="18"/>
  <c r="AN13" i="18"/>
  <c r="AE22" i="47"/>
  <c r="W23" i="47"/>
  <c r="AG22" i="47"/>
  <c r="AP22" i="47" s="1"/>
  <c r="AF22" i="47"/>
  <c r="AO22" i="47" s="1"/>
  <c r="AH17" i="54"/>
  <c r="AQ17" i="54" s="1"/>
  <c r="AH12" i="42"/>
  <c r="AQ12" i="42" s="1"/>
  <c r="AI17" i="100"/>
  <c r="AN17" i="100"/>
  <c r="AS7" i="38"/>
  <c r="AL7" i="38"/>
  <c r="AU7" i="38" s="1"/>
  <c r="Y14" i="87"/>
  <c r="X14" i="87"/>
  <c r="AU25" i="67"/>
  <c r="C11" i="67" s="1"/>
  <c r="F11" i="57" s="1"/>
  <c r="AI22" i="89"/>
  <c r="AN22" i="89"/>
  <c r="Y15" i="49"/>
  <c r="X15" i="49"/>
  <c r="Y18" i="45"/>
  <c r="X18" i="45"/>
  <c r="AS22" i="38"/>
  <c r="AL22" i="38"/>
  <c r="AU22" i="38" s="1"/>
  <c r="AR18" i="44"/>
  <c r="AI17" i="96"/>
  <c r="AN17" i="96"/>
  <c r="Y24" i="97"/>
  <c r="X24" i="97"/>
  <c r="Y13" i="98"/>
  <c r="X13" i="98"/>
  <c r="AR9" i="85"/>
  <c r="AF12" i="10"/>
  <c r="AO12" i="10" s="1"/>
  <c r="AE12" i="10"/>
  <c r="W13" i="10"/>
  <c r="AG12" i="10"/>
  <c r="AP12" i="10" s="1"/>
  <c r="Y20" i="20"/>
  <c r="X20" i="20"/>
  <c r="AN17" i="58"/>
  <c r="AI17" i="58"/>
  <c r="AR17" i="58" s="1"/>
  <c r="AH16" i="11"/>
  <c r="AQ16" i="11" s="1"/>
  <c r="Y14" i="18"/>
  <c r="X14" i="18"/>
  <c r="Z16" i="11"/>
  <c r="AS17" i="38"/>
  <c r="AL17" i="38"/>
  <c r="AU17" i="38" s="1"/>
  <c r="Y12" i="35"/>
  <c r="X12" i="35"/>
  <c r="Y15" i="43"/>
  <c r="X15" i="43"/>
  <c r="Y11" i="90"/>
  <c r="X11" i="90"/>
  <c r="AI21" i="52"/>
  <c r="AN21" i="52"/>
  <c r="W12" i="48"/>
  <c r="AE11" i="48"/>
  <c r="AG11" i="48"/>
  <c r="AP11" i="48" s="1"/>
  <c r="AF11" i="48"/>
  <c r="AO11" i="48" s="1"/>
  <c r="AR13" i="55"/>
  <c r="AF22" i="46"/>
  <c r="AO22" i="46" s="1"/>
  <c r="W23" i="46"/>
  <c r="AG22" i="46"/>
  <c r="AP22" i="46" s="1"/>
  <c r="AE22" i="46"/>
  <c r="AI11" i="35"/>
  <c r="AN11" i="35"/>
  <c r="AN10" i="90"/>
  <c r="AI10" i="90"/>
  <c r="AH23" i="32"/>
  <c r="AQ23" i="32" s="1"/>
  <c r="AR22" i="53"/>
  <c r="AI19" i="104"/>
  <c r="AN19" i="104"/>
  <c r="AI19" i="20"/>
  <c r="AN19" i="20"/>
  <c r="Y22" i="52"/>
  <c r="X22" i="52"/>
  <c r="AT25" i="79"/>
  <c r="AN17" i="9"/>
  <c r="AI17" i="9"/>
  <c r="AR10" i="102"/>
  <c r="AR9" i="94"/>
  <c r="AR22" i="32"/>
  <c r="AU25" i="24"/>
  <c r="C11" i="24" s="1"/>
  <c r="Z17" i="54"/>
  <c r="X23" i="93"/>
  <c r="Y23" i="93"/>
  <c r="Z12" i="42"/>
  <c r="Y13" i="103"/>
  <c r="X13" i="103"/>
  <c r="Y19" i="13"/>
  <c r="X19" i="13"/>
  <c r="Y14" i="83"/>
  <c r="X14" i="83"/>
  <c r="AR10" i="48"/>
  <c r="AF21" i="101"/>
  <c r="AO21" i="101" s="1"/>
  <c r="AE21" i="101"/>
  <c r="AG21" i="101"/>
  <c r="AP21" i="101" s="1"/>
  <c r="W22" i="101"/>
  <c r="AS8" i="38"/>
  <c r="AL8" i="38"/>
  <c r="AU8" i="38" s="1"/>
  <c r="AR16" i="84"/>
  <c r="AS15" i="38"/>
  <c r="AL15" i="38"/>
  <c r="AU15" i="38" s="1"/>
  <c r="AH19" i="44"/>
  <c r="AQ19" i="44" s="1"/>
  <c r="AH10" i="94"/>
  <c r="AQ10" i="94" s="1"/>
  <c r="AR17" i="92"/>
  <c r="Y22" i="86"/>
  <c r="X22" i="86"/>
  <c r="AI16" i="95"/>
  <c r="AR16" i="95" s="1"/>
  <c r="AN16" i="95"/>
  <c r="AI23" i="97"/>
  <c r="AN23" i="97"/>
  <c r="AI12" i="98"/>
  <c r="AN12" i="98"/>
  <c r="AH18" i="92"/>
  <c r="AQ18" i="92" s="1"/>
  <c r="AS5" i="38"/>
  <c r="AL5" i="38"/>
  <c r="AU5" i="38" s="1"/>
  <c r="AR22" i="63"/>
  <c r="AH10" i="50"/>
  <c r="AQ10" i="50" s="1"/>
  <c r="AX22" i="71"/>
  <c r="S22" i="71" s="1"/>
  <c r="AC22" i="71" s="1"/>
  <c r="AB23" i="71" s="1"/>
  <c r="AK23" i="71" s="1"/>
  <c r="AT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1" i="10"/>
  <c r="AH12" i="10"/>
  <c r="AQ12" i="10" s="1"/>
  <c r="AS6" i="38"/>
  <c r="AL6" i="38"/>
  <c r="AU6" i="38" s="1"/>
  <c r="AS4" i="79"/>
  <c r="AS25" i="79" s="1"/>
  <c r="AL4" i="79"/>
  <c r="AU4" i="79" s="1"/>
  <c r="AU25" i="79" s="1"/>
  <c r="C11" i="79" s="1"/>
  <c r="F23" i="57" s="1"/>
  <c r="Y18" i="9"/>
  <c r="X18" i="9"/>
  <c r="Z23" i="53"/>
  <c r="AR16" i="54"/>
  <c r="AG13" i="99"/>
  <c r="AP13" i="99" s="1"/>
  <c r="W14" i="99"/>
  <c r="AE13" i="99"/>
  <c r="AF13" i="99"/>
  <c r="AO13" i="99" s="1"/>
  <c r="Y15" i="91"/>
  <c r="X15" i="91"/>
  <c r="AN13" i="83"/>
  <c r="AI13" i="83"/>
  <c r="AR9" i="50"/>
  <c r="AJ4" i="38"/>
  <c r="AK4" i="38"/>
  <c r="AT4" i="38" s="1"/>
  <c r="AH11" i="102"/>
  <c r="AQ11" i="102" s="1"/>
  <c r="AH17" i="84"/>
  <c r="AQ17" i="84" s="1"/>
  <c r="AS10" i="38"/>
  <c r="AL10" i="38"/>
  <c r="AU10" i="38" s="1"/>
  <c r="AR14" i="41"/>
  <c r="Y18" i="96"/>
  <c r="X18" i="96"/>
  <c r="Y17" i="95"/>
  <c r="X17" i="95"/>
  <c r="AT25" i="38" l="1"/>
  <c r="Z15" i="91"/>
  <c r="Z22" i="86"/>
  <c r="Z11" i="90"/>
  <c r="Z24" i="97"/>
  <c r="AG23" i="32"/>
  <c r="AP23" i="32" s="1"/>
  <c r="Z14" i="18"/>
  <c r="Z15" i="49"/>
  <c r="Z15" i="16"/>
  <c r="Z12" i="35"/>
  <c r="AI22" i="15"/>
  <c r="Z23" i="93"/>
  <c r="AG23" i="93" s="1"/>
  <c r="AP23" i="93" s="1"/>
  <c r="Z19" i="13"/>
  <c r="Z18" i="58"/>
  <c r="AG18" i="58" s="1"/>
  <c r="AP18" i="58" s="1"/>
  <c r="Z14" i="87"/>
  <c r="AG14" i="87" s="1"/>
  <c r="AP14" i="87" s="1"/>
  <c r="AJ23" i="33"/>
  <c r="AS23" i="33" s="1"/>
  <c r="AG14" i="18"/>
  <c r="AP14" i="18" s="1"/>
  <c r="AF14" i="18"/>
  <c r="AO14" i="18" s="1"/>
  <c r="AE14" i="18"/>
  <c r="W15" i="18"/>
  <c r="AE15" i="49"/>
  <c r="AF15" i="49"/>
  <c r="AO15" i="49" s="1"/>
  <c r="AG15" i="49"/>
  <c r="AP15" i="49" s="1"/>
  <c r="W16" i="49"/>
  <c r="AE18" i="58"/>
  <c r="AF18" i="58"/>
  <c r="AO18" i="58" s="1"/>
  <c r="W19" i="58"/>
  <c r="AF23" i="93"/>
  <c r="AO23" i="93" s="1"/>
  <c r="AF19" i="13"/>
  <c r="AO19" i="13" s="1"/>
  <c r="AG19" i="13"/>
  <c r="AP19" i="13" s="1"/>
  <c r="AE19" i="13"/>
  <c r="W20" i="13"/>
  <c r="AF22" i="86"/>
  <c r="AO22" i="86" s="1"/>
  <c r="AE22" i="86"/>
  <c r="AG22" i="86"/>
  <c r="AP22" i="86" s="1"/>
  <c r="W23" i="86"/>
  <c r="AF11" i="90"/>
  <c r="AO11" i="90" s="1"/>
  <c r="AG11" i="90"/>
  <c r="AP11" i="90" s="1"/>
  <c r="AE11" i="90"/>
  <c r="W12" i="90"/>
  <c r="W25" i="97"/>
  <c r="AF24" i="97"/>
  <c r="AO24" i="97" s="1"/>
  <c r="AG24" i="97"/>
  <c r="AP24" i="97" s="1"/>
  <c r="AE24" i="97"/>
  <c r="AE18" i="100"/>
  <c r="AF18" i="100"/>
  <c r="AO18" i="100" s="1"/>
  <c r="AG18" i="100"/>
  <c r="AP18" i="100" s="1"/>
  <c r="W19" i="100"/>
  <c r="AE12" i="35"/>
  <c r="W13" i="35"/>
  <c r="AG12" i="35"/>
  <c r="AP12" i="35" s="1"/>
  <c r="AF12" i="35"/>
  <c r="AO12" i="35" s="1"/>
  <c r="W16" i="91"/>
  <c r="AG15" i="91"/>
  <c r="AP15" i="91" s="1"/>
  <c r="AF15" i="91"/>
  <c r="AO15" i="91" s="1"/>
  <c r="AE15" i="91"/>
  <c r="AK13" i="71"/>
  <c r="AT13" i="71" s="1"/>
  <c r="AJ13" i="71"/>
  <c r="AH17" i="95"/>
  <c r="AQ17" i="95" s="1"/>
  <c r="AH15" i="91"/>
  <c r="AQ15" i="91" s="1"/>
  <c r="Y14" i="99"/>
  <c r="X14" i="99"/>
  <c r="AJ22" i="71"/>
  <c r="AK22" i="71"/>
  <c r="AT22" i="71" s="1"/>
  <c r="AJ16" i="71"/>
  <c r="AK16" i="71"/>
  <c r="AT16" i="71" s="1"/>
  <c r="AK10" i="71"/>
  <c r="AT10" i="71" s="1"/>
  <c r="AJ10" i="71"/>
  <c r="AJ23" i="71"/>
  <c r="AS23" i="71" s="1"/>
  <c r="AR12" i="98"/>
  <c r="AH19" i="13"/>
  <c r="AQ19" i="13" s="1"/>
  <c r="AE12" i="42"/>
  <c r="W13" i="42"/>
  <c r="AF12" i="42"/>
  <c r="AO12" i="42" s="1"/>
  <c r="AG12" i="42"/>
  <c r="AP12" i="42" s="1"/>
  <c r="AR17" i="9"/>
  <c r="Y23" i="46"/>
  <c r="X23" i="46"/>
  <c r="Y23" i="47"/>
  <c r="X23" i="47"/>
  <c r="AJ18" i="33"/>
  <c r="AS18" i="33" s="1"/>
  <c r="AK18" i="33"/>
  <c r="AK12" i="33"/>
  <c r="AT12" i="33" s="1"/>
  <c r="AJ12" i="33"/>
  <c r="AK6" i="33"/>
  <c r="AT6" i="33" s="1"/>
  <c r="AJ6" i="33"/>
  <c r="AR14" i="16"/>
  <c r="AG15" i="41"/>
  <c r="AP15" i="41" s="1"/>
  <c r="AE15" i="41"/>
  <c r="AF15" i="41"/>
  <c r="AO15" i="41" s="1"/>
  <c r="W16" i="41"/>
  <c r="AR14" i="43"/>
  <c r="Y12" i="102"/>
  <c r="Z12" i="102" s="1"/>
  <c r="X12" i="102"/>
  <c r="AR22" i="15"/>
  <c r="AN23" i="32"/>
  <c r="AL4" i="38"/>
  <c r="AU4" i="38" s="1"/>
  <c r="AU25" i="38" s="1"/>
  <c r="C11" i="38" s="1"/>
  <c r="AS4" i="38"/>
  <c r="AS25" i="38" s="1"/>
  <c r="AJ21" i="71"/>
  <c r="AK21" i="71"/>
  <c r="AT21" i="71" s="1"/>
  <c r="AJ15" i="71"/>
  <c r="AK15" i="71"/>
  <c r="AT15" i="71" s="1"/>
  <c r="AJ9" i="71"/>
  <c r="AK9" i="71"/>
  <c r="AT9" i="71" s="1"/>
  <c r="AB4" i="71"/>
  <c r="AJ3" i="71"/>
  <c r="AR19" i="20"/>
  <c r="AI11" i="48"/>
  <c r="AN11" i="48"/>
  <c r="AI22" i="47"/>
  <c r="AN22" i="47"/>
  <c r="AI18" i="51"/>
  <c r="AN18" i="51"/>
  <c r="AJ17" i="33"/>
  <c r="AK17" i="33"/>
  <c r="AT17" i="33" s="1"/>
  <c r="AJ11" i="33"/>
  <c r="AK11" i="33"/>
  <c r="AT11" i="33" s="1"/>
  <c r="AK5" i="33"/>
  <c r="AT5" i="33" s="1"/>
  <c r="AJ5" i="33"/>
  <c r="AR23" i="33"/>
  <c r="AR25" i="33" s="1"/>
  <c r="AL23" i="33"/>
  <c r="AU23" i="33" s="1"/>
  <c r="AG23" i="63"/>
  <c r="AP23" i="63" s="1"/>
  <c r="AP25" i="63" s="1"/>
  <c r="AE23" i="63"/>
  <c r="AF23" i="63"/>
  <c r="AO23" i="63" s="1"/>
  <c r="AO25" i="63" s="1"/>
  <c r="AN10" i="82"/>
  <c r="AI10" i="82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1" i="50"/>
  <c r="X11" i="50"/>
  <c r="AJ20" i="71"/>
  <c r="AK20" i="71"/>
  <c r="AT20" i="71" s="1"/>
  <c r="AJ14" i="71"/>
  <c r="AK14" i="71"/>
  <c r="AT14" i="71" s="1"/>
  <c r="AJ8" i="71"/>
  <c r="AK8" i="71"/>
  <c r="AT8" i="71" s="1"/>
  <c r="AR23" i="97"/>
  <c r="AR11" i="35"/>
  <c r="Y12" i="48"/>
  <c r="X12" i="48"/>
  <c r="Z12" i="48" s="1"/>
  <c r="AH15" i="43"/>
  <c r="AQ15" i="43" s="1"/>
  <c r="AH13" i="98"/>
  <c r="AQ13" i="98" s="1"/>
  <c r="AH18" i="45"/>
  <c r="AQ18" i="45" s="1"/>
  <c r="AR21" i="86"/>
  <c r="AR14" i="49"/>
  <c r="AH15" i="16"/>
  <c r="AQ15" i="16" s="1"/>
  <c r="AH23" i="15"/>
  <c r="AQ23" i="15" s="1"/>
  <c r="AH20" i="104"/>
  <c r="AQ20" i="104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9" i="92"/>
  <c r="X19" i="92"/>
  <c r="AN11" i="102"/>
  <c r="AI11" i="102"/>
  <c r="AR22" i="93"/>
  <c r="Y22" i="101"/>
  <c r="X22" i="101"/>
  <c r="AH14" i="83"/>
  <c r="AQ14" i="83" s="1"/>
  <c r="AH13" i="103"/>
  <c r="AQ13" i="103" s="1"/>
  <c r="AH23" i="93"/>
  <c r="AQ23" i="93" s="1"/>
  <c r="AH22" i="52"/>
  <c r="AQ22" i="52" s="1"/>
  <c r="AR19" i="104"/>
  <c r="Z15" i="43"/>
  <c r="Y13" i="10"/>
  <c r="X13" i="10"/>
  <c r="Z13" i="98"/>
  <c r="AR17" i="96"/>
  <c r="Z18" i="45"/>
  <c r="AR22" i="89"/>
  <c r="AR13" i="18"/>
  <c r="AH23" i="89"/>
  <c r="AQ23" i="89" s="1"/>
  <c r="W11" i="85"/>
  <c r="AE10" i="85"/>
  <c r="AG10" i="85"/>
  <c r="AP10" i="85" s="1"/>
  <c r="AF10" i="85"/>
  <c r="AO10" i="85" s="1"/>
  <c r="AF15" i="16"/>
  <c r="AO15" i="16" s="1"/>
  <c r="AE15" i="16"/>
  <c r="AG15" i="16"/>
  <c r="AP15" i="16" s="1"/>
  <c r="W16" i="16"/>
  <c r="W24" i="15"/>
  <c r="AF23" i="15"/>
  <c r="AO23" i="15" s="1"/>
  <c r="AG23" i="15"/>
  <c r="AP23" i="15" s="1"/>
  <c r="AE23" i="15"/>
  <c r="Z20" i="104"/>
  <c r="AJ21" i="33"/>
  <c r="AK21" i="33"/>
  <c r="AT21" i="33" s="1"/>
  <c r="AJ15" i="33"/>
  <c r="AK15" i="33"/>
  <c r="AT15" i="33" s="1"/>
  <c r="AJ9" i="33"/>
  <c r="AK9" i="33"/>
  <c r="AT9" i="33" s="1"/>
  <c r="AG23" i="105"/>
  <c r="AP23" i="105" s="1"/>
  <c r="AE23" i="105"/>
  <c r="AF23" i="105"/>
  <c r="AO23" i="105" s="1"/>
  <c r="W24" i="105"/>
  <c r="AI18" i="92"/>
  <c r="AN18" i="92"/>
  <c r="AI17" i="84"/>
  <c r="AN17" i="84"/>
  <c r="AR12" i="103"/>
  <c r="Y24" i="32"/>
  <c r="X24" i="32"/>
  <c r="AH18" i="96"/>
  <c r="AQ18" i="96" s="1"/>
  <c r="Z18" i="96"/>
  <c r="AJ19" i="71"/>
  <c r="AK19" i="71"/>
  <c r="AT19" i="71" s="1"/>
  <c r="AR13" i="83"/>
  <c r="AG23" i="53"/>
  <c r="AP23" i="53" s="1"/>
  <c r="AF23" i="53"/>
  <c r="AO23" i="53" s="1"/>
  <c r="W24" i="53"/>
  <c r="AE23" i="53"/>
  <c r="AJ18" i="71"/>
  <c r="AK18" i="71"/>
  <c r="AT18" i="71" s="1"/>
  <c r="AJ12" i="71"/>
  <c r="AK12" i="71"/>
  <c r="AT12" i="71" s="1"/>
  <c r="AJ6" i="71"/>
  <c r="AK6" i="71"/>
  <c r="AT6" i="71" s="1"/>
  <c r="Z14" i="83"/>
  <c r="Z13" i="103"/>
  <c r="AF17" i="54"/>
  <c r="AO17" i="54" s="1"/>
  <c r="AG17" i="54"/>
  <c r="AP17" i="54" s="1"/>
  <c r="W18" i="54"/>
  <c r="AE17" i="54"/>
  <c r="Z22" i="52"/>
  <c r="AI22" i="46"/>
  <c r="AN22" i="46"/>
  <c r="AR21" i="52"/>
  <c r="AF16" i="11"/>
  <c r="AO16" i="11" s="1"/>
  <c r="AE16" i="11"/>
  <c r="W17" i="11"/>
  <c r="AG16" i="11"/>
  <c r="AP16" i="11" s="1"/>
  <c r="AH20" i="20"/>
  <c r="AQ20" i="20" s="1"/>
  <c r="AN12" i="10"/>
  <c r="AI12" i="10"/>
  <c r="Z23" i="89"/>
  <c r="AI19" i="44"/>
  <c r="AN19" i="44"/>
  <c r="AJ20" i="33"/>
  <c r="AS20" i="33" s="1"/>
  <c r="AK20" i="33"/>
  <c r="AJ14" i="33"/>
  <c r="AK14" i="33"/>
  <c r="AT14" i="33" s="1"/>
  <c r="AK8" i="33"/>
  <c r="AT8" i="33" s="1"/>
  <c r="AJ8" i="33"/>
  <c r="AR18" i="13"/>
  <c r="Y11" i="82"/>
  <c r="X11" i="82"/>
  <c r="Z11" i="82" s="1"/>
  <c r="Y18" i="84"/>
  <c r="X18" i="84"/>
  <c r="AR14" i="91"/>
  <c r="AN10" i="50"/>
  <c r="AI10" i="50"/>
  <c r="AR10" i="50" s="1"/>
  <c r="Y11" i="94"/>
  <c r="Z11" i="94" s="1"/>
  <c r="X11" i="94"/>
  <c r="AJ7" i="71"/>
  <c r="AK7" i="71"/>
  <c r="AT7" i="71" s="1"/>
  <c r="Z17" i="95"/>
  <c r="AI13" i="99"/>
  <c r="AN13" i="99"/>
  <c r="Z18" i="9"/>
  <c r="AH18" i="9"/>
  <c r="AQ18" i="9" s="1"/>
  <c r="AJ17" i="71"/>
  <c r="AK17" i="71"/>
  <c r="AT17" i="71" s="1"/>
  <c r="AK11" i="71"/>
  <c r="AT11" i="71" s="1"/>
  <c r="AJ11" i="71"/>
  <c r="AJ5" i="71"/>
  <c r="AK5" i="71"/>
  <c r="AT5" i="71" s="1"/>
  <c r="AH22" i="86"/>
  <c r="AQ22" i="86" s="1"/>
  <c r="AI21" i="101"/>
  <c r="AN21" i="101"/>
  <c r="AR10" i="90"/>
  <c r="AH11" i="90"/>
  <c r="AQ11" i="90" s="1"/>
  <c r="AH12" i="35"/>
  <c r="AQ12" i="35" s="1"/>
  <c r="AH14" i="18"/>
  <c r="AQ14" i="18" s="1"/>
  <c r="Z20" i="20"/>
  <c r="AH24" i="97"/>
  <c r="AQ24" i="97" s="1"/>
  <c r="AH15" i="49"/>
  <c r="AQ15" i="49" s="1"/>
  <c r="AH14" i="87"/>
  <c r="AQ14" i="87" s="1"/>
  <c r="AR17" i="100"/>
  <c r="Y19" i="51"/>
  <c r="X19" i="51"/>
  <c r="AR23" i="71"/>
  <c r="AR25" i="71" s="1"/>
  <c r="AL23" i="71"/>
  <c r="AU23" i="71" s="1"/>
  <c r="Y20" i="44"/>
  <c r="X20" i="44"/>
  <c r="AH18" i="100"/>
  <c r="AQ18" i="100" s="1"/>
  <c r="AH18" i="58"/>
  <c r="AQ18" i="58" s="1"/>
  <c r="AJ19" i="33"/>
  <c r="AK19" i="33"/>
  <c r="AT19" i="33" s="1"/>
  <c r="AK13" i="33"/>
  <c r="AT13" i="33" s="1"/>
  <c r="AJ13" i="33"/>
  <c r="AK7" i="33"/>
  <c r="AT7" i="33" s="1"/>
  <c r="AJ7" i="33"/>
  <c r="AE14" i="55"/>
  <c r="AF14" i="55"/>
  <c r="AO14" i="55" s="1"/>
  <c r="W15" i="55"/>
  <c r="AG14" i="55"/>
  <c r="AP14" i="55" s="1"/>
  <c r="AR17" i="45"/>
  <c r="W19" i="88"/>
  <c r="AE18" i="88"/>
  <c r="AN18" i="88" s="1"/>
  <c r="AF18" i="88"/>
  <c r="AO18" i="88" s="1"/>
  <c r="AG18" i="88"/>
  <c r="AR13" i="87"/>
  <c r="AN10" i="94"/>
  <c r="AI10" i="94"/>
  <c r="Z23" i="47" l="1"/>
  <c r="W24" i="93"/>
  <c r="AI23" i="32"/>
  <c r="AE23" i="93"/>
  <c r="W15" i="87"/>
  <c r="AE14" i="87"/>
  <c r="AI14" i="87" s="1"/>
  <c r="AF14" i="87"/>
  <c r="AO14" i="87" s="1"/>
  <c r="Z18" i="84"/>
  <c r="W19" i="84" s="1"/>
  <c r="AG23" i="47"/>
  <c r="AP23" i="47" s="1"/>
  <c r="AF23" i="47"/>
  <c r="AO23" i="47" s="1"/>
  <c r="W24" i="47"/>
  <c r="AE23" i="47"/>
  <c r="AG18" i="84"/>
  <c r="AP18" i="84" s="1"/>
  <c r="AF18" i="84"/>
  <c r="AO18" i="84" s="1"/>
  <c r="AE12" i="102"/>
  <c r="W13" i="102"/>
  <c r="AG12" i="102"/>
  <c r="AP12" i="102" s="1"/>
  <c r="AF12" i="102"/>
  <c r="AO12" i="102" s="1"/>
  <c r="AS7" i="33"/>
  <c r="AL7" i="33"/>
  <c r="AU7" i="33" s="1"/>
  <c r="AH19" i="51"/>
  <c r="AQ19" i="51" s="1"/>
  <c r="AI18" i="88"/>
  <c r="AP18" i="88"/>
  <c r="Y19" i="88"/>
  <c r="X19" i="88"/>
  <c r="W12" i="94"/>
  <c r="AG11" i="94"/>
  <c r="AP11" i="94" s="1"/>
  <c r="AF11" i="94"/>
  <c r="AO11" i="94" s="1"/>
  <c r="AE11" i="94"/>
  <c r="X24" i="53"/>
  <c r="Y24" i="53"/>
  <c r="Z24" i="53" s="1"/>
  <c r="AS19" i="71"/>
  <c r="AL19" i="71"/>
  <c r="AU19" i="71" s="1"/>
  <c r="AS15" i="33"/>
  <c r="AL15" i="33"/>
  <c r="AU15" i="33" s="1"/>
  <c r="AI15" i="16"/>
  <c r="AN15" i="16"/>
  <c r="W14" i="98"/>
  <c r="AE13" i="98"/>
  <c r="AF13" i="98"/>
  <c r="AO13" i="98" s="1"/>
  <c r="AG13" i="98"/>
  <c r="AP13" i="98" s="1"/>
  <c r="AH12" i="48"/>
  <c r="AQ12" i="48" s="1"/>
  <c r="AS20" i="71"/>
  <c r="AL20" i="71"/>
  <c r="AU20" i="71" s="1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3" i="42"/>
  <c r="X13" i="42"/>
  <c r="Y19" i="100"/>
  <c r="X19" i="100"/>
  <c r="AR13" i="99"/>
  <c r="AS8" i="33"/>
  <c r="AL8" i="33"/>
  <c r="AU8" i="33" s="1"/>
  <c r="Y17" i="11"/>
  <c r="X17" i="11"/>
  <c r="AR22" i="46"/>
  <c r="AS12" i="71"/>
  <c r="AL12" i="71"/>
  <c r="AU12" i="71" s="1"/>
  <c r="AG18" i="96"/>
  <c r="AP18" i="96" s="1"/>
  <c r="AE18" i="96"/>
  <c r="W19" i="96"/>
  <c r="AF18" i="96"/>
  <c r="AO18" i="96" s="1"/>
  <c r="AH24" i="32"/>
  <c r="AQ24" i="32" s="1"/>
  <c r="AR17" i="84"/>
  <c r="AI23" i="105"/>
  <c r="AN23" i="105"/>
  <c r="AH13" i="10"/>
  <c r="AQ13" i="10" s="1"/>
  <c r="AK4" i="33"/>
  <c r="AT4" i="33" s="1"/>
  <c r="AJ4" i="33"/>
  <c r="W13" i="48"/>
  <c r="AG12" i="48"/>
  <c r="AP12" i="48" s="1"/>
  <c r="AF12" i="48"/>
  <c r="AO12" i="48" s="1"/>
  <c r="AE12" i="48"/>
  <c r="AH11" i="50"/>
  <c r="AQ11" i="50" s="1"/>
  <c r="AJ19" i="63"/>
  <c r="AK19" i="63"/>
  <c r="AT19" i="63" s="1"/>
  <c r="AJ13" i="63"/>
  <c r="AK13" i="63"/>
  <c r="AT13" i="63" s="1"/>
  <c r="AK7" i="63"/>
  <c r="AT7" i="63" s="1"/>
  <c r="AJ7" i="63"/>
  <c r="AR10" i="82"/>
  <c r="AS17" i="33"/>
  <c r="AL17" i="33"/>
  <c r="AU17" i="33" s="1"/>
  <c r="AR11" i="48"/>
  <c r="AS9" i="71"/>
  <c r="AL9" i="71"/>
  <c r="AU9" i="71" s="1"/>
  <c r="AH12" i="102"/>
  <c r="AQ12" i="102" s="1"/>
  <c r="Y16" i="41"/>
  <c r="X16" i="41"/>
  <c r="AS6" i="33"/>
  <c r="AL6" i="33"/>
  <c r="AU6" i="33" s="1"/>
  <c r="AH23" i="47"/>
  <c r="AQ23" i="47" s="1"/>
  <c r="AI12" i="42"/>
  <c r="AN12" i="42"/>
  <c r="AS16" i="71"/>
  <c r="AL16" i="71"/>
  <c r="AU16" i="71" s="1"/>
  <c r="AI23" i="93"/>
  <c r="AN23" i="93"/>
  <c r="AN18" i="58"/>
  <c r="AI18" i="58"/>
  <c r="AI15" i="49"/>
  <c r="AN15" i="49"/>
  <c r="AS17" i="71"/>
  <c r="AL17" i="71"/>
  <c r="AU17" i="71" s="1"/>
  <c r="AF17" i="95"/>
  <c r="AO17" i="95" s="1"/>
  <c r="AE17" i="95"/>
  <c r="W18" i="95"/>
  <c r="AG17" i="95"/>
  <c r="AP17" i="95" s="1"/>
  <c r="AH11" i="82"/>
  <c r="AQ11" i="82" s="1"/>
  <c r="AR19" i="44"/>
  <c r="AI16" i="11"/>
  <c r="AN16" i="11"/>
  <c r="AE22" i="52"/>
  <c r="AF22" i="52"/>
  <c r="AO22" i="52" s="1"/>
  <c r="AG22" i="52"/>
  <c r="AP22" i="52" s="1"/>
  <c r="W23" i="52"/>
  <c r="AF13" i="103"/>
  <c r="AO13" i="103" s="1"/>
  <c r="AE13" i="103"/>
  <c r="W14" i="103"/>
  <c r="AG13" i="103"/>
  <c r="AP13" i="103" s="1"/>
  <c r="Z24" i="32"/>
  <c r="AS21" i="33"/>
  <c r="AL21" i="33"/>
  <c r="AU21" i="33" s="1"/>
  <c r="Y24" i="15"/>
  <c r="X24" i="15"/>
  <c r="Z13" i="10"/>
  <c r="AR11" i="102"/>
  <c r="AS3" i="33"/>
  <c r="AL3" i="33"/>
  <c r="AU3" i="33" s="1"/>
  <c r="AS22" i="33"/>
  <c r="AL22" i="33"/>
  <c r="AU22" i="33" s="1"/>
  <c r="AS8" i="71"/>
  <c r="AL8" i="71"/>
  <c r="AU8" i="71" s="1"/>
  <c r="Z11" i="50"/>
  <c r="AJ18" i="63"/>
  <c r="AK18" i="63"/>
  <c r="AT18" i="63" s="1"/>
  <c r="AJ12" i="63"/>
  <c r="AK12" i="63"/>
  <c r="AT12" i="63" s="1"/>
  <c r="AJ6" i="63"/>
  <c r="AK6" i="63"/>
  <c r="AT6" i="63" s="1"/>
  <c r="AS5" i="33"/>
  <c r="AL5" i="33"/>
  <c r="AU5" i="33" s="1"/>
  <c r="AI15" i="91"/>
  <c r="AN15" i="91"/>
  <c r="Y25" i="97"/>
  <c r="X25" i="97"/>
  <c r="Y20" i="13"/>
  <c r="X20" i="13"/>
  <c r="AN14" i="87"/>
  <c r="AI14" i="55"/>
  <c r="AN14" i="55"/>
  <c r="AS19" i="33"/>
  <c r="AL19" i="33"/>
  <c r="AU19" i="33" s="1"/>
  <c r="AR21" i="101"/>
  <c r="W12" i="82"/>
  <c r="AG11" i="82"/>
  <c r="AP11" i="82" s="1"/>
  <c r="AF11" i="82"/>
  <c r="AO11" i="82" s="1"/>
  <c r="AE11" i="82"/>
  <c r="AG23" i="89"/>
  <c r="AP23" i="89" s="1"/>
  <c r="W24" i="89"/>
  <c r="AF23" i="89"/>
  <c r="AO23" i="89" s="1"/>
  <c r="AE23" i="89"/>
  <c r="W15" i="83"/>
  <c r="AG14" i="83"/>
  <c r="AP14" i="83" s="1"/>
  <c r="AF14" i="83"/>
  <c r="AO14" i="83" s="1"/>
  <c r="AE14" i="83"/>
  <c r="AS18" i="71"/>
  <c r="AL18" i="71"/>
  <c r="AU18" i="71" s="1"/>
  <c r="AR18" i="92"/>
  <c r="W21" i="104"/>
  <c r="AG20" i="104"/>
  <c r="AP20" i="104" s="1"/>
  <c r="AE20" i="104"/>
  <c r="AF20" i="104"/>
  <c r="AO20" i="104" s="1"/>
  <c r="AG18" i="45"/>
  <c r="AP18" i="45" s="1"/>
  <c r="AE18" i="45"/>
  <c r="AF18" i="45"/>
  <c r="AO18" i="45" s="1"/>
  <c r="W19" i="45"/>
  <c r="AH22" i="101"/>
  <c r="AQ22" i="101" s="1"/>
  <c r="AJ17" i="63"/>
  <c r="AK17" i="63"/>
  <c r="AT17" i="63" s="1"/>
  <c r="AJ11" i="63"/>
  <c r="AK11" i="63"/>
  <c r="AT11" i="63" s="1"/>
  <c r="AK5" i="63"/>
  <c r="AT5" i="63" s="1"/>
  <c r="AJ5" i="63"/>
  <c r="AR18" i="51"/>
  <c r="AS15" i="71"/>
  <c r="AL15" i="71"/>
  <c r="AU15" i="71" s="1"/>
  <c r="AR23" i="32"/>
  <c r="AI15" i="41"/>
  <c r="AR15" i="41" s="1"/>
  <c r="AN15" i="41"/>
  <c r="AS12" i="33"/>
  <c r="AL12" i="33"/>
  <c r="AU12" i="33" s="1"/>
  <c r="AS22" i="71"/>
  <c r="AL22" i="71"/>
  <c r="AU22" i="71" s="1"/>
  <c r="Y13" i="35"/>
  <c r="X13" i="35"/>
  <c r="AI18" i="100"/>
  <c r="AN18" i="100"/>
  <c r="Y23" i="86"/>
  <c r="X23" i="86"/>
  <c r="AI19" i="13"/>
  <c r="AN19" i="13"/>
  <c r="Y15" i="18"/>
  <c r="Z15" i="18" s="1"/>
  <c r="X15" i="18"/>
  <c r="AH20" i="44"/>
  <c r="AQ20" i="44" s="1"/>
  <c r="Z19" i="51"/>
  <c r="W21" i="20"/>
  <c r="AF20" i="20"/>
  <c r="AO20" i="20" s="1"/>
  <c r="AG20" i="20"/>
  <c r="AP20" i="20" s="1"/>
  <c r="AE20" i="20"/>
  <c r="AS13" i="33"/>
  <c r="AL13" i="33"/>
  <c r="AU13" i="33" s="1"/>
  <c r="AS5" i="71"/>
  <c r="AL5" i="71"/>
  <c r="AU5" i="71" s="1"/>
  <c r="AS7" i="71"/>
  <c r="AL7" i="71"/>
  <c r="AU7" i="71" s="1"/>
  <c r="AS14" i="33"/>
  <c r="AL14" i="33"/>
  <c r="AU14" i="33" s="1"/>
  <c r="AR12" i="10"/>
  <c r="AI17" i="54"/>
  <c r="AN17" i="54"/>
  <c r="AS9" i="33"/>
  <c r="AL9" i="33"/>
  <c r="AU9" i="33" s="1"/>
  <c r="Y16" i="16"/>
  <c r="X16" i="16"/>
  <c r="AN10" i="85"/>
  <c r="AI10" i="85"/>
  <c r="AF15" i="43"/>
  <c r="AO15" i="43" s="1"/>
  <c r="W16" i="43"/>
  <c r="AE15" i="43"/>
  <c r="AG15" i="43"/>
  <c r="AP15" i="43" s="1"/>
  <c r="Z22" i="101"/>
  <c r="AH19" i="92"/>
  <c r="AQ19" i="92" s="1"/>
  <c r="AS10" i="33"/>
  <c r="AL10" i="33"/>
  <c r="AU10" i="33" s="1"/>
  <c r="AS14" i="71"/>
  <c r="AL14" i="71"/>
  <c r="AU14" i="71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N23" i="63"/>
  <c r="AN25" i="63" s="1"/>
  <c r="AI23" i="63"/>
  <c r="AL3" i="71"/>
  <c r="AU3" i="71" s="1"/>
  <c r="AS3" i="71"/>
  <c r="AH23" i="46"/>
  <c r="AQ23" i="46" s="1"/>
  <c r="AS10" i="71"/>
  <c r="AL10" i="71"/>
  <c r="AU10" i="71" s="1"/>
  <c r="AH14" i="99"/>
  <c r="AQ14" i="99" s="1"/>
  <c r="AI12" i="35"/>
  <c r="AN12" i="35"/>
  <c r="Y12" i="90"/>
  <c r="X12" i="90"/>
  <c r="Y24" i="93"/>
  <c r="X24" i="93"/>
  <c r="Y16" i="49"/>
  <c r="X16" i="49"/>
  <c r="AI14" i="18"/>
  <c r="AN14" i="18"/>
  <c r="AR10" i="94"/>
  <c r="Z20" i="44"/>
  <c r="Y15" i="55"/>
  <c r="X15" i="55"/>
  <c r="AS11" i="71"/>
  <c r="AL11" i="71"/>
  <c r="AU11" i="71" s="1"/>
  <c r="W19" i="9"/>
  <c r="AF18" i="9"/>
  <c r="AO18" i="9" s="1"/>
  <c r="AG18" i="9"/>
  <c r="AP18" i="9" s="1"/>
  <c r="AE18" i="9"/>
  <c r="AH11" i="94"/>
  <c r="AQ11" i="94" s="1"/>
  <c r="AH18" i="84"/>
  <c r="AQ18" i="84" s="1"/>
  <c r="AL20" i="33"/>
  <c r="AU20" i="33" s="1"/>
  <c r="AT20" i="33"/>
  <c r="Y18" i="54"/>
  <c r="X18" i="54"/>
  <c r="AS6" i="71"/>
  <c r="AL6" i="71"/>
  <c r="AU6" i="71" s="1"/>
  <c r="AI23" i="53"/>
  <c r="AN23" i="53"/>
  <c r="Y24" i="105"/>
  <c r="X24" i="105"/>
  <c r="AI23" i="15"/>
  <c r="AN23" i="15"/>
  <c r="Y11" i="85"/>
  <c r="X11" i="85"/>
  <c r="Z19" i="92"/>
  <c r="AL16" i="33"/>
  <c r="AU16" i="33" s="1"/>
  <c r="AT16" i="33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S11" i="33"/>
  <c r="AL11" i="33"/>
  <c r="AU11" i="33" s="1"/>
  <c r="AR22" i="47"/>
  <c r="AJ4" i="71"/>
  <c r="AK4" i="71"/>
  <c r="AT4" i="71" s="1"/>
  <c r="AT25" i="71" s="1"/>
  <c r="AS21" i="71"/>
  <c r="AL21" i="71"/>
  <c r="AU21" i="71" s="1"/>
  <c r="AL18" i="33"/>
  <c r="AU18" i="33" s="1"/>
  <c r="AT18" i="33"/>
  <c r="Z23" i="46"/>
  <c r="Z14" i="99"/>
  <c r="AS13" i="71"/>
  <c r="AL13" i="71"/>
  <c r="AU13" i="71" s="1"/>
  <c r="Y16" i="91"/>
  <c r="X16" i="91"/>
  <c r="Z16" i="91" s="1"/>
  <c r="AI24" i="97"/>
  <c r="AN24" i="97"/>
  <c r="AN11" i="90"/>
  <c r="AI11" i="90"/>
  <c r="AI22" i="86"/>
  <c r="AN22" i="86"/>
  <c r="Y19" i="58"/>
  <c r="X19" i="58"/>
  <c r="Z19" i="58" s="1"/>
  <c r="Y15" i="87"/>
  <c r="X15" i="87"/>
  <c r="Z18" i="54" l="1"/>
  <c r="Z15" i="55"/>
  <c r="Z23" i="86"/>
  <c r="AF23" i="86" s="1"/>
  <c r="AO23" i="86" s="1"/>
  <c r="Z25" i="97"/>
  <c r="AG25" i="97" s="1"/>
  <c r="AP25" i="97" s="1"/>
  <c r="Z17" i="11"/>
  <c r="AE18" i="84"/>
  <c r="AI18" i="84" s="1"/>
  <c r="Z11" i="85"/>
  <c r="AE19" i="58"/>
  <c r="AF19" i="58"/>
  <c r="AO19" i="58" s="1"/>
  <c r="W20" i="58"/>
  <c r="AG19" i="58"/>
  <c r="AP19" i="58" s="1"/>
  <c r="AG16" i="91"/>
  <c r="AP16" i="91" s="1"/>
  <c r="AF16" i="91"/>
  <c r="AO16" i="91" s="1"/>
  <c r="AE16" i="91"/>
  <c r="W17" i="91"/>
  <c r="AF18" i="54"/>
  <c r="AO18" i="54" s="1"/>
  <c r="AG18" i="54"/>
  <c r="AP18" i="54" s="1"/>
  <c r="AE18" i="54"/>
  <c r="W19" i="54"/>
  <c r="AE11" i="85"/>
  <c r="W12" i="85"/>
  <c r="AG11" i="85"/>
  <c r="AP11" i="85" s="1"/>
  <c r="AF11" i="85"/>
  <c r="AO11" i="85" s="1"/>
  <c r="W24" i="86"/>
  <c r="AG23" i="86"/>
  <c r="AP23" i="86" s="1"/>
  <c r="AF25" i="97"/>
  <c r="AO25" i="97" s="1"/>
  <c r="AE25" i="97"/>
  <c r="W26" i="97"/>
  <c r="AE24" i="53"/>
  <c r="AN24" i="53" s="1"/>
  <c r="AG24" i="53"/>
  <c r="AF24" i="53"/>
  <c r="AO24" i="53" s="1"/>
  <c r="W25" i="53"/>
  <c r="AS21" i="63"/>
  <c r="AL21" i="63"/>
  <c r="AU21" i="63" s="1"/>
  <c r="W20" i="92"/>
  <c r="AG19" i="92"/>
  <c r="AP19" i="92" s="1"/>
  <c r="AF19" i="92"/>
  <c r="AO19" i="92" s="1"/>
  <c r="AE19" i="92"/>
  <c r="AS16" i="63"/>
  <c r="AL16" i="63"/>
  <c r="AU16" i="63" s="1"/>
  <c r="W23" i="101"/>
  <c r="AE22" i="101"/>
  <c r="AF22" i="101"/>
  <c r="AO22" i="101" s="1"/>
  <c r="AG22" i="101"/>
  <c r="AP22" i="101" s="1"/>
  <c r="AR10" i="85"/>
  <c r="AE19" i="51"/>
  <c r="AG19" i="51"/>
  <c r="AP19" i="51" s="1"/>
  <c r="AF19" i="51"/>
  <c r="AO19" i="51" s="1"/>
  <c r="W20" i="51"/>
  <c r="AH15" i="18"/>
  <c r="AQ15" i="18" s="1"/>
  <c r="AS17" i="63"/>
  <c r="AL17" i="63"/>
  <c r="AU17" i="63" s="1"/>
  <c r="Y15" i="83"/>
  <c r="X15" i="83"/>
  <c r="AR14" i="87"/>
  <c r="AS6" i="63"/>
  <c r="AL6" i="63"/>
  <c r="AU6" i="63" s="1"/>
  <c r="AI13" i="103"/>
  <c r="AN13" i="103"/>
  <c r="AI22" i="52"/>
  <c r="AN22" i="52"/>
  <c r="AI17" i="95"/>
  <c r="AN17" i="95"/>
  <c r="AR18" i="58"/>
  <c r="AS19" i="63"/>
  <c r="AL19" i="63"/>
  <c r="AU19" i="63" s="1"/>
  <c r="AT25" i="33"/>
  <c r="AI18" i="96"/>
  <c r="AN18" i="96"/>
  <c r="AH17" i="11"/>
  <c r="AQ17" i="11" s="1"/>
  <c r="AL20" i="63"/>
  <c r="AU20" i="63" s="1"/>
  <c r="AT20" i="63"/>
  <c r="AN13" i="98"/>
  <c r="AI13" i="98"/>
  <c r="Y13" i="102"/>
  <c r="X13" i="102"/>
  <c r="Y19" i="84"/>
  <c r="X19" i="84"/>
  <c r="W16" i="18"/>
  <c r="AE15" i="18"/>
  <c r="AF15" i="18"/>
  <c r="AO15" i="18" s="1"/>
  <c r="AG15" i="18"/>
  <c r="AP15" i="18" s="1"/>
  <c r="AS5" i="63"/>
  <c r="AL5" i="63"/>
  <c r="AU5" i="63" s="1"/>
  <c r="Y19" i="45"/>
  <c r="X19" i="45"/>
  <c r="Z19" i="45" s="1"/>
  <c r="AI20" i="104"/>
  <c r="AN20" i="104"/>
  <c r="AI11" i="82"/>
  <c r="AN11" i="82"/>
  <c r="AH20" i="13"/>
  <c r="AQ20" i="13" s="1"/>
  <c r="AR12" i="42"/>
  <c r="AS7" i="63"/>
  <c r="AL7" i="63"/>
  <c r="AU7" i="63" s="1"/>
  <c r="AN12" i="48"/>
  <c r="AI12" i="48"/>
  <c r="AR23" i="105"/>
  <c r="W18" i="11"/>
  <c r="AE17" i="11"/>
  <c r="AF17" i="11"/>
  <c r="AO17" i="11" s="1"/>
  <c r="AG17" i="11"/>
  <c r="AP17" i="11" s="1"/>
  <c r="AH19" i="100"/>
  <c r="AQ19" i="100" s="1"/>
  <c r="Y14" i="98"/>
  <c r="X14" i="98"/>
  <c r="AR18" i="88"/>
  <c r="AI12" i="102"/>
  <c r="AN12" i="102"/>
  <c r="AG14" i="99"/>
  <c r="AP14" i="99" s="1"/>
  <c r="AF14" i="99"/>
  <c r="AO14" i="99" s="1"/>
  <c r="AE14" i="99"/>
  <c r="W15" i="99"/>
  <c r="AH24" i="93"/>
  <c r="AQ24" i="93" s="1"/>
  <c r="AH15" i="87"/>
  <c r="AQ15" i="87" s="1"/>
  <c r="AR23" i="53"/>
  <c r="AN18" i="9"/>
  <c r="AI18" i="9"/>
  <c r="AH15" i="55"/>
  <c r="AQ15" i="55" s="1"/>
  <c r="Z24" i="93"/>
  <c r="AR12" i="35"/>
  <c r="AL3" i="63"/>
  <c r="AU3" i="63" s="1"/>
  <c r="AS3" i="63"/>
  <c r="AS22" i="63"/>
  <c r="AL22" i="63"/>
  <c r="AU22" i="63" s="1"/>
  <c r="AH16" i="16"/>
  <c r="AQ16" i="16" s="1"/>
  <c r="AR17" i="54"/>
  <c r="AI20" i="20"/>
  <c r="AN20" i="20"/>
  <c r="AI23" i="89"/>
  <c r="AN23" i="89"/>
  <c r="Z20" i="13"/>
  <c r="AR15" i="91"/>
  <c r="AS12" i="63"/>
  <c r="AL12" i="63"/>
  <c r="AU12" i="63" s="1"/>
  <c r="AG13" i="10"/>
  <c r="AP13" i="10" s="1"/>
  <c r="AF13" i="10"/>
  <c r="AO13" i="10" s="1"/>
  <c r="W14" i="10"/>
  <c r="AE13" i="10"/>
  <c r="AE24" i="32"/>
  <c r="AF24" i="32"/>
  <c r="AO24" i="32" s="1"/>
  <c r="AG24" i="32"/>
  <c r="AP24" i="32" s="1"/>
  <c r="W25" i="32"/>
  <c r="AR16" i="11"/>
  <c r="Z19" i="100"/>
  <c r="Y12" i="94"/>
  <c r="X12" i="94"/>
  <c r="AI23" i="47"/>
  <c r="AN23" i="47"/>
  <c r="AI15" i="43"/>
  <c r="AN15" i="43"/>
  <c r="Z16" i="16"/>
  <c r="AR18" i="100"/>
  <c r="AI18" i="45"/>
  <c r="AN18" i="45"/>
  <c r="Y21" i="104"/>
  <c r="X21" i="104"/>
  <c r="AI14" i="83"/>
  <c r="AN14" i="83"/>
  <c r="AH24" i="15"/>
  <c r="AQ24" i="15" s="1"/>
  <c r="Y23" i="52"/>
  <c r="X23" i="52"/>
  <c r="Z23" i="52" s="1"/>
  <c r="AR23" i="93"/>
  <c r="AH16" i="41"/>
  <c r="AQ16" i="41" s="1"/>
  <c r="AS8" i="63"/>
  <c r="AL8" i="63"/>
  <c r="AU8" i="63" s="1"/>
  <c r="AR15" i="16"/>
  <c r="AH19" i="88"/>
  <c r="AQ19" i="88" s="1"/>
  <c r="X24" i="47"/>
  <c r="Y24" i="47"/>
  <c r="Z24" i="47" s="1"/>
  <c r="AL4" i="71"/>
  <c r="AU4" i="71" s="1"/>
  <c r="AS4" i="71"/>
  <c r="AS25" i="71" s="1"/>
  <c r="Z15" i="87"/>
  <c r="W16" i="55"/>
  <c r="AE15" i="55"/>
  <c r="AF15" i="55"/>
  <c r="AO15" i="55" s="1"/>
  <c r="AG15" i="55"/>
  <c r="AP15" i="55" s="1"/>
  <c r="AR11" i="90"/>
  <c r="AH16" i="49"/>
  <c r="AQ16" i="49" s="1"/>
  <c r="AH12" i="90"/>
  <c r="AQ12" i="90" s="1"/>
  <c r="AU25" i="71"/>
  <c r="C11" i="71" s="1"/>
  <c r="F15" i="57" s="1"/>
  <c r="AS10" i="63"/>
  <c r="AL10" i="63"/>
  <c r="AU10" i="63" s="1"/>
  <c r="Y16" i="43"/>
  <c r="X16" i="43"/>
  <c r="AR19" i="13"/>
  <c r="AH13" i="35"/>
  <c r="AQ13" i="35" s="1"/>
  <c r="AS11" i="63"/>
  <c r="AL11" i="63"/>
  <c r="AU11" i="63" s="1"/>
  <c r="Y24" i="89"/>
  <c r="X24" i="89"/>
  <c r="Y12" i="82"/>
  <c r="X12" i="82"/>
  <c r="AR14" i="55"/>
  <c r="AH25" i="97"/>
  <c r="AQ25" i="97" s="1"/>
  <c r="AS18" i="63"/>
  <c r="AL18" i="63"/>
  <c r="AU18" i="63" s="1"/>
  <c r="Z24" i="15"/>
  <c r="Z16" i="41"/>
  <c r="AS13" i="63"/>
  <c r="AL13" i="63"/>
  <c r="AU13" i="63" s="1"/>
  <c r="Y13" i="48"/>
  <c r="X13" i="48"/>
  <c r="AH13" i="42"/>
  <c r="AQ13" i="42" s="1"/>
  <c r="AH24" i="53"/>
  <c r="AQ24" i="53" s="1"/>
  <c r="Z19" i="88"/>
  <c r="AR24" i="97"/>
  <c r="AJ4" i="63"/>
  <c r="AK4" i="63"/>
  <c r="AT4" i="63" s="1"/>
  <c r="AT25" i="63" s="1"/>
  <c r="AH16" i="91"/>
  <c r="AQ16" i="91" s="1"/>
  <c r="AG23" i="46"/>
  <c r="AP23" i="46" s="1"/>
  <c r="W24" i="46"/>
  <c r="AE23" i="46"/>
  <c r="AF23" i="46"/>
  <c r="AO23" i="46" s="1"/>
  <c r="AR22" i="86"/>
  <c r="AS9" i="63"/>
  <c r="AL9" i="63"/>
  <c r="AU9" i="63" s="1"/>
  <c r="AR23" i="15"/>
  <c r="AR14" i="18"/>
  <c r="AH24" i="105"/>
  <c r="AQ24" i="105" s="1"/>
  <c r="AH19" i="58"/>
  <c r="AQ19" i="58" s="1"/>
  <c r="AS15" i="63"/>
  <c r="AL15" i="63"/>
  <c r="AU15" i="63" s="1"/>
  <c r="AH11" i="85"/>
  <c r="AQ11" i="85" s="1"/>
  <c r="Z24" i="105"/>
  <c r="AH18" i="54"/>
  <c r="AQ18" i="54" s="1"/>
  <c r="Y19" i="9"/>
  <c r="X19" i="9"/>
  <c r="AF20" i="44"/>
  <c r="AO20" i="44" s="1"/>
  <c r="AG20" i="44"/>
  <c r="AP20" i="44" s="1"/>
  <c r="W21" i="44"/>
  <c r="AE20" i="44"/>
  <c r="Z16" i="49"/>
  <c r="Z12" i="90"/>
  <c r="AR23" i="63"/>
  <c r="AR25" i="63" s="1"/>
  <c r="AL23" i="63"/>
  <c r="AU23" i="63" s="1"/>
  <c r="Y21" i="20"/>
  <c r="X21" i="20"/>
  <c r="AH23" i="86"/>
  <c r="AQ23" i="86" s="1"/>
  <c r="Z13" i="35"/>
  <c r="W12" i="50"/>
  <c r="AE11" i="50"/>
  <c r="AG11" i="50"/>
  <c r="AP11" i="50" s="1"/>
  <c r="AF11" i="50"/>
  <c r="AO11" i="50" s="1"/>
  <c r="Y14" i="103"/>
  <c r="X14" i="103"/>
  <c r="Y18" i="95"/>
  <c r="X18" i="95"/>
  <c r="AR15" i="49"/>
  <c r="AL4" i="33"/>
  <c r="AU4" i="33" s="1"/>
  <c r="AU25" i="33" s="1"/>
  <c r="C11" i="33" s="1"/>
  <c r="AS4" i="33"/>
  <c r="AS25" i="33" s="1"/>
  <c r="Y19" i="96"/>
  <c r="X19" i="96"/>
  <c r="Z19" i="96" s="1"/>
  <c r="Z13" i="42"/>
  <c r="AS14" i="63"/>
  <c r="AL14" i="63"/>
  <c r="AU14" i="63" s="1"/>
  <c r="AN11" i="94"/>
  <c r="AI11" i="94"/>
  <c r="Z14" i="98" l="1"/>
  <c r="AN18" i="84"/>
  <c r="AE23" i="86"/>
  <c r="Z13" i="48"/>
  <c r="AG13" i="48" s="1"/>
  <c r="AP13" i="48" s="1"/>
  <c r="Z24" i="89"/>
  <c r="Z16" i="43"/>
  <c r="W17" i="43" s="1"/>
  <c r="Z21" i="20"/>
  <c r="Z19" i="84"/>
  <c r="W20" i="84" s="1"/>
  <c r="W24" i="52"/>
  <c r="AE23" i="52"/>
  <c r="AG23" i="52"/>
  <c r="AP23" i="52" s="1"/>
  <c r="AF23" i="52"/>
  <c r="AO23" i="52" s="1"/>
  <c r="AF21" i="20"/>
  <c r="AO21" i="20" s="1"/>
  <c r="AE21" i="20"/>
  <c r="W22" i="20"/>
  <c r="AG21" i="20"/>
  <c r="AP21" i="20" s="1"/>
  <c r="AG19" i="84"/>
  <c r="AP19" i="84" s="1"/>
  <c r="AE19" i="84"/>
  <c r="AF19" i="84"/>
  <c r="AO19" i="84" s="1"/>
  <c r="W25" i="105"/>
  <c r="AE24" i="105"/>
  <c r="AG24" i="105"/>
  <c r="AP24" i="105" s="1"/>
  <c r="AF24" i="105"/>
  <c r="AO24" i="105" s="1"/>
  <c r="AI23" i="46"/>
  <c r="AN23" i="46"/>
  <c r="W20" i="88"/>
  <c r="AG19" i="88"/>
  <c r="AP19" i="88" s="1"/>
  <c r="AF19" i="88"/>
  <c r="AO19" i="88" s="1"/>
  <c r="AE19" i="88"/>
  <c r="AF13" i="48"/>
  <c r="AO13" i="48" s="1"/>
  <c r="AE13" i="48"/>
  <c r="AH21" i="104"/>
  <c r="AQ21" i="104" s="1"/>
  <c r="AH12" i="94"/>
  <c r="AQ12" i="94" s="1"/>
  <c r="AN13" i="10"/>
  <c r="AI13" i="10"/>
  <c r="AR20" i="20"/>
  <c r="AI14" i="99"/>
  <c r="AN14" i="99"/>
  <c r="AI17" i="11"/>
  <c r="AN17" i="11"/>
  <c r="AR20" i="104"/>
  <c r="AR22" i="52"/>
  <c r="Y20" i="51"/>
  <c r="X20" i="51"/>
  <c r="AI18" i="54"/>
  <c r="AN18" i="54"/>
  <c r="Y21" i="44"/>
  <c r="X21" i="44"/>
  <c r="AR11" i="94"/>
  <c r="W20" i="96"/>
  <c r="AG19" i="96"/>
  <c r="AP19" i="96" s="1"/>
  <c r="AE19" i="96"/>
  <c r="AF19" i="96"/>
  <c r="AO19" i="96" s="1"/>
  <c r="AH18" i="95"/>
  <c r="AQ18" i="95" s="1"/>
  <c r="Z18" i="95"/>
  <c r="AI20" i="44"/>
  <c r="AN20" i="44"/>
  <c r="Y24" i="46"/>
  <c r="X24" i="46"/>
  <c r="AH24" i="89"/>
  <c r="AQ24" i="89" s="1"/>
  <c r="AH16" i="43"/>
  <c r="AQ16" i="43" s="1"/>
  <c r="Z21" i="104"/>
  <c r="AF16" i="16"/>
  <c r="AO16" i="16" s="1"/>
  <c r="W17" i="16"/>
  <c r="AE16" i="16"/>
  <c r="AG16" i="16"/>
  <c r="AP16" i="16" s="1"/>
  <c r="Z12" i="94"/>
  <c r="Y25" i="32"/>
  <c r="X25" i="32"/>
  <c r="Y14" i="10"/>
  <c r="X14" i="10"/>
  <c r="AH14" i="98"/>
  <c r="AQ14" i="98" s="1"/>
  <c r="Y18" i="11"/>
  <c r="Z18" i="11" s="1"/>
  <c r="X18" i="11"/>
  <c r="AH19" i="45"/>
  <c r="AQ19" i="45" s="1"/>
  <c r="AH15" i="83"/>
  <c r="AQ15" i="83" s="1"/>
  <c r="W25" i="93"/>
  <c r="AG24" i="93"/>
  <c r="AP24" i="93" s="1"/>
  <c r="AF24" i="93"/>
  <c r="AO24" i="93" s="1"/>
  <c r="AE24" i="93"/>
  <c r="AR18" i="9"/>
  <c r="AF14" i="98"/>
  <c r="AO14" i="98" s="1"/>
  <c r="AE14" i="98"/>
  <c r="W15" i="98"/>
  <c r="AG14" i="98"/>
  <c r="AP14" i="98" s="1"/>
  <c r="AE19" i="45"/>
  <c r="AF19" i="45"/>
  <c r="AO19" i="45" s="1"/>
  <c r="AG19" i="45"/>
  <c r="AP19" i="45" s="1"/>
  <c r="W20" i="45"/>
  <c r="AH13" i="102"/>
  <c r="AQ13" i="102" s="1"/>
  <c r="AR13" i="103"/>
  <c r="Z15" i="83"/>
  <c r="AI19" i="92"/>
  <c r="AN19" i="92"/>
  <c r="AI23" i="86"/>
  <c r="AN23" i="86"/>
  <c r="Y12" i="85"/>
  <c r="Z12" i="85" s="1"/>
  <c r="X12" i="85"/>
  <c r="AG24" i="89"/>
  <c r="AP24" i="89" s="1"/>
  <c r="W25" i="89"/>
  <c r="AF24" i="89"/>
  <c r="AO24" i="89" s="1"/>
  <c r="AE24" i="89"/>
  <c r="AE20" i="13"/>
  <c r="W21" i="13"/>
  <c r="AG20" i="13"/>
  <c r="AP20" i="13" s="1"/>
  <c r="AF20" i="13"/>
  <c r="AO20" i="13" s="1"/>
  <c r="AN11" i="50"/>
  <c r="AI11" i="50"/>
  <c r="AL4" i="63"/>
  <c r="AU4" i="63" s="1"/>
  <c r="AU25" i="63" s="1"/>
  <c r="C11" i="63" s="1"/>
  <c r="F7" i="57" s="1"/>
  <c r="AS4" i="63"/>
  <c r="AS25" i="63" s="1"/>
  <c r="AI15" i="55"/>
  <c r="AN15" i="55"/>
  <c r="AH24" i="47"/>
  <c r="AQ24" i="47" s="1"/>
  <c r="AR15" i="43"/>
  <c r="AE19" i="100"/>
  <c r="W20" i="100"/>
  <c r="AF19" i="100"/>
  <c r="AO19" i="100" s="1"/>
  <c r="AG19" i="100"/>
  <c r="AP19" i="100" s="1"/>
  <c r="AI15" i="18"/>
  <c r="AN15" i="18"/>
  <c r="Z13" i="102"/>
  <c r="AR18" i="96"/>
  <c r="AI19" i="51"/>
  <c r="AN19" i="51"/>
  <c r="AI22" i="101"/>
  <c r="AN22" i="101"/>
  <c r="Y25" i="53"/>
  <c r="X25" i="53"/>
  <c r="X26" i="97"/>
  <c r="Z26" i="97" s="1"/>
  <c r="Y26" i="97"/>
  <c r="AN11" i="85"/>
  <c r="AI11" i="85"/>
  <c r="Y20" i="58"/>
  <c r="X20" i="58"/>
  <c r="AF24" i="47"/>
  <c r="AO24" i="47" s="1"/>
  <c r="W25" i="47"/>
  <c r="AG24" i="47"/>
  <c r="AP24" i="47" s="1"/>
  <c r="AE24" i="47"/>
  <c r="AH23" i="52"/>
  <c r="AQ23" i="52" s="1"/>
  <c r="AH14" i="103"/>
  <c r="AQ14" i="103" s="1"/>
  <c r="AF13" i="42"/>
  <c r="AO13" i="42" s="1"/>
  <c r="AG13" i="42"/>
  <c r="AP13" i="42" s="1"/>
  <c r="W14" i="42"/>
  <c r="AE13" i="42"/>
  <c r="Z14" i="103"/>
  <c r="Y12" i="50"/>
  <c r="X12" i="50"/>
  <c r="AG12" i="90"/>
  <c r="AP12" i="90" s="1"/>
  <c r="AF12" i="90"/>
  <c r="AO12" i="90" s="1"/>
  <c r="W13" i="90"/>
  <c r="AE12" i="90"/>
  <c r="AE16" i="41"/>
  <c r="AF16" i="41"/>
  <c r="AO16" i="41" s="1"/>
  <c r="AG16" i="41"/>
  <c r="AP16" i="41" s="1"/>
  <c r="W17" i="41"/>
  <c r="AH12" i="82"/>
  <c r="AQ12" i="82" s="1"/>
  <c r="Y16" i="55"/>
  <c r="X16" i="55"/>
  <c r="AR18" i="45"/>
  <c r="AI24" i="32"/>
  <c r="AN24" i="32"/>
  <c r="AR23" i="89"/>
  <c r="AR12" i="102"/>
  <c r="AR12" i="48"/>
  <c r="AR11" i="82"/>
  <c r="Y16" i="18"/>
  <c r="X16" i="18"/>
  <c r="AR17" i="95"/>
  <c r="Y23" i="101"/>
  <c r="X23" i="101"/>
  <c r="AI25" i="97"/>
  <c r="AN25" i="97"/>
  <c r="Y24" i="86"/>
  <c r="X24" i="86"/>
  <c r="Z24" i="86" s="1"/>
  <c r="Y17" i="91"/>
  <c r="X17" i="91"/>
  <c r="AF16" i="43"/>
  <c r="AO16" i="43" s="1"/>
  <c r="AR18" i="84"/>
  <c r="AH19" i="96"/>
  <c r="AQ19" i="96" s="1"/>
  <c r="AG13" i="35"/>
  <c r="AP13" i="35" s="1"/>
  <c r="AF13" i="35"/>
  <c r="AO13" i="35" s="1"/>
  <c r="W14" i="35"/>
  <c r="AE13" i="35"/>
  <c r="AH21" i="20"/>
  <c r="AQ21" i="20" s="1"/>
  <c r="AE16" i="49"/>
  <c r="AG16" i="49"/>
  <c r="AP16" i="49" s="1"/>
  <c r="AF16" i="49"/>
  <c r="AO16" i="49" s="1"/>
  <c r="W17" i="49"/>
  <c r="Z19" i="9"/>
  <c r="AH19" i="9"/>
  <c r="AQ19" i="9" s="1"/>
  <c r="AH13" i="48"/>
  <c r="AQ13" i="48" s="1"/>
  <c r="AF24" i="15"/>
  <c r="AO24" i="15" s="1"/>
  <c r="W25" i="15"/>
  <c r="AG24" i="15"/>
  <c r="AP24" i="15" s="1"/>
  <c r="AE24" i="15"/>
  <c r="Z12" i="82"/>
  <c r="W16" i="87"/>
  <c r="AE15" i="87"/>
  <c r="AF15" i="87"/>
  <c r="AO15" i="87" s="1"/>
  <c r="AG15" i="87"/>
  <c r="AP15" i="87" s="1"/>
  <c r="AR14" i="83"/>
  <c r="AR23" i="47"/>
  <c r="Y15" i="99"/>
  <c r="X15" i="99"/>
  <c r="Z15" i="99" s="1"/>
  <c r="AH19" i="84"/>
  <c r="AQ19" i="84" s="1"/>
  <c r="AR13" i="98"/>
  <c r="Y20" i="92"/>
  <c r="X20" i="92"/>
  <c r="AI24" i="53"/>
  <c r="AP24" i="53"/>
  <c r="Y19" i="54"/>
  <c r="X19" i="54"/>
  <c r="AI16" i="91"/>
  <c r="AN16" i="91"/>
  <c r="AN19" i="58"/>
  <c r="AI19" i="58"/>
  <c r="Z16" i="55" l="1"/>
  <c r="Z20" i="58"/>
  <c r="AE16" i="43"/>
  <c r="Z19" i="54"/>
  <c r="AG16" i="43"/>
  <c r="AP16" i="43" s="1"/>
  <c r="W14" i="48"/>
  <c r="Y14" i="48" s="1"/>
  <c r="Z14" i="10"/>
  <c r="Z21" i="44"/>
  <c r="AG21" i="44" s="1"/>
  <c r="AP21" i="44" s="1"/>
  <c r="Z17" i="91"/>
  <c r="W18" i="91" s="1"/>
  <c r="Z12" i="50"/>
  <c r="AF12" i="50" s="1"/>
  <c r="AO12" i="50" s="1"/>
  <c r="Z24" i="46"/>
  <c r="AF24" i="46" s="1"/>
  <c r="AO24" i="46" s="1"/>
  <c r="AF21" i="44"/>
  <c r="AO21" i="44" s="1"/>
  <c r="W22" i="44"/>
  <c r="AE21" i="44"/>
  <c r="AG24" i="46"/>
  <c r="AP24" i="46" s="1"/>
  <c r="W25" i="46"/>
  <c r="AE24" i="46"/>
  <c r="AE17" i="91"/>
  <c r="AG20" i="58"/>
  <c r="AP20" i="58" s="1"/>
  <c r="AF20" i="58"/>
  <c r="AO20" i="58" s="1"/>
  <c r="AE20" i="58"/>
  <c r="W21" i="58"/>
  <c r="W25" i="86"/>
  <c r="AF24" i="86"/>
  <c r="AO24" i="86" s="1"/>
  <c r="AG24" i="86"/>
  <c r="AP24" i="86" s="1"/>
  <c r="AE24" i="86"/>
  <c r="W19" i="11"/>
  <c r="AG18" i="11"/>
  <c r="AP18" i="11" s="1"/>
  <c r="AE18" i="11"/>
  <c r="AF18" i="11"/>
  <c r="AO18" i="11" s="1"/>
  <c r="W13" i="50"/>
  <c r="AE12" i="50"/>
  <c r="AG12" i="50"/>
  <c r="AP12" i="50" s="1"/>
  <c r="AG16" i="55"/>
  <c r="AP16" i="55" s="1"/>
  <c r="W17" i="55"/>
  <c r="AF16" i="55"/>
  <c r="AO16" i="55" s="1"/>
  <c r="AE16" i="55"/>
  <c r="AE19" i="54"/>
  <c r="AF19" i="54"/>
  <c r="AO19" i="54" s="1"/>
  <c r="AG19" i="54"/>
  <c r="AP19" i="54" s="1"/>
  <c r="W20" i="54"/>
  <c r="AF12" i="85"/>
  <c r="AO12" i="85" s="1"/>
  <c r="AE12" i="85"/>
  <c r="W13" i="85"/>
  <c r="AG12" i="85"/>
  <c r="AP12" i="85" s="1"/>
  <c r="AG15" i="99"/>
  <c r="AP15" i="99" s="1"/>
  <c r="W16" i="99"/>
  <c r="AE15" i="99"/>
  <c r="AF15" i="99"/>
  <c r="AO15" i="99" s="1"/>
  <c r="AR19" i="58"/>
  <c r="Y16" i="87"/>
  <c r="X16" i="87"/>
  <c r="AR25" i="97"/>
  <c r="AH16" i="18"/>
  <c r="AQ16" i="18" s="1"/>
  <c r="AR24" i="32"/>
  <c r="AE19" i="9"/>
  <c r="AG19" i="9"/>
  <c r="AP19" i="9" s="1"/>
  <c r="AF19" i="9"/>
  <c r="AO19" i="9" s="1"/>
  <c r="W20" i="9"/>
  <c r="AI24" i="15"/>
  <c r="AN24" i="15"/>
  <c r="Y17" i="49"/>
  <c r="X17" i="49"/>
  <c r="Y17" i="43"/>
  <c r="X17" i="43"/>
  <c r="AH16" i="55"/>
  <c r="AQ16" i="55" s="1"/>
  <c r="AH26" i="97"/>
  <c r="AQ26" i="97" s="1"/>
  <c r="AR15" i="18"/>
  <c r="W16" i="83"/>
  <c r="AF15" i="83"/>
  <c r="AO15" i="83" s="1"/>
  <c r="AE15" i="83"/>
  <c r="AG15" i="83"/>
  <c r="AP15" i="83" s="1"/>
  <c r="AI19" i="45"/>
  <c r="AR19" i="45" s="1"/>
  <c r="AN19" i="45"/>
  <c r="Y25" i="93"/>
  <c r="X25" i="93"/>
  <c r="AH14" i="10"/>
  <c r="AQ14" i="10" s="1"/>
  <c r="AG12" i="94"/>
  <c r="AP12" i="94" s="1"/>
  <c r="AF12" i="94"/>
  <c r="AO12" i="94" s="1"/>
  <c r="AE12" i="94"/>
  <c r="W13" i="94"/>
  <c r="AF21" i="104"/>
  <c r="AO21" i="104" s="1"/>
  <c r="W22" i="104"/>
  <c r="AG21" i="104"/>
  <c r="AP21" i="104" s="1"/>
  <c r="AE21" i="104"/>
  <c r="AI19" i="96"/>
  <c r="AN19" i="96"/>
  <c r="AR17" i="11"/>
  <c r="AI19" i="84"/>
  <c r="AN19" i="84"/>
  <c r="AI15" i="87"/>
  <c r="AR15" i="87" s="1"/>
  <c r="AN15" i="87"/>
  <c r="Y25" i="15"/>
  <c r="X25" i="15"/>
  <c r="Z25" i="15" s="1"/>
  <c r="AN12" i="90"/>
  <c r="AI12" i="90"/>
  <c r="AI24" i="47"/>
  <c r="AN24" i="47"/>
  <c r="AH25" i="53"/>
  <c r="AQ25" i="53" s="1"/>
  <c r="AR19" i="51"/>
  <c r="AI24" i="89"/>
  <c r="AN24" i="89"/>
  <c r="AF14" i="10"/>
  <c r="AO14" i="10" s="1"/>
  <c r="W15" i="10"/>
  <c r="AG14" i="10"/>
  <c r="AP14" i="10" s="1"/>
  <c r="AE14" i="10"/>
  <c r="Y20" i="88"/>
  <c r="X20" i="88"/>
  <c r="AI24" i="105"/>
  <c r="AN24" i="105"/>
  <c r="AH17" i="91"/>
  <c r="AQ17" i="91" s="1"/>
  <c r="Y17" i="41"/>
  <c r="Z17" i="41" s="1"/>
  <c r="X17" i="41"/>
  <c r="Y13" i="90"/>
  <c r="X13" i="90"/>
  <c r="AG14" i="103"/>
  <c r="AP14" i="103" s="1"/>
  <c r="AF14" i="103"/>
  <c r="AO14" i="103" s="1"/>
  <c r="AE14" i="103"/>
  <c r="W15" i="103"/>
  <c r="AR11" i="85"/>
  <c r="Z25" i="53"/>
  <c r="AR15" i="55"/>
  <c r="Y20" i="96"/>
  <c r="X20" i="96"/>
  <c r="AR14" i="99"/>
  <c r="Y25" i="105"/>
  <c r="X25" i="105"/>
  <c r="Y25" i="47"/>
  <c r="X25" i="47"/>
  <c r="Y25" i="89"/>
  <c r="X25" i="89"/>
  <c r="AR23" i="86"/>
  <c r="Y20" i="45"/>
  <c r="Z20" i="45" s="1"/>
  <c r="X20" i="45"/>
  <c r="Y15" i="98"/>
  <c r="Z15" i="98" s="1"/>
  <c r="X15" i="98"/>
  <c r="AI24" i="93"/>
  <c r="AN24" i="93"/>
  <c r="AH25" i="32"/>
  <c r="AQ25" i="32" s="1"/>
  <c r="AI16" i="16"/>
  <c r="AN16" i="16"/>
  <c r="AR20" i="44"/>
  <c r="AR18" i="54"/>
  <c r="AR23" i="46"/>
  <c r="W13" i="82"/>
  <c r="AG12" i="82"/>
  <c r="AP12" i="82" s="1"/>
  <c r="AF12" i="82"/>
  <c r="AO12" i="82" s="1"/>
  <c r="AE12" i="82"/>
  <c r="AI16" i="49"/>
  <c r="AN16" i="49"/>
  <c r="AR16" i="91"/>
  <c r="AH20" i="92"/>
  <c r="AQ20" i="92" s="1"/>
  <c r="AI16" i="43"/>
  <c r="AN16" i="43"/>
  <c r="AH23" i="101"/>
  <c r="AQ23" i="101" s="1"/>
  <c r="Z16" i="18"/>
  <c r="AN13" i="42"/>
  <c r="AI13" i="42"/>
  <c r="AG26" i="97"/>
  <c r="AP26" i="97" s="1"/>
  <c r="AE26" i="97"/>
  <c r="AF26" i="97"/>
  <c r="AO26" i="97" s="1"/>
  <c r="W27" i="97"/>
  <c r="AE13" i="102"/>
  <c r="W14" i="102"/>
  <c r="AG13" i="102"/>
  <c r="AP13" i="102" s="1"/>
  <c r="AF13" i="102"/>
  <c r="AO13" i="102" s="1"/>
  <c r="Y20" i="100"/>
  <c r="X20" i="100"/>
  <c r="Y21" i="13"/>
  <c r="X21" i="13"/>
  <c r="AI14" i="98"/>
  <c r="AN14" i="98"/>
  <c r="Z25" i="32"/>
  <c r="Y17" i="16"/>
  <c r="X17" i="16"/>
  <c r="AF18" i="95"/>
  <c r="AO18" i="95" s="1"/>
  <c r="W19" i="95"/>
  <c r="AG18" i="95"/>
  <c r="AP18" i="95" s="1"/>
  <c r="AE18" i="95"/>
  <c r="AH20" i="51"/>
  <c r="AQ20" i="51" s="1"/>
  <c r="AI19" i="88"/>
  <c r="AN19" i="88"/>
  <c r="Y22" i="20"/>
  <c r="X22" i="20"/>
  <c r="AI23" i="52"/>
  <c r="AN23" i="52"/>
  <c r="AH15" i="99"/>
  <c r="AQ15" i="99" s="1"/>
  <c r="AR24" i="53"/>
  <c r="AI13" i="35"/>
  <c r="AN13" i="35"/>
  <c r="AH19" i="54"/>
  <c r="AQ19" i="54" s="1"/>
  <c r="Z20" i="92"/>
  <c r="Y14" i="35"/>
  <c r="X14" i="35"/>
  <c r="Z14" i="35" s="1"/>
  <c r="AH24" i="86"/>
  <c r="AQ24" i="86" s="1"/>
  <c r="Z23" i="101"/>
  <c r="AI16" i="41"/>
  <c r="AN16" i="41"/>
  <c r="AH12" i="50"/>
  <c r="AQ12" i="50" s="1"/>
  <c r="Y14" i="42"/>
  <c r="X14" i="42"/>
  <c r="AH20" i="58"/>
  <c r="AQ20" i="58" s="1"/>
  <c r="AR22" i="101"/>
  <c r="AI19" i="100"/>
  <c r="AN19" i="100"/>
  <c r="AR11" i="50"/>
  <c r="AI20" i="13"/>
  <c r="AN20" i="13"/>
  <c r="AH12" i="85"/>
  <c r="AQ12" i="85" s="1"/>
  <c r="AR19" i="92"/>
  <c r="AH18" i="11"/>
  <c r="AQ18" i="11" s="1"/>
  <c r="AH24" i="46"/>
  <c r="AQ24" i="46" s="1"/>
  <c r="AH21" i="44"/>
  <c r="AQ21" i="44" s="1"/>
  <c r="Z20" i="51"/>
  <c r="AR13" i="10"/>
  <c r="AN13" i="48"/>
  <c r="AI13" i="48"/>
  <c r="Y20" i="84"/>
  <c r="X20" i="84"/>
  <c r="Z20" i="84" s="1"/>
  <c r="AI21" i="20"/>
  <c r="AN21" i="20"/>
  <c r="Y24" i="52"/>
  <c r="X24" i="52"/>
  <c r="X14" i="48" l="1"/>
  <c r="AF17" i="91"/>
  <c r="AO17" i="91" s="1"/>
  <c r="AG17" i="91"/>
  <c r="AP17" i="91" s="1"/>
  <c r="Z24" i="52"/>
  <c r="AG24" i="52" s="1"/>
  <c r="AP24" i="52" s="1"/>
  <c r="Z21" i="13"/>
  <c r="W22" i="13" s="1"/>
  <c r="Z25" i="47"/>
  <c r="AG25" i="47" s="1"/>
  <c r="AP25" i="47" s="1"/>
  <c r="Z17" i="16"/>
  <c r="Z20" i="88"/>
  <c r="W21" i="88" s="1"/>
  <c r="Z17" i="49"/>
  <c r="AE17" i="49" s="1"/>
  <c r="AF21" i="13"/>
  <c r="AO21" i="13" s="1"/>
  <c r="AG21" i="13"/>
  <c r="AP21" i="13" s="1"/>
  <c r="AE21" i="13"/>
  <c r="W21" i="45"/>
  <c r="AF20" i="45"/>
  <c r="AO20" i="45" s="1"/>
  <c r="AG20" i="45"/>
  <c r="AP20" i="45" s="1"/>
  <c r="AE20" i="45"/>
  <c r="AF17" i="41"/>
  <c r="AO17" i="41" s="1"/>
  <c r="AE17" i="41"/>
  <c r="AG17" i="41"/>
  <c r="AP17" i="41" s="1"/>
  <c r="W18" i="41"/>
  <c r="AG17" i="16"/>
  <c r="AP17" i="16" s="1"/>
  <c r="AF17" i="16"/>
  <c r="AO17" i="16" s="1"/>
  <c r="AE17" i="16"/>
  <c r="W18" i="16"/>
  <c r="AG20" i="88"/>
  <c r="AP20" i="88" s="1"/>
  <c r="AF20" i="88"/>
  <c r="AO20" i="88" s="1"/>
  <c r="AE24" i="52"/>
  <c r="AF24" i="52"/>
  <c r="AO24" i="52" s="1"/>
  <c r="AH20" i="84"/>
  <c r="AQ20" i="84" s="1"/>
  <c r="AR20" i="13"/>
  <c r="AR16" i="41"/>
  <c r="AH17" i="16"/>
  <c r="AQ17" i="16" s="1"/>
  <c r="AH21" i="13"/>
  <c r="AQ21" i="13" s="1"/>
  <c r="Y27" i="97"/>
  <c r="X27" i="97"/>
  <c r="W17" i="18"/>
  <c r="AE16" i="18"/>
  <c r="AF16" i="18"/>
  <c r="AO16" i="18" s="1"/>
  <c r="AG16" i="18"/>
  <c r="AP16" i="18" s="1"/>
  <c r="AN12" i="82"/>
  <c r="AI12" i="82"/>
  <c r="AR24" i="93"/>
  <c r="AH25" i="47"/>
  <c r="AQ25" i="47" s="1"/>
  <c r="AI14" i="103"/>
  <c r="AN14" i="103"/>
  <c r="AH17" i="41"/>
  <c r="AQ17" i="41" s="1"/>
  <c r="Y22" i="104"/>
  <c r="X22" i="104"/>
  <c r="AH25" i="93"/>
  <c r="AQ25" i="93" s="1"/>
  <c r="X20" i="9"/>
  <c r="Z20" i="9" s="1"/>
  <c r="Y20" i="9"/>
  <c r="Y17" i="55"/>
  <c r="X17" i="55"/>
  <c r="Z17" i="55" s="1"/>
  <c r="Y13" i="50"/>
  <c r="X13" i="50"/>
  <c r="AN20" i="58"/>
  <c r="AI20" i="58"/>
  <c r="AH24" i="52"/>
  <c r="AQ24" i="52" s="1"/>
  <c r="W21" i="84"/>
  <c r="AF20" i="84"/>
  <c r="AO20" i="84" s="1"/>
  <c r="AG20" i="84"/>
  <c r="AP20" i="84" s="1"/>
  <c r="AE20" i="84"/>
  <c r="AE20" i="51"/>
  <c r="W21" i="51"/>
  <c r="AG20" i="51"/>
  <c r="AP20" i="51" s="1"/>
  <c r="AF20" i="51"/>
  <c r="AO20" i="51" s="1"/>
  <c r="AE23" i="101"/>
  <c r="AG23" i="101"/>
  <c r="AP23" i="101" s="1"/>
  <c r="W24" i="101"/>
  <c r="AF23" i="101"/>
  <c r="AO23" i="101" s="1"/>
  <c r="AH14" i="35"/>
  <c r="AQ14" i="35" s="1"/>
  <c r="AR19" i="88"/>
  <c r="AR16" i="43"/>
  <c r="AH15" i="98"/>
  <c r="AQ15" i="98" s="1"/>
  <c r="W26" i="53"/>
  <c r="AG25" i="53"/>
  <c r="AP25" i="53" s="1"/>
  <c r="AF25" i="53"/>
  <c r="AO25" i="53" s="1"/>
  <c r="AE25" i="53"/>
  <c r="AR24" i="89"/>
  <c r="AH25" i="15"/>
  <c r="AQ25" i="15" s="1"/>
  <c r="AR19" i="84"/>
  <c r="Z25" i="93"/>
  <c r="AI15" i="83"/>
  <c r="AN15" i="83"/>
  <c r="AH17" i="49"/>
  <c r="AQ17" i="49" s="1"/>
  <c r="AH16" i="87"/>
  <c r="AQ16" i="87" s="1"/>
  <c r="Y13" i="85"/>
  <c r="X13" i="85"/>
  <c r="AI24" i="86"/>
  <c r="AR24" i="86" s="1"/>
  <c r="AN24" i="86"/>
  <c r="Y18" i="91"/>
  <c r="X18" i="91"/>
  <c r="W15" i="35"/>
  <c r="AF14" i="35"/>
  <c r="AO14" i="35" s="1"/>
  <c r="AG14" i="35"/>
  <c r="AP14" i="35" s="1"/>
  <c r="AE14" i="35"/>
  <c r="AR23" i="52"/>
  <c r="AI18" i="95"/>
  <c r="AN18" i="95"/>
  <c r="AI26" i="97"/>
  <c r="AN26" i="97"/>
  <c r="W16" i="98"/>
  <c r="AF15" i="98"/>
  <c r="AO15" i="98" s="1"/>
  <c r="AG15" i="98"/>
  <c r="AP15" i="98" s="1"/>
  <c r="AE15" i="98"/>
  <c r="AH20" i="96"/>
  <c r="AQ20" i="96" s="1"/>
  <c r="AI14" i="10"/>
  <c r="AN14" i="10"/>
  <c r="AF25" i="15"/>
  <c r="AO25" i="15" s="1"/>
  <c r="W26" i="15"/>
  <c r="AE25" i="15"/>
  <c r="AG25" i="15"/>
  <c r="AP25" i="15" s="1"/>
  <c r="AH14" i="48"/>
  <c r="AQ14" i="48" s="1"/>
  <c r="AR19" i="96"/>
  <c r="Z16" i="87"/>
  <c r="AI15" i="99"/>
  <c r="AN15" i="99"/>
  <c r="AN12" i="85"/>
  <c r="AI12" i="85"/>
  <c r="AI19" i="54"/>
  <c r="AN19" i="54"/>
  <c r="AI21" i="44"/>
  <c r="AR21" i="44" s="1"/>
  <c r="AN21" i="44"/>
  <c r="AH14" i="42"/>
  <c r="AQ14" i="42" s="1"/>
  <c r="AH22" i="20"/>
  <c r="AQ22" i="20" s="1"/>
  <c r="AG25" i="32"/>
  <c r="AP25" i="32" s="1"/>
  <c r="W26" i="32"/>
  <c r="AE25" i="32"/>
  <c r="AF25" i="32"/>
  <c r="AO25" i="32" s="1"/>
  <c r="AH20" i="100"/>
  <c r="AQ20" i="100" s="1"/>
  <c r="Y14" i="102"/>
  <c r="X14" i="102"/>
  <c r="Y13" i="82"/>
  <c r="X13" i="82"/>
  <c r="AH25" i="89"/>
  <c r="AQ25" i="89" s="1"/>
  <c r="AH25" i="105"/>
  <c r="AQ25" i="105" s="1"/>
  <c r="Z20" i="96"/>
  <c r="AH13" i="90"/>
  <c r="AQ13" i="90" s="1"/>
  <c r="AR24" i="105"/>
  <c r="Z14" i="48"/>
  <c r="Y13" i="94"/>
  <c r="X13" i="94"/>
  <c r="Y16" i="83"/>
  <c r="X16" i="83"/>
  <c r="Z16" i="83" s="1"/>
  <c r="AN19" i="9"/>
  <c r="AI19" i="9"/>
  <c r="AR19" i="9" s="1"/>
  <c r="Y16" i="99"/>
  <c r="X16" i="99"/>
  <c r="AI18" i="11"/>
  <c r="AN18" i="11"/>
  <c r="AI24" i="46"/>
  <c r="AN24" i="46"/>
  <c r="Y22" i="44"/>
  <c r="X22" i="44"/>
  <c r="Z22" i="44" s="1"/>
  <c r="AR13" i="48"/>
  <c r="AR19" i="100"/>
  <c r="Z14" i="42"/>
  <c r="W21" i="92"/>
  <c r="AG20" i="92"/>
  <c r="AP20" i="92" s="1"/>
  <c r="AE20" i="92"/>
  <c r="AF20" i="92"/>
  <c r="AO20" i="92" s="1"/>
  <c r="Z22" i="20"/>
  <c r="Y19" i="95"/>
  <c r="X19" i="95"/>
  <c r="Z20" i="100"/>
  <c r="AN13" i="102"/>
  <c r="AI13" i="102"/>
  <c r="AR13" i="42"/>
  <c r="AR16" i="49"/>
  <c r="AH20" i="45"/>
  <c r="AQ20" i="45" s="1"/>
  <c r="Z25" i="89"/>
  <c r="Z25" i="105"/>
  <c r="Z13" i="90"/>
  <c r="AH20" i="88"/>
  <c r="AQ20" i="88" s="1"/>
  <c r="Y15" i="10"/>
  <c r="X15" i="10"/>
  <c r="AR24" i="47"/>
  <c r="AI21" i="104"/>
  <c r="AN21" i="104"/>
  <c r="AI12" i="94"/>
  <c r="AN12" i="94"/>
  <c r="AH17" i="43"/>
  <c r="AQ17" i="43" s="1"/>
  <c r="AI16" i="55"/>
  <c r="AN16" i="55"/>
  <c r="Y25" i="86"/>
  <c r="Z25" i="86"/>
  <c r="X25" i="86"/>
  <c r="AI17" i="91"/>
  <c r="AN17" i="91"/>
  <c r="Y25" i="46"/>
  <c r="X25" i="46"/>
  <c r="AR21" i="20"/>
  <c r="AR13" i="35"/>
  <c r="AR14" i="98"/>
  <c r="AR16" i="16"/>
  <c r="Y15" i="103"/>
  <c r="X15" i="103"/>
  <c r="Z15" i="103" s="1"/>
  <c r="AR12" i="90"/>
  <c r="Z17" i="43"/>
  <c r="AR24" i="15"/>
  <c r="Y20" i="54"/>
  <c r="X20" i="54"/>
  <c r="Z20" i="54" s="1"/>
  <c r="AN12" i="50"/>
  <c r="AI12" i="50"/>
  <c r="Y19" i="11"/>
  <c r="X19" i="11"/>
  <c r="Y21" i="58"/>
  <c r="X21" i="58"/>
  <c r="Z13" i="82" l="1"/>
  <c r="W25" i="52"/>
  <c r="AE25" i="47"/>
  <c r="AF25" i="47"/>
  <c r="AO25" i="47" s="1"/>
  <c r="W18" i="49"/>
  <c r="AG17" i="49"/>
  <c r="AP17" i="49" s="1"/>
  <c r="AE20" i="88"/>
  <c r="AF17" i="49"/>
  <c r="AO17" i="49" s="1"/>
  <c r="W26" i="47"/>
  <c r="Z16" i="99"/>
  <c r="AF16" i="99" s="1"/>
  <c r="AO16" i="99" s="1"/>
  <c r="AG16" i="83"/>
  <c r="AP16" i="83" s="1"/>
  <c r="AE16" i="83"/>
  <c r="W17" i="83"/>
  <c r="AF16" i="83"/>
  <c r="AO16" i="83" s="1"/>
  <c r="AE17" i="55"/>
  <c r="W18" i="55"/>
  <c r="AG17" i="55"/>
  <c r="AP17" i="55" s="1"/>
  <c r="AF17" i="55"/>
  <c r="AO17" i="55" s="1"/>
  <c r="AG22" i="44"/>
  <c r="AP22" i="44" s="1"/>
  <c r="W23" i="44"/>
  <c r="AF22" i="44"/>
  <c r="AO22" i="44" s="1"/>
  <c r="AE22" i="44"/>
  <c r="W16" i="103"/>
  <c r="AG15" i="103"/>
  <c r="AP15" i="103" s="1"/>
  <c r="AF15" i="103"/>
  <c r="AO15" i="103" s="1"/>
  <c r="AE15" i="103"/>
  <c r="W17" i="99"/>
  <c r="AE16" i="99"/>
  <c r="AH21" i="58"/>
  <c r="AQ21" i="58" s="1"/>
  <c r="AH15" i="10"/>
  <c r="AQ15" i="10" s="1"/>
  <c r="Z21" i="58"/>
  <c r="AE17" i="43"/>
  <c r="W18" i="43"/>
  <c r="AG17" i="43"/>
  <c r="AP17" i="43" s="1"/>
  <c r="AF17" i="43"/>
  <c r="AO17" i="43" s="1"/>
  <c r="AR17" i="91"/>
  <c r="AH20" i="54"/>
  <c r="AQ20" i="54" s="1"/>
  <c r="AH25" i="86"/>
  <c r="AQ25" i="86" s="1"/>
  <c r="AF13" i="90"/>
  <c r="AO13" i="90" s="1"/>
  <c r="AE13" i="90"/>
  <c r="W14" i="90"/>
  <c r="AG13" i="90"/>
  <c r="AP13" i="90" s="1"/>
  <c r="AR13" i="102"/>
  <c r="AE22" i="20"/>
  <c r="AF22" i="20"/>
  <c r="AO22" i="20" s="1"/>
  <c r="W23" i="20"/>
  <c r="AG22" i="20"/>
  <c r="AP22" i="20" s="1"/>
  <c r="AE14" i="42"/>
  <c r="W15" i="42"/>
  <c r="AF14" i="42"/>
  <c r="AO14" i="42" s="1"/>
  <c r="AG14" i="42"/>
  <c r="AP14" i="42" s="1"/>
  <c r="AH16" i="99"/>
  <c r="AQ16" i="99" s="1"/>
  <c r="AH13" i="82"/>
  <c r="AQ13" i="82" s="1"/>
  <c r="AR12" i="85"/>
  <c r="AR14" i="10"/>
  <c r="AR26" i="97"/>
  <c r="AI14" i="35"/>
  <c r="AN14" i="35"/>
  <c r="W26" i="93"/>
  <c r="AG25" i="93"/>
  <c r="AP25" i="93" s="1"/>
  <c r="AF25" i="93"/>
  <c r="AO25" i="93" s="1"/>
  <c r="AE25" i="93"/>
  <c r="Y24" i="101"/>
  <c r="X24" i="101"/>
  <c r="Z24" i="101" s="1"/>
  <c r="Y21" i="51"/>
  <c r="X21" i="51"/>
  <c r="Y21" i="84"/>
  <c r="X21" i="84"/>
  <c r="Z21" i="84" s="1"/>
  <c r="AR20" i="58"/>
  <c r="AI24" i="52"/>
  <c r="AN24" i="52"/>
  <c r="X18" i="41"/>
  <c r="Y18" i="41"/>
  <c r="AH19" i="11"/>
  <c r="AQ19" i="11" s="1"/>
  <c r="AF25" i="86"/>
  <c r="AO25" i="86" s="1"/>
  <c r="W26" i="86"/>
  <c r="AE25" i="86"/>
  <c r="AG25" i="86"/>
  <c r="AP25" i="86" s="1"/>
  <c r="W26" i="105"/>
  <c r="AF25" i="105"/>
  <c r="AO25" i="105" s="1"/>
  <c r="AE25" i="105"/>
  <c r="AN25" i="105" s="1"/>
  <c r="AG25" i="105"/>
  <c r="W21" i="96"/>
  <c r="AE20" i="96"/>
  <c r="AG20" i="96"/>
  <c r="AP20" i="96" s="1"/>
  <c r="AF20" i="96"/>
  <c r="AO20" i="96" s="1"/>
  <c r="AG13" i="82"/>
  <c r="AP13" i="82" s="1"/>
  <c r="W14" i="82"/>
  <c r="AF13" i="82"/>
  <c r="AO13" i="82" s="1"/>
  <c r="AE13" i="82"/>
  <c r="AI25" i="32"/>
  <c r="AN25" i="32"/>
  <c r="AI15" i="98"/>
  <c r="AN15" i="98"/>
  <c r="AI20" i="51"/>
  <c r="AN20" i="51"/>
  <c r="AR14" i="103"/>
  <c r="Y18" i="16"/>
  <c r="X18" i="16"/>
  <c r="Y21" i="45"/>
  <c r="X21" i="45"/>
  <c r="AF25" i="89"/>
  <c r="AO25" i="89" s="1"/>
  <c r="AG25" i="89"/>
  <c r="AP25" i="89" s="1"/>
  <c r="W26" i="89"/>
  <c r="AE25" i="89"/>
  <c r="AG20" i="100"/>
  <c r="AP20" i="100" s="1"/>
  <c r="W21" i="100"/>
  <c r="AF20" i="100"/>
  <c r="AO20" i="100" s="1"/>
  <c r="AE20" i="100"/>
  <c r="AH13" i="94"/>
  <c r="AQ13" i="94" s="1"/>
  <c r="Y26" i="32"/>
  <c r="Z26" i="32" s="1"/>
  <c r="X26" i="32"/>
  <c r="AI25" i="15"/>
  <c r="AN25" i="15"/>
  <c r="AR18" i="95"/>
  <c r="Y26" i="53"/>
  <c r="X26" i="53"/>
  <c r="AI23" i="101"/>
  <c r="AN23" i="101"/>
  <c r="AH13" i="50"/>
  <c r="AQ13" i="50" s="1"/>
  <c r="AF20" i="9"/>
  <c r="AO20" i="9" s="1"/>
  <c r="W21" i="9"/>
  <c r="AE20" i="9"/>
  <c r="AG20" i="9"/>
  <c r="AP20" i="9" s="1"/>
  <c r="AI16" i="18"/>
  <c r="AN16" i="18"/>
  <c r="AI17" i="16"/>
  <c r="AN17" i="16"/>
  <c r="AI17" i="41"/>
  <c r="AN17" i="41"/>
  <c r="AN17" i="49"/>
  <c r="AI21" i="13"/>
  <c r="AN21" i="13"/>
  <c r="AH19" i="95"/>
  <c r="AQ19" i="95" s="1"/>
  <c r="AI20" i="92"/>
  <c r="AN20" i="92"/>
  <c r="AR24" i="46"/>
  <c r="Z13" i="94"/>
  <c r="AH14" i="102"/>
  <c r="AQ14" i="102" s="1"/>
  <c r="AR15" i="99"/>
  <c r="Y26" i="15"/>
  <c r="X26" i="15"/>
  <c r="Y15" i="35"/>
  <c r="X15" i="35"/>
  <c r="AH13" i="85"/>
  <c r="AQ13" i="85" s="1"/>
  <c r="AI20" i="84"/>
  <c r="AN20" i="84"/>
  <c r="Z13" i="50"/>
  <c r="AR12" i="82"/>
  <c r="Y17" i="18"/>
  <c r="X17" i="18"/>
  <c r="Y25" i="52"/>
  <c r="X25" i="52"/>
  <c r="Z25" i="52" s="1"/>
  <c r="Y26" i="47"/>
  <c r="X26" i="47"/>
  <c r="W21" i="54"/>
  <c r="AE20" i="54"/>
  <c r="AF20" i="54"/>
  <c r="AO20" i="54" s="1"/>
  <c r="AG20" i="54"/>
  <c r="AP20" i="54" s="1"/>
  <c r="AH25" i="46"/>
  <c r="AQ25" i="46" s="1"/>
  <c r="AR21" i="104"/>
  <c r="Z19" i="95"/>
  <c r="Z14" i="102"/>
  <c r="W17" i="87"/>
  <c r="AG16" i="87"/>
  <c r="AP16" i="87" s="1"/>
  <c r="AF16" i="87"/>
  <c r="AO16" i="87" s="1"/>
  <c r="AE16" i="87"/>
  <c r="Y16" i="98"/>
  <c r="X16" i="98"/>
  <c r="AH18" i="91"/>
  <c r="AQ18" i="91" s="1"/>
  <c r="Z13" i="85"/>
  <c r="AH20" i="9"/>
  <c r="AQ20" i="9" s="1"/>
  <c r="AH22" i="104"/>
  <c r="AQ22" i="104" s="1"/>
  <c r="AH27" i="97"/>
  <c r="AQ27" i="97" s="1"/>
  <c r="AI20" i="88"/>
  <c r="AN20" i="88"/>
  <c r="AI20" i="45"/>
  <c r="AN20" i="45"/>
  <c r="Z19" i="11"/>
  <c r="AH15" i="103"/>
  <c r="AQ15" i="103" s="1"/>
  <c r="Z25" i="46"/>
  <c r="AR12" i="50"/>
  <c r="AR16" i="55"/>
  <c r="AR12" i="94"/>
  <c r="Z15" i="10"/>
  <c r="Y21" i="92"/>
  <c r="X21" i="92"/>
  <c r="Z21" i="92" s="1"/>
  <c r="AH22" i="44"/>
  <c r="AQ22" i="44" s="1"/>
  <c r="AR18" i="11"/>
  <c r="AH16" i="83"/>
  <c r="AQ16" i="83" s="1"/>
  <c r="AE14" i="48"/>
  <c r="AF14" i="48"/>
  <c r="AO14" i="48" s="1"/>
  <c r="AG14" i="48"/>
  <c r="AP14" i="48" s="1"/>
  <c r="W15" i="48"/>
  <c r="AR19" i="54"/>
  <c r="Z18" i="91"/>
  <c r="AR15" i="83"/>
  <c r="AI25" i="53"/>
  <c r="AN25" i="53"/>
  <c r="AH17" i="55"/>
  <c r="AQ17" i="55" s="1"/>
  <c r="Z22" i="104"/>
  <c r="Z27" i="97"/>
  <c r="Y21" i="88"/>
  <c r="X21" i="88"/>
  <c r="Y18" i="49"/>
  <c r="X18" i="49"/>
  <c r="AI25" i="47"/>
  <c r="AN25" i="47"/>
  <c r="Y22" i="13"/>
  <c r="X22" i="13"/>
  <c r="Z26" i="15" l="1"/>
  <c r="AI17" i="49"/>
  <c r="Z22" i="13"/>
  <c r="AG16" i="99"/>
  <c r="AP16" i="99" s="1"/>
  <c r="Z18" i="49"/>
  <c r="AE18" i="49" s="1"/>
  <c r="AF18" i="49"/>
  <c r="AO18" i="49" s="1"/>
  <c r="W19" i="49"/>
  <c r="AF21" i="92"/>
  <c r="AO21" i="92" s="1"/>
  <c r="AE21" i="92"/>
  <c r="AG21" i="92"/>
  <c r="AP21" i="92" s="1"/>
  <c r="W22" i="92"/>
  <c r="W27" i="32"/>
  <c r="AE26" i="32"/>
  <c r="AF26" i="32"/>
  <c r="AO26" i="32" s="1"/>
  <c r="AG26" i="32"/>
  <c r="AP26" i="32" s="1"/>
  <c r="AI16" i="87"/>
  <c r="AN16" i="87"/>
  <c r="AH26" i="47"/>
  <c r="AQ26" i="47" s="1"/>
  <c r="AH17" i="18"/>
  <c r="AQ17" i="18" s="1"/>
  <c r="AH15" i="35"/>
  <c r="AQ15" i="35" s="1"/>
  <c r="AR21" i="13"/>
  <c r="AR17" i="16"/>
  <c r="AR15" i="98"/>
  <c r="Y14" i="82"/>
  <c r="X14" i="82"/>
  <c r="Y21" i="96"/>
  <c r="X21" i="96"/>
  <c r="AH18" i="41"/>
  <c r="AQ18" i="41" s="1"/>
  <c r="W22" i="84"/>
  <c r="AG21" i="84"/>
  <c r="AP21" i="84" s="1"/>
  <c r="AF21" i="84"/>
  <c r="AO21" i="84" s="1"/>
  <c r="AE21" i="84"/>
  <c r="AF24" i="101"/>
  <c r="AO24" i="101" s="1"/>
  <c r="AE24" i="101"/>
  <c r="AG24" i="101"/>
  <c r="AP24" i="101" s="1"/>
  <c r="W25" i="101"/>
  <c r="Y26" i="93"/>
  <c r="Z26" i="93" s="1"/>
  <c r="X26" i="93"/>
  <c r="AI15" i="103"/>
  <c r="AN15" i="103"/>
  <c r="AI17" i="55"/>
  <c r="AN17" i="55"/>
  <c r="Y15" i="48"/>
  <c r="X15" i="48"/>
  <c r="AR20" i="88"/>
  <c r="Z26" i="47"/>
  <c r="Z17" i="18"/>
  <c r="AR20" i="84"/>
  <c r="Z15" i="35"/>
  <c r="W14" i="94"/>
  <c r="AG13" i="94"/>
  <c r="AP13" i="94" s="1"/>
  <c r="AF13" i="94"/>
  <c r="AO13" i="94" s="1"/>
  <c r="AE13" i="94"/>
  <c r="AR23" i="101"/>
  <c r="Y21" i="100"/>
  <c r="Z21" i="100" s="1"/>
  <c r="X21" i="100"/>
  <c r="Y23" i="20"/>
  <c r="X23" i="20"/>
  <c r="Y23" i="44"/>
  <c r="X23" i="44"/>
  <c r="AF22" i="13"/>
  <c r="AO22" i="13" s="1"/>
  <c r="AE22" i="13"/>
  <c r="W23" i="13"/>
  <c r="AG22" i="13"/>
  <c r="AP22" i="13" s="1"/>
  <c r="W16" i="10"/>
  <c r="AE15" i="10"/>
  <c r="AG15" i="10"/>
  <c r="AP15" i="10" s="1"/>
  <c r="AF15" i="10"/>
  <c r="AO15" i="10" s="1"/>
  <c r="AG13" i="85"/>
  <c r="AP13" i="85" s="1"/>
  <c r="AF13" i="85"/>
  <c r="AO13" i="85" s="1"/>
  <c r="AE13" i="85"/>
  <c r="W14" i="85"/>
  <c r="AH16" i="98"/>
  <c r="AQ16" i="98" s="1"/>
  <c r="AR17" i="49"/>
  <c r="AR16" i="18"/>
  <c r="AH26" i="53"/>
  <c r="AQ26" i="53" s="1"/>
  <c r="AR25" i="15"/>
  <c r="AH21" i="45"/>
  <c r="AQ21" i="45" s="1"/>
  <c r="AR25" i="32"/>
  <c r="AI25" i="105"/>
  <c r="AP25" i="105"/>
  <c r="AI25" i="86"/>
  <c r="AN25" i="86"/>
  <c r="AR24" i="52"/>
  <c r="AH21" i="51"/>
  <c r="AQ21" i="51" s="1"/>
  <c r="AR14" i="35"/>
  <c r="Y14" i="90"/>
  <c r="X14" i="90"/>
  <c r="Y18" i="43"/>
  <c r="X18" i="43"/>
  <c r="AF25" i="46"/>
  <c r="AO25" i="46" s="1"/>
  <c r="AE25" i="46"/>
  <c r="W26" i="46"/>
  <c r="AG25" i="46"/>
  <c r="AP25" i="46" s="1"/>
  <c r="AF19" i="11"/>
  <c r="AO19" i="11" s="1"/>
  <c r="W20" i="11"/>
  <c r="AG19" i="11"/>
  <c r="AP19" i="11" s="1"/>
  <c r="AE19" i="11"/>
  <c r="Z16" i="98"/>
  <c r="Y17" i="87"/>
  <c r="Z17" i="87" s="1"/>
  <c r="X17" i="87"/>
  <c r="AH25" i="52"/>
  <c r="AQ25" i="52" s="1"/>
  <c r="AH26" i="15"/>
  <c r="AQ26" i="15" s="1"/>
  <c r="Z26" i="53"/>
  <c r="AH26" i="32"/>
  <c r="AQ26" i="32" s="1"/>
  <c r="Z21" i="45"/>
  <c r="Y26" i="86"/>
  <c r="X26" i="86"/>
  <c r="Z21" i="51"/>
  <c r="AI25" i="93"/>
  <c r="AN25" i="93"/>
  <c r="Y15" i="42"/>
  <c r="X15" i="42"/>
  <c r="AI22" i="20"/>
  <c r="AN22" i="20"/>
  <c r="AI13" i="90"/>
  <c r="AN13" i="90"/>
  <c r="AI17" i="43"/>
  <c r="AN17" i="43"/>
  <c r="AI16" i="99"/>
  <c r="AN16" i="99"/>
  <c r="Y16" i="103"/>
  <c r="X16" i="103"/>
  <c r="Y17" i="83"/>
  <c r="X17" i="83"/>
  <c r="AR25" i="53"/>
  <c r="AH21" i="88"/>
  <c r="AQ21" i="88" s="1"/>
  <c r="Z21" i="88"/>
  <c r="AR25" i="47"/>
  <c r="AE18" i="91"/>
  <c r="AG18" i="91"/>
  <c r="AP18" i="91" s="1"/>
  <c r="W19" i="91"/>
  <c r="AF18" i="91"/>
  <c r="AO18" i="91" s="1"/>
  <c r="AH18" i="49"/>
  <c r="AQ18" i="49" s="1"/>
  <c r="AE27" i="97"/>
  <c r="AG27" i="97"/>
  <c r="AP27" i="97" s="1"/>
  <c r="W28" i="97"/>
  <c r="AF27" i="97"/>
  <c r="AO27" i="97" s="1"/>
  <c r="AI14" i="48"/>
  <c r="AN14" i="48"/>
  <c r="AE14" i="102"/>
  <c r="AF14" i="102"/>
  <c r="AO14" i="102" s="1"/>
  <c r="AG14" i="102"/>
  <c r="AP14" i="102" s="1"/>
  <c r="W15" i="102"/>
  <c r="AI20" i="54"/>
  <c r="AR20" i="54" s="1"/>
  <c r="AN20" i="54"/>
  <c r="AF25" i="52"/>
  <c r="AO25" i="52" s="1"/>
  <c r="AE25" i="52"/>
  <c r="W26" i="52"/>
  <c r="AG25" i="52"/>
  <c r="AP25" i="52" s="1"/>
  <c r="W27" i="15"/>
  <c r="AE26" i="15"/>
  <c r="AN26" i="15" s="1"/>
  <c r="AG26" i="15"/>
  <c r="AF26" i="15"/>
  <c r="AO26" i="15" s="1"/>
  <c r="AR17" i="41"/>
  <c r="AI20" i="9"/>
  <c r="AN20" i="9"/>
  <c r="AI25" i="89"/>
  <c r="AN25" i="89"/>
  <c r="AR20" i="51"/>
  <c r="AI13" i="82"/>
  <c r="AN13" i="82"/>
  <c r="Z18" i="41"/>
  <c r="AI14" i="42"/>
  <c r="AN14" i="42"/>
  <c r="W22" i="58"/>
  <c r="AE21" i="58"/>
  <c r="AG21" i="58"/>
  <c r="AP21" i="58" s="1"/>
  <c r="AF21" i="58"/>
  <c r="AO21" i="58" s="1"/>
  <c r="Y17" i="99"/>
  <c r="X17" i="99"/>
  <c r="AI16" i="83"/>
  <c r="AN16" i="83"/>
  <c r="AH22" i="13"/>
  <c r="AQ22" i="13" s="1"/>
  <c r="AG22" i="104"/>
  <c r="AP22" i="104" s="1"/>
  <c r="AF22" i="104"/>
  <c r="AO22" i="104" s="1"/>
  <c r="W23" i="104"/>
  <c r="AE22" i="104"/>
  <c r="AH21" i="92"/>
  <c r="AQ21" i="92" s="1"/>
  <c r="AR20" i="45"/>
  <c r="AF19" i="95"/>
  <c r="AO19" i="95" s="1"/>
  <c r="AE19" i="95"/>
  <c r="W20" i="95"/>
  <c r="AG19" i="95"/>
  <c r="AP19" i="95" s="1"/>
  <c r="Y21" i="54"/>
  <c r="X21" i="54"/>
  <c r="Z21" i="54" s="1"/>
  <c r="W14" i="50"/>
  <c r="AE13" i="50"/>
  <c r="AF13" i="50"/>
  <c r="AO13" i="50" s="1"/>
  <c r="AG13" i="50"/>
  <c r="AP13" i="50" s="1"/>
  <c r="AR20" i="92"/>
  <c r="Y21" i="9"/>
  <c r="X21" i="9"/>
  <c r="AI20" i="100"/>
  <c r="AN20" i="100"/>
  <c r="Y26" i="89"/>
  <c r="X26" i="89"/>
  <c r="Z18" i="16"/>
  <c r="AH18" i="16"/>
  <c r="AQ18" i="16" s="1"/>
  <c r="AI20" i="96"/>
  <c r="AN20" i="96"/>
  <c r="Y26" i="105"/>
  <c r="X26" i="105"/>
  <c r="AH21" i="84"/>
  <c r="AQ21" i="84" s="1"/>
  <c r="AH24" i="101"/>
  <c r="AQ24" i="101" s="1"/>
  <c r="AI22" i="44"/>
  <c r="AN22" i="44"/>
  <c r="Y18" i="55"/>
  <c r="X18" i="55"/>
  <c r="Z21" i="9" l="1"/>
  <c r="AG18" i="49"/>
  <c r="AP18" i="49" s="1"/>
  <c r="Z23" i="44"/>
  <c r="Z26" i="105"/>
  <c r="AG26" i="105" s="1"/>
  <c r="AP26" i="105" s="1"/>
  <c r="Z14" i="90"/>
  <c r="AE14" i="90" s="1"/>
  <c r="W15" i="90"/>
  <c r="AG21" i="100"/>
  <c r="AP21" i="100" s="1"/>
  <c r="AF21" i="100"/>
  <c r="W22" i="100"/>
  <c r="AE21" i="100"/>
  <c r="AN21" i="100" s="1"/>
  <c r="AE26" i="93"/>
  <c r="AG26" i="93"/>
  <c r="AP26" i="93" s="1"/>
  <c r="W27" i="93"/>
  <c r="AF26" i="93"/>
  <c r="AO26" i="93" s="1"/>
  <c r="W27" i="105"/>
  <c r="AE26" i="105"/>
  <c r="AE23" i="44"/>
  <c r="AF23" i="44"/>
  <c r="AO23" i="44" s="1"/>
  <c r="AG23" i="44"/>
  <c r="AP23" i="44" s="1"/>
  <c r="W24" i="44"/>
  <c r="W18" i="87"/>
  <c r="AF17" i="87"/>
  <c r="AO17" i="87" s="1"/>
  <c r="AG17" i="87"/>
  <c r="AP17" i="87" s="1"/>
  <c r="AE17" i="87"/>
  <c r="AH21" i="54"/>
  <c r="AQ21" i="54" s="1"/>
  <c r="AI19" i="95"/>
  <c r="AN19" i="95"/>
  <c r="AF18" i="41"/>
  <c r="AO18" i="41" s="1"/>
  <c r="W19" i="41"/>
  <c r="AG18" i="41"/>
  <c r="AP18" i="41" s="1"/>
  <c r="AE18" i="41"/>
  <c r="AR25" i="89"/>
  <c r="Y26" i="52"/>
  <c r="X26" i="52"/>
  <c r="Y15" i="102"/>
  <c r="X15" i="102"/>
  <c r="Y19" i="91"/>
  <c r="X19" i="91"/>
  <c r="Z19" i="91" s="1"/>
  <c r="AR13" i="90"/>
  <c r="AE21" i="45"/>
  <c r="AF21" i="45"/>
  <c r="AO21" i="45" s="1"/>
  <c r="AG21" i="45"/>
  <c r="AP21" i="45" s="1"/>
  <c r="W22" i="45"/>
  <c r="AE26" i="53"/>
  <c r="AF26" i="53"/>
  <c r="AO26" i="53" s="1"/>
  <c r="W27" i="53"/>
  <c r="AG26" i="53"/>
  <c r="AP26" i="53" s="1"/>
  <c r="Y20" i="11"/>
  <c r="X20" i="11"/>
  <c r="AE26" i="47"/>
  <c r="AG26" i="47"/>
  <c r="AP26" i="47" s="1"/>
  <c r="AF26" i="47"/>
  <c r="AO26" i="47" s="1"/>
  <c r="W27" i="47"/>
  <c r="AI26" i="32"/>
  <c r="AR26" i="32" s="1"/>
  <c r="AN26" i="32"/>
  <c r="AR20" i="100"/>
  <c r="AE21" i="54"/>
  <c r="W22" i="54"/>
  <c r="AF21" i="54"/>
  <c r="AO21" i="54" s="1"/>
  <c r="AG21" i="54"/>
  <c r="AP21" i="54" s="1"/>
  <c r="AI26" i="15"/>
  <c r="AP26" i="15"/>
  <c r="AI25" i="52"/>
  <c r="AN25" i="52"/>
  <c r="AH17" i="83"/>
  <c r="AQ17" i="83" s="1"/>
  <c r="AR25" i="93"/>
  <c r="AH18" i="43"/>
  <c r="AQ18" i="43" s="1"/>
  <c r="AR25" i="105"/>
  <c r="Y23" i="13"/>
  <c r="X23" i="13"/>
  <c r="Z23" i="13" s="1"/>
  <c r="AH23" i="20"/>
  <c r="AQ23" i="20" s="1"/>
  <c r="Y14" i="94"/>
  <c r="X14" i="94"/>
  <c r="AR17" i="55"/>
  <c r="AI21" i="84"/>
  <c r="AN21" i="84"/>
  <c r="AH14" i="82"/>
  <c r="AQ14" i="82" s="1"/>
  <c r="Y27" i="32"/>
  <c r="X27" i="32"/>
  <c r="AH18" i="55"/>
  <c r="AQ18" i="55" s="1"/>
  <c r="Z18" i="55"/>
  <c r="AR20" i="96"/>
  <c r="W19" i="16"/>
  <c r="AE18" i="16"/>
  <c r="AF18" i="16"/>
  <c r="AO18" i="16" s="1"/>
  <c r="AG18" i="16"/>
  <c r="AP18" i="16" s="1"/>
  <c r="AH21" i="9"/>
  <c r="AQ21" i="9" s="1"/>
  <c r="AR16" i="83"/>
  <c r="AN21" i="58"/>
  <c r="AI21" i="58"/>
  <c r="AR13" i="82"/>
  <c r="AR20" i="9"/>
  <c r="X28" i="97"/>
  <c r="Y28" i="97"/>
  <c r="AI18" i="91"/>
  <c r="AN18" i="91"/>
  <c r="Z17" i="83"/>
  <c r="AR16" i="99"/>
  <c r="AR22" i="20"/>
  <c r="W22" i="51"/>
  <c r="AF21" i="51"/>
  <c r="AO21" i="51" s="1"/>
  <c r="AG21" i="51"/>
  <c r="AP21" i="51" s="1"/>
  <c r="AE21" i="51"/>
  <c r="AE16" i="98"/>
  <c r="AG16" i="98"/>
  <c r="AP16" i="98" s="1"/>
  <c r="W17" i="98"/>
  <c r="AF16" i="98"/>
  <c r="AO16" i="98" s="1"/>
  <c r="Z18" i="43"/>
  <c r="Y14" i="85"/>
  <c r="X14" i="85"/>
  <c r="AI22" i="13"/>
  <c r="AN22" i="13"/>
  <c r="Z23" i="20"/>
  <c r="AG15" i="35"/>
  <c r="AP15" i="35" s="1"/>
  <c r="AF15" i="35"/>
  <c r="AO15" i="35" s="1"/>
  <c r="W16" i="35"/>
  <c r="AE15" i="35"/>
  <c r="Y25" i="101"/>
  <c r="X25" i="101"/>
  <c r="Z14" i="82"/>
  <c r="AR16" i="87"/>
  <c r="Y19" i="49"/>
  <c r="X19" i="49"/>
  <c r="AH17" i="99"/>
  <c r="AQ17" i="99" s="1"/>
  <c r="Y22" i="58"/>
  <c r="X22" i="58"/>
  <c r="Y27" i="15"/>
  <c r="X27" i="15"/>
  <c r="AI14" i="102"/>
  <c r="AN14" i="102"/>
  <c r="AH15" i="42"/>
  <c r="AQ15" i="42" s="1"/>
  <c r="AH26" i="86"/>
  <c r="AQ26" i="86" s="1"/>
  <c r="AN13" i="85"/>
  <c r="AI13" i="85"/>
  <c r="AI15" i="10"/>
  <c r="AN15" i="10"/>
  <c r="AH15" i="48"/>
  <c r="AQ15" i="48" s="1"/>
  <c r="AR15" i="103"/>
  <c r="Y22" i="92"/>
  <c r="X22" i="92"/>
  <c r="AH26" i="89"/>
  <c r="AQ26" i="89" s="1"/>
  <c r="AE21" i="9"/>
  <c r="AF21" i="9"/>
  <c r="AO21" i="9" s="1"/>
  <c r="W22" i="9"/>
  <c r="AG21" i="9"/>
  <c r="AP21" i="9" s="1"/>
  <c r="AH26" i="105"/>
  <c r="AQ26" i="105" s="1"/>
  <c r="Z26" i="89"/>
  <c r="AN13" i="50"/>
  <c r="AI13" i="50"/>
  <c r="AI22" i="104"/>
  <c r="AN22" i="104"/>
  <c r="Z17" i="99"/>
  <c r="AI27" i="97"/>
  <c r="AN27" i="97"/>
  <c r="AH16" i="103"/>
  <c r="AQ16" i="103" s="1"/>
  <c r="AR17" i="43"/>
  <c r="Z15" i="42"/>
  <c r="Z26" i="86"/>
  <c r="AI19" i="11"/>
  <c r="AN19" i="11"/>
  <c r="Y26" i="46"/>
  <c r="X26" i="46"/>
  <c r="AH14" i="90"/>
  <c r="AQ14" i="90" s="1"/>
  <c r="Y16" i="10"/>
  <c r="X16" i="10"/>
  <c r="AH23" i="44"/>
  <c r="AQ23" i="44" s="1"/>
  <c r="AH21" i="100"/>
  <c r="AQ21" i="100" s="1"/>
  <c r="AI13" i="94"/>
  <c r="AN13" i="94"/>
  <c r="Z15" i="48"/>
  <c r="AH26" i="93"/>
  <c r="AQ26" i="93" s="1"/>
  <c r="AI24" i="101"/>
  <c r="AN24" i="101"/>
  <c r="Y22" i="84"/>
  <c r="X22" i="84"/>
  <c r="AH21" i="96"/>
  <c r="AQ21" i="96" s="1"/>
  <c r="AI18" i="49"/>
  <c r="AR18" i="49" s="1"/>
  <c r="AN18" i="49"/>
  <c r="AR22" i="44"/>
  <c r="Y14" i="50"/>
  <c r="X14" i="50"/>
  <c r="Y20" i="95"/>
  <c r="Z20" i="95" s="1"/>
  <c r="X20" i="95"/>
  <c r="Y23" i="104"/>
  <c r="X23" i="104"/>
  <c r="AR14" i="42"/>
  <c r="AR14" i="48"/>
  <c r="AE21" i="88"/>
  <c r="AF21" i="88"/>
  <c r="AO21" i="88" s="1"/>
  <c r="W22" i="88"/>
  <c r="AG21" i="88"/>
  <c r="AP21" i="88" s="1"/>
  <c r="Z16" i="103"/>
  <c r="AH17" i="87"/>
  <c r="AQ17" i="87" s="1"/>
  <c r="AI25" i="46"/>
  <c r="AN25" i="46"/>
  <c r="AR25" i="86"/>
  <c r="AE17" i="18"/>
  <c r="AF17" i="18"/>
  <c r="AO17" i="18" s="1"/>
  <c r="AG17" i="18"/>
  <c r="AP17" i="18" s="1"/>
  <c r="W18" i="18"/>
  <c r="Z21" i="96"/>
  <c r="AI21" i="92"/>
  <c r="AN21" i="92"/>
  <c r="Z22" i="84" l="1"/>
  <c r="Z27" i="15"/>
  <c r="AF26" i="105"/>
  <c r="AO26" i="105" s="1"/>
  <c r="AF14" i="90"/>
  <c r="AO14" i="90" s="1"/>
  <c r="AG14" i="90"/>
  <c r="AP14" i="90" s="1"/>
  <c r="Z27" i="32"/>
  <c r="AF27" i="32" s="1"/>
  <c r="AO27" i="32" s="1"/>
  <c r="Z20" i="11"/>
  <c r="Z15" i="102"/>
  <c r="AG15" i="102" s="1"/>
  <c r="AP15" i="102" s="1"/>
  <c r="AG20" i="95"/>
  <c r="AP20" i="95" s="1"/>
  <c r="AF20" i="95"/>
  <c r="AO20" i="95" s="1"/>
  <c r="AE20" i="95"/>
  <c r="W21" i="95"/>
  <c r="W16" i="102"/>
  <c r="AE15" i="102"/>
  <c r="AF27" i="15"/>
  <c r="AO27" i="15" s="1"/>
  <c r="AE27" i="15"/>
  <c r="W28" i="15"/>
  <c r="AG27" i="15"/>
  <c r="AP27" i="15" s="1"/>
  <c r="AF22" i="84"/>
  <c r="AO22" i="84" s="1"/>
  <c r="AE22" i="84"/>
  <c r="W23" i="84"/>
  <c r="AG22" i="84"/>
  <c r="AP22" i="84" s="1"/>
  <c r="AE20" i="11"/>
  <c r="W21" i="11"/>
  <c r="AG20" i="11"/>
  <c r="AP20" i="11" s="1"/>
  <c r="AF20" i="11"/>
  <c r="AO20" i="11" s="1"/>
  <c r="W22" i="96"/>
  <c r="AG21" i="96"/>
  <c r="AP21" i="96" s="1"/>
  <c r="AF21" i="96"/>
  <c r="AO21" i="96" s="1"/>
  <c r="AE21" i="96"/>
  <c r="AR21" i="92"/>
  <c r="AI17" i="18"/>
  <c r="AN17" i="18"/>
  <c r="AR24" i="101"/>
  <c r="AG15" i="48"/>
  <c r="AP15" i="48" s="1"/>
  <c r="AE15" i="48"/>
  <c r="W16" i="48"/>
  <c r="AF15" i="48"/>
  <c r="AO15" i="48" s="1"/>
  <c r="AR27" i="97"/>
  <c r="AF26" i="89"/>
  <c r="AO26" i="89" s="1"/>
  <c r="AE26" i="89"/>
  <c r="W27" i="89"/>
  <c r="AG26" i="89"/>
  <c r="AP26" i="89" s="1"/>
  <c r="AF23" i="20"/>
  <c r="AO23" i="20" s="1"/>
  <c r="AG23" i="20"/>
  <c r="AP23" i="20" s="1"/>
  <c r="AE23" i="20"/>
  <c r="W24" i="20"/>
  <c r="AF18" i="43"/>
  <c r="AO18" i="43" s="1"/>
  <c r="W19" i="43"/>
  <c r="AG18" i="43"/>
  <c r="AP18" i="43" s="1"/>
  <c r="AE18" i="43"/>
  <c r="Z28" i="97"/>
  <c r="AR21" i="58"/>
  <c r="AH27" i="32"/>
  <c r="AQ27" i="32" s="1"/>
  <c r="AH23" i="13"/>
  <c r="AQ23" i="13" s="1"/>
  <c r="AR25" i="52"/>
  <c r="Y22" i="54"/>
  <c r="X22" i="54"/>
  <c r="AI26" i="53"/>
  <c r="AN26" i="53"/>
  <c r="AR19" i="95"/>
  <c r="Y24" i="44"/>
  <c r="Z24" i="44" s="1"/>
  <c r="X24" i="44"/>
  <c r="Y22" i="88"/>
  <c r="X22" i="88"/>
  <c r="AH16" i="10"/>
  <c r="AQ16" i="10" s="1"/>
  <c r="AR19" i="11"/>
  <c r="AF17" i="99"/>
  <c r="AO17" i="99" s="1"/>
  <c r="W18" i="99"/>
  <c r="AG17" i="99"/>
  <c r="AP17" i="99" s="1"/>
  <c r="AE17" i="99"/>
  <c r="Y22" i="9"/>
  <c r="X22" i="9"/>
  <c r="Z22" i="9" s="1"/>
  <c r="AI21" i="51"/>
  <c r="AN21" i="51"/>
  <c r="AH28" i="97"/>
  <c r="AQ28" i="97" s="1"/>
  <c r="AE18" i="55"/>
  <c r="AF18" i="55"/>
  <c r="AO18" i="55" s="1"/>
  <c r="AG18" i="55"/>
  <c r="AP18" i="55" s="1"/>
  <c r="W19" i="55"/>
  <c r="AR21" i="84"/>
  <c r="W24" i="13"/>
  <c r="AG23" i="13"/>
  <c r="AP23" i="13" s="1"/>
  <c r="AF23" i="13"/>
  <c r="AO23" i="13" s="1"/>
  <c r="AE23" i="13"/>
  <c r="AI21" i="54"/>
  <c r="AN21" i="54"/>
  <c r="Y27" i="47"/>
  <c r="X27" i="47"/>
  <c r="AI18" i="41"/>
  <c r="AN18" i="41"/>
  <c r="AI17" i="87"/>
  <c r="AN17" i="87"/>
  <c r="AI26" i="105"/>
  <c r="AN26" i="105"/>
  <c r="AI26" i="93"/>
  <c r="AN26" i="93"/>
  <c r="AR13" i="94"/>
  <c r="Z16" i="10"/>
  <c r="AE26" i="86"/>
  <c r="AG26" i="86"/>
  <c r="AP26" i="86" s="1"/>
  <c r="W27" i="86"/>
  <c r="AF26" i="86"/>
  <c r="AO26" i="86" s="1"/>
  <c r="AR15" i="10"/>
  <c r="AH22" i="58"/>
  <c r="AQ22" i="58" s="1"/>
  <c r="AI15" i="35"/>
  <c r="AN15" i="35"/>
  <c r="AR22" i="13"/>
  <c r="AR26" i="15"/>
  <c r="Y22" i="45"/>
  <c r="X22" i="45"/>
  <c r="AH19" i="91"/>
  <c r="AQ19" i="91" s="1"/>
  <c r="Z26" i="52"/>
  <c r="AH26" i="52"/>
  <c r="AQ26" i="52" s="1"/>
  <c r="Y27" i="105"/>
  <c r="X27" i="105"/>
  <c r="AI14" i="90"/>
  <c r="AN14" i="90"/>
  <c r="AI21" i="88"/>
  <c r="AN21" i="88"/>
  <c r="AH26" i="46"/>
  <c r="AQ26" i="46" s="1"/>
  <c r="W16" i="42"/>
  <c r="AE15" i="42"/>
  <c r="AF15" i="42"/>
  <c r="AO15" i="42" s="1"/>
  <c r="AG15" i="42"/>
  <c r="AP15" i="42" s="1"/>
  <c r="AR22" i="104"/>
  <c r="AN21" i="9"/>
  <c r="AI21" i="9"/>
  <c r="AH22" i="92"/>
  <c r="AQ22" i="92" s="1"/>
  <c r="AR13" i="85"/>
  <c r="Z22" i="58"/>
  <c r="W15" i="82"/>
  <c r="AE14" i="82"/>
  <c r="AG14" i="82"/>
  <c r="AP14" i="82" s="1"/>
  <c r="AF14" i="82"/>
  <c r="AO14" i="82" s="1"/>
  <c r="Y16" i="35"/>
  <c r="X16" i="35"/>
  <c r="AH14" i="85"/>
  <c r="AQ14" i="85" s="1"/>
  <c r="Y17" i="98"/>
  <c r="X17" i="98"/>
  <c r="AE17" i="83"/>
  <c r="AF17" i="83"/>
  <c r="AO17" i="83" s="1"/>
  <c r="W18" i="83"/>
  <c r="AG17" i="83"/>
  <c r="AP17" i="83" s="1"/>
  <c r="AI18" i="16"/>
  <c r="AN18" i="16"/>
  <c r="W20" i="91"/>
  <c r="AF19" i="91"/>
  <c r="AO19" i="91" s="1"/>
  <c r="AG19" i="91"/>
  <c r="AP19" i="91" s="1"/>
  <c r="AE19" i="91"/>
  <c r="Y19" i="41"/>
  <c r="X19" i="41"/>
  <c r="AI23" i="44"/>
  <c r="AN23" i="44"/>
  <c r="AH23" i="104"/>
  <c r="AQ23" i="104" s="1"/>
  <c r="AH14" i="50"/>
  <c r="AQ14" i="50" s="1"/>
  <c r="Z14" i="50"/>
  <c r="AR25" i="46"/>
  <c r="AG16" i="103"/>
  <c r="AP16" i="103" s="1"/>
  <c r="W17" i="103"/>
  <c r="AE16" i="103"/>
  <c r="AN16" i="103" s="1"/>
  <c r="AF16" i="103"/>
  <c r="Z26" i="46"/>
  <c r="AR13" i="50"/>
  <c r="Z22" i="92"/>
  <c r="AR14" i="102"/>
  <c r="AH19" i="49"/>
  <c r="AQ19" i="49" s="1"/>
  <c r="AH25" i="101"/>
  <c r="AQ25" i="101" s="1"/>
  <c r="Z14" i="85"/>
  <c r="Y22" i="51"/>
  <c r="X22" i="51"/>
  <c r="Y19" i="16"/>
  <c r="X19" i="16"/>
  <c r="AH14" i="94"/>
  <c r="AQ14" i="94" s="1"/>
  <c r="AI26" i="47"/>
  <c r="AN26" i="47"/>
  <c r="Y27" i="53"/>
  <c r="X27" i="53"/>
  <c r="Y18" i="87"/>
  <c r="X18" i="87"/>
  <c r="Y22" i="100"/>
  <c r="X22" i="100"/>
  <c r="AH22" i="84"/>
  <c r="AQ22" i="84" s="1"/>
  <c r="Y18" i="18"/>
  <c r="X18" i="18"/>
  <c r="Z23" i="104"/>
  <c r="AH20" i="95"/>
  <c r="AQ20" i="95" s="1"/>
  <c r="AH27" i="15"/>
  <c r="AQ27" i="15" s="1"/>
  <c r="Z19" i="49"/>
  <c r="Z25" i="101"/>
  <c r="AI16" i="98"/>
  <c r="AN16" i="98"/>
  <c r="AR18" i="91"/>
  <c r="Z14" i="94"/>
  <c r="AH20" i="11"/>
  <c r="AQ20" i="11" s="1"/>
  <c r="AI21" i="45"/>
  <c r="AN21" i="45"/>
  <c r="AH15" i="102"/>
  <c r="AQ15" i="102" s="1"/>
  <c r="Y27" i="93"/>
  <c r="X27" i="93"/>
  <c r="AI21" i="100"/>
  <c r="AO21" i="100"/>
  <c r="Y15" i="90"/>
  <c r="X15" i="90"/>
  <c r="AG27" i="32" l="1"/>
  <c r="AP27" i="32" s="1"/>
  <c r="AE27" i="32"/>
  <c r="W28" i="32"/>
  <c r="AF15" i="102"/>
  <c r="AO15" i="102" s="1"/>
  <c r="Z19" i="41"/>
  <c r="AE19" i="41" s="1"/>
  <c r="Z15" i="90"/>
  <c r="AF15" i="90" s="1"/>
  <c r="AO15" i="90" s="1"/>
  <c r="Z18" i="87"/>
  <c r="Z22" i="88"/>
  <c r="AF22" i="88" s="1"/>
  <c r="AO22" i="88" s="1"/>
  <c r="Z18" i="18"/>
  <c r="AG18" i="18" s="1"/>
  <c r="AP18" i="18" s="1"/>
  <c r="Z19" i="16"/>
  <c r="AE19" i="16" s="1"/>
  <c r="Z16" i="35"/>
  <c r="AF16" i="35" s="1"/>
  <c r="AO16" i="35" s="1"/>
  <c r="W19" i="87"/>
  <c r="AF18" i="87"/>
  <c r="AO18" i="87" s="1"/>
  <c r="AE18" i="87"/>
  <c r="AG18" i="87"/>
  <c r="AP18" i="87" s="1"/>
  <c r="AG22" i="88"/>
  <c r="AP22" i="88" s="1"/>
  <c r="AG16" i="35"/>
  <c r="AP16" i="35" s="1"/>
  <c r="AE16" i="35"/>
  <c r="AG15" i="90"/>
  <c r="AP15" i="90" s="1"/>
  <c r="AG19" i="16"/>
  <c r="AP19" i="16" s="1"/>
  <c r="W20" i="16"/>
  <c r="W20" i="41"/>
  <c r="AF19" i="41"/>
  <c r="AO19" i="41" s="1"/>
  <c r="AG19" i="41"/>
  <c r="AP19" i="41" s="1"/>
  <c r="Y17" i="103"/>
  <c r="Z17" i="103" s="1"/>
  <c r="X17" i="103"/>
  <c r="Y20" i="91"/>
  <c r="X20" i="91"/>
  <c r="AR14" i="90"/>
  <c r="Y27" i="86"/>
  <c r="X27" i="86"/>
  <c r="AR21" i="54"/>
  <c r="AR21" i="51"/>
  <c r="Y23" i="84"/>
  <c r="X23" i="84"/>
  <c r="AI27" i="15"/>
  <c r="AN27" i="15"/>
  <c r="AH22" i="100"/>
  <c r="AQ22" i="100" s="1"/>
  <c r="AH27" i="53"/>
  <c r="AQ27" i="53" s="1"/>
  <c r="AI17" i="83"/>
  <c r="AN17" i="83"/>
  <c r="AR21" i="9"/>
  <c r="AH27" i="105"/>
  <c r="AQ27" i="105" s="1"/>
  <c r="AR26" i="93"/>
  <c r="AR18" i="41"/>
  <c r="AH22" i="9"/>
  <c r="AQ22" i="9" s="1"/>
  <c r="Y18" i="99"/>
  <c r="X18" i="99"/>
  <c r="AH24" i="44"/>
  <c r="AQ24" i="44" s="1"/>
  <c r="AR26" i="53"/>
  <c r="AE28" i="97"/>
  <c r="AG28" i="97"/>
  <c r="AP28" i="97" s="1"/>
  <c r="AF28" i="97"/>
  <c r="AO28" i="97" s="1"/>
  <c r="W29" i="97"/>
  <c r="AI21" i="96"/>
  <c r="AN21" i="96"/>
  <c r="AI22" i="84"/>
  <c r="AN22" i="84"/>
  <c r="AH22" i="51"/>
  <c r="AQ22" i="51" s="1"/>
  <c r="Z22" i="51"/>
  <c r="W27" i="46"/>
  <c r="AE26" i="46"/>
  <c r="AF26" i="46"/>
  <c r="AO26" i="46" s="1"/>
  <c r="AG26" i="46"/>
  <c r="AP26" i="46" s="1"/>
  <c r="AR18" i="16"/>
  <c r="AH17" i="98"/>
  <c r="AQ17" i="98" s="1"/>
  <c r="AI15" i="42"/>
  <c r="AN15" i="42"/>
  <c r="Z27" i="105"/>
  <c r="AI26" i="86"/>
  <c r="AN26" i="86"/>
  <c r="AH27" i="47"/>
  <c r="AQ27" i="47" s="1"/>
  <c r="AI23" i="13"/>
  <c r="AN23" i="13"/>
  <c r="Y19" i="55"/>
  <c r="X19" i="55"/>
  <c r="Z19" i="55" s="1"/>
  <c r="AF22" i="9"/>
  <c r="AO22" i="9" s="1"/>
  <c r="W23" i="9"/>
  <c r="AG22" i="9"/>
  <c r="AP22" i="9" s="1"/>
  <c r="AE22" i="9"/>
  <c r="AE24" i="44"/>
  <c r="AF24" i="44"/>
  <c r="AO24" i="44" s="1"/>
  <c r="AG24" i="44"/>
  <c r="AP24" i="44" s="1"/>
  <c r="W25" i="44"/>
  <c r="AH22" i="54"/>
  <c r="AQ22" i="54" s="1"/>
  <c r="Y24" i="20"/>
  <c r="X24" i="20"/>
  <c r="Y27" i="89"/>
  <c r="X27" i="89"/>
  <c r="Y21" i="11"/>
  <c r="X21" i="11"/>
  <c r="Y21" i="95"/>
  <c r="Z21" i="95" s="1"/>
  <c r="X21" i="95"/>
  <c r="AR21" i="100"/>
  <c r="AR16" i="98"/>
  <c r="AI19" i="91"/>
  <c r="AN19" i="91"/>
  <c r="Z17" i="98"/>
  <c r="AH16" i="35"/>
  <c r="AQ16" i="35" s="1"/>
  <c r="AI14" i="82"/>
  <c r="AN14" i="82"/>
  <c r="Y16" i="42"/>
  <c r="X16" i="42"/>
  <c r="AG26" i="52"/>
  <c r="AP26" i="52" s="1"/>
  <c r="W27" i="52"/>
  <c r="AE26" i="52"/>
  <c r="AF26" i="52"/>
  <c r="AO26" i="52" s="1"/>
  <c r="AH22" i="45"/>
  <c r="AQ22" i="45" s="1"/>
  <c r="AF16" i="10"/>
  <c r="AO16" i="10" s="1"/>
  <c r="AG16" i="10"/>
  <c r="AP16" i="10" s="1"/>
  <c r="W17" i="10"/>
  <c r="AE16" i="10"/>
  <c r="AR26" i="105"/>
  <c r="Z27" i="47"/>
  <c r="Y28" i="32"/>
  <c r="X28" i="32"/>
  <c r="Z22" i="54"/>
  <c r="AI18" i="43"/>
  <c r="AN18" i="43"/>
  <c r="AI23" i="20"/>
  <c r="AN23" i="20"/>
  <c r="AI26" i="89"/>
  <c r="AN26" i="89"/>
  <c r="Y16" i="48"/>
  <c r="X16" i="48"/>
  <c r="AR17" i="18"/>
  <c r="AI20" i="11"/>
  <c r="AN20" i="11"/>
  <c r="AI15" i="102"/>
  <c r="AN15" i="102"/>
  <c r="AI20" i="95"/>
  <c r="AN20" i="95"/>
  <c r="Z22" i="100"/>
  <c r="Z27" i="53"/>
  <c r="Z27" i="93"/>
  <c r="AH27" i="93"/>
  <c r="AQ27" i="93" s="1"/>
  <c r="AH15" i="90"/>
  <c r="AQ15" i="90" s="1"/>
  <c r="AF25" i="101"/>
  <c r="AO25" i="101" s="1"/>
  <c r="W26" i="101"/>
  <c r="AG25" i="101"/>
  <c r="AP25" i="101" s="1"/>
  <c r="AE25" i="101"/>
  <c r="W24" i="104"/>
  <c r="AF23" i="104"/>
  <c r="AO23" i="104" s="1"/>
  <c r="AE23" i="104"/>
  <c r="AG23" i="104"/>
  <c r="AP23" i="104" s="1"/>
  <c r="AH18" i="87"/>
  <c r="AQ18" i="87" s="1"/>
  <c r="AH19" i="16"/>
  <c r="AQ19" i="16" s="1"/>
  <c r="W15" i="85"/>
  <c r="AG14" i="85"/>
  <c r="AP14" i="85" s="1"/>
  <c r="AF14" i="85"/>
  <c r="AO14" i="85" s="1"/>
  <c r="AE14" i="85"/>
  <c r="AI16" i="103"/>
  <c r="AO16" i="103"/>
  <c r="AE14" i="50"/>
  <c r="AG14" i="50"/>
  <c r="AP14" i="50" s="1"/>
  <c r="W15" i="50"/>
  <c r="AF14" i="50"/>
  <c r="AO14" i="50" s="1"/>
  <c r="AR23" i="44"/>
  <c r="Y15" i="82"/>
  <c r="X15" i="82"/>
  <c r="Z15" i="82" s="1"/>
  <c r="AR21" i="88"/>
  <c r="Z22" i="45"/>
  <c r="AH22" i="88"/>
  <c r="AQ22" i="88" s="1"/>
  <c r="AI15" i="48"/>
  <c r="AN15" i="48"/>
  <c r="Y22" i="96"/>
  <c r="Z22" i="96" s="1"/>
  <c r="X22" i="96"/>
  <c r="Y16" i="102"/>
  <c r="X16" i="102"/>
  <c r="AR21" i="45"/>
  <c r="AF14" i="94"/>
  <c r="AO14" i="94" s="1"/>
  <c r="AE14" i="94"/>
  <c r="W15" i="94"/>
  <c r="AG14" i="94"/>
  <c r="AP14" i="94" s="1"/>
  <c r="AF19" i="49"/>
  <c r="AO19" i="49" s="1"/>
  <c r="AG19" i="49"/>
  <c r="AP19" i="49" s="1"/>
  <c r="W20" i="49"/>
  <c r="AE19" i="49"/>
  <c r="AH18" i="18"/>
  <c r="AQ18" i="18" s="1"/>
  <c r="AR26" i="47"/>
  <c r="AF22" i="92"/>
  <c r="AO22" i="92" s="1"/>
  <c r="W23" i="92"/>
  <c r="AE22" i="92"/>
  <c r="AG22" i="92"/>
  <c r="AP22" i="92" s="1"/>
  <c r="AH19" i="41"/>
  <c r="AQ19" i="41" s="1"/>
  <c r="Y18" i="83"/>
  <c r="X18" i="83"/>
  <c r="W23" i="58"/>
  <c r="AG22" i="58"/>
  <c r="AP22" i="58" s="1"/>
  <c r="AE22" i="58"/>
  <c r="AF22" i="58"/>
  <c r="AO22" i="58" s="1"/>
  <c r="AR15" i="35"/>
  <c r="AR17" i="87"/>
  <c r="Y24" i="13"/>
  <c r="X24" i="13"/>
  <c r="AI27" i="32"/>
  <c r="AR27" i="32" s="1"/>
  <c r="AN27" i="32"/>
  <c r="AI18" i="55"/>
  <c r="AN18" i="55"/>
  <c r="AI17" i="99"/>
  <c r="AN17" i="99"/>
  <c r="Y19" i="43"/>
  <c r="X19" i="43"/>
  <c r="Y28" i="15"/>
  <c r="X28" i="15"/>
  <c r="W16" i="90" l="1"/>
  <c r="AE15" i="90"/>
  <c r="Z18" i="83"/>
  <c r="AF19" i="16"/>
  <c r="AO19" i="16" s="1"/>
  <c r="W17" i="35"/>
  <c r="W19" i="18"/>
  <c r="Y19" i="18" s="1"/>
  <c r="AF18" i="18"/>
  <c r="AO18" i="18" s="1"/>
  <c r="W23" i="88"/>
  <c r="Z27" i="89"/>
  <c r="AF27" i="89" s="1"/>
  <c r="AO27" i="89" s="1"/>
  <c r="AE18" i="18"/>
  <c r="AE22" i="88"/>
  <c r="Z16" i="42"/>
  <c r="AF16" i="42" s="1"/>
  <c r="AO16" i="42" s="1"/>
  <c r="AE17" i="103"/>
  <c r="AN17" i="103" s="1"/>
  <c r="AF17" i="103"/>
  <c r="AO17" i="103" s="1"/>
  <c r="W18" i="103"/>
  <c r="AG17" i="103"/>
  <c r="AF22" i="96"/>
  <c r="AO22" i="96" s="1"/>
  <c r="AE22" i="96"/>
  <c r="W23" i="96"/>
  <c r="AG22" i="96"/>
  <c r="AP22" i="96" s="1"/>
  <c r="AG27" i="89"/>
  <c r="AP27" i="89" s="1"/>
  <c r="AE27" i="89"/>
  <c r="AG21" i="95"/>
  <c r="AP21" i="95" s="1"/>
  <c r="AF21" i="95"/>
  <c r="AO21" i="95" s="1"/>
  <c r="AE21" i="95"/>
  <c r="W22" i="95"/>
  <c r="AH18" i="83"/>
  <c r="AQ18" i="83" s="1"/>
  <c r="AH15" i="82"/>
  <c r="AQ15" i="82" s="1"/>
  <c r="AE27" i="53"/>
  <c r="AF27" i="53"/>
  <c r="AO27" i="53" s="1"/>
  <c r="AG27" i="53"/>
  <c r="AP27" i="53" s="1"/>
  <c r="W28" i="53"/>
  <c r="AR18" i="43"/>
  <c r="AH19" i="55"/>
  <c r="AQ19" i="55" s="1"/>
  <c r="AG27" i="105"/>
  <c r="AP27" i="105" s="1"/>
  <c r="AF27" i="105"/>
  <c r="AO27" i="105" s="1"/>
  <c r="W28" i="105"/>
  <c r="AE27" i="105"/>
  <c r="AR21" i="96"/>
  <c r="AR17" i="83"/>
  <c r="AR27" i="15"/>
  <c r="Y16" i="90"/>
  <c r="X16" i="90"/>
  <c r="AI16" i="35"/>
  <c r="AN16" i="35"/>
  <c r="W16" i="82"/>
  <c r="AG15" i="82"/>
  <c r="AP15" i="82" s="1"/>
  <c r="AF15" i="82"/>
  <c r="AO15" i="82" s="1"/>
  <c r="AE15" i="82"/>
  <c r="Y15" i="50"/>
  <c r="X15" i="50"/>
  <c r="Z15" i="50" s="1"/>
  <c r="AI14" i="85"/>
  <c r="AN14" i="85"/>
  <c r="Y24" i="104"/>
  <c r="X24" i="104"/>
  <c r="AE22" i="100"/>
  <c r="W23" i="100"/>
  <c r="AG22" i="100"/>
  <c r="AP22" i="100" s="1"/>
  <c r="AF22" i="100"/>
  <c r="AO22" i="100" s="1"/>
  <c r="AR20" i="11"/>
  <c r="AE22" i="54"/>
  <c r="W23" i="54"/>
  <c r="AG22" i="54"/>
  <c r="AP22" i="54" s="1"/>
  <c r="AF22" i="54"/>
  <c r="AO22" i="54" s="1"/>
  <c r="AH21" i="11"/>
  <c r="AQ21" i="11" s="1"/>
  <c r="AH24" i="20"/>
  <c r="AQ24" i="20" s="1"/>
  <c r="AI24" i="44"/>
  <c r="AN24" i="44"/>
  <c r="AF19" i="55"/>
  <c r="AO19" i="55" s="1"/>
  <c r="AG19" i="55"/>
  <c r="AP19" i="55" s="1"/>
  <c r="W20" i="55"/>
  <c r="AE19" i="55"/>
  <c r="AI26" i="46"/>
  <c r="AN26" i="46"/>
  <c r="AH18" i="99"/>
  <c r="AQ18" i="99" s="1"/>
  <c r="AH23" i="84"/>
  <c r="AQ23" i="84" s="1"/>
  <c r="AH20" i="91"/>
  <c r="AQ20" i="91" s="1"/>
  <c r="Y20" i="16"/>
  <c r="X20" i="16"/>
  <c r="AI18" i="18"/>
  <c r="AN18" i="18"/>
  <c r="AI15" i="90"/>
  <c r="AN15" i="90"/>
  <c r="AH16" i="102"/>
  <c r="AQ16" i="102" s="1"/>
  <c r="AR26" i="89"/>
  <c r="AH28" i="32"/>
  <c r="AQ28" i="32" s="1"/>
  <c r="AI26" i="52"/>
  <c r="AN26" i="52"/>
  <c r="Z21" i="11"/>
  <c r="Z24" i="20"/>
  <c r="AI22" i="9"/>
  <c r="AN22" i="9"/>
  <c r="AR15" i="42"/>
  <c r="Y27" i="46"/>
  <c r="X27" i="46"/>
  <c r="Z27" i="46" s="1"/>
  <c r="Y29" i="97"/>
  <c r="X29" i="97"/>
  <c r="Z18" i="99"/>
  <c r="Z23" i="84"/>
  <c r="AH27" i="86"/>
  <c r="AQ27" i="86" s="1"/>
  <c r="Z20" i="91"/>
  <c r="AH24" i="13"/>
  <c r="AQ24" i="13" s="1"/>
  <c r="AF18" i="83"/>
  <c r="AO18" i="83" s="1"/>
  <c r="W19" i="83"/>
  <c r="AE18" i="83"/>
  <c r="AG18" i="83"/>
  <c r="AP18" i="83" s="1"/>
  <c r="Z28" i="15"/>
  <c r="AH28" i="15"/>
  <c r="AQ28" i="15" s="1"/>
  <c r="AR17" i="99"/>
  <c r="Z24" i="13"/>
  <c r="AN22" i="58"/>
  <c r="AI22" i="58"/>
  <c r="AI19" i="49"/>
  <c r="AN19" i="49"/>
  <c r="Y15" i="94"/>
  <c r="X15" i="94"/>
  <c r="Z16" i="102"/>
  <c r="AR15" i="48"/>
  <c r="AF22" i="45"/>
  <c r="AO22" i="45" s="1"/>
  <c r="AG22" i="45"/>
  <c r="AP22" i="45" s="1"/>
  <c r="AE22" i="45"/>
  <c r="W23" i="45"/>
  <c r="AI14" i="50"/>
  <c r="AN14" i="50"/>
  <c r="AI25" i="101"/>
  <c r="AN25" i="101"/>
  <c r="AR20" i="95"/>
  <c r="Z28" i="32"/>
  <c r="AI16" i="10"/>
  <c r="AN16" i="10"/>
  <c r="X27" i="52"/>
  <c r="Z27" i="52" s="1"/>
  <c r="Y27" i="52"/>
  <c r="AR14" i="82"/>
  <c r="W18" i="98"/>
  <c r="AG17" i="98"/>
  <c r="AP17" i="98" s="1"/>
  <c r="AF17" i="98"/>
  <c r="AO17" i="98" s="1"/>
  <c r="AE17" i="98"/>
  <c r="AG22" i="51"/>
  <c r="AP22" i="51" s="1"/>
  <c r="AF22" i="51"/>
  <c r="AO22" i="51" s="1"/>
  <c r="W23" i="51"/>
  <c r="AE22" i="51"/>
  <c r="Z27" i="86"/>
  <c r="AI19" i="41"/>
  <c r="AN19" i="41"/>
  <c r="Y23" i="88"/>
  <c r="X23" i="88"/>
  <c r="Z23" i="88" s="1"/>
  <c r="AI18" i="87"/>
  <c r="AN18" i="87"/>
  <c r="AH19" i="43"/>
  <c r="AQ19" i="43" s="1"/>
  <c r="AR18" i="55"/>
  <c r="AI22" i="92"/>
  <c r="AN22" i="92"/>
  <c r="Y20" i="49"/>
  <c r="X20" i="49"/>
  <c r="AI14" i="94"/>
  <c r="AN14" i="94"/>
  <c r="Y15" i="85"/>
  <c r="X15" i="85"/>
  <c r="AH16" i="48"/>
  <c r="AQ16" i="48" s="1"/>
  <c r="AR23" i="20"/>
  <c r="X17" i="10"/>
  <c r="Y17" i="10"/>
  <c r="Z17" i="10" s="1"/>
  <c r="AH21" i="95"/>
  <c r="AQ21" i="95" s="1"/>
  <c r="AH27" i="89"/>
  <c r="AQ27" i="89" s="1"/>
  <c r="Y25" i="44"/>
  <c r="X25" i="44"/>
  <c r="Z25" i="44" s="1"/>
  <c r="Y23" i="9"/>
  <c r="X23" i="9"/>
  <c r="AR23" i="13"/>
  <c r="AR22" i="84"/>
  <c r="AH17" i="103"/>
  <c r="AQ17" i="103" s="1"/>
  <c r="AI19" i="16"/>
  <c r="AN19" i="16"/>
  <c r="Y17" i="35"/>
  <c r="X17" i="35"/>
  <c r="AI22" i="88"/>
  <c r="AN22" i="88"/>
  <c r="Z19" i="43"/>
  <c r="Y23" i="58"/>
  <c r="X23" i="58"/>
  <c r="Z23" i="58" s="1"/>
  <c r="Y23" i="92"/>
  <c r="Z23" i="92"/>
  <c r="X23" i="92"/>
  <c r="AH22" i="96"/>
  <c r="AQ22" i="96" s="1"/>
  <c r="AR16" i="103"/>
  <c r="AI23" i="104"/>
  <c r="AN23" i="104"/>
  <c r="Y26" i="101"/>
  <c r="X26" i="101"/>
  <c r="W28" i="93"/>
  <c r="AE27" i="93"/>
  <c r="AG27" i="93"/>
  <c r="AP27" i="93" s="1"/>
  <c r="AF27" i="93"/>
  <c r="AO27" i="93" s="1"/>
  <c r="AR15" i="102"/>
  <c r="Z16" i="48"/>
  <c r="AE27" i="47"/>
  <c r="W28" i="47"/>
  <c r="AF27" i="47"/>
  <c r="AO27" i="47" s="1"/>
  <c r="AG27" i="47"/>
  <c r="AP27" i="47" s="1"/>
  <c r="AH16" i="42"/>
  <c r="AQ16" i="42" s="1"/>
  <c r="AR19" i="91"/>
  <c r="AR26" i="86"/>
  <c r="AI28" i="97"/>
  <c r="AN28" i="97"/>
  <c r="Y20" i="41"/>
  <c r="X20" i="41"/>
  <c r="Z20" i="41" s="1"/>
  <c r="Y19" i="87"/>
  <c r="X19" i="87"/>
  <c r="W17" i="42" l="1"/>
  <c r="X19" i="18"/>
  <c r="AE16" i="42"/>
  <c r="Z20" i="49"/>
  <c r="W28" i="89"/>
  <c r="AG16" i="42"/>
  <c r="AP16" i="42" s="1"/>
  <c r="Z20" i="16"/>
  <c r="Z17" i="35"/>
  <c r="Z19" i="87"/>
  <c r="AF19" i="87" s="1"/>
  <c r="AO19" i="87" s="1"/>
  <c r="AG19" i="87"/>
  <c r="AP19" i="87" s="1"/>
  <c r="AE19" i="87"/>
  <c r="AF20" i="41"/>
  <c r="AO20" i="41" s="1"/>
  <c r="AE20" i="41"/>
  <c r="W21" i="41"/>
  <c r="AG20" i="41"/>
  <c r="AP20" i="41" s="1"/>
  <c r="AG17" i="35"/>
  <c r="AP17" i="35" s="1"/>
  <c r="W18" i="35"/>
  <c r="AE17" i="35"/>
  <c r="AF17" i="35"/>
  <c r="AO17" i="35" s="1"/>
  <c r="AE23" i="58"/>
  <c r="AG23" i="58"/>
  <c r="AP23" i="58" s="1"/>
  <c r="AP25" i="58" s="1"/>
  <c r="AF23" i="58"/>
  <c r="AO23" i="58" s="1"/>
  <c r="AO25" i="58" s="1"/>
  <c r="AF20" i="16"/>
  <c r="AO20" i="16" s="1"/>
  <c r="AG20" i="16"/>
  <c r="AP20" i="16" s="1"/>
  <c r="W21" i="16"/>
  <c r="AE20" i="16"/>
  <c r="W24" i="88"/>
  <c r="AG23" i="88"/>
  <c r="AP23" i="88" s="1"/>
  <c r="AF23" i="88"/>
  <c r="AO23" i="88" s="1"/>
  <c r="AE23" i="88"/>
  <c r="AR19" i="41"/>
  <c r="AR16" i="10"/>
  <c r="AE20" i="91"/>
  <c r="AF20" i="91"/>
  <c r="AO20" i="91" s="1"/>
  <c r="AG20" i="91"/>
  <c r="AP20" i="91" s="1"/>
  <c r="W21" i="91"/>
  <c r="AG23" i="84"/>
  <c r="AP23" i="84" s="1"/>
  <c r="AE23" i="84"/>
  <c r="W24" i="84"/>
  <c r="AF23" i="84"/>
  <c r="AO23" i="84" s="1"/>
  <c r="AF27" i="46"/>
  <c r="AO27" i="46" s="1"/>
  <c r="AE27" i="46"/>
  <c r="AG27" i="46"/>
  <c r="AP27" i="46" s="1"/>
  <c r="W28" i="46"/>
  <c r="AF24" i="20"/>
  <c r="AO24" i="20" s="1"/>
  <c r="AE24" i="20"/>
  <c r="W25" i="20"/>
  <c r="AG24" i="20"/>
  <c r="AP24" i="20" s="1"/>
  <c r="Y20" i="55"/>
  <c r="X20" i="55"/>
  <c r="Y23" i="54"/>
  <c r="X23" i="54"/>
  <c r="AI15" i="82"/>
  <c r="AN15" i="82"/>
  <c r="AH16" i="90"/>
  <c r="AQ16" i="90" s="1"/>
  <c r="AI27" i="53"/>
  <c r="AR27" i="53" s="1"/>
  <c r="AN27" i="53"/>
  <c r="Y22" i="95"/>
  <c r="X22" i="95"/>
  <c r="AI22" i="96"/>
  <c r="AN22" i="96"/>
  <c r="AE25" i="44"/>
  <c r="W26" i="44"/>
  <c r="AF25" i="44"/>
  <c r="AO25" i="44" s="1"/>
  <c r="AG25" i="44"/>
  <c r="AP25" i="44" s="1"/>
  <c r="AI27" i="47"/>
  <c r="AN27" i="47"/>
  <c r="AR23" i="104"/>
  <c r="AR22" i="92"/>
  <c r="AF27" i="86"/>
  <c r="AO27" i="86" s="1"/>
  <c r="AE27" i="86"/>
  <c r="W28" i="86"/>
  <c r="AG27" i="86"/>
  <c r="AP27" i="86" s="1"/>
  <c r="AG28" i="32"/>
  <c r="AP28" i="32" s="1"/>
  <c r="AF28" i="32"/>
  <c r="AO28" i="32" s="1"/>
  <c r="W29" i="32"/>
  <c r="AE28" i="32"/>
  <c r="AR14" i="50"/>
  <c r="AF28" i="15"/>
  <c r="AO28" i="15" s="1"/>
  <c r="W29" i="15"/>
  <c r="AG28" i="15"/>
  <c r="AP28" i="15" s="1"/>
  <c r="AE28" i="15"/>
  <c r="W19" i="99"/>
  <c r="AF18" i="99"/>
  <c r="AO18" i="99" s="1"/>
  <c r="AE18" i="99"/>
  <c r="AG18" i="99"/>
  <c r="AP18" i="99" s="1"/>
  <c r="AG21" i="11"/>
  <c r="AP21" i="11" s="1"/>
  <c r="AF21" i="11"/>
  <c r="AO21" i="11" s="1"/>
  <c r="W22" i="11"/>
  <c r="AE21" i="11"/>
  <c r="AR18" i="18"/>
  <c r="AI22" i="54"/>
  <c r="AN22" i="54"/>
  <c r="Y23" i="100"/>
  <c r="X23" i="100"/>
  <c r="AR14" i="85"/>
  <c r="Z16" i="90"/>
  <c r="AI21" i="95"/>
  <c r="AN21" i="95"/>
  <c r="Y28" i="89"/>
  <c r="Z28" i="89" s="1"/>
  <c r="X28" i="89"/>
  <c r="AH23" i="58"/>
  <c r="AQ23" i="58" s="1"/>
  <c r="AQ25" i="58" s="1"/>
  <c r="AZ3" i="58"/>
  <c r="AH23" i="9"/>
  <c r="AQ23" i="9" s="1"/>
  <c r="AQ25" i="9" s="1"/>
  <c r="AZ3" i="9"/>
  <c r="AH17" i="10"/>
  <c r="AQ17" i="10" s="1"/>
  <c r="AR14" i="94"/>
  <c r="AH19" i="18"/>
  <c r="AQ19" i="18" s="1"/>
  <c r="AI17" i="98"/>
  <c r="AN17" i="98"/>
  <c r="AE27" i="52"/>
  <c r="AG27" i="52"/>
  <c r="AP27" i="52" s="1"/>
  <c r="W28" i="52"/>
  <c r="AF27" i="52"/>
  <c r="AO27" i="52" s="1"/>
  <c r="AR19" i="49"/>
  <c r="AH29" i="97"/>
  <c r="AQ29" i="97" s="1"/>
  <c r="AH20" i="16"/>
  <c r="AQ20" i="16" s="1"/>
  <c r="AI22" i="100"/>
  <c r="AN22" i="100"/>
  <c r="AH15" i="50"/>
  <c r="AQ15" i="50" s="1"/>
  <c r="Y17" i="42"/>
  <c r="X17" i="42"/>
  <c r="W18" i="10"/>
  <c r="AG17" i="10"/>
  <c r="AP17" i="10" s="1"/>
  <c r="AF17" i="10"/>
  <c r="AO17" i="10" s="1"/>
  <c r="AE17" i="10"/>
  <c r="AG16" i="48"/>
  <c r="AP16" i="48" s="1"/>
  <c r="W17" i="48"/>
  <c r="AE16" i="48"/>
  <c r="AF16" i="48"/>
  <c r="AO16" i="48" s="1"/>
  <c r="AI27" i="93"/>
  <c r="AN27" i="93"/>
  <c r="Y28" i="93"/>
  <c r="Z28" i="93" s="1"/>
  <c r="X28" i="93"/>
  <c r="AH23" i="92"/>
  <c r="AQ23" i="92" s="1"/>
  <c r="AG19" i="43"/>
  <c r="AP19" i="43" s="1"/>
  <c r="W20" i="43"/>
  <c r="AE19" i="43"/>
  <c r="AF19" i="43"/>
  <c r="AO19" i="43" s="1"/>
  <c r="Z23" i="9"/>
  <c r="AH20" i="49"/>
  <c r="AQ20" i="49" s="1"/>
  <c r="Z19" i="18"/>
  <c r="AI22" i="51"/>
  <c r="AN22" i="51"/>
  <c r="Y23" i="45"/>
  <c r="X23" i="45"/>
  <c r="AF16" i="102"/>
  <c r="AO16" i="102" s="1"/>
  <c r="AE16" i="102"/>
  <c r="AG16" i="102"/>
  <c r="AP16" i="102" s="1"/>
  <c r="W17" i="102"/>
  <c r="AR22" i="58"/>
  <c r="Z29" i="97"/>
  <c r="AR26" i="52"/>
  <c r="AR26" i="46"/>
  <c r="AH24" i="104"/>
  <c r="AQ24" i="104" s="1"/>
  <c r="AG15" i="50"/>
  <c r="AP15" i="50" s="1"/>
  <c r="W16" i="50"/>
  <c r="AE15" i="50"/>
  <c r="AF15" i="50"/>
  <c r="AO15" i="50" s="1"/>
  <c r="Y16" i="82"/>
  <c r="Z16" i="82" s="1"/>
  <c r="X16" i="82"/>
  <c r="Y28" i="53"/>
  <c r="X28" i="53"/>
  <c r="AI17" i="103"/>
  <c r="AP17" i="103"/>
  <c r="AI16" i="42"/>
  <c r="AN16" i="42"/>
  <c r="AH20" i="41"/>
  <c r="AQ20" i="41" s="1"/>
  <c r="AH19" i="87"/>
  <c r="AQ19" i="87" s="1"/>
  <c r="Z26" i="101"/>
  <c r="AH26" i="101"/>
  <c r="AQ26" i="101" s="1"/>
  <c r="AF23" i="92"/>
  <c r="AO23" i="92" s="1"/>
  <c r="AE23" i="92"/>
  <c r="AG23" i="92"/>
  <c r="AP23" i="92" s="1"/>
  <c r="W24" i="92"/>
  <c r="AR19" i="16"/>
  <c r="AH15" i="85"/>
  <c r="AQ15" i="85" s="1"/>
  <c r="AF20" i="49"/>
  <c r="AO20" i="49" s="1"/>
  <c r="W21" i="49"/>
  <c r="AG20" i="49"/>
  <c r="AP20" i="49" s="1"/>
  <c r="AE20" i="49"/>
  <c r="AR18" i="87"/>
  <c r="Y23" i="51"/>
  <c r="X23" i="51"/>
  <c r="AH27" i="52"/>
  <c r="AQ27" i="52" s="1"/>
  <c r="AI22" i="45"/>
  <c r="AN22" i="45"/>
  <c r="AH15" i="94"/>
  <c r="AQ15" i="94" s="1"/>
  <c r="AI18" i="83"/>
  <c r="AN18" i="83"/>
  <c r="AR24" i="44"/>
  <c r="Z24" i="104"/>
  <c r="AI27" i="105"/>
  <c r="AN27" i="105"/>
  <c r="Y18" i="103"/>
  <c r="X18" i="103"/>
  <c r="Y28" i="47"/>
  <c r="X28" i="47"/>
  <c r="AH17" i="35"/>
  <c r="AQ17" i="35" s="1"/>
  <c r="AR28" i="97"/>
  <c r="AR22" i="88"/>
  <c r="AH25" i="44"/>
  <c r="AQ25" i="44" s="1"/>
  <c r="Z15" i="85"/>
  <c r="AH23" i="88"/>
  <c r="AQ23" i="88" s="1"/>
  <c r="Y18" i="98"/>
  <c r="X18" i="98"/>
  <c r="AR25" i="101"/>
  <c r="Z15" i="94"/>
  <c r="AF24" i="13"/>
  <c r="AO24" i="13" s="1"/>
  <c r="AG24" i="13"/>
  <c r="AP24" i="13" s="1"/>
  <c r="AE24" i="13"/>
  <c r="W25" i="13"/>
  <c r="Y19" i="83"/>
  <c r="X19" i="83"/>
  <c r="Z19" i="83" s="1"/>
  <c r="AH27" i="46"/>
  <c r="AQ27" i="46" s="1"/>
  <c r="AR22" i="9"/>
  <c r="AR15" i="90"/>
  <c r="AI19" i="55"/>
  <c r="AN19" i="55"/>
  <c r="AR16" i="35"/>
  <c r="Y28" i="105"/>
  <c r="X28" i="105"/>
  <c r="Z28" i="105" s="1"/>
  <c r="AI27" i="89"/>
  <c r="AN27" i="89"/>
  <c r="Y23" i="96"/>
  <c r="X23" i="96"/>
  <c r="Z23" i="96" s="1"/>
  <c r="W20" i="87" l="1"/>
  <c r="Z18" i="103"/>
  <c r="Z18" i="98"/>
  <c r="AE18" i="98" s="1"/>
  <c r="Z20" i="55"/>
  <c r="AE20" i="55" s="1"/>
  <c r="AG23" i="96"/>
  <c r="AP23" i="96" s="1"/>
  <c r="AF23" i="96"/>
  <c r="AO23" i="96" s="1"/>
  <c r="W24" i="96"/>
  <c r="AE23" i="96"/>
  <c r="AF18" i="98"/>
  <c r="AO18" i="98" s="1"/>
  <c r="AG18" i="98"/>
  <c r="AP18" i="98" s="1"/>
  <c r="W19" i="98"/>
  <c r="AF16" i="82"/>
  <c r="AO16" i="82" s="1"/>
  <c r="W17" i="82"/>
  <c r="AG16" i="82"/>
  <c r="AP16" i="82" s="1"/>
  <c r="AE16" i="82"/>
  <c r="AG28" i="105"/>
  <c r="AP28" i="105" s="1"/>
  <c r="AF28" i="105"/>
  <c r="AO28" i="105" s="1"/>
  <c r="AE28" i="105"/>
  <c r="W29" i="105"/>
  <c r="AE28" i="93"/>
  <c r="AF28" i="93"/>
  <c r="AO28" i="93" s="1"/>
  <c r="AG28" i="93"/>
  <c r="AP28" i="93" s="1"/>
  <c r="W29" i="93"/>
  <c r="AI24" i="13"/>
  <c r="AN24" i="13"/>
  <c r="AH18" i="98"/>
  <c r="AQ18" i="98" s="1"/>
  <c r="AE24" i="104"/>
  <c r="W25" i="104"/>
  <c r="AG24" i="104"/>
  <c r="AP24" i="104" s="1"/>
  <c r="AF24" i="104"/>
  <c r="AO24" i="104" s="1"/>
  <c r="Y21" i="49"/>
  <c r="X21" i="49"/>
  <c r="AI23" i="92"/>
  <c r="AN23" i="92"/>
  <c r="AI15" i="50"/>
  <c r="AN15" i="50"/>
  <c r="AF29" i="97"/>
  <c r="AO29" i="97" s="1"/>
  <c r="AE29" i="97"/>
  <c r="AG29" i="97"/>
  <c r="AP29" i="97" s="1"/>
  <c r="W30" i="97"/>
  <c r="AI16" i="102"/>
  <c r="AN16" i="102"/>
  <c r="AR22" i="51"/>
  <c r="AH28" i="93"/>
  <c r="AQ28" i="93" s="1"/>
  <c r="AR22" i="100"/>
  <c r="AG16" i="90"/>
  <c r="AP16" i="90" s="1"/>
  <c r="AF16" i="90"/>
  <c r="AO16" i="90" s="1"/>
  <c r="AE16" i="90"/>
  <c r="W17" i="90"/>
  <c r="Y22" i="11"/>
  <c r="Z22" i="11" s="1"/>
  <c r="X22" i="11"/>
  <c r="AR27" i="47"/>
  <c r="Y21" i="91"/>
  <c r="X21" i="91"/>
  <c r="Y24" i="88"/>
  <c r="X24" i="88"/>
  <c r="Y18" i="35"/>
  <c r="X18" i="35"/>
  <c r="AH19" i="83"/>
  <c r="AQ19" i="83" s="1"/>
  <c r="AH18" i="103"/>
  <c r="AQ18" i="103" s="1"/>
  <c r="AF26" i="101"/>
  <c r="AO26" i="101" s="1"/>
  <c r="AE26" i="101"/>
  <c r="AG26" i="101"/>
  <c r="AP26" i="101" s="1"/>
  <c r="W27" i="101"/>
  <c r="AR16" i="42"/>
  <c r="AH16" i="82"/>
  <c r="AQ16" i="82" s="1"/>
  <c r="Y16" i="50"/>
  <c r="Z16" i="50" s="1"/>
  <c r="X16" i="50"/>
  <c r="AF19" i="18"/>
  <c r="AO19" i="18" s="1"/>
  <c r="AE19" i="18"/>
  <c r="AG19" i="18"/>
  <c r="AP19" i="18" s="1"/>
  <c r="W20" i="18"/>
  <c r="AG23" i="9"/>
  <c r="AP23" i="9" s="1"/>
  <c r="AP25" i="9" s="1"/>
  <c r="AE23" i="9"/>
  <c r="AF23" i="9"/>
  <c r="AO23" i="9" s="1"/>
  <c r="AO25" i="9" s="1"/>
  <c r="AI16" i="48"/>
  <c r="AN16" i="48"/>
  <c r="AR17" i="98"/>
  <c r="AH28" i="89"/>
  <c r="AQ28" i="89" s="1"/>
  <c r="AR22" i="54"/>
  <c r="Y19" i="99"/>
  <c r="X19" i="99"/>
  <c r="AR22" i="96"/>
  <c r="AR15" i="82"/>
  <c r="AF18" i="103"/>
  <c r="AO18" i="103" s="1"/>
  <c r="AE18" i="103"/>
  <c r="W19" i="103"/>
  <c r="AG18" i="103"/>
  <c r="AP18" i="103" s="1"/>
  <c r="AH23" i="45"/>
  <c r="AQ23" i="45" s="1"/>
  <c r="Y17" i="48"/>
  <c r="X17" i="48"/>
  <c r="Y18" i="10"/>
  <c r="X18" i="10"/>
  <c r="Z18" i="10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E28" i="89"/>
  <c r="AG28" i="89"/>
  <c r="AP28" i="89" s="1"/>
  <c r="AF28" i="89"/>
  <c r="AO28" i="89" s="1"/>
  <c r="W29" i="89"/>
  <c r="AH22" i="95"/>
  <c r="AQ22" i="95" s="1"/>
  <c r="AH23" i="54"/>
  <c r="AQ23" i="54" s="1"/>
  <c r="Y28" i="46"/>
  <c r="X28" i="46"/>
  <c r="Y24" i="84"/>
  <c r="X24" i="84"/>
  <c r="AI20" i="16"/>
  <c r="AN20" i="16"/>
  <c r="AI23" i="58"/>
  <c r="AN23" i="58"/>
  <c r="AN25" i="58" s="1"/>
  <c r="AR17" i="103"/>
  <c r="Z23" i="45"/>
  <c r="AH17" i="42"/>
  <c r="AQ17" i="42" s="1"/>
  <c r="Y28" i="52"/>
  <c r="X28" i="52"/>
  <c r="AX22" i="9"/>
  <c r="AH23" i="100"/>
  <c r="AQ23" i="100" s="1"/>
  <c r="AI28" i="15"/>
  <c r="AN28" i="15"/>
  <c r="Z22" i="95"/>
  <c r="Z23" i="54"/>
  <c r="AI23" i="84"/>
  <c r="AN23" i="84"/>
  <c r="AI20" i="91"/>
  <c r="AN20" i="91"/>
  <c r="AI23" i="88"/>
  <c r="AN23" i="88"/>
  <c r="Y21" i="16"/>
  <c r="X21" i="16"/>
  <c r="Z21" i="16" s="1"/>
  <c r="AI19" i="87"/>
  <c r="AN19" i="87"/>
  <c r="AR19" i="55"/>
  <c r="AG15" i="94"/>
  <c r="AP15" i="94" s="1"/>
  <c r="AF15" i="94"/>
  <c r="AO15" i="94" s="1"/>
  <c r="AE15" i="94"/>
  <c r="W16" i="94"/>
  <c r="AH23" i="96"/>
  <c r="AQ23" i="96" s="1"/>
  <c r="AR18" i="83"/>
  <c r="AR22" i="45"/>
  <c r="AH23" i="51"/>
  <c r="AQ23" i="51" s="1"/>
  <c r="AI20" i="49"/>
  <c r="AN20" i="49"/>
  <c r="Y24" i="92"/>
  <c r="X24" i="92"/>
  <c r="AH28" i="53"/>
  <c r="AQ28" i="53" s="1"/>
  <c r="Y17" i="102"/>
  <c r="X17" i="102"/>
  <c r="AI19" i="43"/>
  <c r="AN19" i="43"/>
  <c r="AR27" i="93"/>
  <c r="Z17" i="42"/>
  <c r="Z23" i="100"/>
  <c r="AI28" i="32"/>
  <c r="AN28" i="32"/>
  <c r="Y28" i="86"/>
  <c r="X28" i="86"/>
  <c r="Y26" i="44"/>
  <c r="X26" i="44"/>
  <c r="Y25" i="20"/>
  <c r="X25" i="20"/>
  <c r="AI27" i="46"/>
  <c r="AN27" i="46"/>
  <c r="Y21" i="41"/>
  <c r="X21" i="41"/>
  <c r="Y20" i="87"/>
  <c r="X20" i="87"/>
  <c r="AR27" i="89"/>
  <c r="AF19" i="83"/>
  <c r="AO19" i="83" s="1"/>
  <c r="W20" i="83"/>
  <c r="AG19" i="83"/>
  <c r="AP19" i="83" s="1"/>
  <c r="AE19" i="83"/>
  <c r="AG15" i="85"/>
  <c r="AP15" i="85" s="1"/>
  <c r="W16" i="85"/>
  <c r="AE15" i="85"/>
  <c r="AF15" i="85"/>
  <c r="AO15" i="85" s="1"/>
  <c r="AH28" i="105"/>
  <c r="AQ28" i="105" s="1"/>
  <c r="Y25" i="13"/>
  <c r="X25" i="13"/>
  <c r="Z28" i="47"/>
  <c r="AH28" i="47"/>
  <c r="AQ28" i="47" s="1"/>
  <c r="AR27" i="105"/>
  <c r="Z23" i="51"/>
  <c r="Z28" i="53"/>
  <c r="Y20" i="43"/>
  <c r="X20" i="43"/>
  <c r="AI17" i="10"/>
  <c r="AN17" i="10"/>
  <c r="AI27" i="52"/>
  <c r="AN27" i="5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R21" i="95"/>
  <c r="AI21" i="11"/>
  <c r="AN21" i="11"/>
  <c r="AI18" i="99"/>
  <c r="AN18" i="99"/>
  <c r="Y29" i="15"/>
  <c r="X29" i="15"/>
  <c r="Y29" i="32"/>
  <c r="X29" i="32"/>
  <c r="Z29" i="32" s="1"/>
  <c r="AI27" i="86"/>
  <c r="AN27" i="86"/>
  <c r="AI25" i="44"/>
  <c r="AN25" i="44"/>
  <c r="AH20" i="55"/>
  <c r="AQ20" i="55" s="1"/>
  <c r="AI24" i="20"/>
  <c r="AN24" i="20"/>
  <c r="AI17" i="35"/>
  <c r="AN17" i="35"/>
  <c r="AI20" i="41"/>
  <c r="AN20" i="41"/>
  <c r="Z24" i="84" l="1"/>
  <c r="Z19" i="99"/>
  <c r="W21" i="55"/>
  <c r="Z25" i="13"/>
  <c r="Z20" i="43"/>
  <c r="W21" i="43" s="1"/>
  <c r="Z24" i="92"/>
  <c r="AG24" i="92" s="1"/>
  <c r="AP24" i="92" s="1"/>
  <c r="AG20" i="55"/>
  <c r="AP20" i="55" s="1"/>
  <c r="AF20" i="55"/>
  <c r="AO20" i="55" s="1"/>
  <c r="Z21" i="41"/>
  <c r="W22" i="41" s="1"/>
  <c r="W25" i="84"/>
  <c r="AG24" i="84"/>
  <c r="AP24" i="84" s="1"/>
  <c r="AF24" i="84"/>
  <c r="AO24" i="84" s="1"/>
  <c r="AE24" i="84"/>
  <c r="AE19" i="99"/>
  <c r="AF19" i="99"/>
  <c r="AO19" i="99" s="1"/>
  <c r="W20" i="99"/>
  <c r="AG19" i="99"/>
  <c r="AP19" i="99" s="1"/>
  <c r="AF20" i="43"/>
  <c r="AO20" i="43" s="1"/>
  <c r="AE20" i="43"/>
  <c r="W30" i="32"/>
  <c r="AE29" i="32"/>
  <c r="AF29" i="32"/>
  <c r="AO29" i="32" s="1"/>
  <c r="AG29" i="32"/>
  <c r="AP29" i="32" s="1"/>
  <c r="AF21" i="41"/>
  <c r="AO21" i="41" s="1"/>
  <c r="AG21" i="41"/>
  <c r="AP21" i="41" s="1"/>
  <c r="W26" i="13"/>
  <c r="AF25" i="13"/>
  <c r="AO25" i="13" s="1"/>
  <c r="AG25" i="13"/>
  <c r="AP25" i="13" s="1"/>
  <c r="AE25" i="13"/>
  <c r="AH26" i="44"/>
  <c r="AQ26" i="44" s="1"/>
  <c r="Y16" i="94"/>
  <c r="X16" i="94"/>
  <c r="Z16" i="94" s="1"/>
  <c r="AR23" i="88"/>
  <c r="AF22" i="95"/>
  <c r="AO22" i="95" s="1"/>
  <c r="W23" i="95"/>
  <c r="AG22" i="95"/>
  <c r="AP22" i="95" s="1"/>
  <c r="AE22" i="95"/>
  <c r="AH24" i="84"/>
  <c r="AQ24" i="84" s="1"/>
  <c r="AC17" i="9"/>
  <c r="AB18" i="9" s="1"/>
  <c r="S18" i="9"/>
  <c r="AC11" i="9"/>
  <c r="AB12" i="9" s="1"/>
  <c r="S12" i="9"/>
  <c r="S6" i="9"/>
  <c r="AC5" i="9"/>
  <c r="AB6" i="9" s="1"/>
  <c r="AE18" i="10"/>
  <c r="W19" i="10"/>
  <c r="AG18" i="10"/>
  <c r="AP18" i="10" s="1"/>
  <c r="AF18" i="10"/>
  <c r="AO18" i="10" s="1"/>
  <c r="Y19" i="103"/>
  <c r="X19" i="103"/>
  <c r="W17" i="50"/>
  <c r="AE16" i="50"/>
  <c r="AF16" i="50"/>
  <c r="AO16" i="50" s="1"/>
  <c r="AG16" i="50"/>
  <c r="AP16" i="50" s="1"/>
  <c r="AI26" i="101"/>
  <c r="AN26" i="101"/>
  <c r="AH18" i="35"/>
  <c r="AQ18" i="35" s="1"/>
  <c r="AH21" i="91"/>
  <c r="AQ21" i="91" s="1"/>
  <c r="AG22" i="11"/>
  <c r="AP22" i="11" s="1"/>
  <c r="AF22" i="11"/>
  <c r="AO22" i="11" s="1"/>
  <c r="W23" i="11"/>
  <c r="AE22" i="11"/>
  <c r="AR15" i="50"/>
  <c r="Y29" i="105"/>
  <c r="X29" i="105"/>
  <c r="AI20" i="55"/>
  <c r="AN20" i="55"/>
  <c r="AC4" i="58"/>
  <c r="AB5" i="58" s="1"/>
  <c r="S5" i="58"/>
  <c r="AR27" i="52"/>
  <c r="AE28" i="53"/>
  <c r="AF28" i="53"/>
  <c r="AO28" i="53" s="1"/>
  <c r="AG28" i="53"/>
  <c r="AP28" i="53" s="1"/>
  <c r="W29" i="53"/>
  <c r="AI19" i="83"/>
  <c r="AN19" i="83"/>
  <c r="AH20" i="87"/>
  <c r="AQ20" i="87" s="1"/>
  <c r="Z26" i="44"/>
  <c r="AR28" i="32"/>
  <c r="AR19" i="43"/>
  <c r="AI15" i="94"/>
  <c r="AN15" i="94"/>
  <c r="AR19" i="87"/>
  <c r="AC16" i="9"/>
  <c r="AB17" i="9" s="1"/>
  <c r="S17" i="9"/>
  <c r="AC10" i="9"/>
  <c r="AB11" i="9" s="1"/>
  <c r="S11" i="9"/>
  <c r="AC4" i="9"/>
  <c r="AB5" i="9" s="1"/>
  <c r="S5" i="9"/>
  <c r="AI18" i="103"/>
  <c r="AN18" i="103"/>
  <c r="AH19" i="99"/>
  <c r="AQ19" i="99" s="1"/>
  <c r="Y20" i="18"/>
  <c r="X20" i="18"/>
  <c r="Z20" i="18" s="1"/>
  <c r="Z18" i="35"/>
  <c r="Z21" i="91"/>
  <c r="X30" i="97"/>
  <c r="Y30" i="97"/>
  <c r="Z30" i="97" s="1"/>
  <c r="Y29" i="93"/>
  <c r="X29" i="93"/>
  <c r="Z29" i="93" s="1"/>
  <c r="AI28" i="105"/>
  <c r="AN28" i="105"/>
  <c r="Y17" i="82"/>
  <c r="X17" i="82"/>
  <c r="Z20" i="87"/>
  <c r="AR27" i="46"/>
  <c r="AE23" i="100"/>
  <c r="AG23" i="100"/>
  <c r="AP23" i="100" s="1"/>
  <c r="AF23" i="100"/>
  <c r="AO23" i="100" s="1"/>
  <c r="W24" i="100"/>
  <c r="AH17" i="102"/>
  <c r="AQ17" i="102" s="1"/>
  <c r="AR20" i="49"/>
  <c r="AH21" i="16"/>
  <c r="AQ21" i="16" s="1"/>
  <c r="AR20" i="91"/>
  <c r="AR28" i="15"/>
  <c r="S22" i="9"/>
  <c r="AC21" i="9"/>
  <c r="AB22" i="9" s="1"/>
  <c r="AI28" i="89"/>
  <c r="AN28" i="89"/>
  <c r="S16" i="9"/>
  <c r="AC15" i="9"/>
  <c r="AB16" i="9" s="1"/>
  <c r="AC9" i="9"/>
  <c r="AB10" i="9" s="1"/>
  <c r="S10" i="9"/>
  <c r="AC3" i="9"/>
  <c r="S4" i="9"/>
  <c r="AH17" i="48"/>
  <c r="AQ17" i="48" s="1"/>
  <c r="AR16" i="48"/>
  <c r="AR23" i="92"/>
  <c r="AI23" i="96"/>
  <c r="AN23" i="96"/>
  <c r="AR24" i="20"/>
  <c r="AR21" i="11"/>
  <c r="AC17" i="58"/>
  <c r="AB18" i="58" s="1"/>
  <c r="S18" i="58"/>
  <c r="AC16" i="58"/>
  <c r="AB17" i="58" s="1"/>
  <c r="S17" i="58"/>
  <c r="AR20" i="41"/>
  <c r="AC9" i="58"/>
  <c r="AB10" i="58" s="1"/>
  <c r="S10" i="58"/>
  <c r="Y20" i="83"/>
  <c r="X20" i="83"/>
  <c r="Z20" i="83" s="1"/>
  <c r="AE17" i="42"/>
  <c r="AF17" i="42"/>
  <c r="AO17" i="42" s="1"/>
  <c r="AG17" i="42"/>
  <c r="AP17" i="42" s="1"/>
  <c r="W18" i="42"/>
  <c r="AE21" i="16"/>
  <c r="AF21" i="16"/>
  <c r="AO21" i="16" s="1"/>
  <c r="AG21" i="16"/>
  <c r="AP21" i="16" s="1"/>
  <c r="W22" i="16"/>
  <c r="AH28" i="52"/>
  <c r="AQ28" i="52" s="1"/>
  <c r="AR23" i="58"/>
  <c r="AR25" i="58" s="1"/>
  <c r="AH28" i="46"/>
  <c r="AQ28" i="46" s="1"/>
  <c r="AC20" i="9"/>
  <c r="AB21" i="9" s="1"/>
  <c r="S21" i="9"/>
  <c r="AC14" i="9"/>
  <c r="AB15" i="9" s="1"/>
  <c r="S15" i="9"/>
  <c r="S9" i="9"/>
  <c r="AC8" i="9"/>
  <c r="AB9" i="9" s="1"/>
  <c r="Z17" i="48"/>
  <c r="AI19" i="18"/>
  <c r="AN19" i="18"/>
  <c r="AH24" i="88"/>
  <c r="AQ24" i="88" s="1"/>
  <c r="Y17" i="90"/>
  <c r="X17" i="90"/>
  <c r="AI29" i="97"/>
  <c r="AN29" i="97"/>
  <c r="AH21" i="49"/>
  <c r="AQ21" i="49" s="1"/>
  <c r="X25" i="104"/>
  <c r="Z25" i="104" s="1"/>
  <c r="Y25" i="104"/>
  <c r="Y24" i="96"/>
  <c r="X24" i="96"/>
  <c r="AH29" i="15"/>
  <c r="AQ29" i="15" s="1"/>
  <c r="AC11" i="58"/>
  <c r="AB12" i="58" s="1"/>
  <c r="S12" i="58"/>
  <c r="Z29" i="15"/>
  <c r="AC10" i="58"/>
  <c r="AB11" i="58" s="1"/>
  <c r="S11" i="58"/>
  <c r="AR27" i="86"/>
  <c r="S16" i="58"/>
  <c r="AC15" i="58"/>
  <c r="AB16" i="58" s="1"/>
  <c r="S4" i="58"/>
  <c r="AC3" i="58"/>
  <c r="AE23" i="51"/>
  <c r="AF23" i="51"/>
  <c r="AO23" i="51" s="1"/>
  <c r="AG23" i="51"/>
  <c r="AP23" i="51" s="1"/>
  <c r="W24" i="51"/>
  <c r="S21" i="58"/>
  <c r="AC20" i="58"/>
  <c r="AB21" i="58" s="1"/>
  <c r="S9" i="58"/>
  <c r="AC8" i="58"/>
  <c r="AB9" i="58" s="1"/>
  <c r="AR17" i="10"/>
  <c r="AI15" i="85"/>
  <c r="AN15" i="85"/>
  <c r="AH25" i="20"/>
  <c r="AQ25" i="20" s="1"/>
  <c r="AH28" i="86"/>
  <c r="AQ28" i="86" s="1"/>
  <c r="Z17" i="102"/>
  <c r="AR17" i="35"/>
  <c r="AR18" i="99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20" i="43"/>
  <c r="AQ20" i="43" s="1"/>
  <c r="AF28" i="47"/>
  <c r="AO28" i="47" s="1"/>
  <c r="AE28" i="47"/>
  <c r="AG28" i="47"/>
  <c r="AP28" i="47" s="1"/>
  <c r="W29" i="47"/>
  <c r="Y16" i="85"/>
  <c r="X16" i="85"/>
  <c r="AH21" i="41"/>
  <c r="AQ21" i="41" s="1"/>
  <c r="Z25" i="20"/>
  <c r="Z28" i="86"/>
  <c r="AH24" i="92"/>
  <c r="AQ24" i="92" s="1"/>
  <c r="AR23" i="84"/>
  <c r="Z28" i="52"/>
  <c r="Z28" i="46"/>
  <c r="AC19" i="9"/>
  <c r="AB20" i="9" s="1"/>
  <c r="S20" i="9"/>
  <c r="S14" i="9"/>
  <c r="AC13" i="9"/>
  <c r="AB14" i="9" s="1"/>
  <c r="S8" i="9"/>
  <c r="AC7" i="9"/>
  <c r="AB8" i="9" s="1"/>
  <c r="S23" i="9"/>
  <c r="AC22" i="9"/>
  <c r="AB23" i="9" s="1"/>
  <c r="AI23" i="9"/>
  <c r="AN23" i="9"/>
  <c r="AN25" i="9" s="1"/>
  <c r="Y27" i="101"/>
  <c r="X27" i="101"/>
  <c r="Z24" i="88"/>
  <c r="AI16" i="90"/>
  <c r="AN16" i="90"/>
  <c r="Z21" i="49"/>
  <c r="AI24" i="104"/>
  <c r="AN24" i="104"/>
  <c r="AI28" i="93"/>
  <c r="AN28" i="93"/>
  <c r="AI18" i="98"/>
  <c r="AN18" i="98"/>
  <c r="AR25" i="44"/>
  <c r="AC5" i="58"/>
  <c r="AB6" i="58" s="1"/>
  <c r="S6" i="58"/>
  <c r="AH29" i="32"/>
  <c r="AQ29" i="32" s="1"/>
  <c r="S15" i="58"/>
  <c r="AC14" i="58"/>
  <c r="AB15" i="58" s="1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H25" i="13"/>
  <c r="AQ25" i="13" s="1"/>
  <c r="AE23" i="54"/>
  <c r="AG23" i="54"/>
  <c r="AP23" i="54" s="1"/>
  <c r="W24" i="54"/>
  <c r="AF23" i="54"/>
  <c r="AO23" i="54" s="1"/>
  <c r="AE23" i="45"/>
  <c r="AF23" i="45"/>
  <c r="AO23" i="45" s="1"/>
  <c r="AG23" i="45"/>
  <c r="AP23" i="45" s="1"/>
  <c r="W24" i="45"/>
  <c r="AR20" i="16"/>
  <c r="Y29" i="89"/>
  <c r="X29" i="89"/>
  <c r="AC18" i="9"/>
  <c r="AB19" i="9" s="1"/>
  <c r="S19" i="9"/>
  <c r="AC12" i="9"/>
  <c r="AB13" i="9" s="1"/>
  <c r="S13" i="9"/>
  <c r="AC6" i="9"/>
  <c r="AB7" i="9" s="1"/>
  <c r="S7" i="9"/>
  <c r="AH18" i="10"/>
  <c r="AQ18" i="10" s="1"/>
  <c r="AH16" i="50"/>
  <c r="AQ16" i="50" s="1"/>
  <c r="AH22" i="11"/>
  <c r="AQ22" i="11" s="1"/>
  <c r="AR16" i="102"/>
  <c r="AR24" i="13"/>
  <c r="AI16" i="82"/>
  <c r="AN16" i="82"/>
  <c r="Y19" i="98"/>
  <c r="X19" i="98"/>
  <c r="Y21" i="55"/>
  <c r="X21" i="55"/>
  <c r="AE24" i="92" l="1"/>
  <c r="AF24" i="92"/>
  <c r="AO24" i="92" s="1"/>
  <c r="Z19" i="98"/>
  <c r="W25" i="92"/>
  <c r="AE21" i="41"/>
  <c r="AG20" i="43"/>
  <c r="AP20" i="43" s="1"/>
  <c r="Z19" i="103"/>
  <c r="Z29" i="89"/>
  <c r="AF29" i="89" s="1"/>
  <c r="AO29" i="89" s="1"/>
  <c r="Z17" i="82"/>
  <c r="AG17" i="82" s="1"/>
  <c r="AP17" i="82" s="1"/>
  <c r="AG29" i="89"/>
  <c r="AP29" i="89" s="1"/>
  <c r="AE29" i="89"/>
  <c r="W30" i="89"/>
  <c r="W20" i="103"/>
  <c r="AG19" i="103"/>
  <c r="AP19" i="103" s="1"/>
  <c r="AE19" i="103"/>
  <c r="AF19" i="103"/>
  <c r="AO19" i="103" s="1"/>
  <c r="AG20" i="18"/>
  <c r="AP20" i="18" s="1"/>
  <c r="AE20" i="18"/>
  <c r="W21" i="18"/>
  <c r="AF20" i="18"/>
  <c r="AO20" i="18" s="1"/>
  <c r="AF17" i="82"/>
  <c r="AO17" i="82" s="1"/>
  <c r="W18" i="82"/>
  <c r="AF20" i="83"/>
  <c r="AO20" i="83" s="1"/>
  <c r="AE20" i="83"/>
  <c r="AG20" i="83"/>
  <c r="AP20" i="83" s="1"/>
  <c r="W21" i="83"/>
  <c r="AG16" i="94"/>
  <c r="AP16" i="94" s="1"/>
  <c r="AE16" i="94"/>
  <c r="AF16" i="94"/>
  <c r="AO16" i="94" s="1"/>
  <c r="W17" i="94"/>
  <c r="W22" i="49"/>
  <c r="AG21" i="49"/>
  <c r="AP21" i="49" s="1"/>
  <c r="AF21" i="49"/>
  <c r="AO21" i="49" s="1"/>
  <c r="AE21" i="49"/>
  <c r="AF28" i="52"/>
  <c r="AO28" i="52" s="1"/>
  <c r="AG28" i="52"/>
  <c r="AP28" i="52" s="1"/>
  <c r="W29" i="52"/>
  <c r="AE28" i="52"/>
  <c r="Y29" i="47"/>
  <c r="Z29" i="47" s="1"/>
  <c r="X29" i="47"/>
  <c r="AJ9" i="58"/>
  <c r="AK9" i="58"/>
  <c r="AT9" i="58" s="1"/>
  <c r="AH25" i="104"/>
  <c r="AQ25" i="104" s="1"/>
  <c r="AE17" i="48"/>
  <c r="W18" i="48"/>
  <c r="AG17" i="48"/>
  <c r="AP17" i="48" s="1"/>
  <c r="AF17" i="48"/>
  <c r="AO17" i="48" s="1"/>
  <c r="AJ21" i="9"/>
  <c r="AK21" i="9"/>
  <c r="AT21" i="9" s="1"/>
  <c r="AK11" i="9"/>
  <c r="AT11" i="9" s="1"/>
  <c r="AJ11" i="9"/>
  <c r="AR15" i="94"/>
  <c r="AR19" i="83"/>
  <c r="AH29" i="105"/>
  <c r="AQ29" i="105" s="1"/>
  <c r="AI22" i="11"/>
  <c r="AN22" i="11"/>
  <c r="X22" i="41"/>
  <c r="Y22" i="41"/>
  <c r="Y21" i="43"/>
  <c r="X21" i="43"/>
  <c r="AI19" i="99"/>
  <c r="AR19" i="99" s="1"/>
  <c r="AN19" i="99"/>
  <c r="AH21" i="55"/>
  <c r="AQ21" i="55" s="1"/>
  <c r="AJ15" i="58"/>
  <c r="AS15" i="58" s="1"/>
  <c r="AK15" i="58"/>
  <c r="AR18" i="98"/>
  <c r="AJ14" i="9"/>
  <c r="AS14" i="9" s="1"/>
  <c r="AK14" i="9"/>
  <c r="AJ12" i="58"/>
  <c r="AK12" i="58"/>
  <c r="AT12" i="58" s="1"/>
  <c r="AH24" i="96"/>
  <c r="AQ24" i="96" s="1"/>
  <c r="AR29" i="97"/>
  <c r="AJ9" i="9"/>
  <c r="AK9" i="9"/>
  <c r="AT9" i="9" s="1"/>
  <c r="Y18" i="42"/>
  <c r="Z18" i="42" s="1"/>
  <c r="X18" i="42"/>
  <c r="AJ17" i="58"/>
  <c r="AS17" i="58" s="1"/>
  <c r="AK17" i="58"/>
  <c r="AI23" i="100"/>
  <c r="AN23" i="100"/>
  <c r="AE30" i="97"/>
  <c r="AG30" i="97"/>
  <c r="AP30" i="97" s="1"/>
  <c r="W31" i="97"/>
  <c r="AF30" i="97"/>
  <c r="AO30" i="97" s="1"/>
  <c r="Z29" i="105"/>
  <c r="Y23" i="11"/>
  <c r="X23" i="11"/>
  <c r="Z23" i="11" s="1"/>
  <c r="AI16" i="50"/>
  <c r="AN16" i="50"/>
  <c r="Y23" i="95"/>
  <c r="X23" i="95"/>
  <c r="Y25" i="92"/>
  <c r="Z25" i="92"/>
  <c r="X25" i="92"/>
  <c r="AI29" i="32"/>
  <c r="AN29" i="32"/>
  <c r="AK13" i="9"/>
  <c r="AT13" i="9" s="1"/>
  <c r="AJ13" i="9"/>
  <c r="AI23" i="45"/>
  <c r="AN23" i="45"/>
  <c r="AJ19" i="58"/>
  <c r="AK19" i="58"/>
  <c r="AT19" i="58" s="1"/>
  <c r="Z21" i="55"/>
  <c r="AR16" i="82"/>
  <c r="AJ19" i="9"/>
  <c r="AS19" i="9" s="1"/>
  <c r="AK19" i="9"/>
  <c r="AK7" i="58"/>
  <c r="AT7" i="58" s="1"/>
  <c r="AJ7" i="58"/>
  <c r="AR16" i="90"/>
  <c r="AR23" i="9"/>
  <c r="AR25" i="9" s="1"/>
  <c r="AG28" i="86"/>
  <c r="AP28" i="86" s="1"/>
  <c r="AF28" i="86"/>
  <c r="AO28" i="86" s="1"/>
  <c r="AE28" i="86"/>
  <c r="W29" i="86"/>
  <c r="AI28" i="47"/>
  <c r="AN28" i="47"/>
  <c r="AJ14" i="58"/>
  <c r="AS14" i="58" s="1"/>
  <c r="AK14" i="58"/>
  <c r="AJ21" i="58"/>
  <c r="AK21" i="58"/>
  <c r="AT21" i="58" s="1"/>
  <c r="AI23" i="51"/>
  <c r="AN23" i="51"/>
  <c r="Z24" i="96"/>
  <c r="AH17" i="90"/>
  <c r="AQ17" i="90" s="1"/>
  <c r="Y22" i="16"/>
  <c r="X22" i="16"/>
  <c r="AB4" i="9"/>
  <c r="AJ3" i="9"/>
  <c r="AR28" i="89"/>
  <c r="AH30" i="97"/>
  <c r="AQ30" i="97" s="1"/>
  <c r="AR18" i="103"/>
  <c r="AJ17" i="9"/>
  <c r="AK17" i="9"/>
  <c r="AT17" i="9" s="1"/>
  <c r="Y29" i="53"/>
  <c r="X29" i="53"/>
  <c r="Y17" i="50"/>
  <c r="X17" i="50"/>
  <c r="AK12" i="9"/>
  <c r="AT12" i="9" s="1"/>
  <c r="AJ12" i="9"/>
  <c r="AI25" i="13"/>
  <c r="AN25" i="13"/>
  <c r="Y30" i="32"/>
  <c r="X30" i="32"/>
  <c r="Z30" i="32" s="1"/>
  <c r="AI24" i="84"/>
  <c r="AN24" i="84"/>
  <c r="W20" i="98"/>
  <c r="AE19" i="98"/>
  <c r="AG19" i="98"/>
  <c r="AP19" i="98" s="1"/>
  <c r="AF19" i="98"/>
  <c r="AO19" i="98" s="1"/>
  <c r="AH19" i="98"/>
  <c r="AQ19" i="98" s="1"/>
  <c r="AH29" i="89"/>
  <c r="AQ29" i="89" s="1"/>
  <c r="Y24" i="45"/>
  <c r="Z24" i="45" s="1"/>
  <c r="X24" i="45"/>
  <c r="Y24" i="54"/>
  <c r="X24" i="54"/>
  <c r="AK6" i="58"/>
  <c r="AT6" i="58" s="1"/>
  <c r="AJ6" i="58"/>
  <c r="AR28" i="93"/>
  <c r="W25" i="88"/>
  <c r="AF24" i="88"/>
  <c r="AO24" i="88" s="1"/>
  <c r="AG24" i="88"/>
  <c r="AP24" i="88" s="1"/>
  <c r="AE24" i="88"/>
  <c r="AJ23" i="9"/>
  <c r="AS23" i="9" s="1"/>
  <c r="AK23" i="9"/>
  <c r="AT23" i="9" s="1"/>
  <c r="AG25" i="20"/>
  <c r="AP25" i="20" s="1"/>
  <c r="AE25" i="20"/>
  <c r="AF25" i="20"/>
  <c r="AO25" i="20" s="1"/>
  <c r="W26" i="20"/>
  <c r="Z16" i="85"/>
  <c r="AH16" i="85"/>
  <c r="AQ16" i="85" s="1"/>
  <c r="AJ23" i="58"/>
  <c r="AK23" i="58"/>
  <c r="AT23" i="58" s="1"/>
  <c r="AE17" i="102"/>
  <c r="W18" i="102"/>
  <c r="AG17" i="102"/>
  <c r="AP17" i="102" s="1"/>
  <c r="AF17" i="102"/>
  <c r="AO17" i="102" s="1"/>
  <c r="AR15" i="85"/>
  <c r="AB4" i="58"/>
  <c r="AJ3" i="58"/>
  <c r="Z17" i="90"/>
  <c r="AJ10" i="58"/>
  <c r="AK10" i="58"/>
  <c r="AT10" i="58" s="1"/>
  <c r="AJ18" i="58"/>
  <c r="AK18" i="58"/>
  <c r="AT18" i="58" s="1"/>
  <c r="AR23" i="96"/>
  <c r="AJ22" i="9"/>
  <c r="AK22" i="9"/>
  <c r="AT22" i="9" s="1"/>
  <c r="AR28" i="105"/>
  <c r="AF21" i="91"/>
  <c r="AO21" i="91" s="1"/>
  <c r="AE21" i="91"/>
  <c r="W22" i="91"/>
  <c r="AG21" i="91"/>
  <c r="AP21" i="91" s="1"/>
  <c r="AK5" i="58"/>
  <c r="AT5" i="58" s="1"/>
  <c r="AJ5" i="58"/>
  <c r="AR26" i="101"/>
  <c r="AH19" i="103"/>
  <c r="AQ19" i="103" s="1"/>
  <c r="Y19" i="10"/>
  <c r="Z19" i="10" s="1"/>
  <c r="X19" i="10"/>
  <c r="AI24" i="92"/>
  <c r="AN24" i="92"/>
  <c r="AI21" i="41"/>
  <c r="AN21" i="41"/>
  <c r="AJ7" i="9"/>
  <c r="AK7" i="9"/>
  <c r="AT7" i="9" s="1"/>
  <c r="AK13" i="58"/>
  <c r="AT13" i="58" s="1"/>
  <c r="AJ13" i="58"/>
  <c r="AH27" i="101"/>
  <c r="AQ27" i="101" s="1"/>
  <c r="AJ20" i="9"/>
  <c r="AK20" i="9"/>
  <c r="AT20" i="9" s="1"/>
  <c r="AJ20" i="58"/>
  <c r="AK20" i="58"/>
  <c r="AT20" i="58" s="1"/>
  <c r="AK11" i="58"/>
  <c r="AT11" i="58" s="1"/>
  <c r="AJ11" i="58"/>
  <c r="AF25" i="104"/>
  <c r="AO25" i="104" s="1"/>
  <c r="W26" i="104"/>
  <c r="AE25" i="104"/>
  <c r="AG25" i="104"/>
  <c r="AP25" i="104" s="1"/>
  <c r="AJ15" i="9"/>
  <c r="AK15" i="9"/>
  <c r="AT15" i="9" s="1"/>
  <c r="AI17" i="42"/>
  <c r="AN17" i="42"/>
  <c r="AJ10" i="9"/>
  <c r="AK10" i="9"/>
  <c r="AT10" i="9" s="1"/>
  <c r="Y24" i="100"/>
  <c r="X24" i="100"/>
  <c r="AG20" i="87"/>
  <c r="AP20" i="87" s="1"/>
  <c r="AF20" i="87"/>
  <c r="AO20" i="87" s="1"/>
  <c r="AE20" i="87"/>
  <c r="W21" i="87"/>
  <c r="AH29" i="93"/>
  <c r="AQ29" i="93" s="1"/>
  <c r="AG18" i="35"/>
  <c r="AP18" i="35" s="1"/>
  <c r="AE18" i="35"/>
  <c r="AF18" i="35"/>
  <c r="AO18" i="35" s="1"/>
  <c r="W19" i="35"/>
  <c r="AK5" i="9"/>
  <c r="AT5" i="9" s="1"/>
  <c r="AJ5" i="9"/>
  <c r="AI18" i="10"/>
  <c r="AN18" i="10"/>
  <c r="AJ18" i="9"/>
  <c r="AK18" i="9"/>
  <c r="AT18" i="9" s="1"/>
  <c r="AN20" i="43"/>
  <c r="Y20" i="99"/>
  <c r="X20" i="99"/>
  <c r="AI23" i="54"/>
  <c r="AN23" i="54"/>
  <c r="AJ22" i="58"/>
  <c r="AK22" i="58"/>
  <c r="AT22" i="58" s="1"/>
  <c r="AR24" i="104"/>
  <c r="Z27" i="101"/>
  <c r="AJ8" i="9"/>
  <c r="AK8" i="9"/>
  <c r="AT8" i="9" s="1"/>
  <c r="W29" i="46"/>
  <c r="AG28" i="46"/>
  <c r="AP28" i="46" s="1"/>
  <c r="AE28" i="46"/>
  <c r="AF28" i="46"/>
  <c r="AO28" i="46" s="1"/>
  <c r="AK8" i="58"/>
  <c r="AT8" i="58" s="1"/>
  <c r="AJ8" i="58"/>
  <c r="Y24" i="51"/>
  <c r="X24" i="51"/>
  <c r="Z24" i="51" s="1"/>
  <c r="AJ16" i="58"/>
  <c r="AS16" i="58" s="1"/>
  <c r="AK16" i="58"/>
  <c r="AG29" i="15"/>
  <c r="AP29" i="15" s="1"/>
  <c r="AF29" i="15"/>
  <c r="AO29" i="15" s="1"/>
  <c r="AE29" i="15"/>
  <c r="W30" i="15"/>
  <c r="AR19" i="18"/>
  <c r="AI21" i="16"/>
  <c r="AN21" i="16"/>
  <c r="AH20" i="83"/>
  <c r="AQ20" i="83" s="1"/>
  <c r="AJ16" i="9"/>
  <c r="AS16" i="9" s="1"/>
  <c r="AK16" i="9"/>
  <c r="AH17" i="82"/>
  <c r="AQ17" i="82" s="1"/>
  <c r="W30" i="93"/>
  <c r="AG29" i="93"/>
  <c r="AP29" i="93" s="1"/>
  <c r="AF29" i="93"/>
  <c r="AO29" i="93" s="1"/>
  <c r="AE29" i="93"/>
  <c r="AH20" i="18"/>
  <c r="AQ20" i="18" s="1"/>
  <c r="AE26" i="44"/>
  <c r="W27" i="44"/>
  <c r="AF26" i="44"/>
  <c r="AO26" i="44" s="1"/>
  <c r="AG26" i="44"/>
  <c r="AP26" i="44" s="1"/>
  <c r="AI28" i="53"/>
  <c r="AN28" i="53"/>
  <c r="AR20" i="55"/>
  <c r="AJ6" i="9"/>
  <c r="AK6" i="9"/>
  <c r="AT6" i="9" s="1"/>
  <c r="AI22" i="95"/>
  <c r="AN22" i="95"/>
  <c r="AH16" i="94"/>
  <c r="AQ16" i="94" s="1"/>
  <c r="Y26" i="13"/>
  <c r="X26" i="13"/>
  <c r="Z26" i="13" s="1"/>
  <c r="Y25" i="84"/>
  <c r="X25" i="84"/>
  <c r="AE17" i="82" l="1"/>
  <c r="AI20" i="43"/>
  <c r="Z25" i="84"/>
  <c r="AF25" i="84" s="1"/>
  <c r="AO25" i="84" s="1"/>
  <c r="Z23" i="95"/>
  <c r="AE23" i="95" s="1"/>
  <c r="Z24" i="100"/>
  <c r="AG24" i="100" s="1"/>
  <c r="AP24" i="100" s="1"/>
  <c r="W25" i="100"/>
  <c r="AE24" i="100"/>
  <c r="AG23" i="95"/>
  <c r="AP23" i="95" s="1"/>
  <c r="W24" i="95"/>
  <c r="AF23" i="95"/>
  <c r="AO23" i="95" s="1"/>
  <c r="AG23" i="11"/>
  <c r="AP23" i="11" s="1"/>
  <c r="AF23" i="11"/>
  <c r="AO23" i="11" s="1"/>
  <c r="W24" i="11"/>
  <c r="AE23" i="11"/>
  <c r="AF29" i="47"/>
  <c r="AO29" i="47" s="1"/>
  <c r="AG29" i="47"/>
  <c r="AP29" i="47" s="1"/>
  <c r="AE29" i="47"/>
  <c r="W30" i="47"/>
  <c r="AG24" i="45"/>
  <c r="AP24" i="45" s="1"/>
  <c r="W25" i="45"/>
  <c r="AE24" i="45"/>
  <c r="AF24" i="45"/>
  <c r="AO24" i="45" s="1"/>
  <c r="W26" i="84"/>
  <c r="AG25" i="84"/>
  <c r="AP25" i="84" s="1"/>
  <c r="AE25" i="84"/>
  <c r="AF18" i="42"/>
  <c r="AO18" i="42" s="1"/>
  <c r="AG18" i="42"/>
  <c r="AP18" i="42" s="1"/>
  <c r="W19" i="42"/>
  <c r="AE18" i="42"/>
  <c r="AS7" i="9"/>
  <c r="AL7" i="9"/>
  <c r="AU7" i="9" s="1"/>
  <c r="AH22" i="16"/>
  <c r="AQ22" i="16" s="1"/>
  <c r="AS21" i="58"/>
  <c r="AL21" i="58"/>
  <c r="AU21" i="58" s="1"/>
  <c r="Y29" i="86"/>
  <c r="X29" i="86"/>
  <c r="AR23" i="45"/>
  <c r="AR16" i="50"/>
  <c r="AS9" i="9"/>
  <c r="AL9" i="9"/>
  <c r="AU9" i="9" s="1"/>
  <c r="AH25" i="84"/>
  <c r="AQ25" i="84" s="1"/>
  <c r="AR22" i="95"/>
  <c r="AR28" i="53"/>
  <c r="AI29" i="93"/>
  <c r="AN29" i="93"/>
  <c r="AS8" i="58"/>
  <c r="AL8" i="58"/>
  <c r="AU8" i="58" s="1"/>
  <c r="Y29" i="46"/>
  <c r="X29" i="46"/>
  <c r="AR18" i="10"/>
  <c r="AI18" i="35"/>
  <c r="AN18" i="35"/>
  <c r="AH24" i="100"/>
  <c r="AQ24" i="100" s="1"/>
  <c r="AR17" i="42"/>
  <c r="Y26" i="104"/>
  <c r="X26" i="104"/>
  <c r="AR21" i="41"/>
  <c r="AI21" i="91"/>
  <c r="AN21" i="91"/>
  <c r="W18" i="90"/>
  <c r="AF17" i="90"/>
  <c r="AO17" i="90" s="1"/>
  <c r="AE17" i="90"/>
  <c r="AG17" i="90"/>
  <c r="AP17" i="90" s="1"/>
  <c r="Y20" i="98"/>
  <c r="X20" i="98"/>
  <c r="AF24" i="96"/>
  <c r="AO24" i="96" s="1"/>
  <c r="AE24" i="96"/>
  <c r="AN24" i="96" s="1"/>
  <c r="AG24" i="96"/>
  <c r="W25" i="96"/>
  <c r="AS7" i="58"/>
  <c r="AL7" i="58"/>
  <c r="AU7" i="58" s="1"/>
  <c r="AE21" i="55"/>
  <c r="AG21" i="55"/>
  <c r="AP21" i="55" s="1"/>
  <c r="AF21" i="55"/>
  <c r="AO21" i="55" s="1"/>
  <c r="W22" i="55"/>
  <c r="AH23" i="95"/>
  <c r="AQ23" i="95" s="1"/>
  <c r="AH18" i="42"/>
  <c r="AQ18" i="42" s="1"/>
  <c r="AL15" i="58"/>
  <c r="AU15" i="58" s="1"/>
  <c r="AT15" i="58"/>
  <c r="Y21" i="83"/>
  <c r="X21" i="83"/>
  <c r="AI17" i="82"/>
  <c r="AN17" i="82"/>
  <c r="AI20" i="18"/>
  <c r="AN20" i="18"/>
  <c r="Y20" i="103"/>
  <c r="X20" i="103"/>
  <c r="AI29" i="15"/>
  <c r="AN29" i="15"/>
  <c r="AI28" i="46"/>
  <c r="AN28" i="46"/>
  <c r="AH20" i="99"/>
  <c r="AQ20" i="99" s="1"/>
  <c r="AS18" i="9"/>
  <c r="AL18" i="9"/>
  <c r="AU18" i="9" s="1"/>
  <c r="Y19" i="35"/>
  <c r="Z19" i="35" s="1"/>
  <c r="X19" i="35"/>
  <c r="AS10" i="9"/>
  <c r="AL10" i="9"/>
  <c r="AU10" i="9" s="1"/>
  <c r="AF19" i="10"/>
  <c r="AO19" i="10" s="1"/>
  <c r="AG19" i="10"/>
  <c r="AP19" i="10" s="1"/>
  <c r="AE19" i="10"/>
  <c r="W20" i="10"/>
  <c r="AH24" i="54"/>
  <c r="AQ24" i="54" s="1"/>
  <c r="AL16" i="58"/>
  <c r="AU16" i="58" s="1"/>
  <c r="AT16" i="58"/>
  <c r="AS22" i="58"/>
  <c r="AL22" i="58"/>
  <c r="AU22" i="58" s="1"/>
  <c r="AS5" i="9"/>
  <c r="AL5" i="9"/>
  <c r="AU5" i="9" s="1"/>
  <c r="AS20" i="9"/>
  <c r="AL20" i="9"/>
  <c r="AU20" i="9" s="1"/>
  <c r="AS13" i="58"/>
  <c r="AL13" i="58"/>
  <c r="AU13" i="58" s="1"/>
  <c r="AS5" i="58"/>
  <c r="AL5" i="58"/>
  <c r="AU5" i="58" s="1"/>
  <c r="AL3" i="58"/>
  <c r="AU3" i="58" s="1"/>
  <c r="AS3" i="58"/>
  <c r="Y26" i="20"/>
  <c r="X26" i="20"/>
  <c r="AH24" i="45"/>
  <c r="AQ24" i="45" s="1"/>
  <c r="AR25" i="13"/>
  <c r="Z29" i="53"/>
  <c r="AH29" i="53"/>
  <c r="AQ29" i="53" s="1"/>
  <c r="AI30" i="97"/>
  <c r="AN30" i="97"/>
  <c r="AS12" i="58"/>
  <c r="AL12" i="58"/>
  <c r="AU12" i="58" s="1"/>
  <c r="AH22" i="41"/>
  <c r="AQ22" i="41" s="1"/>
  <c r="AS11" i="9"/>
  <c r="AL11" i="9"/>
  <c r="AU11" i="9" s="1"/>
  <c r="Y17" i="94"/>
  <c r="Z17" i="94" s="1"/>
  <c r="X17" i="94"/>
  <c r="Y18" i="82"/>
  <c r="Z18" i="82"/>
  <c r="X18" i="82"/>
  <c r="Y27" i="44"/>
  <c r="X27" i="44"/>
  <c r="W25" i="51"/>
  <c r="AE24" i="51"/>
  <c r="AG24" i="51"/>
  <c r="AP24" i="51" s="1"/>
  <c r="AF24" i="51"/>
  <c r="AO24" i="51" s="1"/>
  <c r="AS8" i="9"/>
  <c r="AL8" i="9"/>
  <c r="AU8" i="9" s="1"/>
  <c r="AR20" i="43"/>
  <c r="Y21" i="87"/>
  <c r="X21" i="87"/>
  <c r="AS15" i="9"/>
  <c r="AL15" i="9"/>
  <c r="AU15" i="9" s="1"/>
  <c r="AS11" i="58"/>
  <c r="AL11" i="58"/>
  <c r="AU11" i="58" s="1"/>
  <c r="AR24" i="92"/>
  <c r="AK4" i="58"/>
  <c r="AT4" i="58" s="1"/>
  <c r="AJ4" i="58"/>
  <c r="Y18" i="102"/>
  <c r="X18" i="102"/>
  <c r="AI24" i="88"/>
  <c r="AN24" i="88"/>
  <c r="AS6" i="58"/>
  <c r="AL6" i="58"/>
  <c r="AU6" i="58" s="1"/>
  <c r="AR24" i="84"/>
  <c r="AS12" i="9"/>
  <c r="AL12" i="9"/>
  <c r="AU12" i="9" s="1"/>
  <c r="AS3" i="9"/>
  <c r="AL3" i="9"/>
  <c r="AU3" i="9" s="1"/>
  <c r="AR23" i="51"/>
  <c r="AR28" i="47"/>
  <c r="AL23" i="9"/>
  <c r="AU23" i="9" s="1"/>
  <c r="AL19" i="9"/>
  <c r="AU19" i="9" s="1"/>
  <c r="AT19" i="9"/>
  <c r="AS19" i="58"/>
  <c r="AL19" i="58"/>
  <c r="AU19" i="58" s="1"/>
  <c r="AR29" i="32"/>
  <c r="AF29" i="105"/>
  <c r="AO29" i="105" s="1"/>
  <c r="AE29" i="105"/>
  <c r="AG29" i="105"/>
  <c r="AP29" i="105" s="1"/>
  <c r="W30" i="105"/>
  <c r="AL14" i="9"/>
  <c r="AU14" i="9" s="1"/>
  <c r="AT14" i="9"/>
  <c r="AH21" i="43"/>
  <c r="AQ21" i="43" s="1"/>
  <c r="Y18" i="48"/>
  <c r="X18" i="48"/>
  <c r="AI21" i="49"/>
  <c r="AN21" i="49"/>
  <c r="AI20" i="83"/>
  <c r="AN20" i="83"/>
  <c r="AF26" i="13"/>
  <c r="AO26" i="13" s="1"/>
  <c r="W27" i="13"/>
  <c r="AE26" i="13"/>
  <c r="AG26" i="13"/>
  <c r="AP26" i="13" s="1"/>
  <c r="AS6" i="9"/>
  <c r="AL6" i="9"/>
  <c r="AU6" i="9" s="1"/>
  <c r="AH26" i="13"/>
  <c r="AQ26" i="13" s="1"/>
  <c r="Y30" i="93"/>
  <c r="X30" i="93"/>
  <c r="Z30" i="93" s="1"/>
  <c r="AL16" i="9"/>
  <c r="AU16" i="9" s="1"/>
  <c r="AT16" i="9"/>
  <c r="Y30" i="15"/>
  <c r="X30" i="15"/>
  <c r="AH24" i="51"/>
  <c r="AQ24" i="51" s="1"/>
  <c r="AF27" i="101"/>
  <c r="AO27" i="101" s="1"/>
  <c r="W28" i="101"/>
  <c r="AE27" i="101"/>
  <c r="AG27" i="101"/>
  <c r="AP27" i="101" s="1"/>
  <c r="AR23" i="54"/>
  <c r="AI20" i="87"/>
  <c r="AN20" i="87"/>
  <c r="AH19" i="10"/>
  <c r="AQ19" i="10" s="1"/>
  <c r="AS18" i="58"/>
  <c r="AL18" i="58"/>
  <c r="AU18" i="58" s="1"/>
  <c r="AI17" i="102"/>
  <c r="AN17" i="102"/>
  <c r="AI25" i="20"/>
  <c r="AN25" i="20"/>
  <c r="AH30" i="32"/>
  <c r="AQ30" i="32" s="1"/>
  <c r="AK4" i="9"/>
  <c r="AT4" i="9" s="1"/>
  <c r="AJ4" i="9"/>
  <c r="AH25" i="92"/>
  <c r="AQ25" i="92" s="1"/>
  <c r="AR23" i="100"/>
  <c r="Z21" i="43"/>
  <c r="AR22" i="11"/>
  <c r="AI17" i="48"/>
  <c r="AN17" i="48"/>
  <c r="AI28" i="52"/>
  <c r="AN28" i="52"/>
  <c r="AI16" i="94"/>
  <c r="AR16" i="94" s="1"/>
  <c r="AN16" i="94"/>
  <c r="Y30" i="89"/>
  <c r="X30" i="89"/>
  <c r="AG30" i="32"/>
  <c r="AP30" i="32" s="1"/>
  <c r="W31" i="32"/>
  <c r="AE30" i="32"/>
  <c r="AF30" i="32"/>
  <c r="AO30" i="32" s="1"/>
  <c r="AS21" i="9"/>
  <c r="AL21" i="9"/>
  <c r="AU21" i="9" s="1"/>
  <c r="AS9" i="58"/>
  <c r="AL9" i="58"/>
  <c r="AU9" i="58" s="1"/>
  <c r="Y29" i="52"/>
  <c r="Z29" i="52" s="1"/>
  <c r="X29" i="52"/>
  <c r="AI19" i="103"/>
  <c r="AN19" i="103"/>
  <c r="AI29" i="89"/>
  <c r="AR29" i="89" s="1"/>
  <c r="AN29" i="89"/>
  <c r="AH17" i="50"/>
  <c r="AQ17" i="50" s="1"/>
  <c r="AS17" i="9"/>
  <c r="AL17" i="9"/>
  <c r="AU17" i="9" s="1"/>
  <c r="AE25" i="92"/>
  <c r="AN25" i="92" s="1"/>
  <c r="W26" i="92"/>
  <c r="AF25" i="92"/>
  <c r="AO25" i="92" s="1"/>
  <c r="AG25" i="92"/>
  <c r="AL17" i="58"/>
  <c r="AU17" i="58" s="1"/>
  <c r="AT17" i="58"/>
  <c r="AI26" i="44"/>
  <c r="AN26" i="44"/>
  <c r="AR21" i="16"/>
  <c r="Z20" i="99"/>
  <c r="AI25" i="104"/>
  <c r="AN25" i="104"/>
  <c r="AS20" i="58"/>
  <c r="AL20" i="58"/>
  <c r="AU20" i="58" s="1"/>
  <c r="Y22" i="91"/>
  <c r="Z22" i="91" s="1"/>
  <c r="X22" i="91"/>
  <c r="AS22" i="9"/>
  <c r="AL22" i="9"/>
  <c r="AU22" i="9" s="1"/>
  <c r="AS10" i="58"/>
  <c r="AL10" i="58"/>
  <c r="AU10" i="58" s="1"/>
  <c r="AS23" i="58"/>
  <c r="AL23" i="58"/>
  <c r="AU23" i="58" s="1"/>
  <c r="AE16" i="85"/>
  <c r="AG16" i="85"/>
  <c r="AP16" i="85" s="1"/>
  <c r="W17" i="85"/>
  <c r="AF16" i="85"/>
  <c r="AO16" i="85" s="1"/>
  <c r="Y25" i="88"/>
  <c r="X25" i="88"/>
  <c r="Z24" i="54"/>
  <c r="AI19" i="98"/>
  <c r="AR19" i="98" s="1"/>
  <c r="AN19" i="98"/>
  <c r="Z17" i="50"/>
  <c r="Z22" i="16"/>
  <c r="AL14" i="58"/>
  <c r="AU14" i="58" s="1"/>
  <c r="AT14" i="58"/>
  <c r="AI28" i="86"/>
  <c r="AN28" i="86"/>
  <c r="AS13" i="9"/>
  <c r="AL13" i="9"/>
  <c r="AU13" i="9" s="1"/>
  <c r="AH23" i="11"/>
  <c r="AQ23" i="11" s="1"/>
  <c r="X31" i="97"/>
  <c r="Y31" i="97"/>
  <c r="Z31" i="97" s="1"/>
  <c r="Z22" i="41"/>
  <c r="AH29" i="47"/>
  <c r="AQ29" i="47" s="1"/>
  <c r="Y22" i="49"/>
  <c r="X22" i="49"/>
  <c r="Y21" i="18"/>
  <c r="X21" i="18"/>
  <c r="Z18" i="102" l="1"/>
  <c r="Z27" i="44"/>
  <c r="AE27" i="44" s="1"/>
  <c r="AF24" i="100"/>
  <c r="AO24" i="100" s="1"/>
  <c r="Z22" i="49"/>
  <c r="AE22" i="49" s="1"/>
  <c r="Z25" i="88"/>
  <c r="Z30" i="89"/>
  <c r="AF30" i="89" s="1"/>
  <c r="AO30" i="89" s="1"/>
  <c r="AT25" i="9"/>
  <c r="Z21" i="87"/>
  <c r="W26" i="88"/>
  <c r="AF25" i="88"/>
  <c r="AO25" i="88" s="1"/>
  <c r="AG25" i="88"/>
  <c r="AP25" i="88" s="1"/>
  <c r="AE25" i="88"/>
  <c r="AG27" i="44"/>
  <c r="AP27" i="44" s="1"/>
  <c r="AF27" i="44"/>
  <c r="AO27" i="44" s="1"/>
  <c r="W28" i="44"/>
  <c r="AE17" i="94"/>
  <c r="AG17" i="94"/>
  <c r="AP17" i="94" s="1"/>
  <c r="AF17" i="94"/>
  <c r="AO17" i="94" s="1"/>
  <c r="W18" i="94"/>
  <c r="AE29" i="52"/>
  <c r="AG29" i="52"/>
  <c r="AP29" i="52" s="1"/>
  <c r="AF29" i="52"/>
  <c r="AO29" i="52" s="1"/>
  <c r="W30" i="52"/>
  <c r="AG22" i="49"/>
  <c r="AP22" i="49" s="1"/>
  <c r="AF22" i="49"/>
  <c r="AO22" i="49" s="1"/>
  <c r="AF22" i="91"/>
  <c r="AO22" i="91" s="1"/>
  <c r="AG22" i="91"/>
  <c r="AP22" i="91" s="1"/>
  <c r="AE22" i="91"/>
  <c r="W23" i="91"/>
  <c r="AG31" i="97"/>
  <c r="AP31" i="97" s="1"/>
  <c r="AE31" i="97"/>
  <c r="W32" i="97"/>
  <c r="AF31" i="97"/>
  <c r="AO31" i="97" s="1"/>
  <c r="AE21" i="87"/>
  <c r="W22" i="87"/>
  <c r="AG21" i="87"/>
  <c r="AP21" i="87" s="1"/>
  <c r="AF21" i="87"/>
  <c r="AO21" i="87" s="1"/>
  <c r="AH21" i="18"/>
  <c r="AQ21" i="18" s="1"/>
  <c r="AR19" i="103"/>
  <c r="AF20" i="99"/>
  <c r="AO20" i="99" s="1"/>
  <c r="W21" i="99"/>
  <c r="AE20" i="99"/>
  <c r="AN20" i="99" s="1"/>
  <c r="AG20" i="99"/>
  <c r="AL4" i="9"/>
  <c r="AU4" i="9" s="1"/>
  <c r="AS4" i="9"/>
  <c r="AI27" i="101"/>
  <c r="AN27" i="101"/>
  <c r="AH30" i="93"/>
  <c r="AQ30" i="93" s="1"/>
  <c r="AI26" i="13"/>
  <c r="AN26" i="13"/>
  <c r="AR21" i="49"/>
  <c r="AH18" i="102"/>
  <c r="AQ18" i="102" s="1"/>
  <c r="AR30" i="97"/>
  <c r="AE29" i="53"/>
  <c r="AG29" i="53"/>
  <c r="AP29" i="53" s="1"/>
  <c r="AF29" i="53"/>
  <c r="AO29" i="53" s="1"/>
  <c r="W30" i="53"/>
  <c r="AR28" i="46"/>
  <c r="AI17" i="90"/>
  <c r="AN17" i="90"/>
  <c r="AR18" i="35"/>
  <c r="AI29" i="47"/>
  <c r="AN29" i="47"/>
  <c r="W23" i="41"/>
  <c r="AE22" i="41"/>
  <c r="AF22" i="41"/>
  <c r="AO22" i="41" s="1"/>
  <c r="AG22" i="41"/>
  <c r="AP22" i="41" s="1"/>
  <c r="AR28" i="86"/>
  <c r="AR17" i="48"/>
  <c r="AR20" i="87"/>
  <c r="Y28" i="101"/>
  <c r="X28" i="101"/>
  <c r="W31" i="93"/>
  <c r="AG30" i="93"/>
  <c r="AP30" i="93" s="1"/>
  <c r="AF30" i="93"/>
  <c r="AO30" i="93" s="1"/>
  <c r="AE30" i="93"/>
  <c r="Y27" i="13"/>
  <c r="X27" i="13"/>
  <c r="Z18" i="48"/>
  <c r="AH18" i="48"/>
  <c r="AQ18" i="48" s="1"/>
  <c r="AI29" i="105"/>
  <c r="AN29" i="105"/>
  <c r="AE18" i="102"/>
  <c r="AF18" i="102"/>
  <c r="AO18" i="102" s="1"/>
  <c r="AG18" i="102"/>
  <c r="AP18" i="102" s="1"/>
  <c r="W19" i="102"/>
  <c r="Y20" i="10"/>
  <c r="X20" i="10"/>
  <c r="AH19" i="35"/>
  <c r="AQ19" i="35" s="1"/>
  <c r="AR20" i="18"/>
  <c r="AH20" i="98"/>
  <c r="AQ20" i="98" s="1"/>
  <c r="AH26" i="104"/>
  <c r="AQ26" i="104" s="1"/>
  <c r="AH29" i="86"/>
  <c r="AQ29" i="86" s="1"/>
  <c r="AI25" i="84"/>
  <c r="AN25" i="84"/>
  <c r="AI24" i="45"/>
  <c r="AN24" i="45"/>
  <c r="AG24" i="54"/>
  <c r="AP24" i="54" s="1"/>
  <c r="AF24" i="54"/>
  <c r="AO24" i="54" s="1"/>
  <c r="AE24" i="54"/>
  <c r="W25" i="54"/>
  <c r="Y17" i="85"/>
  <c r="X17" i="85"/>
  <c r="Z17" i="85" s="1"/>
  <c r="AI25" i="92"/>
  <c r="AP25" i="92"/>
  <c r="AI30" i="32"/>
  <c r="AN30" i="32"/>
  <c r="AR25" i="20"/>
  <c r="Z30" i="15"/>
  <c r="AH30" i="15"/>
  <c r="AQ30" i="15" s="1"/>
  <c r="AU25" i="9"/>
  <c r="C11" i="9" s="1"/>
  <c r="AH18" i="82"/>
  <c r="AQ18" i="82" s="1"/>
  <c r="AH26" i="20"/>
  <c r="AQ26" i="20" s="1"/>
  <c r="AI19" i="10"/>
  <c r="AN19" i="10"/>
  <c r="AE19" i="35"/>
  <c r="AF19" i="35"/>
  <c r="AO19" i="35" s="1"/>
  <c r="W20" i="35"/>
  <c r="AG19" i="35"/>
  <c r="AP19" i="35" s="1"/>
  <c r="AR29" i="15"/>
  <c r="Y22" i="55"/>
  <c r="X22" i="55"/>
  <c r="Z20" i="98"/>
  <c r="Y18" i="90"/>
  <c r="X18" i="90"/>
  <c r="Z26" i="104"/>
  <c r="Z29" i="86"/>
  <c r="AI18" i="42"/>
  <c r="AN18" i="42"/>
  <c r="Y25" i="45"/>
  <c r="X25" i="45"/>
  <c r="AI24" i="100"/>
  <c r="AN24" i="100"/>
  <c r="Y31" i="32"/>
  <c r="X31" i="32"/>
  <c r="AS25" i="9"/>
  <c r="AL4" i="58"/>
  <c r="AU4" i="58" s="1"/>
  <c r="AU25" i="58" s="1"/>
  <c r="C11" i="58" s="1"/>
  <c r="F2" i="57" s="1"/>
  <c r="AS4" i="58"/>
  <c r="AS25" i="58" s="1"/>
  <c r="AI24" i="51"/>
  <c r="AN24" i="51"/>
  <c r="AG18" i="82"/>
  <c r="AP18" i="82" s="1"/>
  <c r="AE18" i="82"/>
  <c r="AF18" i="82"/>
  <c r="AO18" i="82" s="1"/>
  <c r="W19" i="82"/>
  <c r="Z26" i="20"/>
  <c r="AH20" i="103"/>
  <c r="AQ20" i="103" s="1"/>
  <c r="AR17" i="82"/>
  <c r="Y25" i="96"/>
  <c r="X25" i="96"/>
  <c r="AH29" i="46"/>
  <c r="AQ29" i="46" s="1"/>
  <c r="AR29" i="93"/>
  <c r="Y19" i="42"/>
  <c r="X19" i="42"/>
  <c r="Y26" i="84"/>
  <c r="Z26" i="84"/>
  <c r="X26" i="84"/>
  <c r="AI23" i="95"/>
  <c r="AN23" i="95"/>
  <c r="W22" i="43"/>
  <c r="AG21" i="43"/>
  <c r="AP21" i="43" s="1"/>
  <c r="AE21" i="43"/>
  <c r="AF21" i="43"/>
  <c r="AO21" i="43" s="1"/>
  <c r="AR17" i="102"/>
  <c r="AR20" i="83"/>
  <c r="AT25" i="58"/>
  <c r="Y25" i="51"/>
  <c r="X25" i="51"/>
  <c r="Z20" i="103"/>
  <c r="AH21" i="83"/>
  <c r="AQ21" i="83" s="1"/>
  <c r="AI24" i="96"/>
  <c r="AP24" i="96"/>
  <c r="AR21" i="91"/>
  <c r="Z29" i="46"/>
  <c r="AI23" i="11"/>
  <c r="AN23" i="11"/>
  <c r="Z21" i="18"/>
  <c r="AH25" i="88"/>
  <c r="AQ25" i="88" s="1"/>
  <c r="AH31" i="97"/>
  <c r="AQ31" i="97" s="1"/>
  <c r="AE22" i="16"/>
  <c r="AF22" i="16"/>
  <c r="AO22" i="16" s="1"/>
  <c r="AG22" i="16"/>
  <c r="AP22" i="16" s="1"/>
  <c r="W23" i="16"/>
  <c r="AI16" i="85"/>
  <c r="AN16" i="85"/>
  <c r="AR26" i="44"/>
  <c r="X26" i="92"/>
  <c r="Y26" i="92"/>
  <c r="AH22" i="49"/>
  <c r="AQ22" i="49" s="1"/>
  <c r="AG17" i="50"/>
  <c r="AP17" i="50" s="1"/>
  <c r="W18" i="50"/>
  <c r="AF17" i="50"/>
  <c r="AO17" i="50" s="1"/>
  <c r="AE17" i="50"/>
  <c r="AH22" i="91"/>
  <c r="AQ22" i="91" s="1"/>
  <c r="AR25" i="104"/>
  <c r="AH29" i="52"/>
  <c r="AQ29" i="52" s="1"/>
  <c r="AH30" i="89"/>
  <c r="AQ30" i="89" s="1"/>
  <c r="AR28" i="52"/>
  <c r="Y30" i="105"/>
  <c r="X30" i="105"/>
  <c r="AR24" i="88"/>
  <c r="AH21" i="87"/>
  <c r="AQ21" i="87" s="1"/>
  <c r="AH27" i="44"/>
  <c r="AQ27" i="44" s="1"/>
  <c r="AH17" i="94"/>
  <c r="AQ17" i="94" s="1"/>
  <c r="Z21" i="83"/>
  <c r="AI21" i="55"/>
  <c r="AN21" i="55"/>
  <c r="Y30" i="47"/>
  <c r="X30" i="47"/>
  <c r="X24" i="11"/>
  <c r="Y24" i="11"/>
  <c r="Y24" i="95"/>
  <c r="X24" i="95"/>
  <c r="Y25" i="100"/>
  <c r="X25" i="100"/>
  <c r="W31" i="89" l="1"/>
  <c r="AG30" i="89"/>
  <c r="AP30" i="89" s="1"/>
  <c r="AE30" i="89"/>
  <c r="W23" i="49"/>
  <c r="Z26" i="92"/>
  <c r="AE26" i="92" s="1"/>
  <c r="AN26" i="92" s="1"/>
  <c r="W27" i="92"/>
  <c r="AH24" i="11"/>
  <c r="AQ24" i="11" s="1"/>
  <c r="AH30" i="105"/>
  <c r="AQ30" i="105" s="1"/>
  <c r="AG21" i="18"/>
  <c r="AP21" i="18" s="1"/>
  <c r="AE21" i="18"/>
  <c r="W22" i="18"/>
  <c r="AF21" i="18"/>
  <c r="AO21" i="18" s="1"/>
  <c r="AI21" i="43"/>
  <c r="AN21" i="43"/>
  <c r="W27" i="84"/>
  <c r="AG26" i="84"/>
  <c r="AP26" i="84" s="1"/>
  <c r="AF26" i="84"/>
  <c r="AO26" i="84" s="1"/>
  <c r="AE26" i="84"/>
  <c r="Z25" i="96"/>
  <c r="AH25" i="96"/>
  <c r="AQ25" i="96" s="1"/>
  <c r="AR24" i="100"/>
  <c r="AF29" i="86"/>
  <c r="AO29" i="86" s="1"/>
  <c r="AG29" i="86"/>
  <c r="AP29" i="86" s="1"/>
  <c r="AE29" i="86"/>
  <c r="W30" i="86"/>
  <c r="AH22" i="55"/>
  <c r="AQ22" i="55" s="1"/>
  <c r="W18" i="85"/>
  <c r="AE17" i="85"/>
  <c r="AF17" i="85"/>
  <c r="AO17" i="85" s="1"/>
  <c r="AG17" i="85"/>
  <c r="AP17" i="85" s="1"/>
  <c r="AR29" i="105"/>
  <c r="AG18" i="48"/>
  <c r="AP18" i="48" s="1"/>
  <c r="W19" i="48"/>
  <c r="AE18" i="48"/>
  <c r="AF18" i="48"/>
  <c r="AO18" i="48" s="1"/>
  <c r="AR29" i="47"/>
  <c r="AI29" i="53"/>
  <c r="AN29" i="53"/>
  <c r="AR27" i="101"/>
  <c r="Y21" i="99"/>
  <c r="X21" i="99"/>
  <c r="Y22" i="87"/>
  <c r="X22" i="87"/>
  <c r="AI27" i="44"/>
  <c r="AN27" i="44"/>
  <c r="AH25" i="100"/>
  <c r="AQ25" i="100" s="1"/>
  <c r="Z25" i="100"/>
  <c r="Z24" i="11"/>
  <c r="AG21" i="83"/>
  <c r="AP21" i="83" s="1"/>
  <c r="W22" i="83"/>
  <c r="AF21" i="83"/>
  <c r="AO21" i="83" s="1"/>
  <c r="AE21" i="83"/>
  <c r="AH24" i="95"/>
  <c r="AQ24" i="95" s="1"/>
  <c r="Z30" i="105"/>
  <c r="Y18" i="50"/>
  <c r="X18" i="50"/>
  <c r="AI22" i="16"/>
  <c r="AN22" i="16"/>
  <c r="AR24" i="96"/>
  <c r="AF20" i="103"/>
  <c r="AO20" i="103" s="1"/>
  <c r="W21" i="103"/>
  <c r="AG20" i="103"/>
  <c r="AP20" i="103" s="1"/>
  <c r="AE20" i="103"/>
  <c r="AI18" i="82"/>
  <c r="AN18" i="82"/>
  <c r="AH25" i="45"/>
  <c r="AQ25" i="45" s="1"/>
  <c r="W27" i="104"/>
  <c r="AG26" i="104"/>
  <c r="AP26" i="104" s="1"/>
  <c r="AE26" i="104"/>
  <c r="AF26" i="104"/>
  <c r="AO26" i="104" s="1"/>
  <c r="Z22" i="55"/>
  <c r="Y20" i="35"/>
  <c r="X20" i="35"/>
  <c r="Y19" i="102"/>
  <c r="X19" i="102"/>
  <c r="AH27" i="13"/>
  <c r="AQ27" i="13" s="1"/>
  <c r="AI21" i="87"/>
  <c r="AN21" i="87"/>
  <c r="Y23" i="91"/>
  <c r="X23" i="91"/>
  <c r="AI17" i="94"/>
  <c r="AN17" i="94"/>
  <c r="AH30" i="47"/>
  <c r="AQ30" i="47" s="1"/>
  <c r="AR16" i="85"/>
  <c r="AR23" i="11"/>
  <c r="AH25" i="51"/>
  <c r="AQ25" i="51" s="1"/>
  <c r="Y22" i="43"/>
  <c r="X22" i="43"/>
  <c r="AH19" i="42"/>
  <c r="AQ19" i="42" s="1"/>
  <c r="AH31" i="32"/>
  <c r="AQ31" i="32" s="1"/>
  <c r="Z25" i="45"/>
  <c r="AH18" i="90"/>
  <c r="AQ18" i="90" s="1"/>
  <c r="AR30" i="32"/>
  <c r="AR24" i="45"/>
  <c r="Z27" i="13"/>
  <c r="Y31" i="93"/>
  <c r="Z31" i="93" s="1"/>
  <c r="X31" i="93"/>
  <c r="AI22" i="91"/>
  <c r="AN22" i="91"/>
  <c r="Y23" i="49"/>
  <c r="X23" i="49"/>
  <c r="AI29" i="52"/>
  <c r="AN29" i="52"/>
  <c r="AI25" i="88"/>
  <c r="AN25" i="88"/>
  <c r="Z24" i="95"/>
  <c r="Z30" i="47"/>
  <c r="AF29" i="46"/>
  <c r="AO29" i="46" s="1"/>
  <c r="AG29" i="46"/>
  <c r="AP29" i="46" s="1"/>
  <c r="W30" i="46"/>
  <c r="AE29" i="46"/>
  <c r="Z25" i="51"/>
  <c r="Z19" i="42"/>
  <c r="AE26" i="20"/>
  <c r="AG26" i="20"/>
  <c r="AP26" i="20" s="1"/>
  <c r="W27" i="20"/>
  <c r="AF26" i="20"/>
  <c r="AO26" i="20" s="1"/>
  <c r="Z31" i="32"/>
  <c r="Z18" i="90"/>
  <c r="AI19" i="35"/>
  <c r="AN19" i="35"/>
  <c r="Y25" i="54"/>
  <c r="X25" i="54"/>
  <c r="Z25" i="54" s="1"/>
  <c r="AH20" i="10"/>
  <c r="AQ20" i="10" s="1"/>
  <c r="AH28" i="101"/>
  <c r="AQ28" i="101" s="1"/>
  <c r="AI22" i="41"/>
  <c r="AN22" i="41"/>
  <c r="Y30" i="53"/>
  <c r="X30" i="53"/>
  <c r="Z30" i="53" s="1"/>
  <c r="Y31" i="89"/>
  <c r="X31" i="89"/>
  <c r="Y32" i="97"/>
  <c r="X32" i="97"/>
  <c r="Z32" i="97" s="1"/>
  <c r="AI22" i="49"/>
  <c r="AN22" i="49"/>
  <c r="Y28" i="44"/>
  <c r="X28" i="44"/>
  <c r="AH26" i="92"/>
  <c r="AQ26" i="92" s="1"/>
  <c r="Y23" i="16"/>
  <c r="X23" i="16"/>
  <c r="AR23" i="95"/>
  <c r="AR24" i="51"/>
  <c r="AG30" i="15"/>
  <c r="AP30" i="15" s="1"/>
  <c r="AF30" i="15"/>
  <c r="AO30" i="15" s="1"/>
  <c r="AE30" i="15"/>
  <c r="W31" i="15"/>
  <c r="AR25" i="92"/>
  <c r="AI24" i="54"/>
  <c r="AN24" i="54"/>
  <c r="AR25" i="84"/>
  <c r="Z20" i="10"/>
  <c r="AI18" i="102"/>
  <c r="AN18" i="102"/>
  <c r="Z28" i="101"/>
  <c r="Y23" i="41"/>
  <c r="X23" i="41"/>
  <c r="AR17" i="90"/>
  <c r="AI20" i="99"/>
  <c r="AP20" i="99"/>
  <c r="AI31" i="97"/>
  <c r="AN31" i="97"/>
  <c r="Y18" i="94"/>
  <c r="X18" i="94"/>
  <c r="Z18" i="94" s="1"/>
  <c r="AR21" i="55"/>
  <c r="AI17" i="50"/>
  <c r="AN17" i="50"/>
  <c r="AH26" i="84"/>
  <c r="AQ26" i="84" s="1"/>
  <c r="Y19" i="82"/>
  <c r="X19" i="82"/>
  <c r="Z19" i="82" s="1"/>
  <c r="AR18" i="42"/>
  <c r="AE20" i="98"/>
  <c r="W21" i="98"/>
  <c r="AG20" i="98"/>
  <c r="AP20" i="98" s="1"/>
  <c r="AF20" i="98"/>
  <c r="AO20" i="98" s="1"/>
  <c r="AR19" i="10"/>
  <c r="AH17" i="85"/>
  <c r="AQ17" i="85" s="1"/>
  <c r="AI30" i="93"/>
  <c r="AN30" i="93"/>
  <c r="AR26" i="13"/>
  <c r="AI30" i="89"/>
  <c r="AN30" i="89"/>
  <c r="Y30" i="52"/>
  <c r="X30" i="52"/>
  <c r="Z30" i="52" s="1"/>
  <c r="Y26" i="88"/>
  <c r="X26" i="88"/>
  <c r="AG26" i="92" l="1"/>
  <c r="AF26" i="92"/>
  <c r="AO26" i="92" s="1"/>
  <c r="Z31" i="89"/>
  <c r="Z22" i="43"/>
  <c r="AF19" i="82"/>
  <c r="AO19" i="82" s="1"/>
  <c r="AE19" i="82"/>
  <c r="W20" i="82"/>
  <c r="AG19" i="82"/>
  <c r="AP19" i="82" s="1"/>
  <c r="AE30" i="52"/>
  <c r="AG30" i="52"/>
  <c r="AP30" i="52" s="1"/>
  <c r="W31" i="52"/>
  <c r="AF30" i="52"/>
  <c r="AO30" i="52" s="1"/>
  <c r="W31" i="53"/>
  <c r="AF30" i="53"/>
  <c r="AO30" i="53" s="1"/>
  <c r="AE30" i="53"/>
  <c r="AG30" i="53"/>
  <c r="AP30" i="53" s="1"/>
  <c r="AF18" i="94"/>
  <c r="AO18" i="94" s="1"/>
  <c r="AG18" i="94"/>
  <c r="AP18" i="94" s="1"/>
  <c r="AE18" i="94"/>
  <c r="W19" i="94"/>
  <c r="AG32" i="97"/>
  <c r="AP32" i="97" s="1"/>
  <c r="AF32" i="97"/>
  <c r="AO32" i="97" s="1"/>
  <c r="AE32" i="97"/>
  <c r="W33" i="97"/>
  <c r="AF28" i="101"/>
  <c r="AO28" i="101" s="1"/>
  <c r="AE28" i="101"/>
  <c r="AG28" i="101"/>
  <c r="AP28" i="101" s="1"/>
  <c r="W29" i="101"/>
  <c r="W21" i="10"/>
  <c r="AG20" i="10"/>
  <c r="AP20" i="10" s="1"/>
  <c r="AE20" i="10"/>
  <c r="AF20" i="10"/>
  <c r="AO20" i="10" s="1"/>
  <c r="AH28" i="44"/>
  <c r="AQ28" i="44" s="1"/>
  <c r="AR19" i="35"/>
  <c r="X30" i="46"/>
  <c r="Y30" i="46"/>
  <c r="AR25" i="88"/>
  <c r="AG22" i="55"/>
  <c r="AP22" i="55" s="1"/>
  <c r="AF22" i="55"/>
  <c r="AO22" i="55" s="1"/>
  <c r="W23" i="55"/>
  <c r="AE22" i="55"/>
  <c r="AR18" i="82"/>
  <c r="W25" i="11"/>
  <c r="AG24" i="11"/>
  <c r="AP24" i="11" s="1"/>
  <c r="AF24" i="11"/>
  <c r="AO24" i="11" s="1"/>
  <c r="AE24" i="11"/>
  <c r="AH21" i="99"/>
  <c r="AQ21" i="99" s="1"/>
  <c r="AR29" i="53"/>
  <c r="Y19" i="48"/>
  <c r="X19" i="48"/>
  <c r="Y22" i="18"/>
  <c r="Z22" i="18" s="1"/>
  <c r="X22" i="18"/>
  <c r="AR30" i="93"/>
  <c r="AI20" i="98"/>
  <c r="AN20" i="98"/>
  <c r="AR17" i="50"/>
  <c r="AH23" i="41"/>
  <c r="AQ23" i="41" s="1"/>
  <c r="Z23" i="41"/>
  <c r="Z28" i="44"/>
  <c r="W19" i="90"/>
  <c r="AG18" i="90"/>
  <c r="AP18" i="90" s="1"/>
  <c r="AF18" i="90"/>
  <c r="AO18" i="90" s="1"/>
  <c r="AE18" i="90"/>
  <c r="AI26" i="20"/>
  <c r="AN26" i="20"/>
  <c r="AR22" i="91"/>
  <c r="AR21" i="87"/>
  <c r="AH19" i="102"/>
  <c r="AQ19" i="102" s="1"/>
  <c r="W31" i="105"/>
  <c r="AG30" i="105"/>
  <c r="AP30" i="105" s="1"/>
  <c r="AE30" i="105"/>
  <c r="AF30" i="105"/>
  <c r="AO30" i="105" s="1"/>
  <c r="AE25" i="100"/>
  <c r="W26" i="100"/>
  <c r="AF25" i="100"/>
  <c r="AO25" i="100" s="1"/>
  <c r="AG25" i="100"/>
  <c r="AP25" i="100" s="1"/>
  <c r="Z21" i="99"/>
  <c r="AI17" i="85"/>
  <c r="AN17" i="85"/>
  <c r="Y27" i="84"/>
  <c r="X27" i="84"/>
  <c r="AI21" i="18"/>
  <c r="AN21" i="18"/>
  <c r="AH19" i="82"/>
  <c r="AQ19" i="82" s="1"/>
  <c r="AR24" i="54"/>
  <c r="AH26" i="88"/>
  <c r="AQ26" i="88" s="1"/>
  <c r="AR31" i="97"/>
  <c r="Z26" i="88"/>
  <c r="AR30" i="89"/>
  <c r="Y31" i="15"/>
  <c r="X31" i="15"/>
  <c r="AH31" i="89"/>
  <c r="AQ31" i="89" s="1"/>
  <c r="AH25" i="54"/>
  <c r="AQ25" i="54" s="1"/>
  <c r="AF31" i="32"/>
  <c r="AO31" i="32" s="1"/>
  <c r="W32" i="32"/>
  <c r="AG31" i="32"/>
  <c r="AP31" i="32" s="1"/>
  <c r="AE31" i="32"/>
  <c r="W20" i="42"/>
  <c r="AE19" i="42"/>
  <c r="AF19" i="42"/>
  <c r="AO19" i="42" s="1"/>
  <c r="AG19" i="42"/>
  <c r="AP19" i="42" s="1"/>
  <c r="AR29" i="52"/>
  <c r="AH31" i="93"/>
  <c r="AQ31" i="93" s="1"/>
  <c r="AH22" i="43"/>
  <c r="AQ22" i="43" s="1"/>
  <c r="AR17" i="94"/>
  <c r="Z19" i="102"/>
  <c r="AI20" i="103"/>
  <c r="AN20" i="103"/>
  <c r="AI21" i="83"/>
  <c r="AN21" i="83"/>
  <c r="AR27" i="44"/>
  <c r="Y18" i="85"/>
  <c r="X18" i="85"/>
  <c r="AE25" i="96"/>
  <c r="AG25" i="96"/>
  <c r="AP25" i="96" s="1"/>
  <c r="W26" i="96"/>
  <c r="AF25" i="96"/>
  <c r="AO25" i="96" s="1"/>
  <c r="AI26" i="92"/>
  <c r="AP26" i="92"/>
  <c r="AR20" i="99"/>
  <c r="AE31" i="89"/>
  <c r="AN31" i="89" s="1"/>
  <c r="AF31" i="89"/>
  <c r="AO31" i="89" s="1"/>
  <c r="W32" i="89"/>
  <c r="AG31" i="89"/>
  <c r="AR22" i="41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E30" i="47"/>
  <c r="AN30" i="47" s="1"/>
  <c r="AG30" i="47"/>
  <c r="AF30" i="47"/>
  <c r="AO30" i="47" s="1"/>
  <c r="W31" i="47"/>
  <c r="AH23" i="49"/>
  <c r="AQ23" i="49" s="1"/>
  <c r="W32" i="93"/>
  <c r="AG31" i="93"/>
  <c r="AP31" i="93" s="1"/>
  <c r="AF31" i="93"/>
  <c r="AO31" i="93" s="1"/>
  <c r="AE31" i="93"/>
  <c r="AE25" i="45"/>
  <c r="AF25" i="45"/>
  <c r="AO25" i="45" s="1"/>
  <c r="AG25" i="45"/>
  <c r="AP25" i="45" s="1"/>
  <c r="W26" i="45"/>
  <c r="AF22" i="43"/>
  <c r="AO22" i="43" s="1"/>
  <c r="AE22" i="43"/>
  <c r="AG22" i="43"/>
  <c r="AP22" i="43" s="1"/>
  <c r="W23" i="43"/>
  <c r="AH23" i="91"/>
  <c r="AQ23" i="91" s="1"/>
  <c r="AI26" i="104"/>
  <c r="AN26" i="104"/>
  <c r="AR22" i="16"/>
  <c r="AH22" i="87"/>
  <c r="AQ22" i="87" s="1"/>
  <c r="Y30" i="86"/>
  <c r="X30" i="86"/>
  <c r="AR21" i="43"/>
  <c r="AR22" i="49"/>
  <c r="AG24" i="95"/>
  <c r="AP24" i="95" s="1"/>
  <c r="W25" i="95"/>
  <c r="AF24" i="95"/>
  <c r="AO24" i="95" s="1"/>
  <c r="AE24" i="95"/>
  <c r="Z23" i="49"/>
  <c r="Z23" i="91"/>
  <c r="Z20" i="35"/>
  <c r="AH20" i="35"/>
  <c r="AQ20" i="35" s="1"/>
  <c r="Y21" i="103"/>
  <c r="X21" i="103"/>
  <c r="AH18" i="50"/>
  <c r="AQ18" i="50" s="1"/>
  <c r="Y22" i="83"/>
  <c r="X22" i="83"/>
  <c r="Z22" i="87"/>
  <c r="AI29" i="86"/>
  <c r="AN29" i="86"/>
  <c r="AI26" i="84"/>
  <c r="AN26" i="84"/>
  <c r="AH18" i="94"/>
  <c r="AQ18" i="94" s="1"/>
  <c r="AI30" i="15"/>
  <c r="AN30" i="15"/>
  <c r="AH30" i="52"/>
  <c r="AQ30" i="52" s="1"/>
  <c r="AH23" i="16"/>
  <c r="AQ23" i="16" s="1"/>
  <c r="Y21" i="98"/>
  <c r="X21" i="98"/>
  <c r="AR18" i="102"/>
  <c r="Z23" i="16"/>
  <c r="AH32" i="97"/>
  <c r="AQ32" i="97" s="1"/>
  <c r="AH30" i="53"/>
  <c r="AQ30" i="53" s="1"/>
  <c r="Y27" i="20"/>
  <c r="X27" i="20"/>
  <c r="AI29" i="46"/>
  <c r="AN29" i="46"/>
  <c r="W28" i="13"/>
  <c r="AG27" i="13"/>
  <c r="AP27" i="13" s="1"/>
  <c r="AF27" i="13"/>
  <c r="AO27" i="13" s="1"/>
  <c r="AE27" i="13"/>
  <c r="Y27" i="104"/>
  <c r="X27" i="104"/>
  <c r="Z27" i="104" s="1"/>
  <c r="Z18" i="50"/>
  <c r="AI18" i="48"/>
  <c r="AN18" i="48"/>
  <c r="Y27" i="92"/>
  <c r="X27" i="92"/>
  <c r="Z27" i="20" l="1"/>
  <c r="Z21" i="103"/>
  <c r="AE21" i="103" s="1"/>
  <c r="Z30" i="46"/>
  <c r="W31" i="46" s="1"/>
  <c r="AF22" i="18"/>
  <c r="AO22" i="18" s="1"/>
  <c r="AE22" i="18"/>
  <c r="AG22" i="18"/>
  <c r="AP22" i="18" s="1"/>
  <c r="W23" i="18"/>
  <c r="AF27" i="104"/>
  <c r="AO27" i="104" s="1"/>
  <c r="W28" i="104"/>
  <c r="AG27" i="104"/>
  <c r="AP27" i="104" s="1"/>
  <c r="AE27" i="104"/>
  <c r="AG21" i="103"/>
  <c r="AP21" i="103" s="1"/>
  <c r="W22" i="103"/>
  <c r="AF21" i="103"/>
  <c r="AO21" i="103" s="1"/>
  <c r="AG30" i="46"/>
  <c r="AP30" i="46" s="1"/>
  <c r="AF30" i="46"/>
  <c r="AO30" i="46" s="1"/>
  <c r="AE30" i="46"/>
  <c r="AF23" i="16"/>
  <c r="AO23" i="16" s="1"/>
  <c r="AG23" i="16"/>
  <c r="AP23" i="16" s="1"/>
  <c r="W24" i="16"/>
  <c r="AE23" i="16"/>
  <c r="AH22" i="83"/>
  <c r="AQ22" i="83" s="1"/>
  <c r="AR18" i="48"/>
  <c r="AI27" i="13"/>
  <c r="AN27" i="13"/>
  <c r="AH27" i="20"/>
  <c r="AQ27" i="20" s="1"/>
  <c r="AR26" i="84"/>
  <c r="AH21" i="103"/>
  <c r="AQ21" i="103" s="1"/>
  <c r="AI24" i="95"/>
  <c r="AN24" i="95"/>
  <c r="AI31" i="93"/>
  <c r="AN31" i="93"/>
  <c r="AI30" i="47"/>
  <c r="AP30" i="47"/>
  <c r="AI25" i="51"/>
  <c r="AN25" i="51"/>
  <c r="AR20" i="103"/>
  <c r="Y32" i="32"/>
  <c r="Z32" i="32" s="1"/>
  <c r="X32" i="32"/>
  <c r="Z31" i="15"/>
  <c r="AH31" i="15"/>
  <c r="AQ31" i="15" s="1"/>
  <c r="Y26" i="100"/>
  <c r="X26" i="100"/>
  <c r="Y31" i="105"/>
  <c r="Z31" i="105" s="1"/>
  <c r="X31" i="105"/>
  <c r="AE23" i="41"/>
  <c r="AG23" i="41"/>
  <c r="AP23" i="41" s="1"/>
  <c r="AF23" i="41"/>
  <c r="AO23" i="41" s="1"/>
  <c r="W24" i="41"/>
  <c r="AH22" i="18"/>
  <c r="AQ22" i="18" s="1"/>
  <c r="Y33" i="97"/>
  <c r="X33" i="97"/>
  <c r="AI18" i="94"/>
  <c r="AN18" i="94"/>
  <c r="AI30" i="52"/>
  <c r="AN30" i="52"/>
  <c r="AR26" i="104"/>
  <c r="Y26" i="45"/>
  <c r="X26" i="45"/>
  <c r="Y26" i="96"/>
  <c r="X26" i="96"/>
  <c r="W20" i="102"/>
  <c r="AF19" i="102"/>
  <c r="AO19" i="102" s="1"/>
  <c r="AG19" i="102"/>
  <c r="AP19" i="102" s="1"/>
  <c r="AE19" i="102"/>
  <c r="AI19" i="42"/>
  <c r="AN19" i="42"/>
  <c r="AR17" i="85"/>
  <c r="AI25" i="100"/>
  <c r="AN25" i="100"/>
  <c r="AI18" i="90"/>
  <c r="AN18" i="90"/>
  <c r="Y29" i="101"/>
  <c r="X29" i="101"/>
  <c r="AI32" i="97"/>
  <c r="AN32" i="97"/>
  <c r="Y31" i="53"/>
  <c r="X31" i="53"/>
  <c r="AH27" i="92"/>
  <c r="AQ27" i="92" s="1"/>
  <c r="AR29" i="86"/>
  <c r="AF20" i="35"/>
  <c r="AO20" i="35" s="1"/>
  <c r="W21" i="35"/>
  <c r="AG20" i="35"/>
  <c r="AP20" i="35" s="1"/>
  <c r="AE20" i="35"/>
  <c r="Y25" i="95"/>
  <c r="X25" i="95"/>
  <c r="AH30" i="86"/>
  <c r="AQ30" i="86" s="1"/>
  <c r="Y23" i="43"/>
  <c r="X23" i="43"/>
  <c r="Y26" i="54"/>
  <c r="X26" i="54"/>
  <c r="Y20" i="42"/>
  <c r="X20" i="42"/>
  <c r="AR21" i="18"/>
  <c r="W22" i="99"/>
  <c r="AG21" i="99"/>
  <c r="AP21" i="99" s="1"/>
  <c r="AF21" i="99"/>
  <c r="AO21" i="99" s="1"/>
  <c r="AE21" i="99"/>
  <c r="AI24" i="11"/>
  <c r="AN24" i="11"/>
  <c r="AG27" i="20"/>
  <c r="AP27" i="20" s="1"/>
  <c r="W28" i="20"/>
  <c r="AF27" i="20"/>
  <c r="AO27" i="20" s="1"/>
  <c r="AE27" i="20"/>
  <c r="W24" i="91"/>
  <c r="AG23" i="91"/>
  <c r="AP23" i="91" s="1"/>
  <c r="AF23" i="91"/>
  <c r="AO23" i="91" s="1"/>
  <c r="AE23" i="91"/>
  <c r="Z30" i="86"/>
  <c r="Y32" i="93"/>
  <c r="X32" i="93"/>
  <c r="Z32" i="93" s="1"/>
  <c r="Y26" i="51"/>
  <c r="X26" i="51"/>
  <c r="Z26" i="51" s="1"/>
  <c r="AI31" i="89"/>
  <c r="AP31" i="89"/>
  <c r="AI25" i="96"/>
  <c r="AN25" i="96"/>
  <c r="AH27" i="84"/>
  <c r="AQ27" i="84" s="1"/>
  <c r="AR20" i="98"/>
  <c r="AH19" i="48"/>
  <c r="AQ19" i="48" s="1"/>
  <c r="AI22" i="55"/>
  <c r="AN22" i="55"/>
  <c r="AI20" i="10"/>
  <c r="AN20" i="10"/>
  <c r="AI28" i="101"/>
  <c r="AN28" i="101"/>
  <c r="Y20" i="82"/>
  <c r="X20" i="82"/>
  <c r="AG18" i="50"/>
  <c r="AP18" i="50" s="1"/>
  <c r="AE18" i="50"/>
  <c r="AF18" i="50"/>
  <c r="AO18" i="50" s="1"/>
  <c r="W19" i="50"/>
  <c r="Y28" i="13"/>
  <c r="Z28" i="13" s="1"/>
  <c r="X28" i="13"/>
  <c r="AG23" i="49"/>
  <c r="AP23" i="49" s="1"/>
  <c r="W24" i="49"/>
  <c r="AE23" i="49"/>
  <c r="AF23" i="49"/>
  <c r="AO23" i="49" s="1"/>
  <c r="AI22" i="43"/>
  <c r="AN22" i="43"/>
  <c r="AI25" i="45"/>
  <c r="AN25" i="45"/>
  <c r="Y31" i="47"/>
  <c r="X31" i="47"/>
  <c r="X32" i="89"/>
  <c r="Z32" i="89" s="1"/>
  <c r="Y32" i="89"/>
  <c r="AR26" i="92"/>
  <c r="AH18" i="85"/>
  <c r="AQ18" i="85" s="1"/>
  <c r="AR21" i="83"/>
  <c r="AI31" i="32"/>
  <c r="AN31" i="32"/>
  <c r="W27" i="88"/>
  <c r="AF26" i="88"/>
  <c r="AO26" i="88" s="1"/>
  <c r="AG26" i="88"/>
  <c r="AP26" i="88" s="1"/>
  <c r="AE26" i="88"/>
  <c r="Z27" i="84"/>
  <c r="AI30" i="105"/>
  <c r="AN30" i="105"/>
  <c r="Y19" i="90"/>
  <c r="X19" i="90"/>
  <c r="Z19" i="48"/>
  <c r="Y23" i="55"/>
  <c r="X23" i="55"/>
  <c r="Y31" i="52"/>
  <c r="X31" i="52"/>
  <c r="AI19" i="82"/>
  <c r="AN19" i="82"/>
  <c r="AH27" i="104"/>
  <c r="AQ27" i="104" s="1"/>
  <c r="Z27" i="92"/>
  <c r="W23" i="87"/>
  <c r="AG22" i="87"/>
  <c r="AE22" i="87"/>
  <c r="AN22" i="87" s="1"/>
  <c r="AF22" i="87"/>
  <c r="AO22" i="87" s="1"/>
  <c r="Z21" i="98"/>
  <c r="AH21" i="98"/>
  <c r="AQ21" i="98" s="1"/>
  <c r="AR29" i="46"/>
  <c r="AR30" i="15"/>
  <c r="Z22" i="83"/>
  <c r="AI25" i="54"/>
  <c r="AN25" i="54"/>
  <c r="Z18" i="85"/>
  <c r="AR26" i="20"/>
  <c r="W29" i="44"/>
  <c r="AG28" i="44"/>
  <c r="AP28" i="44" s="1"/>
  <c r="AF28" i="44"/>
  <c r="AO28" i="44" s="1"/>
  <c r="AE28" i="44"/>
  <c r="Y25" i="11"/>
  <c r="X25" i="11"/>
  <c r="AH30" i="46"/>
  <c r="AQ30" i="46" s="1"/>
  <c r="Y21" i="10"/>
  <c r="X21" i="10"/>
  <c r="Y19" i="94"/>
  <c r="X19" i="94"/>
  <c r="AI30" i="53"/>
  <c r="AN30" i="53"/>
  <c r="Z19" i="94" l="1"/>
  <c r="Z29" i="101"/>
  <c r="Z19" i="90"/>
  <c r="AE19" i="90" s="1"/>
  <c r="Z31" i="52"/>
  <c r="W32" i="52" s="1"/>
  <c r="Z21" i="10"/>
  <c r="AE21" i="10" s="1"/>
  <c r="Z23" i="55"/>
  <c r="W24" i="55" s="1"/>
  <c r="AG21" i="10"/>
  <c r="AP21" i="10" s="1"/>
  <c r="AF21" i="10"/>
  <c r="AO21" i="10" s="1"/>
  <c r="AE31" i="52"/>
  <c r="AF31" i="52"/>
  <c r="AO31" i="52" s="1"/>
  <c r="W32" i="105"/>
  <c r="AF31" i="105"/>
  <c r="AO31" i="105" s="1"/>
  <c r="AG31" i="105"/>
  <c r="AP31" i="105" s="1"/>
  <c r="AE31" i="105"/>
  <c r="W33" i="32"/>
  <c r="AF32" i="32"/>
  <c r="AO32" i="32" s="1"/>
  <c r="AG32" i="32"/>
  <c r="AP32" i="32" s="1"/>
  <c r="AE32" i="32"/>
  <c r="AG19" i="90"/>
  <c r="AP19" i="90" s="1"/>
  <c r="AF19" i="90"/>
  <c r="AO19" i="90" s="1"/>
  <c r="W20" i="90"/>
  <c r="AI26" i="88"/>
  <c r="AN26" i="88"/>
  <c r="Z31" i="47"/>
  <c r="AH31" i="47"/>
  <c r="AQ31" i="47" s="1"/>
  <c r="AG28" i="13"/>
  <c r="AP28" i="13" s="1"/>
  <c r="AE28" i="13"/>
  <c r="W29" i="13"/>
  <c r="AF28" i="13"/>
  <c r="AO28" i="13" s="1"/>
  <c r="AG32" i="93"/>
  <c r="AP32" i="93" s="1"/>
  <c r="AE32" i="93"/>
  <c r="AF32" i="93"/>
  <c r="AO32" i="93" s="1"/>
  <c r="W33" i="93"/>
  <c r="AH25" i="95"/>
  <c r="AQ25" i="95" s="1"/>
  <c r="Y21" i="35"/>
  <c r="X21" i="35"/>
  <c r="AR18" i="90"/>
  <c r="AR19" i="42"/>
  <c r="AH26" i="96"/>
  <c r="AQ26" i="96" s="1"/>
  <c r="AH33" i="97"/>
  <c r="AQ33" i="97" s="1"/>
  <c r="AI23" i="41"/>
  <c r="AN23" i="41"/>
  <c r="AE31" i="15"/>
  <c r="AF31" i="15"/>
  <c r="AO31" i="15" s="1"/>
  <c r="W32" i="15"/>
  <c r="AG31" i="15"/>
  <c r="AP31" i="15" s="1"/>
  <c r="AI23" i="16"/>
  <c r="AN23" i="16"/>
  <c r="AI30" i="46"/>
  <c r="AN30" i="46"/>
  <c r="AI21" i="103"/>
  <c r="AN21" i="103"/>
  <c r="AR30" i="53"/>
  <c r="W20" i="94"/>
  <c r="AG19" i="94"/>
  <c r="AP19" i="94" s="1"/>
  <c r="AF19" i="94"/>
  <c r="AO19" i="94" s="1"/>
  <c r="AE19" i="94"/>
  <c r="AI22" i="87"/>
  <c r="AP22" i="87"/>
  <c r="AH21" i="10"/>
  <c r="AQ21" i="10" s="1"/>
  <c r="AI28" i="44"/>
  <c r="AN28" i="44"/>
  <c r="W19" i="85"/>
  <c r="AG18" i="85"/>
  <c r="AP18" i="85" s="1"/>
  <c r="AE18" i="85"/>
  <c r="AF18" i="85"/>
  <c r="AO18" i="85" s="1"/>
  <c r="Y23" i="87"/>
  <c r="X23" i="87"/>
  <c r="AH23" i="55"/>
  <c r="AQ23" i="55" s="1"/>
  <c r="AH20" i="82"/>
  <c r="AQ20" i="82" s="1"/>
  <c r="AR20" i="10"/>
  <c r="AR31" i="89"/>
  <c r="Y24" i="91"/>
  <c r="X24" i="91"/>
  <c r="Z24" i="91" s="1"/>
  <c r="Y22" i="99"/>
  <c r="X22" i="99"/>
  <c r="Z22" i="99" s="1"/>
  <c r="AH26" i="54"/>
  <c r="AQ26" i="54" s="1"/>
  <c r="Z25" i="95"/>
  <c r="AR32" i="97"/>
  <c r="Z26" i="96"/>
  <c r="Z33" i="97"/>
  <c r="AH31" i="105"/>
  <c r="AQ31" i="105" s="1"/>
  <c r="AH32" i="32"/>
  <c r="AQ32" i="32" s="1"/>
  <c r="AR25" i="51"/>
  <c r="AR24" i="95"/>
  <c r="Y24" i="16"/>
  <c r="X24" i="16"/>
  <c r="Z24" i="16" s="1"/>
  <c r="W22" i="98"/>
  <c r="AF21" i="98"/>
  <c r="AO21" i="98" s="1"/>
  <c r="AE21" i="98"/>
  <c r="AG21" i="98"/>
  <c r="AP21" i="98" s="1"/>
  <c r="AE27" i="92"/>
  <c r="W28" i="92"/>
  <c r="AF27" i="92"/>
  <c r="AO27" i="92" s="1"/>
  <c r="AG27" i="92"/>
  <c r="AP27" i="92" s="1"/>
  <c r="AI23" i="49"/>
  <c r="AN23" i="49"/>
  <c r="Z20" i="82"/>
  <c r="AH26" i="51"/>
  <c r="AQ26" i="51" s="1"/>
  <c r="AF30" i="86"/>
  <c r="AO30" i="86" s="1"/>
  <c r="AE30" i="86"/>
  <c r="AG30" i="86"/>
  <c r="AP30" i="86" s="1"/>
  <c r="W31" i="86"/>
  <c r="AR24" i="11"/>
  <c r="Z26" i="54"/>
  <c r="AH29" i="101"/>
  <c r="AQ29" i="101" s="1"/>
  <c r="AR25" i="100"/>
  <c r="AI19" i="102"/>
  <c r="AN19" i="102"/>
  <c r="Y23" i="18"/>
  <c r="X23" i="18"/>
  <c r="AR19" i="82"/>
  <c r="AR30" i="105"/>
  <c r="Y27" i="88"/>
  <c r="X27" i="88"/>
  <c r="AE32" i="89"/>
  <c r="AF32" i="89"/>
  <c r="AO32" i="89" s="1"/>
  <c r="AG32" i="89"/>
  <c r="AP32" i="89" s="1"/>
  <c r="W33" i="89"/>
  <c r="AR25" i="45"/>
  <c r="Y24" i="49"/>
  <c r="X24" i="49"/>
  <c r="Y19" i="50"/>
  <c r="X19" i="50"/>
  <c r="AR22" i="55"/>
  <c r="AE26" i="51"/>
  <c r="W27" i="51"/>
  <c r="AF26" i="51"/>
  <c r="AO26" i="51" s="1"/>
  <c r="AG26" i="51"/>
  <c r="AP26" i="51" s="1"/>
  <c r="AI27" i="20"/>
  <c r="AN27" i="20"/>
  <c r="AH31" i="53"/>
  <c r="AQ31" i="53" s="1"/>
  <c r="AF29" i="101"/>
  <c r="AO29" i="101" s="1"/>
  <c r="AE29" i="101"/>
  <c r="W30" i="101"/>
  <c r="AG29" i="101"/>
  <c r="AP29" i="101" s="1"/>
  <c r="AH26" i="45"/>
  <c r="AQ26" i="45" s="1"/>
  <c r="AR30" i="52"/>
  <c r="Y24" i="41"/>
  <c r="X24" i="41"/>
  <c r="Z24" i="41" s="1"/>
  <c r="AR30" i="47"/>
  <c r="AR27" i="13"/>
  <c r="AI27" i="104"/>
  <c r="AN27" i="104"/>
  <c r="AH25" i="11"/>
  <c r="AQ25" i="11" s="1"/>
  <c r="AR25" i="54"/>
  <c r="AH19" i="94"/>
  <c r="AQ19" i="94" s="1"/>
  <c r="Z25" i="11"/>
  <c r="Y29" i="44"/>
  <c r="X29" i="44"/>
  <c r="AF22" i="83"/>
  <c r="AO22" i="83" s="1"/>
  <c r="AG22" i="83"/>
  <c r="AP22" i="83" s="1"/>
  <c r="AE22" i="83"/>
  <c r="W23" i="83"/>
  <c r="AH31" i="52"/>
  <c r="AQ31" i="52" s="1"/>
  <c r="W20" i="48"/>
  <c r="AG19" i="48"/>
  <c r="AP19" i="48" s="1"/>
  <c r="AE19" i="48"/>
  <c r="AF19" i="48"/>
  <c r="AO19" i="48" s="1"/>
  <c r="AE27" i="84"/>
  <c r="AF27" i="84"/>
  <c r="AO27" i="84" s="1"/>
  <c r="W28" i="84"/>
  <c r="AG27" i="84"/>
  <c r="AP27" i="84" s="1"/>
  <c r="AI23" i="91"/>
  <c r="AN23" i="91"/>
  <c r="AI21" i="99"/>
  <c r="AN21" i="99"/>
  <c r="AH20" i="42"/>
  <c r="AQ20" i="42" s="1"/>
  <c r="AH23" i="43"/>
  <c r="AQ23" i="43" s="1"/>
  <c r="AI20" i="35"/>
  <c r="AN20" i="35"/>
  <c r="Z31" i="53"/>
  <c r="Z26" i="45"/>
  <c r="AH26" i="100"/>
  <c r="AQ26" i="100" s="1"/>
  <c r="AI22" i="18"/>
  <c r="AN22" i="18"/>
  <c r="AH19" i="90"/>
  <c r="AQ19" i="90" s="1"/>
  <c r="AR31" i="32"/>
  <c r="AH32" i="89"/>
  <c r="AQ32" i="89" s="1"/>
  <c r="AR22" i="43"/>
  <c r="AH28" i="13"/>
  <c r="AQ28" i="13" s="1"/>
  <c r="AI18" i="50"/>
  <c r="AN18" i="50"/>
  <c r="AR28" i="101"/>
  <c r="AR25" i="96"/>
  <c r="AH32" i="93"/>
  <c r="AQ32" i="93" s="1"/>
  <c r="Y28" i="20"/>
  <c r="X28" i="20"/>
  <c r="Z28" i="20" s="1"/>
  <c r="Z20" i="42"/>
  <c r="Z23" i="43"/>
  <c r="Y20" i="102"/>
  <c r="X20" i="102"/>
  <c r="AR18" i="94"/>
  <c r="Z26" i="100"/>
  <c r="AR31" i="93"/>
  <c r="Y31" i="46"/>
  <c r="X31" i="46"/>
  <c r="Y22" i="103"/>
  <c r="X22" i="103"/>
  <c r="Y28" i="104"/>
  <c r="X28" i="104"/>
  <c r="Z28" i="104" s="1"/>
  <c r="W22" i="10" l="1"/>
  <c r="AG31" i="52"/>
  <c r="AP31" i="52" s="1"/>
  <c r="AG23" i="55"/>
  <c r="AP23" i="55" s="1"/>
  <c r="Z24" i="49"/>
  <c r="AG24" i="49" s="1"/>
  <c r="AP24" i="49" s="1"/>
  <c r="AF23" i="55"/>
  <c r="AO23" i="55" s="1"/>
  <c r="Z21" i="35"/>
  <c r="W22" i="35" s="1"/>
  <c r="AE23" i="55"/>
  <c r="Z23" i="18"/>
  <c r="Z22" i="103"/>
  <c r="AE22" i="103" s="1"/>
  <c r="Z27" i="88"/>
  <c r="AE27" i="88" s="1"/>
  <c r="AF24" i="49"/>
  <c r="AO24" i="49" s="1"/>
  <c r="AG27" i="88"/>
  <c r="AP27" i="88" s="1"/>
  <c r="AF28" i="104"/>
  <c r="AO28" i="104" s="1"/>
  <c r="W29" i="104"/>
  <c r="AE28" i="104"/>
  <c r="AG28" i="104"/>
  <c r="AP28" i="104" s="1"/>
  <c r="W23" i="99"/>
  <c r="AF22" i="99"/>
  <c r="AO22" i="99" s="1"/>
  <c r="AG22" i="99"/>
  <c r="AP22" i="99" s="1"/>
  <c r="AE22" i="99"/>
  <c r="AG22" i="103"/>
  <c r="AP22" i="103" s="1"/>
  <c r="AF22" i="103"/>
  <c r="AO22" i="103" s="1"/>
  <c r="W23" i="103"/>
  <c r="AF28" i="20"/>
  <c r="AO28" i="20" s="1"/>
  <c r="W29" i="20"/>
  <c r="AG28" i="20"/>
  <c r="AP28" i="20" s="1"/>
  <c r="AE28" i="20"/>
  <c r="AF24" i="41"/>
  <c r="AO24" i="41" s="1"/>
  <c r="AE24" i="41"/>
  <c r="W25" i="41"/>
  <c r="AG24" i="41"/>
  <c r="AP24" i="41" s="1"/>
  <c r="AG23" i="18"/>
  <c r="AP23" i="18" s="1"/>
  <c r="AE23" i="18"/>
  <c r="W24" i="18"/>
  <c r="AF23" i="18"/>
  <c r="AO23" i="18" s="1"/>
  <c r="W32" i="53"/>
  <c r="AG31" i="53"/>
  <c r="AP31" i="53" s="1"/>
  <c r="AF31" i="53"/>
  <c r="AO31" i="53" s="1"/>
  <c r="AE31" i="53"/>
  <c r="AI19" i="48"/>
  <c r="AN19" i="48"/>
  <c r="AR27" i="104"/>
  <c r="AI29" i="101"/>
  <c r="AN29" i="101"/>
  <c r="Y27" i="51"/>
  <c r="X27" i="51"/>
  <c r="AH23" i="18"/>
  <c r="AQ23" i="18" s="1"/>
  <c r="AE26" i="54"/>
  <c r="W27" i="54"/>
  <c r="AF26" i="54"/>
  <c r="AO26" i="54" s="1"/>
  <c r="AG26" i="54"/>
  <c r="AP26" i="54" s="1"/>
  <c r="AI30" i="86"/>
  <c r="AN30" i="86"/>
  <c r="AI18" i="85"/>
  <c r="AN18" i="85"/>
  <c r="AR23" i="16"/>
  <c r="AI32" i="32"/>
  <c r="AN32" i="32"/>
  <c r="Y22" i="10"/>
  <c r="X22" i="10"/>
  <c r="Y28" i="84"/>
  <c r="X28" i="84"/>
  <c r="AH29" i="44"/>
  <c r="AQ29" i="44" s="1"/>
  <c r="AI26" i="51"/>
  <c r="AN26" i="51"/>
  <c r="AH24" i="49"/>
  <c r="AQ24" i="49" s="1"/>
  <c r="X33" i="89"/>
  <c r="Y33" i="89"/>
  <c r="W21" i="82"/>
  <c r="AE20" i="82"/>
  <c r="AG20" i="82"/>
  <c r="AP20" i="82" s="1"/>
  <c r="AF20" i="82"/>
  <c r="AO20" i="82" s="1"/>
  <c r="Y28" i="92"/>
  <c r="X28" i="92"/>
  <c r="Y22" i="98"/>
  <c r="X22" i="98"/>
  <c r="Z22" i="98" s="1"/>
  <c r="AE33" i="97"/>
  <c r="AG33" i="97"/>
  <c r="AP33" i="97" s="1"/>
  <c r="W34" i="97"/>
  <c r="AF33" i="97"/>
  <c r="AO33" i="97" s="1"/>
  <c r="AH23" i="87"/>
  <c r="AQ23" i="87" s="1"/>
  <c r="AI19" i="94"/>
  <c r="AN19" i="94"/>
  <c r="AR23" i="41"/>
  <c r="Y33" i="93"/>
  <c r="X33" i="93"/>
  <c r="Y29" i="13"/>
  <c r="X29" i="13"/>
  <c r="Y20" i="90"/>
  <c r="X20" i="90"/>
  <c r="Y32" i="52"/>
  <c r="X32" i="52"/>
  <c r="AE20" i="42"/>
  <c r="AG20" i="42"/>
  <c r="AP20" i="42" s="1"/>
  <c r="W21" i="42"/>
  <c r="AF20" i="42"/>
  <c r="AO20" i="42" s="1"/>
  <c r="Z31" i="46"/>
  <c r="AH31" i="46"/>
  <c r="AQ31" i="46" s="1"/>
  <c r="AH20" i="102"/>
  <c r="AQ20" i="102" s="1"/>
  <c r="AR18" i="50"/>
  <c r="AR20" i="35"/>
  <c r="AR21" i="99"/>
  <c r="Y20" i="48"/>
  <c r="X20" i="48"/>
  <c r="Z29" i="44"/>
  <c r="AR27" i="20"/>
  <c r="AI27" i="92"/>
  <c r="AN27" i="92"/>
  <c r="AH24" i="16"/>
  <c r="AQ24" i="16" s="1"/>
  <c r="W27" i="96"/>
  <c r="AG26" i="96"/>
  <c r="AP26" i="96" s="1"/>
  <c r="AE26" i="96"/>
  <c r="AF26" i="96"/>
  <c r="AO26" i="96" s="1"/>
  <c r="AH24" i="91"/>
  <c r="AQ24" i="91" s="1"/>
  <c r="Z23" i="87"/>
  <c r="Y19" i="85"/>
  <c r="X19" i="85"/>
  <c r="AR21" i="103"/>
  <c r="AI28" i="13"/>
  <c r="AN28" i="13"/>
  <c r="Y32" i="105"/>
  <c r="X32" i="105"/>
  <c r="Y24" i="55"/>
  <c r="X24" i="55"/>
  <c r="Z20" i="102"/>
  <c r="AI27" i="84"/>
  <c r="AN27" i="84"/>
  <c r="Y23" i="83"/>
  <c r="X23" i="83"/>
  <c r="AR23" i="49"/>
  <c r="AF24" i="16"/>
  <c r="AO24" i="16" s="1"/>
  <c r="AE24" i="16"/>
  <c r="AG24" i="16"/>
  <c r="AP24" i="16" s="1"/>
  <c r="W25" i="16"/>
  <c r="W25" i="91"/>
  <c r="AG24" i="91"/>
  <c r="AP24" i="91" s="1"/>
  <c r="AF24" i="91"/>
  <c r="AO24" i="91" s="1"/>
  <c r="AE24" i="91"/>
  <c r="Y32" i="15"/>
  <c r="X32" i="15"/>
  <c r="AI32" i="93"/>
  <c r="AN32" i="93"/>
  <c r="AG31" i="47"/>
  <c r="AP31" i="47" s="1"/>
  <c r="AE31" i="47"/>
  <c r="AF31" i="47"/>
  <c r="AO31" i="47" s="1"/>
  <c r="W32" i="47"/>
  <c r="Y33" i="32"/>
  <c r="X33" i="32"/>
  <c r="AI21" i="10"/>
  <c r="AR21" i="10" s="1"/>
  <c r="AN21" i="10"/>
  <c r="AH28" i="20"/>
  <c r="AQ28" i="20" s="1"/>
  <c r="AH22" i="103"/>
  <c r="AQ22" i="103" s="1"/>
  <c r="AR23" i="91"/>
  <c r="AI22" i="83"/>
  <c r="AN22" i="83"/>
  <c r="AF25" i="11"/>
  <c r="AO25" i="11" s="1"/>
  <c r="W26" i="11"/>
  <c r="AG25" i="11"/>
  <c r="AP25" i="11" s="1"/>
  <c r="AE25" i="11"/>
  <c r="AH19" i="50"/>
  <c r="AQ19" i="50" s="1"/>
  <c r="AI32" i="89"/>
  <c r="AN32" i="89"/>
  <c r="AR19" i="102"/>
  <c r="Y31" i="86"/>
  <c r="X31" i="86"/>
  <c r="AR28" i="44"/>
  <c r="Y20" i="94"/>
  <c r="X20" i="94"/>
  <c r="AR30" i="46"/>
  <c r="AH21" i="35"/>
  <c r="AQ21" i="35" s="1"/>
  <c r="AI19" i="90"/>
  <c r="AN19" i="90"/>
  <c r="AH28" i="104"/>
  <c r="AQ28" i="104" s="1"/>
  <c r="W27" i="100"/>
  <c r="AF26" i="100"/>
  <c r="AO26" i="100" s="1"/>
  <c r="AG26" i="100"/>
  <c r="AP26" i="100" s="1"/>
  <c r="AE26" i="100"/>
  <c r="AF23" i="43"/>
  <c r="AO23" i="43" s="1"/>
  <c r="AE23" i="43"/>
  <c r="W24" i="43"/>
  <c r="AG23" i="43"/>
  <c r="AP23" i="43" s="1"/>
  <c r="AR22" i="18"/>
  <c r="AG26" i="45"/>
  <c r="AP26" i="45" s="1"/>
  <c r="W27" i="45"/>
  <c r="AF26" i="45"/>
  <c r="AO26" i="45" s="1"/>
  <c r="AE26" i="45"/>
  <c r="AH24" i="41"/>
  <c r="AQ24" i="41" s="1"/>
  <c r="Y30" i="101"/>
  <c r="X30" i="101"/>
  <c r="Z19" i="50"/>
  <c r="AH27" i="88"/>
  <c r="AQ27" i="88" s="1"/>
  <c r="AI21" i="98"/>
  <c r="AN21" i="98"/>
  <c r="AG25" i="95"/>
  <c r="AP25" i="95" s="1"/>
  <c r="AF25" i="95"/>
  <c r="AO25" i="95" s="1"/>
  <c r="W26" i="95"/>
  <c r="AE25" i="95"/>
  <c r="AH22" i="99"/>
  <c r="AQ22" i="99" s="1"/>
  <c r="AR22" i="87"/>
  <c r="AI31" i="15"/>
  <c r="AN31" i="15"/>
  <c r="AR26" i="88"/>
  <c r="AI31" i="105"/>
  <c r="AN31" i="105"/>
  <c r="AI31" i="52"/>
  <c r="AN31" i="52"/>
  <c r="AI23" i="55"/>
  <c r="AR23" i="55" s="1"/>
  <c r="AN23" i="55"/>
  <c r="Z33" i="93" l="1"/>
  <c r="Z33" i="89"/>
  <c r="AE21" i="35"/>
  <c r="AF27" i="88"/>
  <c r="AO27" i="88" s="1"/>
  <c r="AE24" i="49"/>
  <c r="AG21" i="35"/>
  <c r="AP21" i="35" s="1"/>
  <c r="AF21" i="35"/>
  <c r="AO21" i="35" s="1"/>
  <c r="W28" i="88"/>
  <c r="W25" i="49"/>
  <c r="Z30" i="101"/>
  <c r="AF30" i="101" s="1"/>
  <c r="AO30" i="101" s="1"/>
  <c r="Z28" i="84"/>
  <c r="AG28" i="84" s="1"/>
  <c r="AP28" i="84" s="1"/>
  <c r="Z20" i="90"/>
  <c r="W21" i="90" s="1"/>
  <c r="Z20" i="94"/>
  <c r="AF20" i="94" s="1"/>
  <c r="AO20" i="94" s="1"/>
  <c r="W23" i="98"/>
  <c r="AF22" i="98"/>
  <c r="AO22" i="98" s="1"/>
  <c r="AG22" i="98"/>
  <c r="AP22" i="98" s="1"/>
  <c r="AE22" i="98"/>
  <c r="AG30" i="101"/>
  <c r="AP30" i="101" s="1"/>
  <c r="W31" i="101"/>
  <c r="AE33" i="93"/>
  <c r="W34" i="93"/>
  <c r="AG33" i="93"/>
  <c r="AP33" i="93" s="1"/>
  <c r="AF33" i="93"/>
  <c r="AO33" i="93" s="1"/>
  <c r="AE28" i="84"/>
  <c r="AF28" i="84"/>
  <c r="AO28" i="84" s="1"/>
  <c r="W29" i="84"/>
  <c r="W21" i="94"/>
  <c r="AG20" i="94"/>
  <c r="AP20" i="94" s="1"/>
  <c r="AE20" i="94"/>
  <c r="AR31" i="52"/>
  <c r="AR31" i="105"/>
  <c r="Y26" i="95"/>
  <c r="X26" i="95"/>
  <c r="AR19" i="90"/>
  <c r="AR32" i="93"/>
  <c r="AI24" i="16"/>
  <c r="AN24" i="16"/>
  <c r="Y21" i="42"/>
  <c r="X21" i="42"/>
  <c r="AH20" i="90"/>
  <c r="AQ20" i="90" s="1"/>
  <c r="AH33" i="93"/>
  <c r="AQ33" i="93" s="1"/>
  <c r="AR19" i="94"/>
  <c r="AH33" i="89"/>
  <c r="AQ33" i="89" s="1"/>
  <c r="AR18" i="85"/>
  <c r="Y27" i="54"/>
  <c r="X27" i="54"/>
  <c r="AI23" i="18"/>
  <c r="AN23" i="18"/>
  <c r="AN21" i="35"/>
  <c r="Y29" i="104"/>
  <c r="X29" i="104"/>
  <c r="AI27" i="88"/>
  <c r="AN27" i="88"/>
  <c r="AH31" i="86"/>
  <c r="AQ31" i="86" s="1"/>
  <c r="AR32" i="89"/>
  <c r="AR22" i="83"/>
  <c r="X32" i="47"/>
  <c r="Y32" i="47"/>
  <c r="AH32" i="15"/>
  <c r="AQ32" i="15" s="1"/>
  <c r="AH32" i="105"/>
  <c r="AQ32" i="105" s="1"/>
  <c r="AI26" i="96"/>
  <c r="AN26" i="96"/>
  <c r="W30" i="44"/>
  <c r="AF29" i="44"/>
  <c r="AO29" i="44" s="1"/>
  <c r="AG29" i="44"/>
  <c r="AP29" i="44" s="1"/>
  <c r="AE29" i="44"/>
  <c r="AR26" i="51"/>
  <c r="AH28" i="84"/>
  <c r="AQ28" i="84" s="1"/>
  <c r="AI26" i="54"/>
  <c r="AN26" i="54"/>
  <c r="AH27" i="51"/>
  <c r="AQ27" i="51" s="1"/>
  <c r="Y23" i="103"/>
  <c r="X23" i="103"/>
  <c r="AI26" i="45"/>
  <c r="AN26" i="45"/>
  <c r="AI26" i="100"/>
  <c r="AN26" i="100"/>
  <c r="AH20" i="94"/>
  <c r="AQ20" i="94" s="1"/>
  <c r="Z31" i="86"/>
  <c r="AI25" i="11"/>
  <c r="AN25" i="11"/>
  <c r="Z32" i="15"/>
  <c r="Y25" i="91"/>
  <c r="X25" i="91"/>
  <c r="AR27" i="84"/>
  <c r="Z32" i="105"/>
  <c r="AH19" i="85"/>
  <c r="AQ19" i="85" s="1"/>
  <c r="AH20" i="48"/>
  <c r="AQ20" i="48" s="1"/>
  <c r="AI20" i="42"/>
  <c r="AN20" i="42"/>
  <c r="Y34" i="97"/>
  <c r="X34" i="97"/>
  <c r="Z34" i="97" s="1"/>
  <c r="AH28" i="92"/>
  <c r="AQ28" i="92" s="1"/>
  <c r="AI20" i="82"/>
  <c r="AN20" i="82"/>
  <c r="AR32" i="32"/>
  <c r="AR30" i="86"/>
  <c r="Z27" i="51"/>
  <c r="Y32" i="53"/>
  <c r="X32" i="53"/>
  <c r="AI28" i="20"/>
  <c r="AN28" i="20"/>
  <c r="Y23" i="99"/>
  <c r="X23" i="99"/>
  <c r="Y25" i="49"/>
  <c r="X25" i="49"/>
  <c r="AI31" i="47"/>
  <c r="AN31" i="47"/>
  <c r="AF20" i="102"/>
  <c r="AO20" i="102" s="1"/>
  <c r="W21" i="102"/>
  <c r="AE20" i="102"/>
  <c r="AG20" i="102"/>
  <c r="AP20" i="102" s="1"/>
  <c r="Z19" i="85"/>
  <c r="Y27" i="96"/>
  <c r="X27" i="96"/>
  <c r="Z20" i="48"/>
  <c r="AE31" i="46"/>
  <c r="W32" i="46"/>
  <c r="AG31" i="46"/>
  <c r="AP31" i="46" s="1"/>
  <c r="AF31" i="46"/>
  <c r="AO31" i="46" s="1"/>
  <c r="AH32" i="52"/>
  <c r="AQ32" i="52" s="1"/>
  <c r="AH29" i="13"/>
  <c r="AQ29" i="13" s="1"/>
  <c r="Z28" i="92"/>
  <c r="Y21" i="82"/>
  <c r="X21" i="82"/>
  <c r="AR19" i="48"/>
  <c r="AI22" i="103"/>
  <c r="AR22" i="103" s="1"/>
  <c r="AN22" i="103"/>
  <c r="Y22" i="35"/>
  <c r="X22" i="35"/>
  <c r="Z22" i="35" s="1"/>
  <c r="AR31" i="15"/>
  <c r="AR21" i="98"/>
  <c r="AE19" i="50"/>
  <c r="AG19" i="50"/>
  <c r="AP19" i="50" s="1"/>
  <c r="W20" i="50"/>
  <c r="AF19" i="50"/>
  <c r="AO19" i="50" s="1"/>
  <c r="Y27" i="45"/>
  <c r="X27" i="45"/>
  <c r="X24" i="43"/>
  <c r="Y24" i="43"/>
  <c r="Y26" i="11"/>
  <c r="X26" i="11"/>
  <c r="AH33" i="32"/>
  <c r="AQ33" i="32" s="1"/>
  <c r="Y25" i="16"/>
  <c r="X25" i="16"/>
  <c r="AH23" i="83"/>
  <c r="AQ23" i="83" s="1"/>
  <c r="AH24" i="55"/>
  <c r="AQ24" i="55" s="1"/>
  <c r="AR27" i="92"/>
  <c r="Z32" i="52"/>
  <c r="Z29" i="13"/>
  <c r="AI33" i="97"/>
  <c r="AN33" i="97"/>
  <c r="AE33" i="89"/>
  <c r="AG33" i="89"/>
  <c r="AP33" i="89" s="1"/>
  <c r="W34" i="89"/>
  <c r="AF33" i="89"/>
  <c r="AO33" i="89" s="1"/>
  <c r="AH22" i="10"/>
  <c r="AQ22" i="10" s="1"/>
  <c r="Y25" i="41"/>
  <c r="Z25" i="41" s="1"/>
  <c r="X25" i="41"/>
  <c r="Y29" i="20"/>
  <c r="X29" i="20"/>
  <c r="AI25" i="95"/>
  <c r="AN25" i="95"/>
  <c r="AH30" i="101"/>
  <c r="AQ30" i="101" s="1"/>
  <c r="AI23" i="43"/>
  <c r="AN23" i="43"/>
  <c r="Y27" i="100"/>
  <c r="X27" i="100"/>
  <c r="Z33" i="32"/>
  <c r="AI24" i="91"/>
  <c r="AN24" i="91"/>
  <c r="Z23" i="83"/>
  <c r="Z24" i="55"/>
  <c r="AR28" i="13"/>
  <c r="W24" i="87"/>
  <c r="AG23" i="87"/>
  <c r="AP23" i="87" s="1"/>
  <c r="AF23" i="87"/>
  <c r="AO23" i="87" s="1"/>
  <c r="AE23" i="87"/>
  <c r="AH22" i="98"/>
  <c r="AQ22" i="98" s="1"/>
  <c r="Z22" i="10"/>
  <c r="AR29" i="101"/>
  <c r="AI31" i="53"/>
  <c r="AN31" i="53"/>
  <c r="Y24" i="18"/>
  <c r="X24" i="18"/>
  <c r="AI24" i="41"/>
  <c r="AN24" i="41"/>
  <c r="AI22" i="99"/>
  <c r="AN22" i="99"/>
  <c r="AI28" i="104"/>
  <c r="AN28" i="104"/>
  <c r="Y28" i="88"/>
  <c r="X28" i="88"/>
  <c r="AI24" i="49"/>
  <c r="AN24" i="49"/>
  <c r="AE20" i="90" l="1"/>
  <c r="Z26" i="11"/>
  <c r="Z32" i="53"/>
  <c r="AF32" i="53" s="1"/>
  <c r="AO32" i="53" s="1"/>
  <c r="AF20" i="90"/>
  <c r="AO20" i="90" s="1"/>
  <c r="AG20" i="90"/>
  <c r="AP20" i="90" s="1"/>
  <c r="Z24" i="43"/>
  <c r="AF24" i="43" s="1"/>
  <c r="AO24" i="43" s="1"/>
  <c r="Z26" i="95"/>
  <c r="Z27" i="45"/>
  <c r="Z23" i="103"/>
  <c r="AI21" i="35"/>
  <c r="AE30" i="101"/>
  <c r="Z29" i="20"/>
  <c r="W30" i="20" s="1"/>
  <c r="Z21" i="82"/>
  <c r="Z25" i="91"/>
  <c r="Z32" i="47"/>
  <c r="AE32" i="47" s="1"/>
  <c r="Z23" i="99"/>
  <c r="Z29" i="104"/>
  <c r="AG29" i="104" s="1"/>
  <c r="AP29" i="104" s="1"/>
  <c r="AE24" i="43"/>
  <c r="AG32" i="53"/>
  <c r="AP32" i="53" s="1"/>
  <c r="AE32" i="53"/>
  <c r="W33" i="53"/>
  <c r="AF32" i="47"/>
  <c r="AO32" i="47" s="1"/>
  <c r="AG32" i="47"/>
  <c r="AP32" i="47" s="1"/>
  <c r="W30" i="104"/>
  <c r="AF29" i="104"/>
  <c r="AO29" i="104" s="1"/>
  <c r="AE26" i="95"/>
  <c r="AN26" i="95" s="1"/>
  <c r="AF26" i="95"/>
  <c r="AO26" i="95" s="1"/>
  <c r="AG26" i="95"/>
  <c r="W27" i="95"/>
  <c r="AF34" i="97"/>
  <c r="AO34" i="97" s="1"/>
  <c r="AE34" i="97"/>
  <c r="W35" i="97"/>
  <c r="AG34" i="97"/>
  <c r="AP34" i="97" s="1"/>
  <c r="AE25" i="91"/>
  <c r="W26" i="91"/>
  <c r="AF25" i="91"/>
  <c r="AO25" i="91" s="1"/>
  <c r="AG25" i="91"/>
  <c r="AP25" i="91" s="1"/>
  <c r="AE21" i="82"/>
  <c r="AG21" i="82"/>
  <c r="AP21" i="82" s="1"/>
  <c r="AF21" i="82"/>
  <c r="AO21" i="82" s="1"/>
  <c r="W22" i="82"/>
  <c r="W24" i="99"/>
  <c r="AG23" i="99"/>
  <c r="AP23" i="99" s="1"/>
  <c r="AE23" i="99"/>
  <c r="AF23" i="99"/>
  <c r="AO23" i="99" s="1"/>
  <c r="AF25" i="41"/>
  <c r="AO25" i="41" s="1"/>
  <c r="W26" i="41"/>
  <c r="AE25" i="41"/>
  <c r="AN25" i="41" s="1"/>
  <c r="AG25" i="41"/>
  <c r="W23" i="10"/>
  <c r="AG22" i="10"/>
  <c r="AP22" i="10" s="1"/>
  <c r="AF22" i="10"/>
  <c r="AO22" i="10" s="1"/>
  <c r="AE22" i="10"/>
  <c r="AF29" i="13"/>
  <c r="AO29" i="13" s="1"/>
  <c r="AE29" i="13"/>
  <c r="AG29" i="13"/>
  <c r="AP29" i="13" s="1"/>
  <c r="W30" i="13"/>
  <c r="AE20" i="48"/>
  <c r="AG20" i="48"/>
  <c r="AP20" i="48" s="1"/>
  <c r="W21" i="48"/>
  <c r="AF20" i="48"/>
  <c r="AO20" i="48" s="1"/>
  <c r="AH25" i="49"/>
  <c r="AQ25" i="49" s="1"/>
  <c r="AR26" i="100"/>
  <c r="AR26" i="54"/>
  <c r="Y30" i="44"/>
  <c r="X30" i="44"/>
  <c r="Z30" i="44" s="1"/>
  <c r="AR24" i="16"/>
  <c r="AI20" i="94"/>
  <c r="AN20" i="94"/>
  <c r="Y34" i="93"/>
  <c r="X34" i="93"/>
  <c r="Y34" i="89"/>
  <c r="Z34" i="89" s="1"/>
  <c r="X34" i="89"/>
  <c r="AE32" i="52"/>
  <c r="W33" i="52"/>
  <c r="AF32" i="52"/>
  <c r="AO32" i="52" s="1"/>
  <c r="AG32" i="52"/>
  <c r="AP32" i="52" s="1"/>
  <c r="AH27" i="96"/>
  <c r="AQ27" i="96" s="1"/>
  <c r="AI20" i="102"/>
  <c r="AN20" i="102"/>
  <c r="Z25" i="49"/>
  <c r="AR28" i="20"/>
  <c r="AR21" i="35"/>
  <c r="AI20" i="90"/>
  <c r="AN20" i="90"/>
  <c r="AI28" i="84"/>
  <c r="AN28" i="84"/>
  <c r="AI33" i="93"/>
  <c r="AN33" i="93"/>
  <c r="AH27" i="100"/>
  <c r="AQ27" i="100" s="1"/>
  <c r="AH29" i="20"/>
  <c r="AQ29" i="20" s="1"/>
  <c r="AR24" i="49"/>
  <c r="AG24" i="55"/>
  <c r="AP24" i="55" s="1"/>
  <c r="W25" i="55"/>
  <c r="AE24" i="55"/>
  <c r="AF24" i="55"/>
  <c r="AO24" i="55" s="1"/>
  <c r="AH28" i="88"/>
  <c r="AQ28" i="88" s="1"/>
  <c r="AE23" i="83"/>
  <c r="W24" i="83"/>
  <c r="AF23" i="83"/>
  <c r="AO23" i="83" s="1"/>
  <c r="AG23" i="83"/>
  <c r="AP23" i="83" s="1"/>
  <c r="AH25" i="16"/>
  <c r="AQ25" i="16" s="1"/>
  <c r="AF28" i="92"/>
  <c r="AO28" i="92" s="1"/>
  <c r="AE28" i="92"/>
  <c r="W29" i="92"/>
  <c r="AG28" i="92"/>
  <c r="AP28" i="92" s="1"/>
  <c r="Z27" i="96"/>
  <c r="Y21" i="102"/>
  <c r="Z21" i="102" s="1"/>
  <c r="X21" i="102"/>
  <c r="AH32" i="53"/>
  <c r="AQ32" i="53" s="1"/>
  <c r="AE32" i="105"/>
  <c r="AF32" i="105"/>
  <c r="AO32" i="105" s="1"/>
  <c r="W33" i="105"/>
  <c r="AG32" i="105"/>
  <c r="AP32" i="105" s="1"/>
  <c r="W33" i="15"/>
  <c r="AE32" i="15"/>
  <c r="AF32" i="15"/>
  <c r="AO32" i="15" s="1"/>
  <c r="AG32" i="15"/>
  <c r="AP32" i="15" s="1"/>
  <c r="AR26" i="45"/>
  <c r="AR26" i="96"/>
  <c r="AR27" i="88"/>
  <c r="AH21" i="42"/>
  <c r="AQ21" i="42" s="1"/>
  <c r="Y21" i="94"/>
  <c r="X21" i="94"/>
  <c r="AI22" i="98"/>
  <c r="AN22" i="98"/>
  <c r="AR24" i="41"/>
  <c r="AH24" i="18"/>
  <c r="AQ24" i="18" s="1"/>
  <c r="AE33" i="32"/>
  <c r="AG33" i="32"/>
  <c r="AP33" i="32" s="1"/>
  <c r="W34" i="32"/>
  <c r="AF33" i="32"/>
  <c r="AO33" i="32" s="1"/>
  <c r="AR28" i="104"/>
  <c r="Z24" i="18"/>
  <c r="AI23" i="87"/>
  <c r="AN23" i="87"/>
  <c r="Z27" i="100"/>
  <c r="AR22" i="99"/>
  <c r="Z28" i="88"/>
  <c r="AR31" i="53"/>
  <c r="AH25" i="41"/>
  <c r="AQ25" i="41" s="1"/>
  <c r="AI33" i="89"/>
  <c r="AN33" i="89"/>
  <c r="Z25" i="16"/>
  <c r="AH24" i="43"/>
  <c r="AQ24" i="43" s="1"/>
  <c r="Y20" i="50"/>
  <c r="X20" i="50"/>
  <c r="AH23" i="99"/>
  <c r="AQ23" i="99" s="1"/>
  <c r="AR20" i="42"/>
  <c r="AH23" i="103"/>
  <c r="AQ23" i="103" s="1"/>
  <c r="AI29" i="44"/>
  <c r="AN29" i="44"/>
  <c r="AH32" i="47"/>
  <c r="AQ32" i="47" s="1"/>
  <c r="AH29" i="104"/>
  <c r="AQ29" i="104" s="1"/>
  <c r="AR23" i="18"/>
  <c r="Z21" i="42"/>
  <c r="Y31" i="101"/>
  <c r="X31" i="101"/>
  <c r="Y24" i="87"/>
  <c r="X24" i="87"/>
  <c r="Z24" i="87" s="1"/>
  <c r="AR24" i="91"/>
  <c r="AR23" i="43"/>
  <c r="AH26" i="11"/>
  <c r="AQ26" i="11" s="1"/>
  <c r="AH27" i="45"/>
  <c r="AQ27" i="45" s="1"/>
  <c r="AH22" i="35"/>
  <c r="AQ22" i="35" s="1"/>
  <c r="Y32" i="46"/>
  <c r="X32" i="46"/>
  <c r="AG19" i="85"/>
  <c r="AP19" i="85" s="1"/>
  <c r="AE19" i="85"/>
  <c r="AF19" i="85"/>
  <c r="AO19" i="85" s="1"/>
  <c r="W20" i="85"/>
  <c r="AR25" i="11"/>
  <c r="AE23" i="103"/>
  <c r="W24" i="103"/>
  <c r="AG23" i="103"/>
  <c r="AP23" i="103" s="1"/>
  <c r="AF23" i="103"/>
  <c r="AO23" i="103" s="1"/>
  <c r="AH27" i="54"/>
  <c r="AQ27" i="54" s="1"/>
  <c r="Y21" i="90"/>
  <c r="X21" i="90"/>
  <c r="Z21" i="90" s="1"/>
  <c r="AI30" i="101"/>
  <c r="AN30" i="101"/>
  <c r="AR25" i="95"/>
  <c r="AR33" i="97"/>
  <c r="AG26" i="11"/>
  <c r="AP26" i="11" s="1"/>
  <c r="AE26" i="11"/>
  <c r="AF26" i="11"/>
  <c r="AO26" i="11" s="1"/>
  <c r="W27" i="11"/>
  <c r="W28" i="45"/>
  <c r="AE27" i="45"/>
  <c r="AG27" i="45"/>
  <c r="AP27" i="45" s="1"/>
  <c r="AF27" i="45"/>
  <c r="AO27" i="45" s="1"/>
  <c r="AI19" i="50"/>
  <c r="AN19" i="50"/>
  <c r="AF22" i="35"/>
  <c r="AO22" i="35" s="1"/>
  <c r="AE22" i="35"/>
  <c r="AN22" i="35" s="1"/>
  <c r="W23" i="35"/>
  <c r="AG22" i="35"/>
  <c r="AH21" i="82"/>
  <c r="AQ21" i="82" s="1"/>
  <c r="AI31" i="46"/>
  <c r="AN31" i="46"/>
  <c r="AR31" i="47"/>
  <c r="AE27" i="51"/>
  <c r="W28" i="51"/>
  <c r="AG27" i="51"/>
  <c r="AP27" i="51" s="1"/>
  <c r="AF27" i="51"/>
  <c r="AO27" i="51" s="1"/>
  <c r="AR20" i="82"/>
  <c r="AH34" i="97"/>
  <c r="AQ34" i="97" s="1"/>
  <c r="AH25" i="91"/>
  <c r="AQ25" i="91" s="1"/>
  <c r="AG31" i="86"/>
  <c r="AP31" i="86" s="1"/>
  <c r="W32" i="86"/>
  <c r="AF31" i="86"/>
  <c r="AO31" i="86" s="1"/>
  <c r="AE31" i="86"/>
  <c r="Z27" i="54"/>
  <c r="AH26" i="95"/>
  <c r="AQ26" i="95" s="1"/>
  <c r="X29" i="84"/>
  <c r="Y29" i="84"/>
  <c r="Y23" i="98"/>
  <c r="X23" i="98"/>
  <c r="Z23" i="98" s="1"/>
  <c r="AF29" i="20" l="1"/>
  <c r="AO29" i="20" s="1"/>
  <c r="AE29" i="20"/>
  <c r="AG24" i="43"/>
  <c r="AP24" i="43" s="1"/>
  <c r="Z29" i="84"/>
  <c r="AG29" i="20"/>
  <c r="AP29" i="20" s="1"/>
  <c r="W33" i="47"/>
  <c r="X33" i="47" s="1"/>
  <c r="W25" i="43"/>
  <c r="Z32" i="46"/>
  <c r="AE32" i="46" s="1"/>
  <c r="Z34" i="93"/>
  <c r="AG34" i="93" s="1"/>
  <c r="AP34" i="93" s="1"/>
  <c r="AE29" i="104"/>
  <c r="AG32" i="46"/>
  <c r="AP32" i="46" s="1"/>
  <c r="W33" i="46"/>
  <c r="AF32" i="46"/>
  <c r="AO32" i="46" s="1"/>
  <c r="AG24" i="87"/>
  <c r="AP24" i="87" s="1"/>
  <c r="AE24" i="87"/>
  <c r="W25" i="87"/>
  <c r="AF24" i="87"/>
  <c r="AO24" i="87" s="1"/>
  <c r="W35" i="93"/>
  <c r="W22" i="102"/>
  <c r="AG21" i="102"/>
  <c r="AP21" i="102" s="1"/>
  <c r="AF21" i="102"/>
  <c r="AO21" i="102" s="1"/>
  <c r="AE21" i="102"/>
  <c r="AE34" i="89"/>
  <c r="W35" i="89"/>
  <c r="AG34" i="89"/>
  <c r="AP34" i="89" s="1"/>
  <c r="AF34" i="89"/>
  <c r="AO34" i="89" s="1"/>
  <c r="AE23" i="98"/>
  <c r="W24" i="98"/>
  <c r="AG23" i="98"/>
  <c r="AP23" i="98" s="1"/>
  <c r="AF23" i="98"/>
  <c r="AO23" i="98" s="1"/>
  <c r="W22" i="90"/>
  <c r="AF21" i="90"/>
  <c r="AO21" i="90" s="1"/>
  <c r="AE21" i="90"/>
  <c r="AG21" i="90"/>
  <c r="AP21" i="90" s="1"/>
  <c r="AG29" i="84"/>
  <c r="AP29" i="84" s="1"/>
  <c r="W30" i="84"/>
  <c r="AF29" i="84"/>
  <c r="AO29" i="84" s="1"/>
  <c r="AE29" i="84"/>
  <c r="AH29" i="84"/>
  <c r="AQ29" i="84" s="1"/>
  <c r="AE27" i="54"/>
  <c r="AF27" i="54"/>
  <c r="AO27" i="54" s="1"/>
  <c r="AG27" i="54"/>
  <c r="AP27" i="54" s="1"/>
  <c r="W28" i="54"/>
  <c r="AI31" i="86"/>
  <c r="AN31" i="86"/>
  <c r="AR31" i="46"/>
  <c r="AR19" i="50"/>
  <c r="AR33" i="89"/>
  <c r="AR22" i="98"/>
  <c r="AI32" i="15"/>
  <c r="AN32" i="15"/>
  <c r="AI32" i="105"/>
  <c r="AR32" i="105" s="1"/>
  <c r="AN32" i="105"/>
  <c r="AH21" i="102"/>
  <c r="AQ21" i="102" s="1"/>
  <c r="Y29" i="92"/>
  <c r="X29" i="92"/>
  <c r="AI23" i="83"/>
  <c r="AN23" i="83"/>
  <c r="AR33" i="93"/>
  <c r="AI20" i="48"/>
  <c r="AN20" i="48"/>
  <c r="AI25" i="41"/>
  <c r="AP25" i="41"/>
  <c r="AI23" i="99"/>
  <c r="AN23" i="99"/>
  <c r="AI21" i="82"/>
  <c r="AN21" i="82"/>
  <c r="Y27" i="95"/>
  <c r="X27" i="95"/>
  <c r="Y28" i="51"/>
  <c r="X28" i="51"/>
  <c r="AI22" i="35"/>
  <c r="AP22" i="35"/>
  <c r="Y27" i="11"/>
  <c r="X27" i="11"/>
  <c r="AH32" i="46"/>
  <c r="AQ32" i="46" s="1"/>
  <c r="AR29" i="44"/>
  <c r="AR23" i="87"/>
  <c r="Y34" i="32"/>
  <c r="X34" i="32"/>
  <c r="AH21" i="94"/>
  <c r="AQ21" i="94" s="1"/>
  <c r="Y33" i="15"/>
  <c r="X33" i="15"/>
  <c r="AI28" i="92"/>
  <c r="AN28" i="92"/>
  <c r="AH34" i="93"/>
  <c r="AQ34" i="93" s="1"/>
  <c r="AI22" i="10"/>
  <c r="AN22" i="10"/>
  <c r="AI29" i="20"/>
  <c r="AN29" i="20"/>
  <c r="AI26" i="95"/>
  <c r="AP26" i="95"/>
  <c r="AI32" i="47"/>
  <c r="AN32" i="47"/>
  <c r="Y32" i="86"/>
  <c r="X32" i="86"/>
  <c r="AI27" i="51"/>
  <c r="AN27" i="51"/>
  <c r="X23" i="35"/>
  <c r="Z23" i="35" s="1"/>
  <c r="Y23" i="35"/>
  <c r="AH31" i="101"/>
  <c r="AQ31" i="101" s="1"/>
  <c r="AH20" i="50"/>
  <c r="AQ20" i="50" s="1"/>
  <c r="AE28" i="88"/>
  <c r="AG28" i="88"/>
  <c r="AP28" i="88" s="1"/>
  <c r="AF28" i="88"/>
  <c r="AO28" i="88" s="1"/>
  <c r="W29" i="88"/>
  <c r="AG24" i="18"/>
  <c r="AP24" i="18" s="1"/>
  <c r="AE24" i="18"/>
  <c r="W25" i="18"/>
  <c r="AF24" i="18"/>
  <c r="AO24" i="18" s="1"/>
  <c r="Z21" i="94"/>
  <c r="AI24" i="55"/>
  <c r="AN24" i="55"/>
  <c r="AR28" i="84"/>
  <c r="Y33" i="52"/>
  <c r="X33" i="52"/>
  <c r="Z33" i="52" s="1"/>
  <c r="AH30" i="44"/>
  <c r="AQ30" i="44" s="1"/>
  <c r="Y30" i="13"/>
  <c r="X30" i="13"/>
  <c r="Y26" i="41"/>
  <c r="X26" i="41"/>
  <c r="Y24" i="99"/>
  <c r="X24" i="99"/>
  <c r="Y35" i="97"/>
  <c r="X35" i="97"/>
  <c r="Y30" i="104"/>
  <c r="X30" i="104"/>
  <c r="AI26" i="11"/>
  <c r="AN26" i="11"/>
  <c r="Y20" i="85"/>
  <c r="Z20" i="85" s="1"/>
  <c r="X20" i="85"/>
  <c r="Z31" i="101"/>
  <c r="Z20" i="50"/>
  <c r="AI33" i="32"/>
  <c r="AN33" i="32"/>
  <c r="AG27" i="96"/>
  <c r="AP27" i="96" s="1"/>
  <c r="W28" i="96"/>
  <c r="AF27" i="96"/>
  <c r="AO27" i="96" s="1"/>
  <c r="AE27" i="96"/>
  <c r="Y25" i="55"/>
  <c r="X25" i="55"/>
  <c r="Z25" i="55" s="1"/>
  <c r="AE25" i="49"/>
  <c r="AF25" i="49"/>
  <c r="AO25" i="49" s="1"/>
  <c r="W26" i="49"/>
  <c r="AG25" i="49"/>
  <c r="AP25" i="49" s="1"/>
  <c r="AI32" i="52"/>
  <c r="AN32" i="52"/>
  <c r="W31" i="44"/>
  <c r="AG30" i="44"/>
  <c r="AP30" i="44" s="1"/>
  <c r="AE30" i="44"/>
  <c r="AF30" i="44"/>
  <c r="AO30" i="44" s="1"/>
  <c r="Y22" i="82"/>
  <c r="X22" i="82"/>
  <c r="AI34" i="97"/>
  <c r="AN34" i="97"/>
  <c r="Y25" i="43"/>
  <c r="X25" i="43"/>
  <c r="AI27" i="45"/>
  <c r="AN27" i="45"/>
  <c r="AR30" i="101"/>
  <c r="Y24" i="103"/>
  <c r="X24" i="103"/>
  <c r="AE25" i="16"/>
  <c r="AF25" i="16"/>
  <c r="AO25" i="16" s="1"/>
  <c r="W26" i="16"/>
  <c r="AG25" i="16"/>
  <c r="AP25" i="16" s="1"/>
  <c r="Y33" i="105"/>
  <c r="X33" i="105"/>
  <c r="AR20" i="90"/>
  <c r="AH34" i="89"/>
  <c r="AQ34" i="89" s="1"/>
  <c r="Y21" i="48"/>
  <c r="X21" i="48"/>
  <c r="AI29" i="13"/>
  <c r="AN29" i="13"/>
  <c r="Y23" i="10"/>
  <c r="X23" i="10"/>
  <c r="Y26" i="91"/>
  <c r="X26" i="91"/>
  <c r="X33" i="53"/>
  <c r="Y33" i="53"/>
  <c r="AH23" i="98"/>
  <c r="AQ23" i="98" s="1"/>
  <c r="Y28" i="45"/>
  <c r="X28" i="45"/>
  <c r="AH21" i="90"/>
  <c r="AQ21" i="90" s="1"/>
  <c r="AI23" i="103"/>
  <c r="AN23" i="103"/>
  <c r="AI19" i="85"/>
  <c r="AN19" i="85"/>
  <c r="AH24" i="87"/>
  <c r="AQ24" i="87" s="1"/>
  <c r="AF21" i="42"/>
  <c r="AO21" i="42" s="1"/>
  <c r="AG21" i="42"/>
  <c r="AP21" i="42" s="1"/>
  <c r="AE21" i="42"/>
  <c r="W22" i="42"/>
  <c r="AF27" i="100"/>
  <c r="AO27" i="100" s="1"/>
  <c r="AE27" i="100"/>
  <c r="AG27" i="100"/>
  <c r="AP27" i="100" s="1"/>
  <c r="W28" i="100"/>
  <c r="Y24" i="83"/>
  <c r="X24" i="83"/>
  <c r="AR20" i="102"/>
  <c r="AR20" i="94"/>
  <c r="Y30" i="20"/>
  <c r="X30" i="20"/>
  <c r="AI25" i="91"/>
  <c r="AN25" i="91"/>
  <c r="AI29" i="104"/>
  <c r="AR29" i="104" s="1"/>
  <c r="AN29" i="104"/>
  <c r="AI32" i="53"/>
  <c r="AN32" i="53"/>
  <c r="AI24" i="43"/>
  <c r="AN24" i="43"/>
  <c r="Z24" i="99" l="1"/>
  <c r="Y33" i="47"/>
  <c r="Z33" i="47" s="1"/>
  <c r="AE34" i="93"/>
  <c r="AF34" i="93"/>
  <c r="AO34" i="93" s="1"/>
  <c r="Z24" i="83"/>
  <c r="AF24" i="83" s="1"/>
  <c r="AO24" i="83" s="1"/>
  <c r="Z33" i="53"/>
  <c r="AF33" i="53" s="1"/>
  <c r="AO33" i="53" s="1"/>
  <c r="Z21" i="48"/>
  <c r="AE21" i="48" s="1"/>
  <c r="Z30" i="104"/>
  <c r="W31" i="104" s="1"/>
  <c r="AG24" i="99"/>
  <c r="AP24" i="99" s="1"/>
  <c r="AE24" i="99"/>
  <c r="AF24" i="99"/>
  <c r="AO24" i="99" s="1"/>
  <c r="W25" i="99"/>
  <c r="W24" i="35"/>
  <c r="AF23" i="35"/>
  <c r="AO23" i="35" s="1"/>
  <c r="AG23" i="35"/>
  <c r="AP23" i="35" s="1"/>
  <c r="AE23" i="35"/>
  <c r="AG33" i="53"/>
  <c r="AP33" i="53" s="1"/>
  <c r="W34" i="53"/>
  <c r="AE33" i="53"/>
  <c r="AE30" i="104"/>
  <c r="AF30" i="104"/>
  <c r="AO30" i="104" s="1"/>
  <c r="AG24" i="83"/>
  <c r="AP24" i="83" s="1"/>
  <c r="AF21" i="48"/>
  <c r="AO21" i="48" s="1"/>
  <c r="AG21" i="48"/>
  <c r="AP21" i="48" s="1"/>
  <c r="AH33" i="105"/>
  <c r="AQ33" i="105" s="1"/>
  <c r="AG25" i="55"/>
  <c r="AP25" i="55" s="1"/>
  <c r="AE25" i="55"/>
  <c r="AF25" i="55"/>
  <c r="AO25" i="55" s="1"/>
  <c r="W26" i="55"/>
  <c r="AG20" i="85"/>
  <c r="AP20" i="85" s="1"/>
  <c r="W21" i="85"/>
  <c r="AF20" i="85"/>
  <c r="AO20" i="85" s="1"/>
  <c r="AE20" i="85"/>
  <c r="AF33" i="52"/>
  <c r="AO33" i="52" s="1"/>
  <c r="AG33" i="52"/>
  <c r="AP33" i="52" s="1"/>
  <c r="AE33" i="52"/>
  <c r="W34" i="52"/>
  <c r="W22" i="94"/>
  <c r="AG21" i="94"/>
  <c r="AP21" i="94" s="1"/>
  <c r="AE21" i="94"/>
  <c r="AF21" i="94"/>
  <c r="AO21" i="94" s="1"/>
  <c r="AR32" i="47"/>
  <c r="AR22" i="10"/>
  <c r="AH29" i="92"/>
  <c r="AQ29" i="92" s="1"/>
  <c r="AH26" i="91"/>
  <c r="AQ26" i="91" s="1"/>
  <c r="Z26" i="91"/>
  <c r="AR29" i="13"/>
  <c r="Z33" i="105"/>
  <c r="AI25" i="16"/>
  <c r="AN25" i="16"/>
  <c r="AR34" i="97"/>
  <c r="AI30" i="44"/>
  <c r="AN30" i="44"/>
  <c r="AH35" i="97"/>
  <c r="AQ35" i="97" s="1"/>
  <c r="Z26" i="41"/>
  <c r="AH26" i="41"/>
  <c r="AQ26" i="41" s="1"/>
  <c r="Y29" i="88"/>
  <c r="X29" i="88"/>
  <c r="AR27" i="51"/>
  <c r="AR28" i="92"/>
  <c r="AR21" i="82"/>
  <c r="AR20" i="48"/>
  <c r="Z29" i="92"/>
  <c r="Y22" i="42"/>
  <c r="X22" i="42"/>
  <c r="AR23" i="103"/>
  <c r="AH28" i="45"/>
  <c r="AQ28" i="45" s="1"/>
  <c r="AR24" i="43"/>
  <c r="AR25" i="91"/>
  <c r="Y28" i="100"/>
  <c r="X28" i="100"/>
  <c r="AI21" i="42"/>
  <c r="AN21" i="42"/>
  <c r="AH24" i="103"/>
  <c r="AQ24" i="103" s="1"/>
  <c r="AR27" i="45"/>
  <c r="AH22" i="82"/>
  <c r="AQ22" i="82" s="1"/>
  <c r="Y26" i="49"/>
  <c r="X26" i="49"/>
  <c r="AR33" i="32"/>
  <c r="Z35" i="97"/>
  <c r="AH32" i="86"/>
  <c r="AQ32" i="86" s="1"/>
  <c r="AR26" i="95"/>
  <c r="AH33" i="15"/>
  <c r="AQ33" i="15" s="1"/>
  <c r="AR22" i="35"/>
  <c r="AH33" i="47"/>
  <c r="AQ33" i="47" s="1"/>
  <c r="AI27" i="54"/>
  <c r="AN27" i="54"/>
  <c r="Y35" i="89"/>
  <c r="X35" i="89"/>
  <c r="Y22" i="102"/>
  <c r="X22" i="102"/>
  <c r="Z28" i="45"/>
  <c r="AH23" i="10"/>
  <c r="AQ23" i="10" s="1"/>
  <c r="Z24" i="103"/>
  <c r="AH25" i="43"/>
  <c r="AQ25" i="43" s="1"/>
  <c r="Z22" i="82"/>
  <c r="Y31" i="44"/>
  <c r="Z31" i="44" s="1"/>
  <c r="X31" i="44"/>
  <c r="AI27" i="96"/>
  <c r="AN27" i="96"/>
  <c r="AE20" i="50"/>
  <c r="W21" i="50"/>
  <c r="AG20" i="50"/>
  <c r="AP20" i="50" s="1"/>
  <c r="AF20" i="50"/>
  <c r="AO20" i="50" s="1"/>
  <c r="AR26" i="11"/>
  <c r="AH30" i="13"/>
  <c r="AQ30" i="13" s="1"/>
  <c r="Y25" i="18"/>
  <c r="X25" i="18"/>
  <c r="Z25" i="18" s="1"/>
  <c r="Z32" i="86"/>
  <c r="Z33" i="15"/>
  <c r="AH28" i="51"/>
  <c r="AQ28" i="51" s="1"/>
  <c r="AH27" i="95"/>
  <c r="AQ27" i="95" s="1"/>
  <c r="AR23" i="99"/>
  <c r="AR31" i="86"/>
  <c r="AI29" i="84"/>
  <c r="AN29" i="84"/>
  <c r="AI21" i="90"/>
  <c r="AN21" i="90"/>
  <c r="Y24" i="98"/>
  <c r="X24" i="98"/>
  <c r="AI34" i="89"/>
  <c r="AN34" i="89"/>
  <c r="AI32" i="46"/>
  <c r="AN32" i="46"/>
  <c r="AH21" i="48"/>
  <c r="AQ21" i="48" s="1"/>
  <c r="AH30" i="20"/>
  <c r="AQ30" i="20" s="1"/>
  <c r="AR32" i="53"/>
  <c r="Z30" i="20"/>
  <c r="AH24" i="83"/>
  <c r="AQ24" i="83" s="1"/>
  <c r="AI27" i="100"/>
  <c r="AN27" i="100"/>
  <c r="Z23" i="10"/>
  <c r="Z25" i="43"/>
  <c r="AI25" i="49"/>
  <c r="AN25" i="49"/>
  <c r="AF31" i="101"/>
  <c r="AO31" i="101" s="1"/>
  <c r="W32" i="101"/>
  <c r="AG31" i="101"/>
  <c r="AP31" i="101" s="1"/>
  <c r="AE31" i="101"/>
  <c r="AH30" i="104"/>
  <c r="AQ30" i="104" s="1"/>
  <c r="AH24" i="99"/>
  <c r="AQ24" i="99" s="1"/>
  <c r="Z30" i="13"/>
  <c r="AI24" i="18"/>
  <c r="AN24" i="18"/>
  <c r="AI28" i="88"/>
  <c r="AN28" i="88"/>
  <c r="AR29" i="20"/>
  <c r="AH34" i="32"/>
  <c r="AQ34" i="32" s="1"/>
  <c r="AH27" i="11"/>
  <c r="AQ27" i="11" s="1"/>
  <c r="Z28" i="51"/>
  <c r="Z27" i="95"/>
  <c r="AI23" i="98"/>
  <c r="AN23" i="98"/>
  <c r="Y35" i="93"/>
  <c r="X35" i="93"/>
  <c r="Y25" i="87"/>
  <c r="X25" i="87"/>
  <c r="Y33" i="46"/>
  <c r="X33" i="46"/>
  <c r="AR19" i="85"/>
  <c r="AH33" i="53"/>
  <c r="AQ33" i="53" s="1"/>
  <c r="Y26" i="16"/>
  <c r="X26" i="16"/>
  <c r="AR32" i="52"/>
  <c r="AH25" i="55"/>
  <c r="AQ25" i="55" s="1"/>
  <c r="Y28" i="96"/>
  <c r="X28" i="96"/>
  <c r="AH20" i="85"/>
  <c r="AQ20" i="85" s="1"/>
  <c r="AH33" i="52"/>
  <c r="AQ33" i="52" s="1"/>
  <c r="AR24" i="55"/>
  <c r="AH23" i="35"/>
  <c r="AQ23" i="35" s="1"/>
  <c r="Z34" i="32"/>
  <c r="Z27" i="11"/>
  <c r="AR25" i="41"/>
  <c r="AR23" i="83"/>
  <c r="AR32" i="15"/>
  <c r="Y28" i="54"/>
  <c r="Z28" i="54"/>
  <c r="X28" i="54"/>
  <c r="Y30" i="84"/>
  <c r="X30" i="84"/>
  <c r="Y22" i="90"/>
  <c r="X22" i="90"/>
  <c r="AI21" i="102"/>
  <c r="AN21" i="102"/>
  <c r="AI34" i="93"/>
  <c r="AN34" i="93"/>
  <c r="AI24" i="87"/>
  <c r="AN24" i="87"/>
  <c r="AE33" i="47" l="1"/>
  <c r="W34" i="47"/>
  <c r="AG33" i="47"/>
  <c r="AP33" i="47" s="1"/>
  <c r="AF33" i="47"/>
  <c r="AO33" i="47" s="1"/>
  <c r="Z22" i="90"/>
  <c r="W25" i="83"/>
  <c r="Y25" i="83" s="1"/>
  <c r="AE24" i="83"/>
  <c r="Z35" i="89"/>
  <c r="Z28" i="100"/>
  <c r="Z24" i="98"/>
  <c r="AG24" i="98" s="1"/>
  <c r="AP24" i="98" s="1"/>
  <c r="W22" i="48"/>
  <c r="AG30" i="104"/>
  <c r="AP30" i="104" s="1"/>
  <c r="Z35" i="93"/>
  <c r="AE35" i="93" s="1"/>
  <c r="Z33" i="46"/>
  <c r="AF33" i="46" s="1"/>
  <c r="AO33" i="46" s="1"/>
  <c r="W25" i="98"/>
  <c r="AF24" i="98"/>
  <c r="AO24" i="98" s="1"/>
  <c r="AE24" i="98"/>
  <c r="W36" i="93"/>
  <c r="AG35" i="93"/>
  <c r="AP35" i="93" s="1"/>
  <c r="AF35" i="93"/>
  <c r="AO35" i="93" s="1"/>
  <c r="AE33" i="46"/>
  <c r="AG31" i="44"/>
  <c r="AP31" i="44" s="1"/>
  <c r="W32" i="44"/>
  <c r="AF31" i="44"/>
  <c r="AO31" i="44" s="1"/>
  <c r="AE31" i="44"/>
  <c r="AR24" i="87"/>
  <c r="AH22" i="90"/>
  <c r="AQ22" i="90" s="1"/>
  <c r="AH28" i="54"/>
  <c r="AQ28" i="54" s="1"/>
  <c r="AH33" i="46"/>
  <c r="AQ33" i="46" s="1"/>
  <c r="AH35" i="93"/>
  <c r="AQ35" i="93" s="1"/>
  <c r="AG28" i="51"/>
  <c r="AP28" i="51" s="1"/>
  <c r="AE28" i="51"/>
  <c r="AF28" i="51"/>
  <c r="AO28" i="51" s="1"/>
  <c r="W29" i="51"/>
  <c r="W24" i="10"/>
  <c r="AG23" i="10"/>
  <c r="AP23" i="10" s="1"/>
  <c r="AF23" i="10"/>
  <c r="AO23" i="10" s="1"/>
  <c r="AE23" i="10"/>
  <c r="AR34" i="89"/>
  <c r="AH25" i="18"/>
  <c r="AQ25" i="18" s="1"/>
  <c r="AH35" i="89"/>
  <c r="AQ35" i="89" s="1"/>
  <c r="AF35" i="97"/>
  <c r="AO35" i="97" s="1"/>
  <c r="AG35" i="97"/>
  <c r="AP35" i="97" s="1"/>
  <c r="AE35" i="97"/>
  <c r="W36" i="97"/>
  <c r="AE26" i="41"/>
  <c r="W27" i="41"/>
  <c r="AF26" i="41"/>
  <c r="AO26" i="41" s="1"/>
  <c r="AG26" i="41"/>
  <c r="AP26" i="41" s="1"/>
  <c r="W34" i="105"/>
  <c r="AG33" i="105"/>
  <c r="AP33" i="105" s="1"/>
  <c r="AF33" i="105"/>
  <c r="AO33" i="105" s="1"/>
  <c r="AE33" i="105"/>
  <c r="AI33" i="52"/>
  <c r="AN33" i="52"/>
  <c r="Y21" i="85"/>
  <c r="Z21" i="85"/>
  <c r="X21" i="85"/>
  <c r="AI24" i="83"/>
  <c r="AN24" i="83"/>
  <c r="X31" i="104"/>
  <c r="Y31" i="104"/>
  <c r="Z31" i="104"/>
  <c r="Y24" i="35"/>
  <c r="X24" i="35"/>
  <c r="Y32" i="101"/>
  <c r="X32" i="101"/>
  <c r="AH24" i="98"/>
  <c r="AQ24" i="98" s="1"/>
  <c r="AR29" i="84"/>
  <c r="W26" i="18"/>
  <c r="AE25" i="18"/>
  <c r="AF25" i="18"/>
  <c r="AO25" i="18" s="1"/>
  <c r="AG25" i="18"/>
  <c r="AP25" i="18" s="1"/>
  <c r="X21" i="50"/>
  <c r="Z21" i="50" s="1"/>
  <c r="Y21" i="50"/>
  <c r="AF35" i="89"/>
  <c r="AO35" i="89" s="1"/>
  <c r="W36" i="89"/>
  <c r="AE35" i="89"/>
  <c r="AN35" i="89" s="1"/>
  <c r="AG35" i="89"/>
  <c r="AR21" i="42"/>
  <c r="AG29" i="92"/>
  <c r="AP29" i="92" s="1"/>
  <c r="AE29" i="92"/>
  <c r="AF29" i="92"/>
  <c r="AO29" i="92" s="1"/>
  <c r="W30" i="92"/>
  <c r="AR30" i="44"/>
  <c r="AI21" i="94"/>
  <c r="AN21" i="94"/>
  <c r="AE28" i="54"/>
  <c r="AG28" i="54"/>
  <c r="AP28" i="54" s="1"/>
  <c r="AF28" i="54"/>
  <c r="AO28" i="54" s="1"/>
  <c r="W29" i="54"/>
  <c r="AH26" i="16"/>
  <c r="AQ26" i="16" s="1"/>
  <c r="AR28" i="88"/>
  <c r="AR27" i="100"/>
  <c r="AF30" i="20"/>
  <c r="AO30" i="20" s="1"/>
  <c r="AE30" i="20"/>
  <c r="W31" i="20"/>
  <c r="AG30" i="20"/>
  <c r="AP30" i="20" s="1"/>
  <c r="AI20" i="50"/>
  <c r="AN20" i="50"/>
  <c r="AE22" i="82"/>
  <c r="AG22" i="82"/>
  <c r="AP22" i="82" s="1"/>
  <c r="AF22" i="82"/>
  <c r="AO22" i="82" s="1"/>
  <c r="W23" i="82"/>
  <c r="AG24" i="103"/>
  <c r="AP24" i="103" s="1"/>
  <c r="AF24" i="103"/>
  <c r="AO24" i="103" s="1"/>
  <c r="AE24" i="103"/>
  <c r="W25" i="103"/>
  <c r="AF28" i="45"/>
  <c r="AO28" i="45" s="1"/>
  <c r="AG28" i="45"/>
  <c r="AP28" i="45" s="1"/>
  <c r="W29" i="45"/>
  <c r="AE28" i="45"/>
  <c r="AH28" i="100"/>
  <c r="AQ28" i="100" s="1"/>
  <c r="AN30" i="104"/>
  <c r="Y25" i="99"/>
  <c r="X25" i="99"/>
  <c r="W23" i="90"/>
  <c r="AG22" i="90"/>
  <c r="AP22" i="90" s="1"/>
  <c r="AF22" i="90"/>
  <c r="AO22" i="90" s="1"/>
  <c r="AE22" i="90"/>
  <c r="AH22" i="102"/>
  <c r="AQ22" i="102" s="1"/>
  <c r="AH26" i="49"/>
  <c r="AQ26" i="49" s="1"/>
  <c r="W29" i="100"/>
  <c r="AG28" i="100"/>
  <c r="AP28" i="100" s="1"/>
  <c r="AE28" i="100"/>
  <c r="AF28" i="100"/>
  <c r="AO28" i="100" s="1"/>
  <c r="AE26" i="91"/>
  <c r="AF26" i="91"/>
  <c r="AO26" i="91" s="1"/>
  <c r="W27" i="91"/>
  <c r="AG26" i="91"/>
  <c r="AP26" i="91" s="1"/>
  <c r="Y22" i="94"/>
  <c r="X22" i="94"/>
  <c r="Y26" i="55"/>
  <c r="X26" i="55"/>
  <c r="Y22" i="48"/>
  <c r="X22" i="48"/>
  <c r="AI23" i="35"/>
  <c r="AN23" i="35"/>
  <c r="AR34" i="93"/>
  <c r="AH30" i="84"/>
  <c r="AQ30" i="84" s="1"/>
  <c r="AG27" i="11"/>
  <c r="AP27" i="11" s="1"/>
  <c r="AF27" i="11"/>
  <c r="AO27" i="11" s="1"/>
  <c r="AE27" i="11"/>
  <c r="W28" i="11"/>
  <c r="Z26" i="16"/>
  <c r="AH25" i="87"/>
  <c r="AQ25" i="87" s="1"/>
  <c r="Z30" i="84"/>
  <c r="W35" i="32"/>
  <c r="AG34" i="32"/>
  <c r="AP34" i="32" s="1"/>
  <c r="AE34" i="32"/>
  <c r="AF34" i="32"/>
  <c r="AO34" i="32" s="1"/>
  <c r="AH28" i="96"/>
  <c r="AQ28" i="96" s="1"/>
  <c r="AR24" i="18"/>
  <c r="AR25" i="49"/>
  <c r="AR32" i="46"/>
  <c r="AE33" i="15"/>
  <c r="W34" i="15"/>
  <c r="AG33" i="15"/>
  <c r="AP33" i="15" s="1"/>
  <c r="AF33" i="15"/>
  <c r="AO33" i="15" s="1"/>
  <c r="AR27" i="96"/>
  <c r="Z22" i="102"/>
  <c r="AR27" i="54"/>
  <c r="Z26" i="49"/>
  <c r="AH22" i="42"/>
  <c r="AQ22" i="42" s="1"/>
  <c r="AH29" i="88"/>
  <c r="AQ29" i="88" s="1"/>
  <c r="X34" i="47"/>
  <c r="Y34" i="47"/>
  <c r="Z34" i="47" s="1"/>
  <c r="AI20" i="85"/>
  <c r="AN20" i="85"/>
  <c r="AI21" i="48"/>
  <c r="AN21" i="48"/>
  <c r="AI33" i="53"/>
  <c r="AN33" i="53"/>
  <c r="AI24" i="99"/>
  <c r="AN24" i="99"/>
  <c r="Z25" i="87"/>
  <c r="AR23" i="98"/>
  <c r="AR21" i="102"/>
  <c r="Z28" i="96"/>
  <c r="AF27" i="95"/>
  <c r="AO27" i="95" s="1"/>
  <c r="W28" i="95"/>
  <c r="AG27" i="95"/>
  <c r="AP27" i="95" s="1"/>
  <c r="AE27" i="95"/>
  <c r="AE30" i="13"/>
  <c r="W31" i="13"/>
  <c r="AF30" i="13"/>
  <c r="AO30" i="13" s="1"/>
  <c r="AG30" i="13"/>
  <c r="AP30" i="13" s="1"/>
  <c r="AI31" i="101"/>
  <c r="AN31" i="101"/>
  <c r="W26" i="43"/>
  <c r="AG25" i="43"/>
  <c r="AP25" i="43" s="1"/>
  <c r="AE25" i="43"/>
  <c r="AF25" i="43"/>
  <c r="AO25" i="43" s="1"/>
  <c r="AR21" i="90"/>
  <c r="AF32" i="86"/>
  <c r="AO32" i="86" s="1"/>
  <c r="AE32" i="86"/>
  <c r="AG32" i="86"/>
  <c r="AP32" i="86" s="1"/>
  <c r="W33" i="86"/>
  <c r="AH31" i="44"/>
  <c r="AQ31" i="44" s="1"/>
  <c r="Z22" i="42"/>
  <c r="Z29" i="88"/>
  <c r="AR25" i="16"/>
  <c r="AI33" i="47"/>
  <c r="AN33" i="47"/>
  <c r="Y34" i="52"/>
  <c r="X34" i="52"/>
  <c r="AI25" i="55"/>
  <c r="AN25" i="55"/>
  <c r="Y34" i="53"/>
  <c r="X34" i="53"/>
  <c r="X25" i="83" l="1"/>
  <c r="Z34" i="53"/>
  <c r="AI30" i="104"/>
  <c r="W34" i="46"/>
  <c r="AG33" i="46"/>
  <c r="AP33" i="46" s="1"/>
  <c r="AG34" i="47"/>
  <c r="AP34" i="47" s="1"/>
  <c r="AE34" i="47"/>
  <c r="W35" i="47"/>
  <c r="AF34" i="47"/>
  <c r="AO34" i="47" s="1"/>
  <c r="AI27" i="95"/>
  <c r="AN27" i="95"/>
  <c r="Y28" i="11"/>
  <c r="X28" i="11"/>
  <c r="AR23" i="35"/>
  <c r="AR30" i="104"/>
  <c r="Y25" i="103"/>
  <c r="X25" i="103"/>
  <c r="AI35" i="89"/>
  <c r="AP35" i="89"/>
  <c r="AH21" i="50"/>
  <c r="AQ21" i="50" s="1"/>
  <c r="AH21" i="85"/>
  <c r="AQ21" i="85" s="1"/>
  <c r="AI33" i="105"/>
  <c r="AN33" i="105"/>
  <c r="Y24" i="10"/>
  <c r="X24" i="10"/>
  <c r="Y36" i="93"/>
  <c r="X36" i="93"/>
  <c r="AG22" i="42"/>
  <c r="AP22" i="42" s="1"/>
  <c r="W23" i="42"/>
  <c r="AE22" i="42"/>
  <c r="AF22" i="42"/>
  <c r="AO22" i="42" s="1"/>
  <c r="AI34" i="32"/>
  <c r="AN34" i="32"/>
  <c r="AI27" i="11"/>
  <c r="AN27" i="11"/>
  <c r="AH25" i="83"/>
  <c r="AQ25" i="83" s="1"/>
  <c r="AH26" i="55"/>
  <c r="AQ26" i="55" s="1"/>
  <c r="Y23" i="90"/>
  <c r="X23" i="90"/>
  <c r="AI28" i="45"/>
  <c r="AN28" i="45"/>
  <c r="AI24" i="103"/>
  <c r="AN24" i="103"/>
  <c r="Y31" i="20"/>
  <c r="X31" i="20"/>
  <c r="AR21" i="94"/>
  <c r="AI29" i="92"/>
  <c r="AN29" i="92"/>
  <c r="AH32" i="101"/>
  <c r="AQ32" i="101" s="1"/>
  <c r="AE31" i="104"/>
  <c r="W32" i="104"/>
  <c r="AF31" i="104"/>
  <c r="AO31" i="104" s="1"/>
  <c r="AG31" i="104"/>
  <c r="AP31" i="104" s="1"/>
  <c r="AF21" i="85"/>
  <c r="AO21" i="85" s="1"/>
  <c r="AE21" i="85"/>
  <c r="W22" i="85"/>
  <c r="AG21" i="85"/>
  <c r="AP21" i="85" s="1"/>
  <c r="Y27" i="41"/>
  <c r="X27" i="41"/>
  <c r="Y32" i="44"/>
  <c r="X32" i="44"/>
  <c r="AE34" i="53"/>
  <c r="AF34" i="53"/>
  <c r="AO34" i="53" s="1"/>
  <c r="AG34" i="53"/>
  <c r="AP34" i="53" s="1"/>
  <c r="W35" i="53"/>
  <c r="Y33" i="86"/>
  <c r="X33" i="86"/>
  <c r="AI25" i="43"/>
  <c r="AN25" i="43"/>
  <c r="AR33" i="53"/>
  <c r="Y28" i="95"/>
  <c r="X28" i="95"/>
  <c r="AH34" i="47"/>
  <c r="AQ34" i="47" s="1"/>
  <c r="Z25" i="83"/>
  <c r="Z26" i="55"/>
  <c r="AI28" i="100"/>
  <c r="AN28" i="100"/>
  <c r="AH25" i="99"/>
  <c r="AQ25" i="99" s="1"/>
  <c r="Y29" i="45"/>
  <c r="X29" i="45"/>
  <c r="AI22" i="82"/>
  <c r="AN22" i="82"/>
  <c r="AI30" i="20"/>
  <c r="AN30" i="20"/>
  <c r="Y29" i="54"/>
  <c r="X29" i="54"/>
  <c r="Z29" i="54" s="1"/>
  <c r="Y36" i="89"/>
  <c r="X36" i="89"/>
  <c r="Z36" i="89" s="1"/>
  <c r="Z32" i="101"/>
  <c r="AI26" i="41"/>
  <c r="AN26" i="41"/>
  <c r="Y29" i="51"/>
  <c r="X29" i="51"/>
  <c r="Z29" i="51" s="1"/>
  <c r="AI24" i="98"/>
  <c r="AN24" i="98"/>
  <c r="AR31" i="101"/>
  <c r="AR33" i="47"/>
  <c r="AR25" i="55"/>
  <c r="AI32" i="86"/>
  <c r="AN32" i="86"/>
  <c r="AG26" i="49"/>
  <c r="AP26" i="49" s="1"/>
  <c r="AE26" i="49"/>
  <c r="W27" i="49"/>
  <c r="AF26" i="49"/>
  <c r="AO26" i="49" s="1"/>
  <c r="AH34" i="52"/>
  <c r="AQ34" i="52" s="1"/>
  <c r="AH34" i="53"/>
  <c r="AQ34" i="53" s="1"/>
  <c r="Z34" i="52"/>
  <c r="AG29" i="88"/>
  <c r="AP29" i="88" s="1"/>
  <c r="AE29" i="88"/>
  <c r="AF29" i="88"/>
  <c r="AO29" i="88" s="1"/>
  <c r="W30" i="88"/>
  <c r="Y26" i="43"/>
  <c r="Z26" i="43" s="1"/>
  <c r="X26" i="43"/>
  <c r="Y31" i="13"/>
  <c r="X31" i="13"/>
  <c r="W26" i="87"/>
  <c r="AE25" i="87"/>
  <c r="AG25" i="87"/>
  <c r="AP25" i="87" s="1"/>
  <c r="AF25" i="87"/>
  <c r="AO25" i="87" s="1"/>
  <c r="AR21" i="48"/>
  <c r="Y35" i="32"/>
  <c r="X35" i="32"/>
  <c r="Y27" i="91"/>
  <c r="X27" i="91"/>
  <c r="Z25" i="99"/>
  <c r="AH31" i="104"/>
  <c r="AQ31" i="104" s="1"/>
  <c r="Y34" i="105"/>
  <c r="X34" i="105"/>
  <c r="AI23" i="10"/>
  <c r="AN23" i="10"/>
  <c r="AI35" i="93"/>
  <c r="AN35" i="93"/>
  <c r="AI30" i="13"/>
  <c r="AN30" i="13"/>
  <c r="W29" i="96"/>
  <c r="AG28" i="96"/>
  <c r="AP28" i="96" s="1"/>
  <c r="AE28" i="96"/>
  <c r="AF28" i="96"/>
  <c r="AO28" i="96" s="1"/>
  <c r="AF22" i="102"/>
  <c r="AO22" i="102" s="1"/>
  <c r="W23" i="102"/>
  <c r="AE22" i="102"/>
  <c r="AG22" i="102"/>
  <c r="AP22" i="102" s="1"/>
  <c r="Y34" i="15"/>
  <c r="X34" i="15"/>
  <c r="W31" i="84"/>
  <c r="AG30" i="84"/>
  <c r="AP30" i="84" s="1"/>
  <c r="AF30" i="84"/>
  <c r="AO30" i="84" s="1"/>
  <c r="AE30" i="84"/>
  <c r="AE26" i="16"/>
  <c r="W27" i="16"/>
  <c r="AF26" i="16"/>
  <c r="AO26" i="16" s="1"/>
  <c r="AG26" i="16"/>
  <c r="AP26" i="16" s="1"/>
  <c r="AH22" i="48"/>
  <c r="AQ22" i="48" s="1"/>
  <c r="AH22" i="94"/>
  <c r="AQ22" i="94" s="1"/>
  <c r="Y29" i="100"/>
  <c r="X29" i="100"/>
  <c r="AI22" i="90"/>
  <c r="AN22" i="90"/>
  <c r="AR20" i="50"/>
  <c r="AE21" i="50"/>
  <c r="AF21" i="50"/>
  <c r="AO21" i="50" s="1"/>
  <c r="W22" i="50"/>
  <c r="AG21" i="50"/>
  <c r="AP21" i="50" s="1"/>
  <c r="AI25" i="18"/>
  <c r="AN25" i="18"/>
  <c r="AH24" i="35"/>
  <c r="AQ24" i="35" s="1"/>
  <c r="AR33" i="52"/>
  <c r="Y36" i="97"/>
  <c r="X36" i="97"/>
  <c r="AI28" i="51"/>
  <c r="AN28" i="51"/>
  <c r="AI33" i="46"/>
  <c r="AN33" i="46"/>
  <c r="AR24" i="99"/>
  <c r="AR20" i="85"/>
  <c r="AI33" i="15"/>
  <c r="AN33" i="15"/>
  <c r="Z22" i="48"/>
  <c r="Z22" i="94"/>
  <c r="AI26" i="91"/>
  <c r="AN26" i="91"/>
  <c r="Y23" i="82"/>
  <c r="X23" i="82"/>
  <c r="AI28" i="54"/>
  <c r="AN28" i="54"/>
  <c r="Y30" i="92"/>
  <c r="X30" i="92"/>
  <c r="Y26" i="18"/>
  <c r="X26" i="18"/>
  <c r="Z26" i="18" s="1"/>
  <c r="Z24" i="35"/>
  <c r="AR24" i="83"/>
  <c r="AI35" i="97"/>
  <c r="AN35" i="97"/>
  <c r="AI31" i="44"/>
  <c r="AN31" i="44"/>
  <c r="Y34" i="46"/>
  <c r="X34" i="46"/>
  <c r="Y25" i="98"/>
  <c r="X25" i="98"/>
  <c r="Z27" i="41" l="1"/>
  <c r="Z27" i="91"/>
  <c r="Z31" i="20"/>
  <c r="Z36" i="93"/>
  <c r="AE36" i="93" s="1"/>
  <c r="Z30" i="92"/>
  <c r="W31" i="92" s="1"/>
  <c r="Z31" i="13"/>
  <c r="AF31" i="13" s="1"/>
  <c r="AO31" i="13" s="1"/>
  <c r="Z32" i="44"/>
  <c r="Z25" i="98"/>
  <c r="W37" i="93"/>
  <c r="AF36" i="93"/>
  <c r="AO36" i="93" s="1"/>
  <c r="AG36" i="93"/>
  <c r="AP36" i="93" s="1"/>
  <c r="AE32" i="44"/>
  <c r="AF32" i="44"/>
  <c r="AO32" i="44" s="1"/>
  <c r="W33" i="44"/>
  <c r="AG32" i="44"/>
  <c r="AP32" i="44" s="1"/>
  <c r="AF27" i="91"/>
  <c r="AO27" i="91" s="1"/>
  <c r="W28" i="91"/>
  <c r="AG27" i="91"/>
  <c r="AP27" i="91" s="1"/>
  <c r="AE27" i="91"/>
  <c r="AG26" i="43"/>
  <c r="AP26" i="43" s="1"/>
  <c r="W27" i="43"/>
  <c r="AE26" i="43"/>
  <c r="AF26" i="43"/>
  <c r="AO26" i="43" s="1"/>
  <c r="AF25" i="98"/>
  <c r="AO25" i="98" s="1"/>
  <c r="AE25" i="98"/>
  <c r="AN25" i="98" s="1"/>
  <c r="AG25" i="98"/>
  <c r="W26" i="98"/>
  <c r="AE30" i="92"/>
  <c r="AG30" i="92"/>
  <c r="AP30" i="92" s="1"/>
  <c r="AF30" i="92"/>
  <c r="AO30" i="92" s="1"/>
  <c r="W32" i="13"/>
  <c r="AF22" i="94"/>
  <c r="AO22" i="94" s="1"/>
  <c r="AG22" i="94"/>
  <c r="AP22" i="94" s="1"/>
  <c r="AE22" i="94"/>
  <c r="W23" i="94"/>
  <c r="AI26" i="16"/>
  <c r="AN26" i="16"/>
  <c r="AH34" i="15"/>
  <c r="AQ34" i="15" s="1"/>
  <c r="Y23" i="102"/>
  <c r="X23" i="102"/>
  <c r="Y29" i="96"/>
  <c r="X29" i="96"/>
  <c r="AR23" i="10"/>
  <c r="Y30" i="88"/>
  <c r="X30" i="88"/>
  <c r="AI26" i="49"/>
  <c r="AN26" i="49"/>
  <c r="AH29" i="51"/>
  <c r="AQ29" i="51" s="1"/>
  <c r="AH36" i="89"/>
  <c r="AQ36" i="89" s="1"/>
  <c r="AH31" i="20"/>
  <c r="AQ31" i="20" s="1"/>
  <c r="AR28" i="45"/>
  <c r="AR33" i="105"/>
  <c r="AR35" i="89"/>
  <c r="AR27" i="95"/>
  <c r="AR28" i="54"/>
  <c r="AH36" i="97"/>
  <c r="AQ36" i="97" s="1"/>
  <c r="AH34" i="46"/>
  <c r="AQ34" i="46" s="1"/>
  <c r="AG22" i="48"/>
  <c r="AP22" i="48" s="1"/>
  <c r="W23" i="48"/>
  <c r="AE22" i="48"/>
  <c r="AF22" i="48"/>
  <c r="AO22" i="48" s="1"/>
  <c r="Y22" i="50"/>
  <c r="X22" i="50"/>
  <c r="AR22" i="90"/>
  <c r="AR33" i="15"/>
  <c r="AR33" i="46"/>
  <c r="AH29" i="100"/>
  <c r="AQ29" i="100" s="1"/>
  <c r="Z34" i="15"/>
  <c r="AH34" i="105"/>
  <c r="AQ34" i="105" s="1"/>
  <c r="AH35" i="32"/>
  <c r="AQ35" i="32" s="1"/>
  <c r="AG29" i="51"/>
  <c r="AP29" i="51" s="1"/>
  <c r="AF29" i="51"/>
  <c r="AO29" i="51" s="1"/>
  <c r="AE29" i="51"/>
  <c r="W30" i="51"/>
  <c r="AF36" i="89"/>
  <c r="AO36" i="89" s="1"/>
  <c r="W37" i="89"/>
  <c r="AE36" i="89"/>
  <c r="AG36" i="89"/>
  <c r="AP36" i="89" s="1"/>
  <c r="AR30" i="20"/>
  <c r="AR28" i="100"/>
  <c r="Y35" i="53"/>
  <c r="X35" i="53"/>
  <c r="Z35" i="53" s="1"/>
  <c r="Y22" i="85"/>
  <c r="X22" i="85"/>
  <c r="X32" i="104"/>
  <c r="Y32" i="104"/>
  <c r="Z32" i="104"/>
  <c r="AE31" i="20"/>
  <c r="AF31" i="20"/>
  <c r="AO31" i="20" s="1"/>
  <c r="W32" i="20"/>
  <c r="AG31" i="20"/>
  <c r="AP31" i="20" s="1"/>
  <c r="AH23" i="90"/>
  <c r="AQ23" i="90" s="1"/>
  <c r="AH25" i="103"/>
  <c r="AQ25" i="103" s="1"/>
  <c r="AH23" i="82"/>
  <c r="AQ23" i="82" s="1"/>
  <c r="Z34" i="46"/>
  <c r="AH30" i="92"/>
  <c r="AQ30" i="92" s="1"/>
  <c r="Z23" i="82"/>
  <c r="AH25" i="98"/>
  <c r="AQ25" i="98" s="1"/>
  <c r="AF24" i="35"/>
  <c r="AO24" i="35" s="1"/>
  <c r="W25" i="35"/>
  <c r="AE24" i="35"/>
  <c r="AG24" i="35"/>
  <c r="AP24" i="35" s="1"/>
  <c r="AI21" i="50"/>
  <c r="AN21" i="50"/>
  <c r="Z29" i="100"/>
  <c r="AI30" i="84"/>
  <c r="AN30" i="84"/>
  <c r="AR30" i="13"/>
  <c r="Z34" i="105"/>
  <c r="Z35" i="32"/>
  <c r="AH26" i="43"/>
  <c r="AQ26" i="43" s="1"/>
  <c r="AI29" i="88"/>
  <c r="AN29" i="88"/>
  <c r="W27" i="55"/>
  <c r="AE26" i="55"/>
  <c r="AF26" i="55"/>
  <c r="AO26" i="55" s="1"/>
  <c r="AG26" i="55"/>
  <c r="AP26" i="55" s="1"/>
  <c r="AR25" i="43"/>
  <c r="AH27" i="41"/>
  <c r="AQ27" i="41" s="1"/>
  <c r="AI21" i="85"/>
  <c r="AN21" i="85"/>
  <c r="AI31" i="104"/>
  <c r="AN31" i="104"/>
  <c r="Z23" i="90"/>
  <c r="AI22" i="42"/>
  <c r="AN22" i="42"/>
  <c r="AH24" i="10"/>
  <c r="AQ24" i="10" s="1"/>
  <c r="Z25" i="103"/>
  <c r="AH28" i="11"/>
  <c r="AQ28" i="11" s="1"/>
  <c r="AG26" i="18"/>
  <c r="AP26" i="18" s="1"/>
  <c r="W27" i="18"/>
  <c r="AE26" i="18"/>
  <c r="AF26" i="18"/>
  <c r="AO26" i="18" s="1"/>
  <c r="AR35" i="97"/>
  <c r="Z36" i="97"/>
  <c r="AR31" i="44"/>
  <c r="AH26" i="18"/>
  <c r="AQ26" i="18" s="1"/>
  <c r="AR26" i="91"/>
  <c r="AR28" i="51"/>
  <c r="AR25" i="18"/>
  <c r="AF25" i="99"/>
  <c r="AO25" i="99" s="1"/>
  <c r="AE25" i="99"/>
  <c r="W26" i="99"/>
  <c r="AG25" i="99"/>
  <c r="AP25" i="99" s="1"/>
  <c r="AI25" i="87"/>
  <c r="AN25" i="87"/>
  <c r="AR32" i="86"/>
  <c r="AH29" i="54"/>
  <c r="AQ29" i="54" s="1"/>
  <c r="AR22" i="82"/>
  <c r="AF25" i="83"/>
  <c r="AO25" i="83" s="1"/>
  <c r="W26" i="83"/>
  <c r="AE25" i="83"/>
  <c r="AG25" i="83"/>
  <c r="AP25" i="83" s="1"/>
  <c r="Z28" i="95"/>
  <c r="AH28" i="95"/>
  <c r="AQ28" i="95" s="1"/>
  <c r="AH33" i="86"/>
  <c r="AQ33" i="86" s="1"/>
  <c r="W28" i="41"/>
  <c r="AF27" i="41"/>
  <c r="AO27" i="41" s="1"/>
  <c r="AG27" i="41"/>
  <c r="AP27" i="41" s="1"/>
  <c r="AE27" i="41"/>
  <c r="AR29" i="92"/>
  <c r="AR27" i="11"/>
  <c r="Y23" i="42"/>
  <c r="X23" i="42"/>
  <c r="Z24" i="10"/>
  <c r="Z28" i="11"/>
  <c r="Y35" i="47"/>
  <c r="Z35" i="47"/>
  <c r="X35" i="47"/>
  <c r="AI28" i="96"/>
  <c r="AN28" i="96"/>
  <c r="AR35" i="93"/>
  <c r="AH27" i="91"/>
  <c r="AQ27" i="91" s="1"/>
  <c r="Y26" i="87"/>
  <c r="X26" i="87"/>
  <c r="AF34" i="52"/>
  <c r="AO34" i="52" s="1"/>
  <c r="AG34" i="52"/>
  <c r="AP34" i="52" s="1"/>
  <c r="W35" i="52"/>
  <c r="AE34" i="52"/>
  <c r="AR26" i="41"/>
  <c r="AG29" i="54"/>
  <c r="AP29" i="54" s="1"/>
  <c r="AF29" i="54"/>
  <c r="AO29" i="54" s="1"/>
  <c r="W30" i="54"/>
  <c r="AE29" i="54"/>
  <c r="AH29" i="45"/>
  <c r="AQ29" i="45" s="1"/>
  <c r="Z33" i="86"/>
  <c r="AI34" i="53"/>
  <c r="AN34" i="53"/>
  <c r="AR24" i="103"/>
  <c r="AI34" i="47"/>
  <c r="AN34" i="47"/>
  <c r="Y27" i="16"/>
  <c r="X27" i="16"/>
  <c r="Y31" i="84"/>
  <c r="X31" i="84"/>
  <c r="Z31" i="84" s="1"/>
  <c r="AI22" i="102"/>
  <c r="AN22" i="102"/>
  <c r="AH31" i="13"/>
  <c r="AQ31" i="13" s="1"/>
  <c r="Y27" i="49"/>
  <c r="X27" i="49"/>
  <c r="Z27" i="49" s="1"/>
  <c r="AR24" i="98"/>
  <c r="AE32" i="101"/>
  <c r="AF32" i="101"/>
  <c r="AO32" i="101" s="1"/>
  <c r="AG32" i="101"/>
  <c r="AP32" i="101" s="1"/>
  <c r="W33" i="101"/>
  <c r="Z29" i="45"/>
  <c r="AH32" i="44"/>
  <c r="AQ32" i="44" s="1"/>
  <c r="AR34" i="32"/>
  <c r="AH36" i="93"/>
  <c r="AQ36" i="93" s="1"/>
  <c r="AE31" i="13" l="1"/>
  <c r="AG31" i="13"/>
  <c r="AP31" i="13" s="1"/>
  <c r="Z26" i="87"/>
  <c r="AE26" i="87" s="1"/>
  <c r="Z22" i="50"/>
  <c r="W23" i="50" s="1"/>
  <c r="Z23" i="42"/>
  <c r="AE23" i="42" s="1"/>
  <c r="W24" i="42"/>
  <c r="AE22" i="50"/>
  <c r="AG22" i="50"/>
  <c r="AP22" i="50" s="1"/>
  <c r="AE27" i="49"/>
  <c r="W28" i="49"/>
  <c r="AF27" i="49"/>
  <c r="AO27" i="49" s="1"/>
  <c r="AG27" i="49"/>
  <c r="AP27" i="49" s="1"/>
  <c r="W32" i="84"/>
  <c r="AG31" i="84"/>
  <c r="AP31" i="84" s="1"/>
  <c r="AF31" i="84"/>
  <c r="AO31" i="84" s="1"/>
  <c r="AE31" i="84"/>
  <c r="AR34" i="47"/>
  <c r="AI29" i="54"/>
  <c r="AN29" i="54"/>
  <c r="AG26" i="87"/>
  <c r="AP26" i="87" s="1"/>
  <c r="AF26" i="87"/>
  <c r="AO26" i="87" s="1"/>
  <c r="AF35" i="47"/>
  <c r="AO35" i="47" s="1"/>
  <c r="AE35" i="47"/>
  <c r="AG35" i="47"/>
  <c r="AP35" i="47" s="1"/>
  <c r="W36" i="47"/>
  <c r="AI27" i="41"/>
  <c r="AN27" i="41"/>
  <c r="Y30" i="54"/>
  <c r="X30" i="54"/>
  <c r="AH27" i="16"/>
  <c r="AQ27" i="16" s="1"/>
  <c r="AF29" i="45"/>
  <c r="AO29" i="45" s="1"/>
  <c r="AG29" i="45"/>
  <c r="AP29" i="45" s="1"/>
  <c r="W30" i="45"/>
  <c r="AE29" i="45"/>
  <c r="AH31" i="84"/>
  <c r="AQ31" i="84" s="1"/>
  <c r="AF33" i="86"/>
  <c r="AO33" i="86" s="1"/>
  <c r="AE33" i="86"/>
  <c r="W34" i="86"/>
  <c r="AG33" i="86"/>
  <c r="AP33" i="86" s="1"/>
  <c r="AH26" i="87"/>
  <c r="AQ26" i="87" s="1"/>
  <c r="AH35" i="47"/>
  <c r="AQ35" i="47" s="1"/>
  <c r="AI25" i="83"/>
  <c r="AN25" i="83"/>
  <c r="W35" i="105"/>
  <c r="AF34" i="105"/>
  <c r="AO34" i="105" s="1"/>
  <c r="AE34" i="105"/>
  <c r="AG34" i="105"/>
  <c r="AP34" i="105" s="1"/>
  <c r="W24" i="82"/>
  <c r="AG23" i="82"/>
  <c r="AP23" i="82" s="1"/>
  <c r="AE23" i="82"/>
  <c r="AF23" i="82"/>
  <c r="AO23" i="82" s="1"/>
  <c r="AG34" i="46"/>
  <c r="AP34" i="46" s="1"/>
  <c r="W35" i="46"/>
  <c r="AE34" i="46"/>
  <c r="AF34" i="46"/>
  <c r="AO34" i="46" s="1"/>
  <c r="Y32" i="20"/>
  <c r="X32" i="20"/>
  <c r="Z22" i="85"/>
  <c r="AH22" i="85"/>
  <c r="AQ22" i="85" s="1"/>
  <c r="Y37" i="89"/>
  <c r="X37" i="89"/>
  <c r="Y26" i="98"/>
  <c r="Z26" i="98"/>
  <c r="X26" i="98"/>
  <c r="AI26" i="43"/>
  <c r="AN26" i="43"/>
  <c r="X28" i="91"/>
  <c r="Y28" i="91"/>
  <c r="Z28" i="91"/>
  <c r="AI32" i="44"/>
  <c r="AN32" i="44"/>
  <c r="Y26" i="83"/>
  <c r="X26" i="83"/>
  <c r="AR25" i="87"/>
  <c r="AI26" i="18"/>
  <c r="AN26" i="18"/>
  <c r="AR31" i="104"/>
  <c r="AR21" i="50"/>
  <c r="AR26" i="49"/>
  <c r="AH29" i="96"/>
  <c r="AQ29" i="96" s="1"/>
  <c r="AR26" i="16"/>
  <c r="AI25" i="98"/>
  <c r="AP25" i="98"/>
  <c r="Y27" i="43"/>
  <c r="X27" i="43"/>
  <c r="AF36" i="97"/>
  <c r="AO36" i="97" s="1"/>
  <c r="W37" i="97"/>
  <c r="AG36" i="97"/>
  <c r="AP36" i="97" s="1"/>
  <c r="AE36" i="97"/>
  <c r="Y27" i="18"/>
  <c r="X27" i="18"/>
  <c r="AI26" i="55"/>
  <c r="AN26" i="55"/>
  <c r="AI31" i="20"/>
  <c r="AN31" i="20"/>
  <c r="AH35" i="53"/>
  <c r="AQ35" i="53" s="1"/>
  <c r="AH30" i="88"/>
  <c r="AQ30" i="88" s="1"/>
  <c r="Z29" i="96"/>
  <c r="Y32" i="13"/>
  <c r="X32" i="13"/>
  <c r="Y31" i="92"/>
  <c r="X31" i="92"/>
  <c r="Y35" i="52"/>
  <c r="X35" i="52"/>
  <c r="Z35" i="52" s="1"/>
  <c r="W29" i="11"/>
  <c r="AG28" i="11"/>
  <c r="AP28" i="11" s="1"/>
  <c r="AF28" i="11"/>
  <c r="AO28" i="11" s="1"/>
  <c r="AE28" i="11"/>
  <c r="AF28" i="95"/>
  <c r="AO28" i="95" s="1"/>
  <c r="AE28" i="95"/>
  <c r="W29" i="95"/>
  <c r="AG28" i="95"/>
  <c r="AP28" i="95" s="1"/>
  <c r="AE25" i="103"/>
  <c r="W26" i="103"/>
  <c r="AG25" i="103"/>
  <c r="AP25" i="103" s="1"/>
  <c r="AF25" i="103"/>
  <c r="AO25" i="103" s="1"/>
  <c r="AR21" i="85"/>
  <c r="Y27" i="55"/>
  <c r="X27" i="55"/>
  <c r="AF32" i="104"/>
  <c r="AO32" i="104" s="1"/>
  <c r="AE32" i="104"/>
  <c r="AG32" i="104"/>
  <c r="AP32" i="104" s="1"/>
  <c r="W33" i="104"/>
  <c r="AF35" i="53"/>
  <c r="AO35" i="53" s="1"/>
  <c r="AG35" i="53"/>
  <c r="AP35" i="53" s="1"/>
  <c r="W36" i="53"/>
  <c r="AE35" i="53"/>
  <c r="Y30" i="51"/>
  <c r="X30" i="51"/>
  <c r="Z30" i="88"/>
  <c r="Y23" i="94"/>
  <c r="X23" i="94"/>
  <c r="AI31" i="13"/>
  <c r="AN31" i="13"/>
  <c r="AI36" i="93"/>
  <c r="AN36" i="93"/>
  <c r="AE24" i="10"/>
  <c r="AN24" i="10" s="1"/>
  <c r="AF24" i="10"/>
  <c r="AO24" i="10" s="1"/>
  <c r="AG24" i="10"/>
  <c r="W25" i="10"/>
  <c r="Y28" i="41"/>
  <c r="X28" i="41"/>
  <c r="Y26" i="99"/>
  <c r="X26" i="99"/>
  <c r="AR22" i="42"/>
  <c r="AR30" i="84"/>
  <c r="AI24" i="35"/>
  <c r="AN24" i="35"/>
  <c r="AI29" i="51"/>
  <c r="AN29" i="51"/>
  <c r="AI22" i="48"/>
  <c r="AN22" i="48"/>
  <c r="AH23" i="102"/>
  <c r="AQ23" i="102" s="1"/>
  <c r="AI22" i="94"/>
  <c r="AN22" i="94"/>
  <c r="AI30" i="92"/>
  <c r="AN30" i="92"/>
  <c r="AI27" i="91"/>
  <c r="AR27" i="91" s="1"/>
  <c r="AN27" i="91"/>
  <c r="Y33" i="44"/>
  <c r="X33" i="44"/>
  <c r="Y33" i="101"/>
  <c r="X33" i="101"/>
  <c r="AH27" i="49"/>
  <c r="AQ27" i="49" s="1"/>
  <c r="AI34" i="52"/>
  <c r="AN34" i="52"/>
  <c r="Z27" i="16"/>
  <c r="AI32" i="101"/>
  <c r="AN32" i="101"/>
  <c r="AR22" i="102"/>
  <c r="AR34" i="53"/>
  <c r="AR28" i="96"/>
  <c r="AH23" i="42"/>
  <c r="AQ23" i="42" s="1"/>
  <c r="AI25" i="99"/>
  <c r="AR25" i="99" s="1"/>
  <c r="AN25" i="99"/>
  <c r="AG23" i="90"/>
  <c r="AP23" i="90" s="1"/>
  <c r="AF23" i="90"/>
  <c r="AO23" i="90" s="1"/>
  <c r="AE23" i="90"/>
  <c r="W24" i="90"/>
  <c r="AR29" i="88"/>
  <c r="AE35" i="32"/>
  <c r="W36" i="32"/>
  <c r="AG35" i="32"/>
  <c r="AP35" i="32" s="1"/>
  <c r="AF35" i="32"/>
  <c r="AO35" i="32" s="1"/>
  <c r="AF29" i="100"/>
  <c r="AO29" i="100" s="1"/>
  <c r="W30" i="100"/>
  <c r="AE29" i="100"/>
  <c r="AG29" i="100"/>
  <c r="AP29" i="100" s="1"/>
  <c r="Y25" i="35"/>
  <c r="X25" i="35"/>
  <c r="Z25" i="35" s="1"/>
  <c r="AH32" i="104"/>
  <c r="AQ32" i="104" s="1"/>
  <c r="AI36" i="89"/>
  <c r="AN36" i="89"/>
  <c r="W35" i="15"/>
  <c r="AG34" i="15"/>
  <c r="AP34" i="15" s="1"/>
  <c r="AF34" i="15"/>
  <c r="AO34" i="15" s="1"/>
  <c r="AE34" i="15"/>
  <c r="AH22" i="50"/>
  <c r="AQ22" i="50" s="1"/>
  <c r="Y23" i="48"/>
  <c r="X23" i="48"/>
  <c r="Z23" i="48" s="1"/>
  <c r="Z23" i="102"/>
  <c r="Y37" i="93"/>
  <c r="X37" i="93"/>
  <c r="Z30" i="51" l="1"/>
  <c r="AF22" i="50"/>
  <c r="AO22" i="50" s="1"/>
  <c r="AG23" i="42"/>
  <c r="AP23" i="42" s="1"/>
  <c r="W27" i="87"/>
  <c r="AF23" i="42"/>
  <c r="AO23" i="42" s="1"/>
  <c r="Z31" i="92"/>
  <c r="AE31" i="92" s="1"/>
  <c r="W26" i="35"/>
  <c r="AE25" i="35"/>
  <c r="AF25" i="35"/>
  <c r="AO25" i="35" s="1"/>
  <c r="AG25" i="35"/>
  <c r="AP25" i="35" s="1"/>
  <c r="AF23" i="48"/>
  <c r="AO23" i="48" s="1"/>
  <c r="AG23" i="48"/>
  <c r="AP23" i="48" s="1"/>
  <c r="W24" i="48"/>
  <c r="AE23" i="48"/>
  <c r="AR29" i="51"/>
  <c r="AI35" i="53"/>
  <c r="AN35" i="53"/>
  <c r="AI25" i="103"/>
  <c r="AN25" i="103"/>
  <c r="AE35" i="52"/>
  <c r="AF35" i="52"/>
  <c r="AO35" i="52" s="1"/>
  <c r="AG35" i="52"/>
  <c r="AP35" i="52" s="1"/>
  <c r="W36" i="52"/>
  <c r="AH27" i="43"/>
  <c r="AQ27" i="43" s="1"/>
  <c r="W23" i="85"/>
  <c r="AG22" i="85"/>
  <c r="AP22" i="85" s="1"/>
  <c r="AF22" i="85"/>
  <c r="AO22" i="85" s="1"/>
  <c r="AE22" i="85"/>
  <c r="AI34" i="46"/>
  <c r="AN34" i="46"/>
  <c r="Y35" i="105"/>
  <c r="X35" i="105"/>
  <c r="Z35" i="105" s="1"/>
  <c r="AI29" i="45"/>
  <c r="AN29" i="45"/>
  <c r="Y28" i="49"/>
  <c r="X28" i="49"/>
  <c r="AI22" i="50"/>
  <c r="AN22" i="50"/>
  <c r="Y35" i="15"/>
  <c r="X35" i="15"/>
  <c r="AR32" i="101"/>
  <c r="AH33" i="44"/>
  <c r="AQ33" i="44" s="1"/>
  <c r="AR30" i="92"/>
  <c r="AH26" i="99"/>
  <c r="AQ26" i="99" s="1"/>
  <c r="AR36" i="93"/>
  <c r="W31" i="88"/>
  <c r="AG30" i="88"/>
  <c r="AP30" i="88" s="1"/>
  <c r="AE30" i="88"/>
  <c r="AF30" i="88"/>
  <c r="AO30" i="88" s="1"/>
  <c r="Y36" i="53"/>
  <c r="X36" i="53"/>
  <c r="AI32" i="104"/>
  <c r="AN32" i="104"/>
  <c r="AI28" i="11"/>
  <c r="AN28" i="11"/>
  <c r="AE29" i="96"/>
  <c r="AF29" i="96"/>
  <c r="AO29" i="96" s="1"/>
  <c r="AG29" i="96"/>
  <c r="AP29" i="96" s="1"/>
  <c r="W30" i="96"/>
  <c r="AR31" i="20"/>
  <c r="Z27" i="43"/>
  <c r="AR26" i="18"/>
  <c r="AR26" i="43"/>
  <c r="AH32" i="20"/>
  <c r="AQ32" i="20" s="1"/>
  <c r="Y35" i="46"/>
  <c r="X35" i="46"/>
  <c r="Y24" i="82"/>
  <c r="X24" i="82"/>
  <c r="Z24" i="82" s="1"/>
  <c r="Y30" i="45"/>
  <c r="X30" i="45"/>
  <c r="AR27" i="41"/>
  <c r="AR29" i="54"/>
  <c r="AI27" i="49"/>
  <c r="AN27" i="49"/>
  <c r="Y24" i="90"/>
  <c r="X24" i="90"/>
  <c r="Z24" i="90" s="1"/>
  <c r="AI29" i="100"/>
  <c r="AN29" i="100"/>
  <c r="Y36" i="32"/>
  <c r="X36" i="32"/>
  <c r="AI23" i="90"/>
  <c r="AN23" i="90"/>
  <c r="AG27" i="16"/>
  <c r="AP27" i="16" s="1"/>
  <c r="AE27" i="16"/>
  <c r="AF27" i="16"/>
  <c r="AO27" i="16" s="1"/>
  <c r="W28" i="16"/>
  <c r="Z33" i="44"/>
  <c r="AR24" i="35"/>
  <c r="Z26" i="99"/>
  <c r="Y25" i="10"/>
  <c r="X25" i="10"/>
  <c r="AH30" i="51"/>
  <c r="AQ30" i="51" s="1"/>
  <c r="AH31" i="92"/>
  <c r="AQ31" i="92" s="1"/>
  <c r="AI36" i="97"/>
  <c r="AN36" i="97"/>
  <c r="AR32" i="44"/>
  <c r="AH26" i="98"/>
  <c r="AQ26" i="98" s="1"/>
  <c r="Z32" i="20"/>
  <c r="AR25" i="83"/>
  <c r="Y32" i="84"/>
  <c r="X32" i="84"/>
  <c r="AR36" i="89"/>
  <c r="AR22" i="94"/>
  <c r="AI24" i="10"/>
  <c r="AP24" i="10"/>
  <c r="AR31" i="13"/>
  <c r="W31" i="51"/>
  <c r="AE30" i="51"/>
  <c r="AG30" i="51"/>
  <c r="AP30" i="51" s="1"/>
  <c r="AF30" i="51"/>
  <c r="AO30" i="51" s="1"/>
  <c r="AH27" i="55"/>
  <c r="AQ27" i="55" s="1"/>
  <c r="Y29" i="95"/>
  <c r="X29" i="95"/>
  <c r="AF31" i="92"/>
  <c r="AO31" i="92" s="1"/>
  <c r="AR26" i="55"/>
  <c r="W29" i="91"/>
  <c r="AG28" i="91"/>
  <c r="AP28" i="91" s="1"/>
  <c r="AE28" i="91"/>
  <c r="AF28" i="91"/>
  <c r="AO28" i="91" s="1"/>
  <c r="AG26" i="98"/>
  <c r="AP26" i="98" s="1"/>
  <c r="W27" i="98"/>
  <c r="AE26" i="98"/>
  <c r="AF26" i="98"/>
  <c r="AO26" i="98" s="1"/>
  <c r="Y34" i="86"/>
  <c r="X34" i="86"/>
  <c r="AH30" i="54"/>
  <c r="AQ30" i="54" s="1"/>
  <c r="Y36" i="47"/>
  <c r="X36" i="47"/>
  <c r="Y23" i="50"/>
  <c r="X23" i="50"/>
  <c r="AH23" i="48"/>
  <c r="AQ23" i="48" s="1"/>
  <c r="AH37" i="93"/>
  <c r="AQ37" i="93" s="1"/>
  <c r="Y30" i="100"/>
  <c r="X30" i="100"/>
  <c r="AI34" i="15"/>
  <c r="AN34" i="15"/>
  <c r="AR34" i="52"/>
  <c r="AH33" i="101"/>
  <c r="AQ33" i="101" s="1"/>
  <c r="AR22" i="48"/>
  <c r="AH28" i="41"/>
  <c r="AQ28" i="41" s="1"/>
  <c r="AH23" i="94"/>
  <c r="AQ23" i="94" s="1"/>
  <c r="Z27" i="55"/>
  <c r="AI28" i="95"/>
  <c r="AN28" i="95"/>
  <c r="Y29" i="11"/>
  <c r="X29" i="11"/>
  <c r="AH27" i="18"/>
  <c r="AQ27" i="18" s="1"/>
  <c r="Y37" i="97"/>
  <c r="X37" i="97"/>
  <c r="AR25" i="98"/>
  <c r="AH26" i="83"/>
  <c r="AQ26" i="83" s="1"/>
  <c r="AI34" i="105"/>
  <c r="AN34" i="105"/>
  <c r="AI33" i="86"/>
  <c r="AN33" i="86"/>
  <c r="Z30" i="54"/>
  <c r="Y27" i="87"/>
  <c r="X27" i="87"/>
  <c r="AI23" i="42"/>
  <c r="AN23" i="42"/>
  <c r="W24" i="102"/>
  <c r="AG23" i="102"/>
  <c r="AP23" i="102" s="1"/>
  <c r="AF23" i="102"/>
  <c r="AO23" i="102" s="1"/>
  <c r="AE23" i="102"/>
  <c r="AH25" i="35"/>
  <c r="AQ25" i="35" s="1"/>
  <c r="AI35" i="32"/>
  <c r="AN35" i="32"/>
  <c r="Z37" i="93"/>
  <c r="Z33" i="101"/>
  <c r="Z28" i="41"/>
  <c r="Z23" i="94"/>
  <c r="Y33" i="104"/>
  <c r="X33" i="104"/>
  <c r="Y26" i="103"/>
  <c r="X26" i="103"/>
  <c r="AH35" i="52"/>
  <c r="AQ35" i="52" s="1"/>
  <c r="Z32" i="13"/>
  <c r="AH32" i="13"/>
  <c r="AQ32" i="13" s="1"/>
  <c r="Z27" i="18"/>
  <c r="Z26" i="83"/>
  <c r="AH28" i="91"/>
  <c r="AQ28" i="91" s="1"/>
  <c r="Z37" i="89"/>
  <c r="AH37" i="89"/>
  <c r="AQ37" i="89" s="1"/>
  <c r="AI23" i="82"/>
  <c r="AN23" i="82"/>
  <c r="AI35" i="47"/>
  <c r="AN35" i="47"/>
  <c r="AI26" i="87"/>
  <c r="AN26" i="87"/>
  <c r="AI31" i="84"/>
  <c r="AN31" i="84"/>
  <c r="Y24" i="42"/>
  <c r="X24" i="42"/>
  <c r="W32" i="92" l="1"/>
  <c r="AG31" i="92"/>
  <c r="AP31" i="92" s="1"/>
  <c r="Z23" i="50"/>
  <c r="AE23" i="50" s="1"/>
  <c r="Z25" i="10"/>
  <c r="Z33" i="104"/>
  <c r="W34" i="104" s="1"/>
  <c r="Z37" i="97"/>
  <c r="AF37" i="97" s="1"/>
  <c r="AO37" i="97" s="1"/>
  <c r="Z34" i="86"/>
  <c r="AF34" i="86" s="1"/>
  <c r="AO34" i="86" s="1"/>
  <c r="Z36" i="32"/>
  <c r="AG36" i="32" s="1"/>
  <c r="AP36" i="32" s="1"/>
  <c r="Z30" i="100"/>
  <c r="AG30" i="100" s="1"/>
  <c r="AP30" i="100" s="1"/>
  <c r="W25" i="90"/>
  <c r="AF24" i="90"/>
  <c r="AO24" i="90" s="1"/>
  <c r="AG24" i="90"/>
  <c r="AP24" i="90" s="1"/>
  <c r="AE24" i="90"/>
  <c r="AG33" i="104"/>
  <c r="AP33" i="104" s="1"/>
  <c r="AE33" i="104"/>
  <c r="AF33" i="104"/>
  <c r="AO33" i="104" s="1"/>
  <c r="W25" i="82"/>
  <c r="AE24" i="82"/>
  <c r="AG24" i="82"/>
  <c r="AP24" i="82" s="1"/>
  <c r="AF24" i="82"/>
  <c r="AO24" i="82" s="1"/>
  <c r="AF36" i="32"/>
  <c r="AO36" i="32" s="1"/>
  <c r="AE36" i="32"/>
  <c r="AE37" i="97"/>
  <c r="AG34" i="86"/>
  <c r="AP34" i="86" s="1"/>
  <c r="AE34" i="86"/>
  <c r="W35" i="86"/>
  <c r="AE27" i="55"/>
  <c r="AF27" i="55"/>
  <c r="AO27" i="55" s="1"/>
  <c r="AG27" i="55"/>
  <c r="AP27" i="55" s="1"/>
  <c r="W28" i="55"/>
  <c r="AF23" i="50"/>
  <c r="AO23" i="50" s="1"/>
  <c r="W24" i="50"/>
  <c r="AG23" i="50"/>
  <c r="AP23" i="50" s="1"/>
  <c r="AH29" i="95"/>
  <c r="AQ29" i="95" s="1"/>
  <c r="Y31" i="51"/>
  <c r="X31" i="51"/>
  <c r="Y28" i="16"/>
  <c r="X28" i="16"/>
  <c r="AH36" i="32"/>
  <c r="AQ36" i="32" s="1"/>
  <c r="Y30" i="96"/>
  <c r="X30" i="96"/>
  <c r="AR22" i="50"/>
  <c r="AH35" i="105"/>
  <c r="AQ35" i="105" s="1"/>
  <c r="AI22" i="85"/>
  <c r="AN22" i="85"/>
  <c r="AR31" i="84"/>
  <c r="AR23" i="82"/>
  <c r="AE37" i="89"/>
  <c r="W38" i="89"/>
  <c r="AF37" i="89"/>
  <c r="AO37" i="89" s="1"/>
  <c r="AG37" i="89"/>
  <c r="AP37" i="89" s="1"/>
  <c r="AE26" i="83"/>
  <c r="W27" i="83"/>
  <c r="AG26" i="83"/>
  <c r="AP26" i="83" s="1"/>
  <c r="AF26" i="83"/>
  <c r="AO26" i="83" s="1"/>
  <c r="AR35" i="32"/>
  <c r="AR23" i="42"/>
  <c r="AR33" i="86"/>
  <c r="AH29" i="11"/>
  <c r="AQ29" i="11" s="1"/>
  <c r="Z29" i="95"/>
  <c r="W27" i="99"/>
  <c r="AE26" i="99"/>
  <c r="AG26" i="99"/>
  <c r="AP26" i="99" s="1"/>
  <c r="AF26" i="99"/>
  <c r="AO26" i="99" s="1"/>
  <c r="AR32" i="104"/>
  <c r="AI30" i="88"/>
  <c r="AN30" i="88"/>
  <c r="AH28" i="49"/>
  <c r="AQ28" i="49" s="1"/>
  <c r="W36" i="105"/>
  <c r="AE35" i="105"/>
  <c r="AF35" i="105"/>
  <c r="AO35" i="105" s="1"/>
  <c r="AG35" i="105"/>
  <c r="AP35" i="105" s="1"/>
  <c r="AI35" i="52"/>
  <c r="AN35" i="52"/>
  <c r="W28" i="18"/>
  <c r="AG27" i="18"/>
  <c r="AP27" i="18" s="1"/>
  <c r="AF27" i="18"/>
  <c r="AO27" i="18" s="1"/>
  <c r="AE27" i="18"/>
  <c r="AG32" i="13"/>
  <c r="AP32" i="13" s="1"/>
  <c r="W33" i="13"/>
  <c r="AF32" i="13"/>
  <c r="AO32" i="13" s="1"/>
  <c r="AE32" i="13"/>
  <c r="AH26" i="103"/>
  <c r="AQ26" i="103" s="1"/>
  <c r="AF23" i="94"/>
  <c r="AO23" i="94" s="1"/>
  <c r="AE23" i="94"/>
  <c r="AG23" i="94"/>
  <c r="AP23" i="94" s="1"/>
  <c r="W24" i="94"/>
  <c r="AI23" i="102"/>
  <c r="AN23" i="102"/>
  <c r="AH27" i="87"/>
  <c r="AQ27" i="87" s="1"/>
  <c r="Z29" i="11"/>
  <c r="AH36" i="47"/>
  <c r="AQ36" i="47" s="1"/>
  <c r="AI28" i="91"/>
  <c r="AN28" i="91"/>
  <c r="Y32" i="92"/>
  <c r="X32" i="92"/>
  <c r="W33" i="20"/>
  <c r="AE32" i="20"/>
  <c r="AG32" i="20"/>
  <c r="AP32" i="20" s="1"/>
  <c r="AF32" i="20"/>
  <c r="AO32" i="20" s="1"/>
  <c r="AI27" i="16"/>
  <c r="AN27" i="16"/>
  <c r="AH30" i="45"/>
  <c r="AQ30" i="45" s="1"/>
  <c r="AH35" i="46"/>
  <c r="AQ35" i="46" s="1"/>
  <c r="AG27" i="43"/>
  <c r="AP27" i="43" s="1"/>
  <c r="AE27" i="43"/>
  <c r="W28" i="43"/>
  <c r="AF27" i="43"/>
  <c r="AO27" i="43" s="1"/>
  <c r="AH36" i="53"/>
  <c r="AQ36" i="53" s="1"/>
  <c r="AH35" i="15"/>
  <c r="AQ35" i="15" s="1"/>
  <c r="Z28" i="49"/>
  <c r="Z27" i="87"/>
  <c r="AR34" i="105"/>
  <c r="AR34" i="15"/>
  <c r="Z36" i="47"/>
  <c r="AI26" i="98"/>
  <c r="AN26" i="98"/>
  <c r="AH32" i="84"/>
  <c r="AQ32" i="84" s="1"/>
  <c r="AR27" i="49"/>
  <c r="Z30" i="45"/>
  <c r="Z35" i="46"/>
  <c r="AI29" i="96"/>
  <c r="AN29" i="96"/>
  <c r="Z36" i="53"/>
  <c r="Y31" i="88"/>
  <c r="X31" i="88"/>
  <c r="Z35" i="15"/>
  <c r="Y23" i="85"/>
  <c r="X23" i="85"/>
  <c r="AR25" i="103"/>
  <c r="AI23" i="48"/>
  <c r="AN23" i="48"/>
  <c r="AF33" i="101"/>
  <c r="AO33" i="101" s="1"/>
  <c r="AE33" i="101"/>
  <c r="AG33" i="101"/>
  <c r="AP33" i="101" s="1"/>
  <c r="W34" i="101"/>
  <c r="AH30" i="100"/>
  <c r="AQ30" i="100" s="1"/>
  <c r="AH34" i="86"/>
  <c r="AQ34" i="86" s="1"/>
  <c r="Y27" i="98"/>
  <c r="X27" i="98"/>
  <c r="Y29" i="91"/>
  <c r="X29" i="91"/>
  <c r="AI31" i="92"/>
  <c r="AN31" i="92"/>
  <c r="AR24" i="10"/>
  <c r="Z32" i="84"/>
  <c r="AH25" i="10"/>
  <c r="AQ25" i="10" s="1"/>
  <c r="AF33" i="44"/>
  <c r="AO33" i="44" s="1"/>
  <c r="W34" i="44"/>
  <c r="AG33" i="44"/>
  <c r="AP33" i="44" s="1"/>
  <c r="AE33" i="44"/>
  <c r="AR29" i="100"/>
  <c r="AR34" i="46"/>
  <c r="Y36" i="52"/>
  <c r="X36" i="52"/>
  <c r="Z36" i="52" s="1"/>
  <c r="Y24" i="48"/>
  <c r="X24" i="48"/>
  <c r="Z24" i="48" s="1"/>
  <c r="AI25" i="35"/>
  <c r="AN25" i="35"/>
  <c r="AH24" i="42"/>
  <c r="AQ24" i="42" s="1"/>
  <c r="AR26" i="87"/>
  <c r="Z26" i="103"/>
  <c r="AE28" i="41"/>
  <c r="AG28" i="41"/>
  <c r="AP28" i="41" s="1"/>
  <c r="AF28" i="41"/>
  <c r="AO28" i="41" s="1"/>
  <c r="W29" i="41"/>
  <c r="Z24" i="42"/>
  <c r="AR35" i="47"/>
  <c r="AH33" i="104"/>
  <c r="AQ33" i="104" s="1"/>
  <c r="W38" i="93"/>
  <c r="AG37" i="93"/>
  <c r="AP37" i="93" s="1"/>
  <c r="AF37" i="93"/>
  <c r="AO37" i="93" s="1"/>
  <c r="AE37" i="93"/>
  <c r="Y24" i="102"/>
  <c r="X24" i="102"/>
  <c r="W31" i="54"/>
  <c r="AF30" i="54"/>
  <c r="AO30" i="54" s="1"/>
  <c r="AG30" i="54"/>
  <c r="AP30" i="54" s="1"/>
  <c r="AE30" i="54"/>
  <c r="AH37" i="97"/>
  <c r="AQ37" i="97" s="1"/>
  <c r="AR28" i="95"/>
  <c r="AH23" i="50"/>
  <c r="AQ23" i="50" s="1"/>
  <c r="AI30" i="51"/>
  <c r="AN30" i="51"/>
  <c r="AR36" i="97"/>
  <c r="AE25" i="10"/>
  <c r="W26" i="10"/>
  <c r="AF25" i="10"/>
  <c r="AO25" i="10" s="1"/>
  <c r="AG25" i="10"/>
  <c r="AP25" i="10" s="1"/>
  <c r="AR23" i="90"/>
  <c r="AH24" i="90"/>
  <c r="AQ24" i="90" s="1"/>
  <c r="AH24" i="82"/>
  <c r="AQ24" i="82" s="1"/>
  <c r="AR28" i="11"/>
  <c r="AR29" i="45"/>
  <c r="AR35" i="53"/>
  <c r="Y26" i="35"/>
  <c r="X26" i="35"/>
  <c r="AG37" i="97" l="1"/>
  <c r="AP37" i="97" s="1"/>
  <c r="W31" i="100"/>
  <c r="W38" i="97"/>
  <c r="AE30" i="100"/>
  <c r="Z23" i="85"/>
  <c r="AF23" i="85" s="1"/>
  <c r="AO23" i="85" s="1"/>
  <c r="AF30" i="100"/>
  <c r="AO30" i="100" s="1"/>
  <c r="W37" i="32"/>
  <c r="W24" i="85"/>
  <c r="AG23" i="85"/>
  <c r="AP23" i="85" s="1"/>
  <c r="Y31" i="54"/>
  <c r="X31" i="54"/>
  <c r="X29" i="41"/>
  <c r="Y29" i="41"/>
  <c r="Z29" i="41" s="1"/>
  <c r="AE36" i="52"/>
  <c r="AF36" i="52"/>
  <c r="AO36" i="52" s="1"/>
  <c r="W37" i="52"/>
  <c r="AG36" i="52"/>
  <c r="AP36" i="52" s="1"/>
  <c r="AH27" i="98"/>
  <c r="AQ27" i="98" s="1"/>
  <c r="AR26" i="98"/>
  <c r="AE27" i="87"/>
  <c r="W28" i="87"/>
  <c r="AF27" i="87"/>
  <c r="AO27" i="87" s="1"/>
  <c r="AG27" i="87"/>
  <c r="AP27" i="87" s="1"/>
  <c r="Y36" i="105"/>
  <c r="X36" i="105"/>
  <c r="Y27" i="83"/>
  <c r="X27" i="83"/>
  <c r="AI37" i="89"/>
  <c r="AN37" i="89"/>
  <c r="AR22" i="85"/>
  <c r="AI27" i="55"/>
  <c r="AN27" i="55"/>
  <c r="Y37" i="32"/>
  <c r="X37" i="32"/>
  <c r="AI24" i="82"/>
  <c r="AN24" i="82"/>
  <c r="Y34" i="104"/>
  <c r="X34" i="104"/>
  <c r="AR30" i="51"/>
  <c r="AH24" i="102"/>
  <c r="AQ24" i="102" s="1"/>
  <c r="AR25" i="35"/>
  <c r="AI33" i="44"/>
  <c r="AN33" i="44"/>
  <c r="Z27" i="98"/>
  <c r="AR23" i="48"/>
  <c r="AG35" i="15"/>
  <c r="AP35" i="15" s="1"/>
  <c r="AE35" i="15"/>
  <c r="W36" i="15"/>
  <c r="AF35" i="15"/>
  <c r="AO35" i="15" s="1"/>
  <c r="AR29" i="96"/>
  <c r="AG36" i="47"/>
  <c r="AP36" i="47" s="1"/>
  <c r="AF36" i="47"/>
  <c r="AO36" i="47" s="1"/>
  <c r="AE36" i="47"/>
  <c r="W37" i="47"/>
  <c r="AF28" i="49"/>
  <c r="AO28" i="49" s="1"/>
  <c r="AG28" i="49"/>
  <c r="AP28" i="49" s="1"/>
  <c r="AE28" i="49"/>
  <c r="W29" i="49"/>
  <c r="AI23" i="94"/>
  <c r="AN23" i="94"/>
  <c r="AR35" i="52"/>
  <c r="AR30" i="88"/>
  <c r="AI26" i="99"/>
  <c r="AN26" i="99"/>
  <c r="AI26" i="83"/>
  <c r="AN26" i="83"/>
  <c r="AH31" i="51"/>
  <c r="AQ31" i="51" s="1"/>
  <c r="AI23" i="50"/>
  <c r="AN23" i="50"/>
  <c r="Y35" i="86"/>
  <c r="X35" i="86"/>
  <c r="Y38" i="97"/>
  <c r="X38" i="97"/>
  <c r="Y25" i="82"/>
  <c r="X25" i="82"/>
  <c r="Y26" i="10"/>
  <c r="X26" i="10"/>
  <c r="Z24" i="102"/>
  <c r="Y38" i="93"/>
  <c r="X38" i="93"/>
  <c r="AH24" i="48"/>
  <c r="AQ24" i="48" s="1"/>
  <c r="AR31" i="92"/>
  <c r="Y34" i="101"/>
  <c r="X34" i="101"/>
  <c r="AH31" i="88"/>
  <c r="AQ31" i="88" s="1"/>
  <c r="AE35" i="46"/>
  <c r="W36" i="46"/>
  <c r="AF35" i="46"/>
  <c r="AO35" i="46" s="1"/>
  <c r="AG35" i="46"/>
  <c r="AP35" i="46" s="1"/>
  <c r="Y28" i="43"/>
  <c r="X28" i="43"/>
  <c r="AI32" i="20"/>
  <c r="AN32" i="20"/>
  <c r="AR28" i="91"/>
  <c r="AE29" i="11"/>
  <c r="AF29" i="11"/>
  <c r="AO29" i="11" s="1"/>
  <c r="AG29" i="11"/>
  <c r="AP29" i="11" s="1"/>
  <c r="W30" i="11"/>
  <c r="AI27" i="18"/>
  <c r="AN27" i="18"/>
  <c r="Y27" i="99"/>
  <c r="X27" i="99"/>
  <c r="Z27" i="99" s="1"/>
  <c r="AH30" i="96"/>
  <c r="AQ30" i="96" s="1"/>
  <c r="Z31" i="51"/>
  <c r="Y31" i="100"/>
  <c r="X31" i="100"/>
  <c r="AI34" i="86"/>
  <c r="AN34" i="86"/>
  <c r="AI24" i="90"/>
  <c r="AN24" i="90"/>
  <c r="AH26" i="35"/>
  <c r="AQ26" i="35" s="1"/>
  <c r="Z26" i="35"/>
  <c r="AI25" i="10"/>
  <c r="AN25" i="10"/>
  <c r="AI30" i="54"/>
  <c r="AN30" i="54"/>
  <c r="AI28" i="41"/>
  <c r="AN28" i="41"/>
  <c r="AE24" i="48"/>
  <c r="W25" i="48"/>
  <c r="AF24" i="48"/>
  <c r="AO24" i="48" s="1"/>
  <c r="AG24" i="48"/>
  <c r="AP24" i="48" s="1"/>
  <c r="Y34" i="44"/>
  <c r="X34" i="44"/>
  <c r="AH29" i="91"/>
  <c r="AQ29" i="91" s="1"/>
  <c r="Z31" i="88"/>
  <c r="AE30" i="45"/>
  <c r="AF30" i="45"/>
  <c r="AO30" i="45" s="1"/>
  <c r="W31" i="45"/>
  <c r="AG30" i="45"/>
  <c r="AP30" i="45" s="1"/>
  <c r="AI27" i="43"/>
  <c r="AN27" i="43"/>
  <c r="Y33" i="20"/>
  <c r="X33" i="20"/>
  <c r="AR23" i="102"/>
  <c r="AI32" i="13"/>
  <c r="AN32" i="13"/>
  <c r="AF29" i="95"/>
  <c r="AO29" i="95" s="1"/>
  <c r="AG29" i="95"/>
  <c r="AP29" i="95" s="1"/>
  <c r="W30" i="95"/>
  <c r="AE29" i="95"/>
  <c r="Z30" i="96"/>
  <c r="Y28" i="55"/>
  <c r="X28" i="55"/>
  <c r="Z28" i="55" s="1"/>
  <c r="AI37" i="97"/>
  <c r="AR37" i="97" s="1"/>
  <c r="AN37" i="97"/>
  <c r="AE24" i="42"/>
  <c r="AF24" i="42"/>
  <c r="AO24" i="42" s="1"/>
  <c r="AG24" i="42"/>
  <c r="AP24" i="42" s="1"/>
  <c r="W25" i="42"/>
  <c r="AF26" i="103"/>
  <c r="AO26" i="103" s="1"/>
  <c r="W27" i="103"/>
  <c r="AG26" i="103"/>
  <c r="AP26" i="103" s="1"/>
  <c r="AE26" i="103"/>
  <c r="AG32" i="84"/>
  <c r="AP32" i="84" s="1"/>
  <c r="AF32" i="84"/>
  <c r="AO32" i="84" s="1"/>
  <c r="W33" i="84"/>
  <c r="AE32" i="84"/>
  <c r="Z29" i="91"/>
  <c r="AI33" i="101"/>
  <c r="AN33" i="101"/>
  <c r="AH23" i="85"/>
  <c r="AQ23" i="85" s="1"/>
  <c r="AR27" i="16"/>
  <c r="AH32" i="92"/>
  <c r="AQ32" i="92" s="1"/>
  <c r="AH28" i="16"/>
  <c r="AQ28" i="16" s="1"/>
  <c r="AI33" i="104"/>
  <c r="AN33" i="104"/>
  <c r="AI37" i="93"/>
  <c r="AN37" i="93"/>
  <c r="AH36" i="52"/>
  <c r="AQ36" i="52" s="1"/>
  <c r="AE36" i="53"/>
  <c r="W37" i="53"/>
  <c r="AG36" i="53"/>
  <c r="AP36" i="53" s="1"/>
  <c r="AF36" i="53"/>
  <c r="AO36" i="53" s="1"/>
  <c r="Z32" i="92"/>
  <c r="Y24" i="94"/>
  <c r="Z24" i="94" s="1"/>
  <c r="X24" i="94"/>
  <c r="Y33" i="13"/>
  <c r="X33" i="13"/>
  <c r="Y28" i="18"/>
  <c r="X28" i="18"/>
  <c r="AI35" i="105"/>
  <c r="AN35" i="105"/>
  <c r="X38" i="89"/>
  <c r="Y38" i="89"/>
  <c r="Z28" i="16"/>
  <c r="Y24" i="50"/>
  <c r="X24" i="50"/>
  <c r="AN30" i="100"/>
  <c r="AI36" i="32"/>
  <c r="AN36" i="32"/>
  <c r="Y25" i="90"/>
  <c r="X25" i="90"/>
  <c r="AI30" i="100" l="1"/>
  <c r="Z34" i="44"/>
  <c r="Z31" i="100"/>
  <c r="Z34" i="104"/>
  <c r="AE23" i="85"/>
  <c r="Z28" i="18"/>
  <c r="AF28" i="18" s="1"/>
  <c r="AO28" i="18" s="1"/>
  <c r="Z38" i="97"/>
  <c r="Z36" i="105"/>
  <c r="Z38" i="89"/>
  <c r="Z34" i="101"/>
  <c r="Z26" i="10"/>
  <c r="AF26" i="10" s="1"/>
  <c r="AO26" i="10" s="1"/>
  <c r="Z35" i="86"/>
  <c r="AF35" i="86" s="1"/>
  <c r="AO35" i="86" s="1"/>
  <c r="Z25" i="82"/>
  <c r="W26" i="82" s="1"/>
  <c r="Z37" i="32"/>
  <c r="W38" i="32" s="1"/>
  <c r="Z31" i="54"/>
  <c r="AE31" i="54" s="1"/>
  <c r="AE25" i="82"/>
  <c r="AG25" i="82"/>
  <c r="AP25" i="82" s="1"/>
  <c r="AE37" i="32"/>
  <c r="AF37" i="32"/>
  <c r="AO37" i="32" s="1"/>
  <c r="W32" i="54"/>
  <c r="AE38" i="97"/>
  <c r="W39" i="97"/>
  <c r="AF38" i="97"/>
  <c r="AO38" i="97" s="1"/>
  <c r="AG38" i="97"/>
  <c r="AP38" i="97" s="1"/>
  <c r="W37" i="105"/>
  <c r="AG36" i="105"/>
  <c r="AP36" i="105" s="1"/>
  <c r="AE36" i="105"/>
  <c r="AF36" i="105"/>
  <c r="AO36" i="105" s="1"/>
  <c r="AG28" i="55"/>
  <c r="AP28" i="55" s="1"/>
  <c r="AE28" i="55"/>
  <c r="W29" i="55"/>
  <c r="AF28" i="55"/>
  <c r="AO28" i="55" s="1"/>
  <c r="W27" i="10"/>
  <c r="AG26" i="10"/>
  <c r="AP26" i="10" s="1"/>
  <c r="AE26" i="10"/>
  <c r="AG38" i="89"/>
  <c r="AP38" i="89" s="1"/>
  <c r="W39" i="89"/>
  <c r="AF38" i="89"/>
  <c r="AO38" i="89" s="1"/>
  <c r="AE38" i="89"/>
  <c r="W25" i="94"/>
  <c r="AF24" i="94"/>
  <c r="AO24" i="94" s="1"/>
  <c r="AE24" i="94"/>
  <c r="AN24" i="94" s="1"/>
  <c r="AG24" i="94"/>
  <c r="W30" i="91"/>
  <c r="AE29" i="91"/>
  <c r="AG29" i="91"/>
  <c r="AP29" i="91" s="1"/>
  <c r="AF29" i="91"/>
  <c r="AO29" i="91" s="1"/>
  <c r="Y25" i="42"/>
  <c r="X25" i="42"/>
  <c r="AG34" i="44"/>
  <c r="AP34" i="44" s="1"/>
  <c r="AE34" i="44"/>
  <c r="AF34" i="44"/>
  <c r="AO34" i="44" s="1"/>
  <c r="W35" i="44"/>
  <c r="AI24" i="48"/>
  <c r="AN24" i="48"/>
  <c r="AR25" i="10"/>
  <c r="AF31" i="100"/>
  <c r="AO31" i="100" s="1"/>
  <c r="AG31" i="100"/>
  <c r="AP31" i="100" s="1"/>
  <c r="W32" i="100"/>
  <c r="AE31" i="100"/>
  <c r="AR27" i="18"/>
  <c r="AF34" i="101"/>
  <c r="AO34" i="101" s="1"/>
  <c r="AE34" i="101"/>
  <c r="W35" i="101"/>
  <c r="AG34" i="101"/>
  <c r="AP34" i="101" s="1"/>
  <c r="AG24" i="102"/>
  <c r="AP24" i="102" s="1"/>
  <c r="AE24" i="102"/>
  <c r="AF24" i="102"/>
  <c r="AO24" i="102" s="1"/>
  <c r="W25" i="102"/>
  <c r="Y37" i="47"/>
  <c r="X37" i="47"/>
  <c r="AH37" i="32"/>
  <c r="AQ37" i="32" s="1"/>
  <c r="AI27" i="87"/>
  <c r="AN27" i="87"/>
  <c r="AI36" i="52"/>
  <c r="AN36" i="52"/>
  <c r="AG28" i="18"/>
  <c r="AP28" i="18" s="1"/>
  <c r="Y37" i="53"/>
  <c r="X37" i="53"/>
  <c r="AI26" i="103"/>
  <c r="AN26" i="103"/>
  <c r="AH33" i="20"/>
  <c r="AQ33" i="20" s="1"/>
  <c r="AF26" i="35"/>
  <c r="AO26" i="35" s="1"/>
  <c r="AG26" i="35"/>
  <c r="AP26" i="35" s="1"/>
  <c r="AE26" i="35"/>
  <c r="W27" i="35"/>
  <c r="AH26" i="10"/>
  <c r="AQ26" i="10" s="1"/>
  <c r="AH38" i="97"/>
  <c r="AQ38" i="97" s="1"/>
  <c r="Y29" i="49"/>
  <c r="X29" i="49"/>
  <c r="Z29" i="49" s="1"/>
  <c r="AI36" i="47"/>
  <c r="AN36" i="47"/>
  <c r="W28" i="98"/>
  <c r="AF27" i="98"/>
  <c r="AO27" i="98" s="1"/>
  <c r="AE27" i="98"/>
  <c r="AG27" i="98"/>
  <c r="AP27" i="98" s="1"/>
  <c r="AH34" i="104"/>
  <c r="AQ34" i="104" s="1"/>
  <c r="AF29" i="41"/>
  <c r="AO29" i="41" s="1"/>
  <c r="AE29" i="41"/>
  <c r="AG29" i="41"/>
  <c r="AP29" i="41" s="1"/>
  <c r="W30" i="41"/>
  <c r="AH28" i="55"/>
  <c r="AQ28" i="55" s="1"/>
  <c r="AR30" i="100"/>
  <c r="AI32" i="84"/>
  <c r="AN32" i="84"/>
  <c r="Z33" i="20"/>
  <c r="Y31" i="45"/>
  <c r="Z31" i="45" s="1"/>
  <c r="X31" i="45"/>
  <c r="AR28" i="41"/>
  <c r="AR24" i="90"/>
  <c r="AE31" i="51"/>
  <c r="AG31" i="51"/>
  <c r="AP31" i="51" s="1"/>
  <c r="W32" i="51"/>
  <c r="AF31" i="51"/>
  <c r="AO31" i="51" s="1"/>
  <c r="AH27" i="99"/>
  <c r="AQ27" i="99" s="1"/>
  <c r="Y30" i="11"/>
  <c r="X30" i="11"/>
  <c r="AR23" i="50"/>
  <c r="AI28" i="49"/>
  <c r="AN28" i="49"/>
  <c r="Y36" i="15"/>
  <c r="Z36" i="15"/>
  <c r="X36" i="15"/>
  <c r="AG34" i="104"/>
  <c r="AP34" i="104" s="1"/>
  <c r="W35" i="104"/>
  <c r="AE34" i="104"/>
  <c r="AF34" i="104"/>
  <c r="AO34" i="104" s="1"/>
  <c r="AR37" i="89"/>
  <c r="AH24" i="50"/>
  <c r="AQ24" i="50" s="1"/>
  <c r="AH33" i="13"/>
  <c r="AQ33" i="13" s="1"/>
  <c r="AF32" i="92"/>
  <c r="AO32" i="92" s="1"/>
  <c r="AE32" i="92"/>
  <c r="W33" i="92"/>
  <c r="AG32" i="92"/>
  <c r="AP32" i="92" s="1"/>
  <c r="Y33" i="84"/>
  <c r="X33" i="84"/>
  <c r="Y27" i="103"/>
  <c r="X27" i="103"/>
  <c r="Z27" i="103" s="1"/>
  <c r="AI24" i="42"/>
  <c r="AR24" i="42" s="1"/>
  <c r="AN24" i="42"/>
  <c r="AG30" i="96"/>
  <c r="AP30" i="96" s="1"/>
  <c r="AE30" i="96"/>
  <c r="AF30" i="96"/>
  <c r="AO30" i="96" s="1"/>
  <c r="W31" i="96"/>
  <c r="W28" i="99"/>
  <c r="AG27" i="99"/>
  <c r="AP27" i="99" s="1"/>
  <c r="AF27" i="99"/>
  <c r="AO27" i="99" s="1"/>
  <c r="AE27" i="99"/>
  <c r="AR32" i="20"/>
  <c r="AH38" i="93"/>
  <c r="AQ38" i="93" s="1"/>
  <c r="AR26" i="83"/>
  <c r="AI35" i="15"/>
  <c r="AN35" i="15"/>
  <c r="AR33" i="44"/>
  <c r="Z27" i="83"/>
  <c r="AH27" i="83"/>
  <c r="AQ27" i="83" s="1"/>
  <c r="AH29" i="41"/>
  <c r="AQ29" i="41" s="1"/>
  <c r="Y24" i="85"/>
  <c r="X24" i="85"/>
  <c r="Y30" i="95"/>
  <c r="X30" i="95"/>
  <c r="Z30" i="95" s="1"/>
  <c r="AH25" i="90"/>
  <c r="AQ25" i="90" s="1"/>
  <c r="AI36" i="53"/>
  <c r="AN36" i="53"/>
  <c r="AR37" i="93"/>
  <c r="Z24" i="50"/>
  <c r="Z33" i="13"/>
  <c r="AR35" i="105"/>
  <c r="AR33" i="104"/>
  <c r="AR32" i="13"/>
  <c r="AI30" i="45"/>
  <c r="AN30" i="45"/>
  <c r="AR30" i="54"/>
  <c r="AR34" i="86"/>
  <c r="AH28" i="43"/>
  <c r="AQ28" i="43" s="1"/>
  <c r="Y36" i="46"/>
  <c r="X36" i="46"/>
  <c r="Z38" i="93"/>
  <c r="AH25" i="82"/>
  <c r="AQ25" i="82" s="1"/>
  <c r="AH35" i="86"/>
  <c r="AQ35" i="86" s="1"/>
  <c r="AR27" i="55"/>
  <c r="Y37" i="52"/>
  <c r="Z37" i="52" s="1"/>
  <c r="X37" i="52"/>
  <c r="AH31" i="54"/>
  <c r="AQ31" i="54" s="1"/>
  <c r="AI23" i="85"/>
  <c r="AN23" i="85"/>
  <c r="Z25" i="90"/>
  <c r="AH38" i="89"/>
  <c r="AQ38" i="89" s="1"/>
  <c r="AR36" i="32"/>
  <c r="AF28" i="16"/>
  <c r="AO28" i="16" s="1"/>
  <c r="AG28" i="16"/>
  <c r="AP28" i="16" s="1"/>
  <c r="AE28" i="16"/>
  <c r="W29" i="16"/>
  <c r="AH28" i="18"/>
  <c r="AQ28" i="18" s="1"/>
  <c r="AH24" i="94"/>
  <c r="AQ24" i="94" s="1"/>
  <c r="AR33" i="101"/>
  <c r="AI29" i="95"/>
  <c r="AN29" i="95"/>
  <c r="AR27" i="43"/>
  <c r="AE31" i="88"/>
  <c r="W32" i="88"/>
  <c r="AG31" i="88"/>
  <c r="AP31" i="88" s="1"/>
  <c r="AF31" i="88"/>
  <c r="AO31" i="88" s="1"/>
  <c r="AH34" i="44"/>
  <c r="AQ34" i="44" s="1"/>
  <c r="Y25" i="48"/>
  <c r="X25" i="48"/>
  <c r="AH31" i="100"/>
  <c r="AQ31" i="100" s="1"/>
  <c r="AI29" i="11"/>
  <c r="AN29" i="11"/>
  <c r="Z28" i="43"/>
  <c r="AI35" i="46"/>
  <c r="AN35" i="46"/>
  <c r="AH34" i="101"/>
  <c r="AQ34" i="101" s="1"/>
  <c r="AR26" i="99"/>
  <c r="AR23" i="94"/>
  <c r="AR24" i="82"/>
  <c r="AH36" i="105"/>
  <c r="AQ36" i="105" s="1"/>
  <c r="Y28" i="87"/>
  <c r="X28" i="87"/>
  <c r="Z25" i="48" l="1"/>
  <c r="AE28" i="18"/>
  <c r="AE35" i="86"/>
  <c r="AG35" i="86"/>
  <c r="AP35" i="86" s="1"/>
  <c r="W36" i="86"/>
  <c r="W29" i="18"/>
  <c r="Y29" i="18" s="1"/>
  <c r="AG37" i="32"/>
  <c r="AP37" i="32" s="1"/>
  <c r="Z24" i="85"/>
  <c r="W25" i="85" s="1"/>
  <c r="Z33" i="84"/>
  <c r="AE33" i="84" s="1"/>
  <c r="AG31" i="54"/>
  <c r="AP31" i="54" s="1"/>
  <c r="AF31" i="54"/>
  <c r="AO31" i="54" s="1"/>
  <c r="AF25" i="82"/>
  <c r="AO25" i="82" s="1"/>
  <c r="AE24" i="85"/>
  <c r="AF24" i="85"/>
  <c r="AO24" i="85" s="1"/>
  <c r="AG24" i="85"/>
  <c r="AP24" i="85" s="1"/>
  <c r="AG33" i="84"/>
  <c r="AP33" i="84" s="1"/>
  <c r="Y32" i="88"/>
  <c r="Z32" i="88"/>
  <c r="X32" i="88"/>
  <c r="W26" i="90"/>
  <c r="AG25" i="90"/>
  <c r="AP25" i="90" s="1"/>
  <c r="AF25" i="90"/>
  <c r="AO25" i="90" s="1"/>
  <c r="AE25" i="90"/>
  <c r="AH36" i="46"/>
  <c r="AQ36" i="46" s="1"/>
  <c r="AG36" i="15"/>
  <c r="AP36" i="15" s="1"/>
  <c r="W37" i="15"/>
  <c r="AF36" i="15"/>
  <c r="AO36" i="15" s="1"/>
  <c r="AE36" i="15"/>
  <c r="AH30" i="11"/>
  <c r="AQ30" i="11" s="1"/>
  <c r="AI31" i="51"/>
  <c r="AN31" i="51"/>
  <c r="AF31" i="45"/>
  <c r="AO31" i="45" s="1"/>
  <c r="W32" i="45"/>
  <c r="AG31" i="45"/>
  <c r="AP31" i="45" s="1"/>
  <c r="AE31" i="45"/>
  <c r="AI27" i="98"/>
  <c r="AN27" i="98"/>
  <c r="AE29" i="49"/>
  <c r="W30" i="49"/>
  <c r="AG29" i="49"/>
  <c r="AP29" i="49" s="1"/>
  <c r="AF29" i="49"/>
  <c r="AO29" i="49" s="1"/>
  <c r="AH37" i="53"/>
  <c r="AQ37" i="53" s="1"/>
  <c r="AI28" i="18"/>
  <c r="AN28" i="18"/>
  <c r="AI34" i="44"/>
  <c r="AN34" i="44"/>
  <c r="Y39" i="89"/>
  <c r="X39" i="89"/>
  <c r="AI37" i="32"/>
  <c r="AN37" i="32"/>
  <c r="AR29" i="11"/>
  <c r="AH25" i="48"/>
  <c r="AQ25" i="48" s="1"/>
  <c r="AI31" i="88"/>
  <c r="AN31" i="88"/>
  <c r="X29" i="16"/>
  <c r="Y29" i="16"/>
  <c r="Z36" i="46"/>
  <c r="AR30" i="45"/>
  <c r="AR36" i="53"/>
  <c r="AH30" i="95"/>
  <c r="AQ30" i="95" s="1"/>
  <c r="Y31" i="96"/>
  <c r="X31" i="96"/>
  <c r="AH27" i="103"/>
  <c r="AQ27" i="103" s="1"/>
  <c r="Z30" i="11"/>
  <c r="Y30" i="41"/>
  <c r="X30" i="41"/>
  <c r="Y27" i="35"/>
  <c r="X27" i="35"/>
  <c r="Z37" i="53"/>
  <c r="Y25" i="102"/>
  <c r="X25" i="102"/>
  <c r="Y35" i="101"/>
  <c r="X35" i="101"/>
  <c r="Z35" i="101" s="1"/>
  <c r="AI31" i="100"/>
  <c r="AN31" i="100"/>
  <c r="AI36" i="105"/>
  <c r="AN36" i="105"/>
  <c r="Y39" i="97"/>
  <c r="X39" i="97"/>
  <c r="AI31" i="54"/>
  <c r="AN31" i="54"/>
  <c r="AI28" i="16"/>
  <c r="AN28" i="16"/>
  <c r="AR23" i="85"/>
  <c r="AH37" i="52"/>
  <c r="AQ37" i="52" s="1"/>
  <c r="AE33" i="13"/>
  <c r="W34" i="13"/>
  <c r="AG33" i="13"/>
  <c r="AP33" i="13" s="1"/>
  <c r="AF33" i="13"/>
  <c r="AO33" i="13" s="1"/>
  <c r="W31" i="95"/>
  <c r="AG30" i="95"/>
  <c r="AP30" i="95" s="1"/>
  <c r="AF30" i="95"/>
  <c r="AO30" i="95" s="1"/>
  <c r="AE30" i="95"/>
  <c r="AI27" i="99"/>
  <c r="AN27" i="99"/>
  <c r="W28" i="103"/>
  <c r="AF27" i="103"/>
  <c r="AO27" i="103" s="1"/>
  <c r="AG27" i="103"/>
  <c r="AP27" i="103" s="1"/>
  <c r="AE27" i="103"/>
  <c r="AI34" i="104"/>
  <c r="AN34" i="104"/>
  <c r="AG33" i="20"/>
  <c r="AP33" i="20" s="1"/>
  <c r="AE33" i="20"/>
  <c r="W34" i="20"/>
  <c r="AF33" i="20"/>
  <c r="AO33" i="20" s="1"/>
  <c r="Y28" i="98"/>
  <c r="X28" i="98"/>
  <c r="AI26" i="35"/>
  <c r="AN26" i="35"/>
  <c r="AR36" i="52"/>
  <c r="AI34" i="101"/>
  <c r="AN34" i="101"/>
  <c r="Y32" i="100"/>
  <c r="X32" i="100"/>
  <c r="Z32" i="100" s="1"/>
  <c r="AR24" i="48"/>
  <c r="AH25" i="42"/>
  <c r="AQ25" i="42" s="1"/>
  <c r="AI29" i="91"/>
  <c r="AN29" i="91"/>
  <c r="Y25" i="94"/>
  <c r="X25" i="94"/>
  <c r="Y29" i="55"/>
  <c r="X29" i="55"/>
  <c r="AI38" i="97"/>
  <c r="AN38" i="97"/>
  <c r="AH28" i="87"/>
  <c r="AQ28" i="87" s="1"/>
  <c r="Z28" i="87"/>
  <c r="W38" i="52"/>
  <c r="AE37" i="52"/>
  <c r="AF37" i="52"/>
  <c r="AO37" i="52" s="1"/>
  <c r="AG37" i="52"/>
  <c r="AP37" i="52" s="1"/>
  <c r="AG24" i="50"/>
  <c r="AP24" i="50" s="1"/>
  <c r="W25" i="50"/>
  <c r="AE24" i="50"/>
  <c r="AF24" i="50"/>
  <c r="AO24" i="50" s="1"/>
  <c r="AR35" i="15"/>
  <c r="AI30" i="96"/>
  <c r="AN30" i="96"/>
  <c r="Y33" i="92"/>
  <c r="Z33" i="92" s="1"/>
  <c r="X33" i="92"/>
  <c r="Y35" i="104"/>
  <c r="X35" i="104"/>
  <c r="AR28" i="49"/>
  <c r="AI29" i="41"/>
  <c r="AN29" i="41"/>
  <c r="X29" i="18"/>
  <c r="AI24" i="102"/>
  <c r="AN24" i="102"/>
  <c r="Z25" i="42"/>
  <c r="Y30" i="91"/>
  <c r="X30" i="91"/>
  <c r="AI35" i="86"/>
  <c r="AN35" i="86"/>
  <c r="AI26" i="10"/>
  <c r="AN26" i="10"/>
  <c r="AI28" i="55"/>
  <c r="AN28" i="55"/>
  <c r="Y37" i="105"/>
  <c r="X37" i="105"/>
  <c r="Y38" i="32"/>
  <c r="X38" i="32"/>
  <c r="AR35" i="46"/>
  <c r="AH24" i="85"/>
  <c r="AQ24" i="85" s="1"/>
  <c r="AH33" i="84"/>
  <c r="AQ33" i="84" s="1"/>
  <c r="AI32" i="92"/>
  <c r="AN32" i="92"/>
  <c r="Y32" i="51"/>
  <c r="X32" i="51"/>
  <c r="AR32" i="84"/>
  <c r="AR36" i="47"/>
  <c r="AR27" i="87"/>
  <c r="Z37" i="47"/>
  <c r="AH37" i="47"/>
  <c r="AQ37" i="47" s="1"/>
  <c r="Y35" i="44"/>
  <c r="X35" i="44"/>
  <c r="AI38" i="89"/>
  <c r="AN38" i="89"/>
  <c r="Y32" i="54"/>
  <c r="X32" i="54"/>
  <c r="Z32" i="54" s="1"/>
  <c r="Y26" i="82"/>
  <c r="X26" i="8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R29" i="95"/>
  <c r="AE38" i="93"/>
  <c r="AG38" i="93"/>
  <c r="AP38" i="93" s="1"/>
  <c r="AF38" i="93"/>
  <c r="AO38" i="93" s="1"/>
  <c r="W39" i="93"/>
  <c r="AG27" i="83"/>
  <c r="AP27" i="83" s="1"/>
  <c r="AF27" i="83"/>
  <c r="AO27" i="83" s="1"/>
  <c r="AE27" i="83"/>
  <c r="W28" i="83"/>
  <c r="Y28" i="99"/>
  <c r="X28" i="99"/>
  <c r="AH36" i="15"/>
  <c r="AQ36" i="15" s="1"/>
  <c r="AH31" i="45"/>
  <c r="AQ31" i="45" s="1"/>
  <c r="AH29" i="49"/>
  <c r="AQ29" i="49" s="1"/>
  <c r="AR26" i="103"/>
  <c r="AI24" i="94"/>
  <c r="AP24" i="94"/>
  <c r="Y36" i="86"/>
  <c r="X36" i="86"/>
  <c r="Y27" i="10"/>
  <c r="X27" i="10"/>
  <c r="AN25" i="82"/>
  <c r="AI25" i="82" l="1"/>
  <c r="Z35" i="44"/>
  <c r="W34" i="84"/>
  <c r="Z29" i="18"/>
  <c r="AE29" i="18" s="1"/>
  <c r="Z36" i="86"/>
  <c r="Z28" i="98"/>
  <c r="AF28" i="98" s="1"/>
  <c r="AO28" i="98" s="1"/>
  <c r="Z35" i="104"/>
  <c r="AF33" i="84"/>
  <c r="AO33" i="84" s="1"/>
  <c r="Z38" i="32"/>
  <c r="Z30" i="91"/>
  <c r="Z37" i="105"/>
  <c r="W38" i="105" s="1"/>
  <c r="Z26" i="82"/>
  <c r="AG26" i="82" s="1"/>
  <c r="AP26" i="82" s="1"/>
  <c r="Z29" i="55"/>
  <c r="W30" i="55" s="1"/>
  <c r="AE37" i="105"/>
  <c r="AE35" i="44"/>
  <c r="AF35" i="44"/>
  <c r="AO35" i="44" s="1"/>
  <c r="AG35" i="44"/>
  <c r="AP35" i="44" s="1"/>
  <c r="W36" i="44"/>
  <c r="AG29" i="55"/>
  <c r="AP29" i="55" s="1"/>
  <c r="AE29" i="55"/>
  <c r="AF29" i="55"/>
  <c r="AO29" i="55" s="1"/>
  <c r="AF29" i="18"/>
  <c r="AO29" i="18" s="1"/>
  <c r="AG29" i="18"/>
  <c r="AP29" i="18" s="1"/>
  <c r="W31" i="91"/>
  <c r="AG30" i="91"/>
  <c r="AP30" i="91" s="1"/>
  <c r="AF30" i="91"/>
  <c r="AO30" i="91" s="1"/>
  <c r="AE30" i="91"/>
  <c r="AE32" i="54"/>
  <c r="AF32" i="54"/>
  <c r="AO32" i="54" s="1"/>
  <c r="AG32" i="54"/>
  <c r="AP32" i="54" s="1"/>
  <c r="W33" i="54"/>
  <c r="Y26" i="48"/>
  <c r="X26" i="48"/>
  <c r="AF33" i="92"/>
  <c r="AO33" i="92" s="1"/>
  <c r="W34" i="92"/>
  <c r="AE33" i="92"/>
  <c r="AG33" i="92"/>
  <c r="AP33" i="92" s="1"/>
  <c r="AI33" i="20"/>
  <c r="AN33" i="20"/>
  <c r="AI30" i="95"/>
  <c r="AN30" i="95"/>
  <c r="AH25" i="102"/>
  <c r="AQ25" i="102" s="1"/>
  <c r="AR37" i="32"/>
  <c r="AF32" i="88"/>
  <c r="AO32" i="88" s="1"/>
  <c r="AE32" i="88"/>
  <c r="W33" i="88"/>
  <c r="AG32" i="88"/>
  <c r="AP32" i="88" s="1"/>
  <c r="Y34" i="84"/>
  <c r="X34" i="84"/>
  <c r="Z34" i="84" s="1"/>
  <c r="AR24" i="102"/>
  <c r="Y28" i="83"/>
  <c r="X28" i="83"/>
  <c r="AR29" i="91"/>
  <c r="AR34" i="101"/>
  <c r="Y34" i="13"/>
  <c r="X34" i="13"/>
  <c r="Z34" i="13" s="1"/>
  <c r="AR31" i="54"/>
  <c r="Z25" i="102"/>
  <c r="AH30" i="41"/>
  <c r="AQ30" i="41" s="1"/>
  <c r="AH29" i="16"/>
  <c r="AQ29" i="16" s="1"/>
  <c r="AH39" i="89"/>
  <c r="AQ39" i="89" s="1"/>
  <c r="AR28" i="18"/>
  <c r="AR27" i="98"/>
  <c r="AI25" i="90"/>
  <c r="AN25" i="90"/>
  <c r="AH28" i="98"/>
  <c r="AQ28" i="98" s="1"/>
  <c r="AR25" i="82"/>
  <c r="AI25" i="48"/>
  <c r="AR25" i="48" s="1"/>
  <c r="AN25" i="48"/>
  <c r="AI27" i="83"/>
  <c r="AN27" i="83"/>
  <c r="AI28" i="43"/>
  <c r="AN28" i="43"/>
  <c r="AG37" i="47"/>
  <c r="AP37" i="47" s="1"/>
  <c r="W38" i="47"/>
  <c r="AF37" i="47"/>
  <c r="AO37" i="47" s="1"/>
  <c r="AE37" i="47"/>
  <c r="AH38" i="32"/>
  <c r="AQ38" i="32" s="1"/>
  <c r="AR28" i="55"/>
  <c r="AH35" i="104"/>
  <c r="AQ35" i="104" s="1"/>
  <c r="AI24" i="50"/>
  <c r="AN24" i="50"/>
  <c r="AI37" i="52"/>
  <c r="AN37" i="52"/>
  <c r="Y28" i="103"/>
  <c r="X28" i="103"/>
  <c r="AI33" i="13"/>
  <c r="AN33" i="13"/>
  <c r="AH39" i="97"/>
  <c r="AQ39" i="97" s="1"/>
  <c r="AR31" i="100"/>
  <c r="Z30" i="41"/>
  <c r="Z39" i="89"/>
  <c r="AR31" i="51"/>
  <c r="AH29" i="55"/>
  <c r="AQ29" i="55" s="1"/>
  <c r="AR36" i="105"/>
  <c r="AH28" i="99"/>
  <c r="AQ28" i="99" s="1"/>
  <c r="AI38" i="93"/>
  <c r="AN38" i="93"/>
  <c r="Y29" i="43"/>
  <c r="X29" i="43"/>
  <c r="AH32" i="51"/>
  <c r="AQ32" i="51" s="1"/>
  <c r="W39" i="32"/>
  <c r="AF38" i="32"/>
  <c r="AO38" i="32" s="1"/>
  <c r="AE38" i="32"/>
  <c r="AG38" i="32"/>
  <c r="AP38" i="32" s="1"/>
  <c r="AE35" i="104"/>
  <c r="AF35" i="104"/>
  <c r="AO35" i="104" s="1"/>
  <c r="W36" i="104"/>
  <c r="AG35" i="104"/>
  <c r="AP35" i="104" s="1"/>
  <c r="AR30" i="96"/>
  <c r="Y25" i="50"/>
  <c r="X25" i="50"/>
  <c r="Y38" i="52"/>
  <c r="X38" i="52"/>
  <c r="Z38" i="52" s="1"/>
  <c r="AH25" i="94"/>
  <c r="AQ25" i="94" s="1"/>
  <c r="AH32" i="100"/>
  <c r="AQ32" i="100" s="1"/>
  <c r="AR34" i="104"/>
  <c r="Y31" i="95"/>
  <c r="X31" i="95"/>
  <c r="Z31" i="95" s="1"/>
  <c r="Z39" i="97"/>
  <c r="AH35" i="101"/>
  <c r="AQ35" i="101" s="1"/>
  <c r="AF37" i="53"/>
  <c r="AO37" i="53" s="1"/>
  <c r="AG37" i="53"/>
  <c r="AP37" i="53" s="1"/>
  <c r="W38" i="53"/>
  <c r="AE37" i="53"/>
  <c r="AR31" i="88"/>
  <c r="AI31" i="45"/>
  <c r="AN31" i="45"/>
  <c r="AI36" i="15"/>
  <c r="AN36" i="15"/>
  <c r="AI33" i="84"/>
  <c r="AN33" i="84"/>
  <c r="AF36" i="86"/>
  <c r="AO36" i="86" s="1"/>
  <c r="W37" i="86"/>
  <c r="AG36" i="86"/>
  <c r="AP36" i="86" s="1"/>
  <c r="AE36" i="86"/>
  <c r="AR35" i="86"/>
  <c r="AH32" i="54"/>
  <c r="AQ32" i="54" s="1"/>
  <c r="AR32" i="92"/>
  <c r="AH30" i="91"/>
  <c r="AQ30" i="91" s="1"/>
  <c r="AH29" i="18"/>
  <c r="AQ29" i="18" s="1"/>
  <c r="AH27" i="10"/>
  <c r="AQ27" i="10" s="1"/>
  <c r="Z27" i="10"/>
  <c r="AR24" i="94"/>
  <c r="Z28" i="99"/>
  <c r="AH26" i="82"/>
  <c r="AQ26" i="82" s="1"/>
  <c r="Z32" i="51"/>
  <c r="AH37" i="105"/>
  <c r="AQ37" i="105" s="1"/>
  <c r="AR26" i="10"/>
  <c r="AE25" i="42"/>
  <c r="W26" i="42"/>
  <c r="AF25" i="42"/>
  <c r="AO25" i="42" s="1"/>
  <c r="AG25" i="42"/>
  <c r="AP25" i="42" s="1"/>
  <c r="W29" i="87"/>
  <c r="AG28" i="87"/>
  <c r="AP28" i="87" s="1"/>
  <c r="AF28" i="87"/>
  <c r="AO28" i="87" s="1"/>
  <c r="AE28" i="87"/>
  <c r="Z25" i="94"/>
  <c r="AG32" i="100"/>
  <c r="AP32" i="100" s="1"/>
  <c r="AF32" i="100"/>
  <c r="AO32" i="100" s="1"/>
  <c r="W33" i="100"/>
  <c r="AE32" i="100"/>
  <c r="AR27" i="99"/>
  <c r="W36" i="101"/>
  <c r="AF35" i="101"/>
  <c r="AO35" i="101" s="1"/>
  <c r="AG35" i="101"/>
  <c r="AP35" i="101" s="1"/>
  <c r="AE35" i="101"/>
  <c r="AH27" i="35"/>
  <c r="AQ27" i="35" s="1"/>
  <c r="AF30" i="11"/>
  <c r="AO30" i="11" s="1"/>
  <c r="W31" i="11"/>
  <c r="AG30" i="11"/>
  <c r="AP30" i="11" s="1"/>
  <c r="AE30" i="11"/>
  <c r="AH31" i="96"/>
  <c r="AQ31" i="96" s="1"/>
  <c r="W37" i="46"/>
  <c r="AF36" i="46"/>
  <c r="AO36" i="46" s="1"/>
  <c r="AE36" i="46"/>
  <c r="AG36" i="46"/>
  <c r="AP36" i="46" s="1"/>
  <c r="X30" i="49"/>
  <c r="Y30" i="49"/>
  <c r="Y26" i="90"/>
  <c r="X26" i="90"/>
  <c r="Z26" i="90" s="1"/>
  <c r="AI24" i="85"/>
  <c r="AN24" i="85"/>
  <c r="Y39" i="93"/>
  <c r="X39" i="93"/>
  <c r="AH35" i="44"/>
  <c r="AQ35" i="44" s="1"/>
  <c r="AH36" i="86"/>
  <c r="AQ36" i="86" s="1"/>
  <c r="AR38" i="89"/>
  <c r="AR29" i="41"/>
  <c r="AH33" i="92"/>
  <c r="AQ33" i="92" s="1"/>
  <c r="AR38" i="97"/>
  <c r="AR26" i="35"/>
  <c r="Y34" i="20"/>
  <c r="X34" i="20"/>
  <c r="AI27" i="103"/>
  <c r="AN27" i="103"/>
  <c r="AR28" i="16"/>
  <c r="Z27" i="35"/>
  <c r="Z31" i="96"/>
  <c r="Z29" i="16"/>
  <c r="AR34" i="44"/>
  <c r="AI29" i="49"/>
  <c r="AN29" i="49"/>
  <c r="Y32" i="45"/>
  <c r="X32" i="45"/>
  <c r="Z32" i="45" s="1"/>
  <c r="Y37" i="15"/>
  <c r="X37" i="15"/>
  <c r="AH32" i="88"/>
  <c r="AQ32" i="88" s="1"/>
  <c r="Y25" i="85"/>
  <c r="X25" i="85"/>
  <c r="Z25" i="85" s="1"/>
  <c r="W27" i="82" l="1"/>
  <c r="AG28" i="98"/>
  <c r="AP28" i="98" s="1"/>
  <c r="W29" i="98"/>
  <c r="AE28" i="98"/>
  <c r="W30" i="18"/>
  <c r="AG37" i="105"/>
  <c r="AP37" i="105" s="1"/>
  <c r="AE26" i="82"/>
  <c r="Z29" i="43"/>
  <c r="W30" i="43" s="1"/>
  <c r="Z28" i="103"/>
  <c r="AF28" i="103" s="1"/>
  <c r="AO28" i="103" s="1"/>
  <c r="Z37" i="15"/>
  <c r="AF37" i="15" s="1"/>
  <c r="AO37" i="15" s="1"/>
  <c r="Z26" i="48"/>
  <c r="W27" i="48" s="1"/>
  <c r="AF26" i="82"/>
  <c r="AO26" i="82" s="1"/>
  <c r="AF37" i="105"/>
  <c r="AO37" i="105" s="1"/>
  <c r="W27" i="90"/>
  <c r="AE26" i="90"/>
  <c r="AN26" i="90" s="1"/>
  <c r="AG26" i="90"/>
  <c r="AF26" i="90"/>
  <c r="AO26" i="90" s="1"/>
  <c r="AE29" i="43"/>
  <c r="AG29" i="43"/>
  <c r="AP29" i="43" s="1"/>
  <c r="AF29" i="43"/>
  <c r="AO29" i="43" s="1"/>
  <c r="AE26" i="48"/>
  <c r="AG26" i="48"/>
  <c r="AP26" i="48" s="1"/>
  <c r="AF26" i="48"/>
  <c r="AO26" i="48" s="1"/>
  <c r="AF25" i="85"/>
  <c r="AO25" i="85" s="1"/>
  <c r="AE25" i="85"/>
  <c r="AG25" i="85"/>
  <c r="AP25" i="85" s="1"/>
  <c r="W26" i="85"/>
  <c r="AE28" i="103"/>
  <c r="AG28" i="103"/>
  <c r="AP28" i="103" s="1"/>
  <c r="AE37" i="15"/>
  <c r="W38" i="15"/>
  <c r="AG37" i="15"/>
  <c r="AP37" i="15" s="1"/>
  <c r="AF32" i="45"/>
  <c r="AO32" i="45" s="1"/>
  <c r="W33" i="45"/>
  <c r="AG32" i="45"/>
  <c r="AP32" i="45" s="1"/>
  <c r="AE32" i="45"/>
  <c r="AG29" i="16"/>
  <c r="AP29" i="16" s="1"/>
  <c r="AF29" i="16"/>
  <c r="AO29" i="16" s="1"/>
  <c r="W30" i="16"/>
  <c r="AE29" i="16"/>
  <c r="AR27" i="103"/>
  <c r="Y37" i="46"/>
  <c r="X37" i="46"/>
  <c r="AI32" i="100"/>
  <c r="AN32" i="100"/>
  <c r="AI28" i="87"/>
  <c r="AN28" i="87"/>
  <c r="AR31" i="45"/>
  <c r="AG38" i="52"/>
  <c r="AP38" i="52" s="1"/>
  <c r="W39" i="52"/>
  <c r="AE38" i="52"/>
  <c r="AF38" i="52"/>
  <c r="AO38" i="52" s="1"/>
  <c r="AE30" i="41"/>
  <c r="AF30" i="41"/>
  <c r="AO30" i="41" s="1"/>
  <c r="AG30" i="41"/>
  <c r="AP30" i="41" s="1"/>
  <c r="W31" i="41"/>
  <c r="AI37" i="47"/>
  <c r="AN37" i="47"/>
  <c r="AR25" i="90"/>
  <c r="AG34" i="13"/>
  <c r="AP34" i="13" s="1"/>
  <c r="AF34" i="13"/>
  <c r="AO34" i="13" s="1"/>
  <c r="AE34" i="13"/>
  <c r="W35" i="13"/>
  <c r="AH28" i="83"/>
  <c r="AQ28" i="83" s="1"/>
  <c r="AE34" i="84"/>
  <c r="W35" i="84"/>
  <c r="AF34" i="84"/>
  <c r="AO34" i="84" s="1"/>
  <c r="AG34" i="84"/>
  <c r="AP34" i="84" s="1"/>
  <c r="AI32" i="54"/>
  <c r="AN32" i="54"/>
  <c r="Y30" i="55"/>
  <c r="X30" i="55"/>
  <c r="AI28" i="98"/>
  <c r="AN28" i="98"/>
  <c r="AI35" i="44"/>
  <c r="AN35" i="44"/>
  <c r="AH34" i="20"/>
  <c r="AQ34" i="20" s="1"/>
  <c r="AR24" i="85"/>
  <c r="AH30" i="49"/>
  <c r="AQ30" i="49" s="1"/>
  <c r="AI30" i="11"/>
  <c r="AN30" i="11"/>
  <c r="Y33" i="100"/>
  <c r="X33" i="100"/>
  <c r="Y26" i="42"/>
  <c r="X26" i="42"/>
  <c r="Z26" i="42" s="1"/>
  <c r="AF27" i="10"/>
  <c r="AO27" i="10" s="1"/>
  <c r="AG27" i="10"/>
  <c r="AP27" i="10" s="1"/>
  <c r="AE27" i="10"/>
  <c r="W28" i="10"/>
  <c r="AG39" i="97"/>
  <c r="AP39" i="97" s="1"/>
  <c r="AF39" i="97"/>
  <c r="AO39" i="97" s="1"/>
  <c r="AE39" i="97"/>
  <c r="W40" i="97"/>
  <c r="AR27" i="83"/>
  <c r="Z28" i="83"/>
  <c r="X30" i="18"/>
  <c r="Y30" i="18"/>
  <c r="Y36" i="101"/>
  <c r="X36" i="101"/>
  <c r="AI25" i="42"/>
  <c r="AN25" i="42"/>
  <c r="AR33" i="84"/>
  <c r="AH31" i="95"/>
  <c r="AQ31" i="95" s="1"/>
  <c r="AH25" i="50"/>
  <c r="AQ25" i="50" s="1"/>
  <c r="AI38" i="32"/>
  <c r="AN38" i="32"/>
  <c r="AR38" i="93"/>
  <c r="AR37" i="52"/>
  <c r="Y38" i="47"/>
  <c r="X38" i="47"/>
  <c r="AF25" i="102"/>
  <c r="AO25" i="102" s="1"/>
  <c r="W26" i="102"/>
  <c r="AE25" i="102"/>
  <c r="AG25" i="102"/>
  <c r="AP25" i="102" s="1"/>
  <c r="AI33" i="92"/>
  <c r="AN33" i="92"/>
  <c r="AI30" i="91"/>
  <c r="AN30" i="91"/>
  <c r="AI29" i="18"/>
  <c r="AN29" i="18"/>
  <c r="AI29" i="55"/>
  <c r="AN29" i="55"/>
  <c r="Y27" i="82"/>
  <c r="X27" i="82"/>
  <c r="Z27" i="82" s="1"/>
  <c r="AN37" i="105"/>
  <c r="AG31" i="96"/>
  <c r="AP31" i="96" s="1"/>
  <c r="W32" i="96"/>
  <c r="AF31" i="96"/>
  <c r="AO31" i="96" s="1"/>
  <c r="AE31" i="96"/>
  <c r="AR29" i="49"/>
  <c r="AH39" i="93"/>
  <c r="AQ39" i="93" s="1"/>
  <c r="Y31" i="11"/>
  <c r="X31" i="11"/>
  <c r="Y29" i="87"/>
  <c r="X29" i="87"/>
  <c r="Z29" i="87" s="1"/>
  <c r="AI36" i="86"/>
  <c r="AN36" i="86"/>
  <c r="W32" i="95"/>
  <c r="AG31" i="95"/>
  <c r="AP31" i="95" s="1"/>
  <c r="AF31" i="95"/>
  <c r="AO31" i="95" s="1"/>
  <c r="AE31" i="95"/>
  <c r="Z25" i="50"/>
  <c r="Y36" i="104"/>
  <c r="X36" i="104"/>
  <c r="AR33" i="13"/>
  <c r="AR30" i="95"/>
  <c r="Y34" i="92"/>
  <c r="X34" i="92"/>
  <c r="Y33" i="54"/>
  <c r="X33" i="54"/>
  <c r="Y36" i="44"/>
  <c r="X36" i="44"/>
  <c r="AH25" i="85"/>
  <c r="AQ25" i="85" s="1"/>
  <c r="AH37" i="15"/>
  <c r="AQ37" i="15" s="1"/>
  <c r="AG27" i="35"/>
  <c r="AP27" i="35" s="1"/>
  <c r="W28" i="35"/>
  <c r="AE27" i="35"/>
  <c r="AF27" i="35"/>
  <c r="AO27" i="35" s="1"/>
  <c r="Z34" i="20"/>
  <c r="AH26" i="90"/>
  <c r="AQ26" i="90" s="1"/>
  <c r="Z39" i="93"/>
  <c r="AI36" i="46"/>
  <c r="AN36" i="46"/>
  <c r="W26" i="94"/>
  <c r="AE25" i="94"/>
  <c r="AG25" i="94"/>
  <c r="AP25" i="94" s="1"/>
  <c r="AF25" i="94"/>
  <c r="AO25" i="94" s="1"/>
  <c r="AE32" i="51"/>
  <c r="AF32" i="51"/>
  <c r="AO32" i="51" s="1"/>
  <c r="AG32" i="51"/>
  <c r="AP32" i="51" s="1"/>
  <c r="W33" i="51"/>
  <c r="AG28" i="99"/>
  <c r="AP28" i="99" s="1"/>
  <c r="AF28" i="99"/>
  <c r="AO28" i="99" s="1"/>
  <c r="W29" i="99"/>
  <c r="AE28" i="99"/>
  <c r="AR36" i="15"/>
  <c r="AI37" i="53"/>
  <c r="AN37" i="53"/>
  <c r="Y39" i="32"/>
  <c r="X39" i="32"/>
  <c r="AH29" i="43"/>
  <c r="AQ29" i="43" s="1"/>
  <c r="AH28" i="103"/>
  <c r="AQ28" i="103" s="1"/>
  <c r="AR24" i="50"/>
  <c r="Y33" i="88"/>
  <c r="X33" i="88"/>
  <c r="Y38" i="105"/>
  <c r="Z38" i="105" s="1"/>
  <c r="X38" i="105"/>
  <c r="AH32" i="45"/>
  <c r="AQ32" i="45" s="1"/>
  <c r="Z30" i="49"/>
  <c r="AI35" i="101"/>
  <c r="AN35" i="101"/>
  <c r="X37" i="86"/>
  <c r="Y37" i="86"/>
  <c r="Y38" i="53"/>
  <c r="X38" i="53"/>
  <c r="AH38" i="52"/>
  <c r="AQ38" i="52" s="1"/>
  <c r="AI35" i="104"/>
  <c r="AN35" i="104"/>
  <c r="AE39" i="89"/>
  <c r="AN39" i="89" s="1"/>
  <c r="AG39" i="89"/>
  <c r="W40" i="89"/>
  <c r="AF39" i="89"/>
  <c r="AO39" i="89" s="1"/>
  <c r="AR28" i="43"/>
  <c r="AH34" i="13"/>
  <c r="AQ34" i="13" s="1"/>
  <c r="AH34" i="84"/>
  <c r="AQ34" i="84" s="1"/>
  <c r="AI32" i="88"/>
  <c r="AN32" i="88"/>
  <c r="AR33" i="20"/>
  <c r="AH26" i="48"/>
  <c r="AQ26" i="48" s="1"/>
  <c r="Y31" i="91"/>
  <c r="X31" i="91"/>
  <c r="AN26" i="82"/>
  <c r="Y29" i="98"/>
  <c r="X29" i="98"/>
  <c r="Z39" i="32" l="1"/>
  <c r="Z36" i="104"/>
  <c r="Z30" i="55"/>
  <c r="AI37" i="105"/>
  <c r="AI26" i="82"/>
  <c r="W29" i="103"/>
  <c r="Y29" i="103" s="1"/>
  <c r="Z31" i="91"/>
  <c r="Z38" i="47"/>
  <c r="Z30" i="18"/>
  <c r="Z37" i="86"/>
  <c r="Z33" i="100"/>
  <c r="Z38" i="53"/>
  <c r="AG38" i="53" s="1"/>
  <c r="AP38" i="53" s="1"/>
  <c r="Z34" i="92"/>
  <c r="W35" i="92" s="1"/>
  <c r="Z29" i="98"/>
  <c r="Z36" i="44"/>
  <c r="W39" i="47"/>
  <c r="AE38" i="47"/>
  <c r="AF38" i="47"/>
  <c r="AO38" i="47" s="1"/>
  <c r="AG38" i="47"/>
  <c r="AP38" i="47" s="1"/>
  <c r="AG26" i="42"/>
  <c r="AP26" i="42" s="1"/>
  <c r="AE26" i="42"/>
  <c r="AF26" i="42"/>
  <c r="AO26" i="42" s="1"/>
  <c r="W27" i="42"/>
  <c r="AE30" i="55"/>
  <c r="W31" i="55"/>
  <c r="AF30" i="55"/>
  <c r="AO30" i="55" s="1"/>
  <c r="AG30" i="55"/>
  <c r="AP30" i="55" s="1"/>
  <c r="W37" i="104"/>
  <c r="AF36" i="104"/>
  <c r="AO36" i="104" s="1"/>
  <c r="AG36" i="104"/>
  <c r="AP36" i="104" s="1"/>
  <c r="AE36" i="104"/>
  <c r="AF34" i="92"/>
  <c r="AO34" i="92" s="1"/>
  <c r="AE34" i="92"/>
  <c r="W30" i="87"/>
  <c r="AE29" i="87"/>
  <c r="AG29" i="87"/>
  <c r="AP29" i="87" s="1"/>
  <c r="AF29" i="87"/>
  <c r="AO29" i="87" s="1"/>
  <c r="AE33" i="100"/>
  <c r="AG33" i="100"/>
  <c r="AP33" i="100" s="1"/>
  <c r="AF33" i="100"/>
  <c r="AO33" i="100" s="1"/>
  <c r="W34" i="100"/>
  <c r="AF30" i="18"/>
  <c r="AO30" i="18" s="1"/>
  <c r="AE30" i="18"/>
  <c r="W31" i="18"/>
  <c r="AG30" i="18"/>
  <c r="AP30" i="18" s="1"/>
  <c r="W30" i="98"/>
  <c r="AG29" i="98"/>
  <c r="AP29" i="98" s="1"/>
  <c r="AE29" i="98"/>
  <c r="AF29" i="98"/>
  <c r="AO29" i="98" s="1"/>
  <c r="AG38" i="105"/>
  <c r="AP38" i="105" s="1"/>
  <c r="W39" i="105"/>
  <c r="AE38" i="105"/>
  <c r="AF38" i="105"/>
  <c r="AO38" i="105" s="1"/>
  <c r="AF36" i="44"/>
  <c r="AO36" i="44" s="1"/>
  <c r="AG36" i="44"/>
  <c r="AP36" i="44" s="1"/>
  <c r="W37" i="44"/>
  <c r="AE36" i="44"/>
  <c r="AH31" i="91"/>
  <c r="AQ31" i="91" s="1"/>
  <c r="AR35" i="104"/>
  <c r="AH38" i="53"/>
  <c r="AQ38" i="53" s="1"/>
  <c r="AR35" i="101"/>
  <c r="AR36" i="46"/>
  <c r="AH36" i="104"/>
  <c r="AQ36" i="104" s="1"/>
  <c r="AR37" i="105"/>
  <c r="AR30" i="11"/>
  <c r="Y31" i="41"/>
  <c r="Z31" i="41" s="1"/>
  <c r="X31" i="41"/>
  <c r="AI38" i="52"/>
  <c r="AN38" i="52"/>
  <c r="AR28" i="87"/>
  <c r="AI29" i="43"/>
  <c r="AN29" i="43"/>
  <c r="AF30" i="49"/>
  <c r="AO30" i="49" s="1"/>
  <c r="AE30" i="49"/>
  <c r="AN30" i="49" s="1"/>
  <c r="AG30" i="49"/>
  <c r="W31" i="49"/>
  <c r="AH38" i="105"/>
  <c r="AQ38" i="105" s="1"/>
  <c r="AH39" i="32"/>
  <c r="AQ39" i="32" s="1"/>
  <c r="AF39" i="93"/>
  <c r="AO39" i="93" s="1"/>
  <c r="AG39" i="93"/>
  <c r="AP39" i="93" s="1"/>
  <c r="AE39" i="93"/>
  <c r="W40" i="93"/>
  <c r="AE34" i="20"/>
  <c r="W35" i="20"/>
  <c r="AF34" i="20"/>
  <c r="AO34" i="20" s="1"/>
  <c r="AG34" i="20"/>
  <c r="AP34" i="20" s="1"/>
  <c r="AI31" i="96"/>
  <c r="AN31" i="96"/>
  <c r="AH27" i="82"/>
  <c r="AQ27" i="82" s="1"/>
  <c r="AR29" i="18"/>
  <c r="AR38" i="32"/>
  <c r="Y28" i="10"/>
  <c r="X28" i="10"/>
  <c r="Y35" i="84"/>
  <c r="X35" i="84"/>
  <c r="Y39" i="52"/>
  <c r="Z39" i="52" s="1"/>
  <c r="X39" i="52"/>
  <c r="X29" i="103"/>
  <c r="AI25" i="85"/>
  <c r="AN25" i="85"/>
  <c r="AI26" i="48"/>
  <c r="AN26" i="48"/>
  <c r="AG39" i="32"/>
  <c r="AP39" i="32" s="1"/>
  <c r="W40" i="32"/>
  <c r="AF39" i="32"/>
  <c r="AO39" i="32" s="1"/>
  <c r="AE39" i="32"/>
  <c r="Y33" i="51"/>
  <c r="X33" i="51"/>
  <c r="AH33" i="54"/>
  <c r="AQ33" i="54" s="1"/>
  <c r="Y32" i="95"/>
  <c r="X32" i="95"/>
  <c r="AH31" i="11"/>
  <c r="AQ31" i="11" s="1"/>
  <c r="W28" i="82"/>
  <c r="AG27" i="82"/>
  <c r="AP27" i="82" s="1"/>
  <c r="AF27" i="82"/>
  <c r="AO27" i="82" s="1"/>
  <c r="AE27" i="82"/>
  <c r="AI25" i="102"/>
  <c r="AN25" i="102"/>
  <c r="X40" i="97"/>
  <c r="Y40" i="97"/>
  <c r="Z40" i="97" s="1"/>
  <c r="AI27" i="10"/>
  <c r="AN27" i="10"/>
  <c r="AH33" i="100"/>
  <c r="AQ33" i="100" s="1"/>
  <c r="AR35" i="44"/>
  <c r="AI34" i="84"/>
  <c r="AN34" i="84"/>
  <c r="AR32" i="100"/>
  <c r="AI32" i="45"/>
  <c r="AN32" i="45"/>
  <c r="W32" i="91"/>
  <c r="AG31" i="91"/>
  <c r="AP31" i="91" s="1"/>
  <c r="AF31" i="91"/>
  <c r="AO31" i="91" s="1"/>
  <c r="AE31" i="91"/>
  <c r="AI28" i="99"/>
  <c r="AR28" i="99" s="1"/>
  <c r="AN28" i="99"/>
  <c r="AI25" i="94"/>
  <c r="AN25" i="94"/>
  <c r="Z33" i="54"/>
  <c r="AF25" i="50"/>
  <c r="AO25" i="50" s="1"/>
  <c r="AG25" i="50"/>
  <c r="AP25" i="50" s="1"/>
  <c r="AE25" i="50"/>
  <c r="W26" i="50"/>
  <c r="Z31" i="11"/>
  <c r="Y32" i="96"/>
  <c r="Z32" i="96" s="1"/>
  <c r="X32" i="96"/>
  <c r="AR30" i="91"/>
  <c r="Y26" i="102"/>
  <c r="Z26" i="102" s="1"/>
  <c r="X26" i="102"/>
  <c r="AR25" i="42"/>
  <c r="AH30" i="18"/>
  <c r="AQ30" i="18" s="1"/>
  <c r="AI39" i="97"/>
  <c r="AN39" i="97"/>
  <c r="AR32" i="54"/>
  <c r="Y35" i="13"/>
  <c r="X35" i="13"/>
  <c r="AI30" i="41"/>
  <c r="AN30" i="41"/>
  <c r="AH37" i="46"/>
  <c r="AQ37" i="46" s="1"/>
  <c r="AI29" i="16"/>
  <c r="AN29" i="16"/>
  <c r="Y38" i="15"/>
  <c r="X38" i="15"/>
  <c r="AI28" i="103"/>
  <c r="AN28" i="103"/>
  <c r="AI26" i="90"/>
  <c r="AP26" i="90"/>
  <c r="AI39" i="89"/>
  <c r="AP39" i="89"/>
  <c r="AF37" i="86"/>
  <c r="AO37" i="86" s="1"/>
  <c r="W38" i="86"/>
  <c r="AE37" i="86"/>
  <c r="AG37" i="86"/>
  <c r="AP37" i="86" s="1"/>
  <c r="AH37" i="86"/>
  <c r="AQ37" i="86" s="1"/>
  <c r="AH33" i="88"/>
  <c r="AQ33" i="88" s="1"/>
  <c r="Y29" i="99"/>
  <c r="X29" i="99"/>
  <c r="Y26" i="94"/>
  <c r="X26" i="94"/>
  <c r="AI27" i="35"/>
  <c r="AN27" i="35"/>
  <c r="AR36" i="86"/>
  <c r="AH36" i="101"/>
  <c r="AQ36" i="101" s="1"/>
  <c r="AE28" i="83"/>
  <c r="AG28" i="83"/>
  <c r="AP28" i="83" s="1"/>
  <c r="AF28" i="83"/>
  <c r="AO28" i="83" s="1"/>
  <c r="W29" i="83"/>
  <c r="AR28" i="98"/>
  <c r="AI34" i="13"/>
  <c r="AN34" i="13"/>
  <c r="AR37" i="47"/>
  <c r="Z37" i="46"/>
  <c r="Y30" i="16"/>
  <c r="X30" i="16"/>
  <c r="Y33" i="45"/>
  <c r="Z33" i="45" s="1"/>
  <c r="X33" i="45"/>
  <c r="AI37" i="15"/>
  <c r="AN37" i="15"/>
  <c r="Y27" i="48"/>
  <c r="X27" i="48"/>
  <c r="AH29" i="98"/>
  <c r="AQ29" i="98" s="1"/>
  <c r="X40" i="89"/>
  <c r="Y40" i="89"/>
  <c r="AR26" i="82"/>
  <c r="AR32" i="88"/>
  <c r="Z33" i="88"/>
  <c r="AR37" i="53"/>
  <c r="AI32" i="51"/>
  <c r="AN32" i="51"/>
  <c r="Y28" i="35"/>
  <c r="X28" i="35"/>
  <c r="AH36" i="44"/>
  <c r="AQ36" i="44" s="1"/>
  <c r="AH34" i="92"/>
  <c r="AQ34" i="92" s="1"/>
  <c r="AI31" i="95"/>
  <c r="AN31" i="95"/>
  <c r="AH29" i="87"/>
  <c r="AQ29" i="87" s="1"/>
  <c r="AR29" i="55"/>
  <c r="AR33" i="92"/>
  <c r="AH38" i="47"/>
  <c r="AQ38" i="47" s="1"/>
  <c r="Z36" i="101"/>
  <c r="AH26" i="42"/>
  <c r="AQ26" i="42" s="1"/>
  <c r="AH30" i="55"/>
  <c r="AQ30" i="55" s="1"/>
  <c r="X26" i="85"/>
  <c r="Y26" i="85"/>
  <c r="Z26" i="85"/>
  <c r="Y30" i="43"/>
  <c r="X30" i="43"/>
  <c r="Y27" i="90"/>
  <c r="X27" i="90"/>
  <c r="W39" i="53" l="1"/>
  <c r="Z28" i="10"/>
  <c r="AF38" i="53"/>
  <c r="AO38" i="53" s="1"/>
  <c r="AE38" i="53"/>
  <c r="Z28" i="35"/>
  <c r="W29" i="35" s="1"/>
  <c r="Z38" i="15"/>
  <c r="AG38" i="15" s="1"/>
  <c r="AP38" i="15" s="1"/>
  <c r="Z32" i="95"/>
  <c r="Z29" i="99"/>
  <c r="AG34" i="92"/>
  <c r="AP34" i="92" s="1"/>
  <c r="Z35" i="13"/>
  <c r="W36" i="13" s="1"/>
  <c r="AF38" i="15"/>
  <c r="AO38" i="15" s="1"/>
  <c r="AF32" i="96"/>
  <c r="AO32" i="96" s="1"/>
  <c r="AE32" i="96"/>
  <c r="W33" i="96"/>
  <c r="AG32" i="96"/>
  <c r="AP32" i="96" s="1"/>
  <c r="AE28" i="10"/>
  <c r="W29" i="10"/>
  <c r="AG28" i="10"/>
  <c r="AP28" i="10" s="1"/>
  <c r="AF28" i="10"/>
  <c r="AO28" i="10" s="1"/>
  <c r="AE35" i="13"/>
  <c r="AG35" i="13"/>
  <c r="AP35" i="13" s="1"/>
  <c r="AE33" i="45"/>
  <c r="AF33" i="45"/>
  <c r="AO33" i="45" s="1"/>
  <c r="AG33" i="45"/>
  <c r="AP33" i="45" s="1"/>
  <c r="W34" i="45"/>
  <c r="W30" i="99"/>
  <c r="AF29" i="99"/>
  <c r="AO29" i="99" s="1"/>
  <c r="AG29" i="99"/>
  <c r="AP29" i="99" s="1"/>
  <c r="AE29" i="99"/>
  <c r="AE28" i="35"/>
  <c r="AF28" i="35"/>
  <c r="AO28" i="35" s="1"/>
  <c r="AG28" i="35"/>
  <c r="AP28" i="35" s="1"/>
  <c r="AF39" i="52"/>
  <c r="AO39" i="52" s="1"/>
  <c r="W40" i="52"/>
  <c r="AG39" i="52"/>
  <c r="AP39" i="52" s="1"/>
  <c r="AE39" i="52"/>
  <c r="AH26" i="85"/>
  <c r="AQ26" i="85" s="1"/>
  <c r="AR31" i="95"/>
  <c r="W34" i="88"/>
  <c r="AG33" i="88"/>
  <c r="AP33" i="88" s="1"/>
  <c r="AE33" i="88"/>
  <c r="AF33" i="88"/>
  <c r="AO33" i="88" s="1"/>
  <c r="AR39" i="89"/>
  <c r="AH32" i="96"/>
  <c r="AQ32" i="96" s="1"/>
  <c r="AI25" i="50"/>
  <c r="AN25" i="50"/>
  <c r="Y32" i="91"/>
  <c r="X32" i="91"/>
  <c r="AR34" i="84"/>
  <c r="Y28" i="82"/>
  <c r="X28" i="82"/>
  <c r="AH32" i="95"/>
  <c r="AQ32" i="95" s="1"/>
  <c r="AI39" i="32"/>
  <c r="AN39" i="32"/>
  <c r="AR31" i="96"/>
  <c r="AI29" i="98"/>
  <c r="AN29" i="98"/>
  <c r="AI34" i="92"/>
  <c r="AN34" i="92"/>
  <c r="Y31" i="55"/>
  <c r="X31" i="55"/>
  <c r="AH40" i="89"/>
  <c r="AQ40" i="89" s="1"/>
  <c r="Z27" i="48"/>
  <c r="AH27" i="48"/>
  <c r="AQ27" i="48" s="1"/>
  <c r="Y29" i="83"/>
  <c r="X29" i="83"/>
  <c r="AR27" i="35"/>
  <c r="AH26" i="102"/>
  <c r="AQ26" i="102" s="1"/>
  <c r="AR25" i="102"/>
  <c r="AF32" i="95"/>
  <c r="AO32" i="95" s="1"/>
  <c r="AE32" i="95"/>
  <c r="W33" i="95"/>
  <c r="AG32" i="95"/>
  <c r="AP32" i="95" s="1"/>
  <c r="AR25" i="85"/>
  <c r="Y40" i="93"/>
  <c r="X40" i="93"/>
  <c r="AR38" i="52"/>
  <c r="AI36" i="44"/>
  <c r="AN36" i="44"/>
  <c r="AI38" i="105"/>
  <c r="AN38" i="105"/>
  <c r="AI38" i="53"/>
  <c r="AN38" i="53"/>
  <c r="AI30" i="55"/>
  <c r="AN30" i="55"/>
  <c r="AH30" i="16"/>
  <c r="AQ30" i="16" s="1"/>
  <c r="AH26" i="94"/>
  <c r="AQ26" i="94" s="1"/>
  <c r="AI37" i="86"/>
  <c r="AN37" i="86"/>
  <c r="AR26" i="90"/>
  <c r="AF26" i="102"/>
  <c r="AO26" i="102" s="1"/>
  <c r="AE26" i="102"/>
  <c r="W27" i="102"/>
  <c r="AG26" i="102"/>
  <c r="AP26" i="102" s="1"/>
  <c r="AR32" i="45"/>
  <c r="AH33" i="51"/>
  <c r="AQ33" i="51" s="1"/>
  <c r="Y40" i="32"/>
  <c r="X40" i="32"/>
  <c r="AH29" i="103"/>
  <c r="AQ29" i="103" s="1"/>
  <c r="AH35" i="84"/>
  <c r="AQ35" i="84" s="1"/>
  <c r="AI39" i="93"/>
  <c r="AN39" i="93"/>
  <c r="AH31" i="41"/>
  <c r="AQ31" i="41" s="1"/>
  <c r="Y37" i="44"/>
  <c r="X37" i="44"/>
  <c r="Y39" i="105"/>
  <c r="X39" i="105"/>
  <c r="Y30" i="98"/>
  <c r="X30" i="98"/>
  <c r="Y34" i="100"/>
  <c r="X34" i="100"/>
  <c r="Y37" i="104"/>
  <c r="X37" i="104"/>
  <c r="Z30" i="16"/>
  <c r="AR34" i="13"/>
  <c r="Z26" i="94"/>
  <c r="Y38" i="86"/>
  <c r="X38" i="86"/>
  <c r="Z38" i="86" s="1"/>
  <c r="AR29" i="16"/>
  <c r="AG31" i="11"/>
  <c r="AP31" i="11" s="1"/>
  <c r="W32" i="11"/>
  <c r="AE31" i="11"/>
  <c r="AF31" i="11"/>
  <c r="AO31" i="11" s="1"/>
  <c r="AE33" i="54"/>
  <c r="W34" i="54"/>
  <c r="AG33" i="54"/>
  <c r="AP33" i="54" s="1"/>
  <c r="AF33" i="54"/>
  <c r="AO33" i="54" s="1"/>
  <c r="AI31" i="91"/>
  <c r="AN31" i="91"/>
  <c r="AR27" i="10"/>
  <c r="AI27" i="82"/>
  <c r="AN27" i="82"/>
  <c r="Z33" i="51"/>
  <c r="Z29" i="103"/>
  <c r="Z35" i="84"/>
  <c r="AR29" i="43"/>
  <c r="AE31" i="41"/>
  <c r="W32" i="41"/>
  <c r="AF31" i="41"/>
  <c r="AO31" i="41" s="1"/>
  <c r="AG31" i="41"/>
  <c r="AP31" i="41" s="1"/>
  <c r="AI29" i="87"/>
  <c r="AN29" i="87"/>
  <c r="Y35" i="92"/>
  <c r="Z35" i="92" s="1"/>
  <c r="X35" i="92"/>
  <c r="Y27" i="42"/>
  <c r="X27" i="42"/>
  <c r="AE36" i="101"/>
  <c r="W37" i="101"/>
  <c r="AF36" i="101"/>
  <c r="AO36" i="101" s="1"/>
  <c r="AG36" i="101"/>
  <c r="AP36" i="101" s="1"/>
  <c r="AR37" i="15"/>
  <c r="AI28" i="83"/>
  <c r="AN28" i="83"/>
  <c r="AR28" i="103"/>
  <c r="AR30" i="41"/>
  <c r="W41" i="97"/>
  <c r="AF40" i="97"/>
  <c r="AO40" i="97" s="1"/>
  <c r="AG40" i="97"/>
  <c r="AP40" i="97" s="1"/>
  <c r="AE40" i="97"/>
  <c r="Y35" i="20"/>
  <c r="X35" i="20"/>
  <c r="Y31" i="49"/>
  <c r="X31" i="49"/>
  <c r="Z31" i="49" s="1"/>
  <c r="Y31" i="18"/>
  <c r="Z31" i="18" s="1"/>
  <c r="X31" i="18"/>
  <c r="Y30" i="87"/>
  <c r="X30" i="87"/>
  <c r="AI38" i="47"/>
  <c r="AN38" i="47"/>
  <c r="AH27" i="90"/>
  <c r="AQ27" i="90" s="1"/>
  <c r="AE26" i="85"/>
  <c r="W27" i="85"/>
  <c r="AG26" i="85"/>
  <c r="AP26" i="85" s="1"/>
  <c r="AF26" i="85"/>
  <c r="AO26" i="85" s="1"/>
  <c r="Z27" i="90"/>
  <c r="AR32" i="51"/>
  <c r="AH30" i="43"/>
  <c r="AQ30" i="43" s="1"/>
  <c r="Z30" i="43"/>
  <c r="AH28" i="35"/>
  <c r="AQ28" i="35" s="1"/>
  <c r="Z40" i="89"/>
  <c r="AH33" i="45"/>
  <c r="AQ33" i="45" s="1"/>
  <c r="AF37" i="46"/>
  <c r="AO37" i="46" s="1"/>
  <c r="W38" i="46"/>
  <c r="AG37" i="46"/>
  <c r="AP37" i="46" s="1"/>
  <c r="AE37" i="46"/>
  <c r="AH29" i="99"/>
  <c r="AQ29" i="99" s="1"/>
  <c r="AH38" i="15"/>
  <c r="AQ38" i="15" s="1"/>
  <c r="AH35" i="13"/>
  <c r="AQ35" i="13" s="1"/>
  <c r="AR39" i="97"/>
  <c r="Y26" i="50"/>
  <c r="X26" i="50"/>
  <c r="AR25" i="94"/>
  <c r="AH40" i="97"/>
  <c r="AQ40" i="97" s="1"/>
  <c r="AR26" i="48"/>
  <c r="AH39" i="52"/>
  <c r="AQ39" i="52" s="1"/>
  <c r="AH28" i="10"/>
  <c r="AQ28" i="10" s="1"/>
  <c r="AI34" i="20"/>
  <c r="AN34" i="20"/>
  <c r="AI30" i="49"/>
  <c r="AP30" i="49"/>
  <c r="Y39" i="53"/>
  <c r="X39" i="53"/>
  <c r="Z39" i="53" s="1"/>
  <c r="AI30" i="18"/>
  <c r="AN30" i="18"/>
  <c r="AI33" i="100"/>
  <c r="AN33" i="100"/>
  <c r="AI36" i="104"/>
  <c r="AN36" i="104"/>
  <c r="AI26" i="42"/>
  <c r="AN26" i="42"/>
  <c r="Y39" i="47"/>
  <c r="X39" i="47"/>
  <c r="W39" i="15" l="1"/>
  <c r="Z35" i="20"/>
  <c r="Z26" i="50"/>
  <c r="AE38" i="15"/>
  <c r="Z40" i="32"/>
  <c r="AF35" i="13"/>
  <c r="AO35" i="13" s="1"/>
  <c r="Z39" i="105"/>
  <c r="Z34" i="100"/>
  <c r="AG31" i="18"/>
  <c r="AP31" i="18" s="1"/>
  <c r="AE31" i="18"/>
  <c r="W32" i="18"/>
  <c r="AF31" i="18"/>
  <c r="AO31" i="18" s="1"/>
  <c r="AG31" i="49"/>
  <c r="AP31" i="49" s="1"/>
  <c r="AE31" i="49"/>
  <c r="AF31" i="49"/>
  <c r="AO31" i="49" s="1"/>
  <c r="W32" i="49"/>
  <c r="W36" i="92"/>
  <c r="AG35" i="92"/>
  <c r="AP35" i="92" s="1"/>
  <c r="AE35" i="92"/>
  <c r="AF35" i="92"/>
  <c r="AO35" i="92" s="1"/>
  <c r="AE26" i="50"/>
  <c r="AF26" i="50"/>
  <c r="AO26" i="50" s="1"/>
  <c r="W27" i="50"/>
  <c r="AG26" i="50"/>
  <c r="AP26" i="50" s="1"/>
  <c r="W36" i="20"/>
  <c r="AE35" i="20"/>
  <c r="AF35" i="20"/>
  <c r="AO35" i="20" s="1"/>
  <c r="AG35" i="20"/>
  <c r="AP35" i="20" s="1"/>
  <c r="W35" i="100"/>
  <c r="AE34" i="100"/>
  <c r="AG34" i="100"/>
  <c r="AP34" i="100" s="1"/>
  <c r="AF34" i="100"/>
  <c r="AO34" i="100" s="1"/>
  <c r="W40" i="53"/>
  <c r="AG39" i="53"/>
  <c r="AP39" i="53" s="1"/>
  <c r="AF39" i="53"/>
  <c r="AO39" i="53" s="1"/>
  <c r="AE39" i="53"/>
  <c r="W40" i="105"/>
  <c r="AG39" i="105"/>
  <c r="AP39" i="105" s="1"/>
  <c r="AF39" i="105"/>
  <c r="AO39" i="105" s="1"/>
  <c r="AE39" i="105"/>
  <c r="AR33" i="100"/>
  <c r="AR30" i="18"/>
  <c r="AI37" i="46"/>
  <c r="AN37" i="46"/>
  <c r="AH39" i="47"/>
  <c r="AQ39" i="47" s="1"/>
  <c r="AR36" i="104"/>
  <c r="Z39" i="47"/>
  <c r="AH26" i="50"/>
  <c r="AQ26" i="50" s="1"/>
  <c r="W41" i="89"/>
  <c r="AE40" i="89"/>
  <c r="AF40" i="89"/>
  <c r="AO40" i="89" s="1"/>
  <c r="AG40" i="89"/>
  <c r="AP40" i="89" s="1"/>
  <c r="W31" i="43"/>
  <c r="AG30" i="43"/>
  <c r="AF30" i="43"/>
  <c r="AO30" i="43" s="1"/>
  <c r="AE30" i="43"/>
  <c r="AN30" i="43" s="1"/>
  <c r="Y27" i="85"/>
  <c r="Z27" i="85" s="1"/>
  <c r="X27" i="85"/>
  <c r="AH31" i="18"/>
  <c r="AQ31" i="18" s="1"/>
  <c r="AH35" i="20"/>
  <c r="AQ35" i="20" s="1"/>
  <c r="AH35" i="92"/>
  <c r="AQ35" i="92" s="1"/>
  <c r="AF35" i="84"/>
  <c r="AO35" i="84" s="1"/>
  <c r="AE35" i="84"/>
  <c r="AG35" i="84"/>
  <c r="AP35" i="84" s="1"/>
  <c r="W36" i="84"/>
  <c r="Y34" i="54"/>
  <c r="Z34" i="54" s="1"/>
  <c r="X34" i="54"/>
  <c r="AF26" i="94"/>
  <c r="AO26" i="94" s="1"/>
  <c r="AE26" i="94"/>
  <c r="W27" i="94"/>
  <c r="AG26" i="94"/>
  <c r="AP26" i="94" s="1"/>
  <c r="AH40" i="32"/>
  <c r="AQ40" i="32" s="1"/>
  <c r="Y27" i="102"/>
  <c r="X27" i="102"/>
  <c r="AR37" i="86"/>
  <c r="AR30" i="55"/>
  <c r="AR36" i="44"/>
  <c r="W28" i="48"/>
  <c r="AF27" i="48"/>
  <c r="AO27" i="48" s="1"/>
  <c r="AG27" i="48"/>
  <c r="AP27" i="48" s="1"/>
  <c r="AE27" i="48"/>
  <c r="Z31" i="55"/>
  <c r="AH31" i="55"/>
  <c r="AQ31" i="55" s="1"/>
  <c r="AR25" i="50"/>
  <c r="Y34" i="88"/>
  <c r="X34" i="88"/>
  <c r="Z34" i="88" s="1"/>
  <c r="Y34" i="45"/>
  <c r="Z34" i="45" s="1"/>
  <c r="X34" i="45"/>
  <c r="Y29" i="10"/>
  <c r="X29" i="10"/>
  <c r="Z29" i="10" s="1"/>
  <c r="AI26" i="85"/>
  <c r="AN26" i="85"/>
  <c r="Y41" i="97"/>
  <c r="X41" i="97"/>
  <c r="AR28" i="83"/>
  <c r="Y37" i="101"/>
  <c r="X37" i="101"/>
  <c r="AF29" i="103"/>
  <c r="AO29" i="103" s="1"/>
  <c r="AE29" i="103"/>
  <c r="W30" i="103"/>
  <c r="AG29" i="103"/>
  <c r="AP29" i="103" s="1"/>
  <c r="AI33" i="54"/>
  <c r="AN33" i="54"/>
  <c r="AH34" i="100"/>
  <c r="AQ34" i="100" s="1"/>
  <c r="AH39" i="105"/>
  <c r="AQ39" i="105" s="1"/>
  <c r="AR39" i="93"/>
  <c r="AE40" i="32"/>
  <c r="AN40" i="32" s="1"/>
  <c r="AF40" i="32"/>
  <c r="AO40" i="32" s="1"/>
  <c r="W41" i="32"/>
  <c r="AG40" i="32"/>
  <c r="AI26" i="102"/>
  <c r="AN26" i="102"/>
  <c r="AI29" i="99"/>
  <c r="AR29" i="99" s="1"/>
  <c r="AN29" i="99"/>
  <c r="AI28" i="10"/>
  <c r="AN28" i="10"/>
  <c r="AR30" i="49"/>
  <c r="AF27" i="90"/>
  <c r="AO27" i="90" s="1"/>
  <c r="W28" i="90"/>
  <c r="AE27" i="90"/>
  <c r="AG27" i="90"/>
  <c r="AP27" i="90" s="1"/>
  <c r="AR38" i="47"/>
  <c r="AI36" i="101"/>
  <c r="AR36" i="101" s="1"/>
  <c r="AN36" i="101"/>
  <c r="Y32" i="41"/>
  <c r="X32" i="41"/>
  <c r="Z32" i="41" s="1"/>
  <c r="AE33" i="51"/>
  <c r="AF33" i="51"/>
  <c r="AO33" i="51" s="1"/>
  <c r="AG33" i="51"/>
  <c r="AP33" i="51" s="1"/>
  <c r="W34" i="51"/>
  <c r="AR31" i="91"/>
  <c r="AR38" i="53"/>
  <c r="AH32" i="91"/>
  <c r="AQ32" i="91" s="1"/>
  <c r="Y29" i="35"/>
  <c r="X29" i="35"/>
  <c r="AN35" i="13"/>
  <c r="AI38" i="15"/>
  <c r="AN38" i="15"/>
  <c r="AH30" i="87"/>
  <c r="AQ30" i="87" s="1"/>
  <c r="AH31" i="49"/>
  <c r="AQ31" i="49" s="1"/>
  <c r="AH27" i="42"/>
  <c r="AQ27" i="42" s="1"/>
  <c r="AI31" i="41"/>
  <c r="AN31" i="41"/>
  <c r="AH38" i="86"/>
  <c r="AQ38" i="86" s="1"/>
  <c r="AF30" i="16"/>
  <c r="AO30" i="16" s="1"/>
  <c r="W31" i="16"/>
  <c r="AE30" i="16"/>
  <c r="AG30" i="16"/>
  <c r="AP30" i="16" s="1"/>
  <c r="AH40" i="93"/>
  <c r="AQ40" i="93" s="1"/>
  <c r="AR34" i="92"/>
  <c r="AR39" i="32"/>
  <c r="AH28" i="82"/>
  <c r="AQ28" i="82" s="1"/>
  <c r="Z32" i="91"/>
  <c r="AI39" i="52"/>
  <c r="AN39" i="52"/>
  <c r="AI33" i="45"/>
  <c r="AN33" i="45"/>
  <c r="AH39" i="53"/>
  <c r="AQ39" i="53" s="1"/>
  <c r="Z30" i="87"/>
  <c r="Z27" i="42"/>
  <c r="AR29" i="87"/>
  <c r="AR27" i="82"/>
  <c r="AI31" i="11"/>
  <c r="AN31" i="11"/>
  <c r="AE38" i="86"/>
  <c r="AN38" i="86" s="1"/>
  <c r="AF38" i="86"/>
  <c r="AO38" i="86" s="1"/>
  <c r="W39" i="86"/>
  <c r="AG38" i="86"/>
  <c r="AH37" i="104"/>
  <c r="AQ37" i="104" s="1"/>
  <c r="AH30" i="98"/>
  <c r="AQ30" i="98" s="1"/>
  <c r="AH37" i="44"/>
  <c r="AQ37" i="44" s="1"/>
  <c r="AR38" i="105"/>
  <c r="Z40" i="93"/>
  <c r="Y33" i="95"/>
  <c r="X33" i="95"/>
  <c r="AH29" i="83"/>
  <c r="AQ29" i="83" s="1"/>
  <c r="Z28" i="82"/>
  <c r="AI33" i="88"/>
  <c r="AN33" i="88"/>
  <c r="Y30" i="99"/>
  <c r="X30" i="99"/>
  <c r="Y33" i="96"/>
  <c r="X33" i="96"/>
  <c r="AR26" i="42"/>
  <c r="AR34" i="20"/>
  <c r="AI40" i="97"/>
  <c r="AN40" i="97"/>
  <c r="Y38" i="46"/>
  <c r="X38" i="46"/>
  <c r="Y32" i="11"/>
  <c r="X32" i="11"/>
  <c r="Z37" i="104"/>
  <c r="Z30" i="98"/>
  <c r="Z37" i="44"/>
  <c r="AI32" i="95"/>
  <c r="AN32" i="95"/>
  <c r="Z29" i="83"/>
  <c r="AR29" i="98"/>
  <c r="Y40" i="52"/>
  <c r="X40" i="52"/>
  <c r="Z40" i="52" s="1"/>
  <c r="AI28" i="35"/>
  <c r="AN28" i="35"/>
  <c r="Y36" i="13"/>
  <c r="X36" i="13"/>
  <c r="AI32" i="96"/>
  <c r="AN32" i="96"/>
  <c r="Y39" i="15"/>
  <c r="X39" i="15"/>
  <c r="AI35" i="13" l="1"/>
  <c r="Z30" i="99"/>
  <c r="Z39" i="15"/>
  <c r="W40" i="15" s="1"/>
  <c r="Z38" i="46"/>
  <c r="AE38" i="46" s="1"/>
  <c r="Z27" i="102"/>
  <c r="W28" i="102" s="1"/>
  <c r="AE39" i="15"/>
  <c r="AG27" i="102"/>
  <c r="AP27" i="102" s="1"/>
  <c r="AF27" i="102"/>
  <c r="AO27" i="102" s="1"/>
  <c r="AE27" i="102"/>
  <c r="AF34" i="54"/>
  <c r="AO34" i="54" s="1"/>
  <c r="W35" i="54"/>
  <c r="AE34" i="54"/>
  <c r="AG34" i="54"/>
  <c r="AP34" i="54" s="1"/>
  <c r="AG38" i="46"/>
  <c r="AP38" i="46" s="1"/>
  <c r="W39" i="46"/>
  <c r="AE40" i="52"/>
  <c r="AF40" i="52"/>
  <c r="AO40" i="52" s="1"/>
  <c r="W41" i="52"/>
  <c r="AG40" i="52"/>
  <c r="AP40" i="52" s="1"/>
  <c r="W35" i="45"/>
  <c r="AE34" i="45"/>
  <c r="AF34" i="45"/>
  <c r="AO34" i="45" s="1"/>
  <c r="AG34" i="45"/>
  <c r="AP34" i="45" s="1"/>
  <c r="AF30" i="99"/>
  <c r="AO30" i="99" s="1"/>
  <c r="AE30" i="99"/>
  <c r="W31" i="99"/>
  <c r="AG30" i="99"/>
  <c r="AP30" i="99" s="1"/>
  <c r="W28" i="85"/>
  <c r="AE27" i="85"/>
  <c r="AG27" i="85"/>
  <c r="AP27" i="85" s="1"/>
  <c r="AF27" i="85"/>
  <c r="AO27" i="85" s="1"/>
  <c r="AF37" i="104"/>
  <c r="AO37" i="104" s="1"/>
  <c r="W38" i="104"/>
  <c r="AE37" i="104"/>
  <c r="AG37" i="104"/>
  <c r="AP37" i="104" s="1"/>
  <c r="AR32" i="96"/>
  <c r="AR33" i="88"/>
  <c r="AE30" i="98"/>
  <c r="AF30" i="98"/>
  <c r="AO30" i="98" s="1"/>
  <c r="AG30" i="98"/>
  <c r="AP30" i="98" s="1"/>
  <c r="W31" i="98"/>
  <c r="W28" i="42"/>
  <c r="AG27" i="42"/>
  <c r="AP27" i="42" s="1"/>
  <c r="AF27" i="42"/>
  <c r="AO27" i="42" s="1"/>
  <c r="AE27" i="42"/>
  <c r="AR38" i="15"/>
  <c r="Y28" i="90"/>
  <c r="X28" i="90"/>
  <c r="Y41" i="32"/>
  <c r="Z41" i="32" s="1"/>
  <c r="X41" i="32"/>
  <c r="AE31" i="55"/>
  <c r="W32" i="55"/>
  <c r="AF31" i="55"/>
  <c r="AO31" i="55" s="1"/>
  <c r="AG31" i="55"/>
  <c r="AP31" i="55" s="1"/>
  <c r="AH27" i="102"/>
  <c r="AQ27" i="102" s="1"/>
  <c r="AH27" i="85"/>
  <c r="AQ27" i="85" s="1"/>
  <c r="AI30" i="43"/>
  <c r="AP30" i="43"/>
  <c r="Y41" i="89"/>
  <c r="X41" i="89"/>
  <c r="W40" i="47"/>
  <c r="AF39" i="47"/>
  <c r="AO39" i="47" s="1"/>
  <c r="AG39" i="47"/>
  <c r="AP39" i="47" s="1"/>
  <c r="AE39" i="47"/>
  <c r="Y40" i="105"/>
  <c r="X40" i="105"/>
  <c r="Y27" i="50"/>
  <c r="X27" i="50"/>
  <c r="AR31" i="11"/>
  <c r="W31" i="87"/>
  <c r="AG30" i="87"/>
  <c r="AP30" i="87" s="1"/>
  <c r="AE30" i="87"/>
  <c r="AF30" i="87"/>
  <c r="AO30" i="87" s="1"/>
  <c r="AR31" i="41"/>
  <c r="AI33" i="51"/>
  <c r="AN33" i="51"/>
  <c r="Y30" i="103"/>
  <c r="X30" i="103"/>
  <c r="Z30" i="103" s="1"/>
  <c r="AR26" i="85"/>
  <c r="AH34" i="54"/>
  <c r="AQ34" i="54" s="1"/>
  <c r="AI35" i="84"/>
  <c r="AN35" i="84"/>
  <c r="Y31" i="43"/>
  <c r="X31" i="43"/>
  <c r="Y36" i="92"/>
  <c r="X36" i="92"/>
  <c r="AH32" i="11"/>
  <c r="AQ32" i="11" s="1"/>
  <c r="AH33" i="96"/>
  <c r="AQ33" i="96" s="1"/>
  <c r="AI38" i="86"/>
  <c r="AP38" i="86"/>
  <c r="AR33" i="45"/>
  <c r="AR35" i="13"/>
  <c r="AH32" i="41"/>
  <c r="AQ32" i="41" s="1"/>
  <c r="AI29" i="103"/>
  <c r="AN29" i="103"/>
  <c r="AH29" i="10"/>
  <c r="AQ29" i="10" s="1"/>
  <c r="AH34" i="88"/>
  <c r="AQ34" i="88" s="1"/>
  <c r="AI27" i="48"/>
  <c r="AN27" i="48"/>
  <c r="AI39" i="53"/>
  <c r="AN39" i="53"/>
  <c r="AI35" i="20"/>
  <c r="AN35" i="20"/>
  <c r="AI26" i="50"/>
  <c r="AN26" i="50"/>
  <c r="W41" i="93"/>
  <c r="AF40" i="93"/>
  <c r="AO40" i="93" s="1"/>
  <c r="AG40" i="93"/>
  <c r="AP40" i="93" s="1"/>
  <c r="AE40" i="93"/>
  <c r="AE29" i="83"/>
  <c r="AF29" i="83"/>
  <c r="AO29" i="83" s="1"/>
  <c r="W30" i="83"/>
  <c r="AG29" i="83"/>
  <c r="AP29" i="83" s="1"/>
  <c r="Z33" i="96"/>
  <c r="Y39" i="86"/>
  <c r="X39" i="86"/>
  <c r="AH29" i="35"/>
  <c r="AQ29" i="35" s="1"/>
  <c r="W33" i="41"/>
  <c r="AE32" i="41"/>
  <c r="AG32" i="41"/>
  <c r="AP32" i="41" s="1"/>
  <c r="AF32" i="41"/>
  <c r="AO32" i="41" s="1"/>
  <c r="AR26" i="102"/>
  <c r="AH41" i="97"/>
  <c r="AQ41" i="97" s="1"/>
  <c r="W30" i="10"/>
  <c r="AE29" i="10"/>
  <c r="AF29" i="10"/>
  <c r="AO29" i="10" s="1"/>
  <c r="AG29" i="10"/>
  <c r="AP29" i="10" s="1"/>
  <c r="AF34" i="88"/>
  <c r="AO34" i="88" s="1"/>
  <c r="W35" i="88"/>
  <c r="AG34" i="88"/>
  <c r="AP34" i="88" s="1"/>
  <c r="AE34" i="88"/>
  <c r="AR37" i="46"/>
  <c r="AI39" i="105"/>
  <c r="AN39" i="105"/>
  <c r="AI34" i="100"/>
  <c r="AN34" i="100"/>
  <c r="Y36" i="20"/>
  <c r="X36" i="20"/>
  <c r="Y32" i="49"/>
  <c r="X32" i="49"/>
  <c r="Z32" i="49" s="1"/>
  <c r="Y32" i="18"/>
  <c r="X32" i="18"/>
  <c r="AR28" i="35"/>
  <c r="AH40" i="52"/>
  <c r="AQ40" i="52" s="1"/>
  <c r="Z32" i="11"/>
  <c r="AR40" i="97"/>
  <c r="AH36" i="13"/>
  <c r="AQ36" i="13" s="1"/>
  <c r="AR32" i="95"/>
  <c r="AE28" i="82"/>
  <c r="AF28" i="82"/>
  <c r="AO28" i="82" s="1"/>
  <c r="W29" i="82"/>
  <c r="AG28" i="82"/>
  <c r="AP28" i="82" s="1"/>
  <c r="AH33" i="95"/>
  <c r="AQ33" i="95" s="1"/>
  <c r="AR39" i="52"/>
  <c r="AI30" i="16"/>
  <c r="AN30" i="16"/>
  <c r="Z29" i="35"/>
  <c r="Y34" i="51"/>
  <c r="X34" i="51"/>
  <c r="AR33" i="54"/>
  <c r="AH37" i="101"/>
  <c r="AQ37" i="101" s="1"/>
  <c r="Z41" i="97"/>
  <c r="Y27" i="94"/>
  <c r="X27" i="94"/>
  <c r="Z27" i="94" s="1"/>
  <c r="Y35" i="100"/>
  <c r="X35" i="100"/>
  <c r="AI31" i="18"/>
  <c r="AN31" i="18"/>
  <c r="AH39" i="15"/>
  <c r="AQ39" i="15" s="1"/>
  <c r="Z36" i="13"/>
  <c r="W38" i="44"/>
  <c r="AE37" i="44"/>
  <c r="AF37" i="44"/>
  <c r="AO37" i="44" s="1"/>
  <c r="AG37" i="44"/>
  <c r="AP37" i="44" s="1"/>
  <c r="AH38" i="46"/>
  <c r="AQ38" i="46" s="1"/>
  <c r="AH30" i="99"/>
  <c r="AQ30" i="99" s="1"/>
  <c r="Z33" i="95"/>
  <c r="AG32" i="91"/>
  <c r="AP32" i="91" s="1"/>
  <c r="W33" i="91"/>
  <c r="AF32" i="91"/>
  <c r="AE32" i="91"/>
  <c r="AN32" i="91" s="1"/>
  <c r="Y31" i="16"/>
  <c r="X31" i="16"/>
  <c r="AI27" i="90"/>
  <c r="AN27" i="90"/>
  <c r="AR28" i="10"/>
  <c r="AI40" i="32"/>
  <c r="AP40" i="32"/>
  <c r="Z37" i="101"/>
  <c r="AH34" i="45"/>
  <c r="AQ34" i="45" s="1"/>
  <c r="Y28" i="48"/>
  <c r="X28" i="48"/>
  <c r="AI26" i="94"/>
  <c r="AN26" i="94"/>
  <c r="Y36" i="84"/>
  <c r="X36" i="84"/>
  <c r="AI40" i="89"/>
  <c r="AN40" i="89"/>
  <c r="Y40" i="53"/>
  <c r="X40" i="53"/>
  <c r="Z40" i="53" s="1"/>
  <c r="AI35" i="92"/>
  <c r="AN35" i="92"/>
  <c r="AI31" i="49"/>
  <c r="AN31" i="49"/>
  <c r="Z36" i="84" l="1"/>
  <c r="AG39" i="15"/>
  <c r="AP39" i="15" s="1"/>
  <c r="Z31" i="43"/>
  <c r="AF39" i="15"/>
  <c r="AO39" i="15" s="1"/>
  <c r="Z34" i="51"/>
  <c r="W35" i="51" s="1"/>
  <c r="Z36" i="92"/>
  <c r="AF36" i="92" s="1"/>
  <c r="AO36" i="92" s="1"/>
  <c r="AF38" i="46"/>
  <c r="AO38" i="46" s="1"/>
  <c r="AG34" i="51"/>
  <c r="AP34" i="51" s="1"/>
  <c r="W37" i="92"/>
  <c r="AE41" i="32"/>
  <c r="AF41" i="32"/>
  <c r="AO41" i="32" s="1"/>
  <c r="AG41" i="32"/>
  <c r="AP41" i="32" s="1"/>
  <c r="W42" i="32"/>
  <c r="W37" i="84"/>
  <c r="AG36" i="84"/>
  <c r="AP36" i="84" s="1"/>
  <c r="AF36" i="84"/>
  <c r="AO36" i="84" s="1"/>
  <c r="AE36" i="84"/>
  <c r="AH31" i="16"/>
  <c r="AQ31" i="16" s="1"/>
  <c r="AF36" i="13"/>
  <c r="AO36" i="13" s="1"/>
  <c r="W37" i="13"/>
  <c r="AG36" i="13"/>
  <c r="AP36" i="13" s="1"/>
  <c r="AE36" i="13"/>
  <c r="AF27" i="94"/>
  <c r="AO27" i="94" s="1"/>
  <c r="AG27" i="94"/>
  <c r="AP27" i="94" s="1"/>
  <c r="W28" i="94"/>
  <c r="AE27" i="94"/>
  <c r="AR40" i="32"/>
  <c r="Z31" i="16"/>
  <c r="AR31" i="18"/>
  <c r="AE29" i="35"/>
  <c r="W30" i="35"/>
  <c r="AF29" i="35"/>
  <c r="AO29" i="35" s="1"/>
  <c r="AG29" i="35"/>
  <c r="AP29" i="35" s="1"/>
  <c r="AR31" i="49"/>
  <c r="AR26" i="94"/>
  <c r="AH35" i="100"/>
  <c r="AQ35" i="100" s="1"/>
  <c r="AG41" i="97"/>
  <c r="AP41" i="97" s="1"/>
  <c r="AE41" i="97"/>
  <c r="W42" i="97"/>
  <c r="AF41" i="97"/>
  <c r="AO41" i="97" s="1"/>
  <c r="AR40" i="89"/>
  <c r="AH28" i="48"/>
  <c r="AQ28" i="48" s="1"/>
  <c r="AH40" i="53"/>
  <c r="AQ40" i="53" s="1"/>
  <c r="W38" i="101"/>
  <c r="AF37" i="101"/>
  <c r="AO37" i="101" s="1"/>
  <c r="AG37" i="101"/>
  <c r="AP37" i="101" s="1"/>
  <c r="AE37" i="101"/>
  <c r="AR27" i="90"/>
  <c r="AI32" i="91"/>
  <c r="AO32" i="91"/>
  <c r="Y38" i="44"/>
  <c r="X38" i="44"/>
  <c r="AH27" i="94"/>
  <c r="AQ27" i="94" s="1"/>
  <c r="AI29" i="83"/>
  <c r="AN29" i="83"/>
  <c r="AR38" i="86"/>
  <c r="AR35" i="84"/>
  <c r="AR33" i="51"/>
  <c r="Y38" i="104"/>
  <c r="X38" i="104"/>
  <c r="Y28" i="85"/>
  <c r="X28" i="85"/>
  <c r="AI38" i="46"/>
  <c r="AN38" i="46"/>
  <c r="Y35" i="54"/>
  <c r="X35" i="54"/>
  <c r="Z35" i="54" s="1"/>
  <c r="Y28" i="102"/>
  <c r="X28" i="102"/>
  <c r="AH32" i="49"/>
  <c r="AQ32" i="49" s="1"/>
  <c r="AF33" i="96"/>
  <c r="AO33" i="96" s="1"/>
  <c r="W34" i="96"/>
  <c r="AG33" i="96"/>
  <c r="AP33" i="96" s="1"/>
  <c r="AE33" i="96"/>
  <c r="AR26" i="50"/>
  <c r="AR27" i="48"/>
  <c r="AR29" i="103"/>
  <c r="Y31" i="87"/>
  <c r="X31" i="87"/>
  <c r="AH40" i="105"/>
  <c r="AQ40" i="105" s="1"/>
  <c r="AR30" i="43"/>
  <c r="Y31" i="98"/>
  <c r="X31" i="98"/>
  <c r="Y41" i="52"/>
  <c r="X41" i="52"/>
  <c r="Y39" i="46"/>
  <c r="X39" i="46"/>
  <c r="Z39" i="46" s="1"/>
  <c r="Y29" i="82"/>
  <c r="X29" i="82"/>
  <c r="AF32" i="11"/>
  <c r="AO32" i="11" s="1"/>
  <c r="W33" i="11"/>
  <c r="AG32" i="11"/>
  <c r="AP32" i="11" s="1"/>
  <c r="AE32" i="11"/>
  <c r="AF32" i="49"/>
  <c r="AO32" i="49" s="1"/>
  <c r="AE32" i="49"/>
  <c r="AG32" i="49"/>
  <c r="AP32" i="49" s="1"/>
  <c r="W33" i="49"/>
  <c r="AR34" i="100"/>
  <c r="AI34" i="88"/>
  <c r="AN34" i="88"/>
  <c r="AI40" i="93"/>
  <c r="AN40" i="93"/>
  <c r="AH31" i="43"/>
  <c r="AQ31" i="43" s="1"/>
  <c r="AH30" i="103"/>
  <c r="AQ30" i="103" s="1"/>
  <c r="Z40" i="105"/>
  <c r="Y40" i="47"/>
  <c r="X40" i="47"/>
  <c r="AH28" i="90"/>
  <c r="AQ28" i="90" s="1"/>
  <c r="AI27" i="42"/>
  <c r="AN27" i="42"/>
  <c r="AE40" i="53"/>
  <c r="AF40" i="53"/>
  <c r="AO40" i="53" s="1"/>
  <c r="AG40" i="53"/>
  <c r="AP40" i="53" s="1"/>
  <c r="W41" i="53"/>
  <c r="AI29" i="10"/>
  <c r="AN29" i="10"/>
  <c r="AI32" i="41"/>
  <c r="AN32" i="41"/>
  <c r="AR35" i="20"/>
  <c r="AE31" i="43"/>
  <c r="AG31" i="43"/>
  <c r="AP31" i="43" s="1"/>
  <c r="W32" i="43"/>
  <c r="AF31" i="43"/>
  <c r="AO31" i="43" s="1"/>
  <c r="W31" i="103"/>
  <c r="AF30" i="103"/>
  <c r="AO30" i="103" s="1"/>
  <c r="AE30" i="103"/>
  <c r="AG30" i="103"/>
  <c r="AP30" i="103" s="1"/>
  <c r="AH41" i="89"/>
  <c r="AQ41" i="89" s="1"/>
  <c r="Y32" i="55"/>
  <c r="X32" i="55"/>
  <c r="Z28" i="90"/>
  <c r="Y31" i="99"/>
  <c r="X31" i="99"/>
  <c r="AI34" i="45"/>
  <c r="AN34" i="45"/>
  <c r="AI40" i="52"/>
  <c r="AN40" i="52"/>
  <c r="AI27" i="102"/>
  <c r="AN27" i="102"/>
  <c r="Y40" i="15"/>
  <c r="X40" i="15"/>
  <c r="AE33" i="95"/>
  <c r="W34" i="95"/>
  <c r="AG33" i="95"/>
  <c r="AP33" i="95" s="1"/>
  <c r="AF33" i="95"/>
  <c r="AO33" i="95" s="1"/>
  <c r="Z35" i="100"/>
  <c r="AR30" i="16"/>
  <c r="AI28" i="82"/>
  <c r="AN28" i="82"/>
  <c r="AH32" i="18"/>
  <c r="AQ32" i="18" s="1"/>
  <c r="AH36" i="20"/>
  <c r="AQ36" i="20" s="1"/>
  <c r="AR39" i="105"/>
  <c r="Y35" i="88"/>
  <c r="X35" i="88"/>
  <c r="Z35" i="88" s="1"/>
  <c r="Y30" i="10"/>
  <c r="X30" i="10"/>
  <c r="Y33" i="41"/>
  <c r="X33" i="41"/>
  <c r="Z33" i="41" s="1"/>
  <c r="AH39" i="86"/>
  <c r="AQ39" i="86" s="1"/>
  <c r="Y30" i="83"/>
  <c r="X30" i="83"/>
  <c r="AH27" i="50"/>
  <c r="AQ27" i="50" s="1"/>
  <c r="Z41" i="89"/>
  <c r="AI31" i="55"/>
  <c r="AN31" i="55"/>
  <c r="AI30" i="98"/>
  <c r="AN30" i="98"/>
  <c r="AI30" i="99"/>
  <c r="AN30" i="99"/>
  <c r="Y35" i="45"/>
  <c r="X35" i="45"/>
  <c r="Y33" i="91"/>
  <c r="X33" i="91"/>
  <c r="Z33" i="91" s="1"/>
  <c r="AR35" i="92"/>
  <c r="AH36" i="84"/>
  <c r="AQ36" i="84" s="1"/>
  <c r="Z28" i="48"/>
  <c r="AI37" i="44"/>
  <c r="AN37" i="44"/>
  <c r="AH34" i="51"/>
  <c r="AQ34" i="51" s="1"/>
  <c r="Z32" i="18"/>
  <c r="Z36" i="20"/>
  <c r="Z39" i="86"/>
  <c r="Y41" i="93"/>
  <c r="X41" i="93"/>
  <c r="AR39" i="53"/>
  <c r="AH36" i="92"/>
  <c r="AQ36" i="92" s="1"/>
  <c r="AI30" i="87"/>
  <c r="AN30" i="87"/>
  <c r="Z27" i="50"/>
  <c r="AI39" i="47"/>
  <c r="AN39" i="47"/>
  <c r="AH41" i="32"/>
  <c r="AQ41" i="32" s="1"/>
  <c r="Y28" i="42"/>
  <c r="X28" i="42"/>
  <c r="AI37" i="104"/>
  <c r="AN37" i="104"/>
  <c r="AI27" i="85"/>
  <c r="AN27" i="85"/>
  <c r="AI34" i="54"/>
  <c r="AN34" i="54"/>
  <c r="AI39" i="15"/>
  <c r="AN39" i="15"/>
  <c r="AF34" i="51" l="1"/>
  <c r="AO34" i="51" s="1"/>
  <c r="AG36" i="92"/>
  <c r="AP36" i="92" s="1"/>
  <c r="AE34" i="51"/>
  <c r="AE36" i="92"/>
  <c r="Z31" i="99"/>
  <c r="Z28" i="85"/>
  <c r="W29" i="85" s="1"/>
  <c r="Z30" i="10"/>
  <c r="AE28" i="85"/>
  <c r="AE30" i="10"/>
  <c r="AG30" i="10"/>
  <c r="AP30" i="10" s="1"/>
  <c r="W31" i="10"/>
  <c r="AF30" i="10"/>
  <c r="AO30" i="10" s="1"/>
  <c r="AG27" i="50"/>
  <c r="AP27" i="50" s="1"/>
  <c r="AE27" i="50"/>
  <c r="AF27" i="50"/>
  <c r="AO27" i="50" s="1"/>
  <c r="W28" i="50"/>
  <c r="AR31" i="55"/>
  <c r="AR28" i="82"/>
  <c r="AH31" i="99"/>
  <c r="AQ31" i="99" s="1"/>
  <c r="Y32" i="43"/>
  <c r="X32" i="43"/>
  <c r="AR32" i="41"/>
  <c r="AF40" i="105"/>
  <c r="AO40" i="105" s="1"/>
  <c r="AE40" i="105"/>
  <c r="W41" i="105"/>
  <c r="AG40" i="105"/>
  <c r="AP40" i="105" s="1"/>
  <c r="AR40" i="93"/>
  <c r="X33" i="49"/>
  <c r="Y33" i="49"/>
  <c r="AH39" i="46"/>
  <c r="AQ39" i="46" s="1"/>
  <c r="Z31" i="98"/>
  <c r="AH31" i="98"/>
  <c r="AQ31" i="98" s="1"/>
  <c r="AH28" i="85"/>
  <c r="AQ28" i="85" s="1"/>
  <c r="Y38" i="101"/>
  <c r="X38" i="101"/>
  <c r="Y30" i="35"/>
  <c r="X30" i="35"/>
  <c r="Y37" i="92"/>
  <c r="X37" i="92"/>
  <c r="AE39" i="86"/>
  <c r="AG39" i="86"/>
  <c r="AP39" i="86" s="1"/>
  <c r="W40" i="86"/>
  <c r="AF39" i="86"/>
  <c r="AO39" i="86" s="1"/>
  <c r="AH33" i="91"/>
  <c r="AQ33" i="91" s="1"/>
  <c r="AF41" i="89"/>
  <c r="AO41" i="89" s="1"/>
  <c r="AE41" i="89"/>
  <c r="AG41" i="89"/>
  <c r="AP41" i="89" s="1"/>
  <c r="W42" i="89"/>
  <c r="Z30" i="83"/>
  <c r="AH30" i="83"/>
  <c r="AQ30" i="83" s="1"/>
  <c r="Y34" i="95"/>
  <c r="X34" i="95"/>
  <c r="AR27" i="102"/>
  <c r="AE31" i="99"/>
  <c r="W32" i="99"/>
  <c r="AG31" i="99"/>
  <c r="AP31" i="99" s="1"/>
  <c r="AF31" i="99"/>
  <c r="AO31" i="99" s="1"/>
  <c r="AI30" i="103"/>
  <c r="AN30" i="103"/>
  <c r="AI40" i="53"/>
  <c r="AR40" i="53" s="1"/>
  <c r="AN40" i="53"/>
  <c r="X33" i="11"/>
  <c r="Y33" i="11"/>
  <c r="W40" i="46"/>
  <c r="AE39" i="46"/>
  <c r="AG39" i="46"/>
  <c r="AP39" i="46" s="1"/>
  <c r="AF39" i="46"/>
  <c r="AO39" i="46" s="1"/>
  <c r="AI33" i="96"/>
  <c r="AN33" i="96"/>
  <c r="AH35" i="54"/>
  <c r="AQ35" i="54" s="1"/>
  <c r="AR29" i="83"/>
  <c r="AH38" i="44"/>
  <c r="AQ38" i="44" s="1"/>
  <c r="AI29" i="35"/>
  <c r="AN29" i="35"/>
  <c r="AI36" i="13"/>
  <c r="AN36" i="13"/>
  <c r="AI41" i="32"/>
  <c r="AN41" i="32"/>
  <c r="AF36" i="20"/>
  <c r="AO36" i="20" s="1"/>
  <c r="AE36" i="20"/>
  <c r="W37" i="20"/>
  <c r="AG36" i="20"/>
  <c r="AP36" i="20" s="1"/>
  <c r="AG33" i="91"/>
  <c r="AP33" i="91" s="1"/>
  <c r="AE33" i="91"/>
  <c r="W34" i="91"/>
  <c r="AF33" i="91"/>
  <c r="AO33" i="91" s="1"/>
  <c r="AR30" i="99"/>
  <c r="AH33" i="41"/>
  <c r="AQ33" i="41" s="1"/>
  <c r="AH35" i="88"/>
  <c r="AQ35" i="88" s="1"/>
  <c r="AI33" i="95"/>
  <c r="AR33" i="95" s="1"/>
  <c r="AN33" i="95"/>
  <c r="AI31" i="43"/>
  <c r="AN31" i="43"/>
  <c r="AR29" i="10"/>
  <c r="AR34" i="88"/>
  <c r="AI32" i="49"/>
  <c r="AN32" i="49"/>
  <c r="AE35" i="54"/>
  <c r="AF35" i="54"/>
  <c r="AO35" i="54" s="1"/>
  <c r="W36" i="54"/>
  <c r="AG35" i="54"/>
  <c r="AP35" i="54" s="1"/>
  <c r="Z38" i="44"/>
  <c r="AI27" i="94"/>
  <c r="AN27" i="94"/>
  <c r="Y37" i="84"/>
  <c r="X37" i="84"/>
  <c r="AR39" i="15"/>
  <c r="W36" i="100"/>
  <c r="AG35" i="100"/>
  <c r="AP35" i="100" s="1"/>
  <c r="AF35" i="100"/>
  <c r="AO35" i="100" s="1"/>
  <c r="AE35" i="100"/>
  <c r="AH40" i="15"/>
  <c r="AQ40" i="15" s="1"/>
  <c r="AR40" i="52"/>
  <c r="AG28" i="90"/>
  <c r="AP28" i="90" s="1"/>
  <c r="AE28" i="90"/>
  <c r="W29" i="90"/>
  <c r="AF28" i="90"/>
  <c r="AO28" i="90" s="1"/>
  <c r="Y31" i="103"/>
  <c r="X31" i="103"/>
  <c r="AR27" i="42"/>
  <c r="AH40" i="47"/>
  <c r="AQ40" i="47" s="1"/>
  <c r="AH29" i="82"/>
  <c r="AQ29" i="82" s="1"/>
  <c r="AH41" i="52"/>
  <c r="AQ41" i="52" s="1"/>
  <c r="AH31" i="87"/>
  <c r="AQ31" i="87" s="1"/>
  <c r="Y34" i="96"/>
  <c r="X34" i="96"/>
  <c r="Z34" i="96" s="1"/>
  <c r="AH38" i="104"/>
  <c r="AQ38" i="104" s="1"/>
  <c r="AI37" i="101"/>
  <c r="AN37" i="101"/>
  <c r="Y42" i="97"/>
  <c r="X42" i="97"/>
  <c r="Y28" i="94"/>
  <c r="X28" i="94"/>
  <c r="Y37" i="13"/>
  <c r="X37" i="13"/>
  <c r="AH28" i="42"/>
  <c r="AQ28" i="42" s="1"/>
  <c r="AR30" i="87"/>
  <c r="AG35" i="88"/>
  <c r="AP35" i="88" s="1"/>
  <c r="AF35" i="88"/>
  <c r="AO35" i="88" s="1"/>
  <c r="W36" i="88"/>
  <c r="AE35" i="88"/>
  <c r="AH41" i="93"/>
  <c r="AQ41" i="93" s="1"/>
  <c r="AR37" i="44"/>
  <c r="AH35" i="45"/>
  <c r="AQ35" i="45" s="1"/>
  <c r="AR30" i="98"/>
  <c r="Z40" i="15"/>
  <c r="Z32" i="55"/>
  <c r="AH32" i="55"/>
  <c r="AQ32" i="55" s="1"/>
  <c r="Y41" i="53"/>
  <c r="X41" i="53"/>
  <c r="Z40" i="47"/>
  <c r="Z29" i="82"/>
  <c r="Z41" i="52"/>
  <c r="Z31" i="87"/>
  <c r="AH28" i="102"/>
  <c r="AQ28" i="102" s="1"/>
  <c r="Z38" i="104"/>
  <c r="AI41" i="97"/>
  <c r="AN41" i="97"/>
  <c r="W32" i="16"/>
  <c r="AF31" i="16"/>
  <c r="AO31" i="16" s="1"/>
  <c r="AG31" i="16"/>
  <c r="AP31" i="16" s="1"/>
  <c r="AE31" i="16"/>
  <c r="Y42" i="32"/>
  <c r="Z42" i="32" s="1"/>
  <c r="X42" i="32"/>
  <c r="AI36" i="92"/>
  <c r="AN36" i="92"/>
  <c r="AI34" i="51"/>
  <c r="AN34" i="51"/>
  <c r="AR37" i="104"/>
  <c r="AR34" i="54"/>
  <c r="Z28" i="42"/>
  <c r="AG32" i="18"/>
  <c r="AP32" i="18" s="1"/>
  <c r="W33" i="18"/>
  <c r="AF32" i="18"/>
  <c r="AO32" i="18" s="1"/>
  <c r="AE32" i="18"/>
  <c r="AE33" i="41"/>
  <c r="AF33" i="41"/>
  <c r="AO33" i="41" s="1"/>
  <c r="W34" i="41"/>
  <c r="AG33" i="41"/>
  <c r="AP33" i="41" s="1"/>
  <c r="AR27" i="85"/>
  <c r="AR39" i="47"/>
  <c r="Z41" i="93"/>
  <c r="AG28" i="48"/>
  <c r="AP28" i="48" s="1"/>
  <c r="AE28" i="48"/>
  <c r="W29" i="48"/>
  <c r="AF28" i="48"/>
  <c r="AO28" i="48" s="1"/>
  <c r="Z35" i="45"/>
  <c r="AH30" i="10"/>
  <c r="AQ30" i="10" s="1"/>
  <c r="AR34" i="45"/>
  <c r="AI32" i="11"/>
  <c r="AN32" i="11"/>
  <c r="Z28" i="102"/>
  <c r="AR38" i="46"/>
  <c r="AR32" i="91"/>
  <c r="AI36" i="84"/>
  <c r="AN36" i="84"/>
  <c r="Y35" i="51"/>
  <c r="X35" i="51"/>
  <c r="Z35" i="51" s="1"/>
  <c r="Z37" i="13" l="1"/>
  <c r="AF28" i="85"/>
  <c r="AO28" i="85" s="1"/>
  <c r="AG28" i="85"/>
  <c r="AP28" i="85" s="1"/>
  <c r="Z42" i="97"/>
  <c r="Z33" i="49"/>
  <c r="Z37" i="84"/>
  <c r="Z30" i="35"/>
  <c r="Z28" i="94"/>
  <c r="AE28" i="94" s="1"/>
  <c r="AN28" i="94" s="1"/>
  <c r="Z33" i="11"/>
  <c r="AF28" i="94"/>
  <c r="AO28" i="94" s="1"/>
  <c r="W29" i="94"/>
  <c r="AG28" i="94"/>
  <c r="AE30" i="35"/>
  <c r="W31" i="35"/>
  <c r="AF30" i="35"/>
  <c r="AO30" i="35" s="1"/>
  <c r="AG30" i="35"/>
  <c r="AP30" i="35" s="1"/>
  <c r="AE35" i="51"/>
  <c r="W36" i="51"/>
  <c r="AF35" i="51"/>
  <c r="AO35" i="51" s="1"/>
  <c r="AG35" i="51"/>
  <c r="AP35" i="51" s="1"/>
  <c r="W38" i="84"/>
  <c r="AG37" i="84"/>
  <c r="AP37" i="84" s="1"/>
  <c r="AF37" i="84"/>
  <c r="AO37" i="84" s="1"/>
  <c r="AE37" i="84"/>
  <c r="AG28" i="42"/>
  <c r="AP28" i="42" s="1"/>
  <c r="AF28" i="42"/>
  <c r="AO28" i="42" s="1"/>
  <c r="W29" i="42"/>
  <c r="AE28" i="42"/>
  <c r="AR32" i="11"/>
  <c r="AG35" i="45"/>
  <c r="AP35" i="45" s="1"/>
  <c r="AF35" i="45"/>
  <c r="AO35" i="45" s="1"/>
  <c r="AE35" i="45"/>
  <c r="W36" i="45"/>
  <c r="AG41" i="93"/>
  <c r="AP41" i="93" s="1"/>
  <c r="AF41" i="93"/>
  <c r="AO41" i="93" s="1"/>
  <c r="AE41" i="93"/>
  <c r="W42" i="93"/>
  <c r="AH42" i="32"/>
  <c r="AQ42" i="32" s="1"/>
  <c r="AE29" i="82"/>
  <c r="AF29" i="82"/>
  <c r="AO29" i="82" s="1"/>
  <c r="W30" i="82"/>
  <c r="AG29" i="82"/>
  <c r="AP29" i="82" s="1"/>
  <c r="AR37" i="101"/>
  <c r="AH34" i="96"/>
  <c r="AQ34" i="96" s="1"/>
  <c r="Y29" i="90"/>
  <c r="X29" i="90"/>
  <c r="Y40" i="46"/>
  <c r="Z40" i="46" s="1"/>
  <c r="X40" i="46"/>
  <c r="AR30" i="103"/>
  <c r="Y42" i="89"/>
  <c r="X42" i="89"/>
  <c r="AI27" i="50"/>
  <c r="AN27" i="50"/>
  <c r="AI30" i="10"/>
  <c r="AN30" i="10"/>
  <c r="Y33" i="18"/>
  <c r="X33" i="18"/>
  <c r="AE42" i="32"/>
  <c r="AF42" i="32"/>
  <c r="AO42" i="32" s="1"/>
  <c r="W43" i="32"/>
  <c r="AG42" i="32"/>
  <c r="AP42" i="32" s="1"/>
  <c r="Y32" i="16"/>
  <c r="X32" i="16"/>
  <c r="AG40" i="47"/>
  <c r="AP40" i="47" s="1"/>
  <c r="AF40" i="47"/>
  <c r="AO40" i="47" s="1"/>
  <c r="AE40" i="47"/>
  <c r="W41" i="47"/>
  <c r="W35" i="96"/>
  <c r="AE34" i="96"/>
  <c r="AG34" i="96"/>
  <c r="AP34" i="96" s="1"/>
  <c r="AF34" i="96"/>
  <c r="AO34" i="96" s="1"/>
  <c r="AH31" i="103"/>
  <c r="AQ31" i="103" s="1"/>
  <c r="AI28" i="90"/>
  <c r="AN28" i="90"/>
  <c r="Y36" i="54"/>
  <c r="X36" i="54"/>
  <c r="AR41" i="32"/>
  <c r="AR33" i="96"/>
  <c r="AF33" i="11"/>
  <c r="AO33" i="11" s="1"/>
  <c r="AE33" i="11"/>
  <c r="AG33" i="11"/>
  <c r="AP33" i="11" s="1"/>
  <c r="W34" i="11"/>
  <c r="AI39" i="86"/>
  <c r="AN39" i="86"/>
  <c r="AH41" i="53"/>
  <c r="AQ41" i="53" s="1"/>
  <c r="AH37" i="13"/>
  <c r="AQ37" i="13" s="1"/>
  <c r="AH42" i="97"/>
  <c r="AQ42" i="97" s="1"/>
  <c r="Z31" i="103"/>
  <c r="Y36" i="100"/>
  <c r="X36" i="100"/>
  <c r="AH33" i="11"/>
  <c r="AQ33" i="11" s="1"/>
  <c r="AH34" i="95"/>
  <c r="AQ34" i="95" s="1"/>
  <c r="AI41" i="89"/>
  <c r="AN41" i="89"/>
  <c r="AH37" i="92"/>
  <c r="AQ37" i="92" s="1"/>
  <c r="AH38" i="101"/>
  <c r="AQ38" i="101" s="1"/>
  <c r="AI28" i="85"/>
  <c r="AN28" i="85"/>
  <c r="Z41" i="53"/>
  <c r="AI35" i="88"/>
  <c r="AN35" i="88"/>
  <c r="AG37" i="13"/>
  <c r="AP37" i="13" s="1"/>
  <c r="W38" i="13"/>
  <c r="AE37" i="13"/>
  <c r="AF37" i="13"/>
  <c r="AO37" i="13" s="1"/>
  <c r="W43" i="97"/>
  <c r="AG42" i="97"/>
  <c r="AP42" i="97" s="1"/>
  <c r="AF42" i="97"/>
  <c r="AO42" i="97" s="1"/>
  <c r="AE42" i="97"/>
  <c r="AR27" i="94"/>
  <c r="AI35" i="54"/>
  <c r="AN35" i="54"/>
  <c r="Y37" i="20"/>
  <c r="Z37" i="20" s="1"/>
  <c r="X37" i="20"/>
  <c r="AR36" i="13"/>
  <c r="Z34" i="95"/>
  <c r="Z37" i="92"/>
  <c r="Z38" i="101"/>
  <c r="W32" i="98"/>
  <c r="AG31" i="98"/>
  <c r="AP31" i="98" s="1"/>
  <c r="AF31" i="98"/>
  <c r="AO31" i="98" s="1"/>
  <c r="AE31" i="98"/>
  <c r="W34" i="49"/>
  <c r="AF33" i="49"/>
  <c r="AO33" i="49" s="1"/>
  <c r="AG33" i="49"/>
  <c r="AP33" i="49" s="1"/>
  <c r="AE33" i="49"/>
  <c r="AH32" i="43"/>
  <c r="AQ32" i="43" s="1"/>
  <c r="AI28" i="48"/>
  <c r="AN28" i="48"/>
  <c r="AI31" i="16"/>
  <c r="AN31" i="16"/>
  <c r="W39" i="104"/>
  <c r="AF38" i="104"/>
  <c r="AO38" i="104" s="1"/>
  <c r="AG38" i="104"/>
  <c r="AP38" i="104" s="1"/>
  <c r="AE38" i="104"/>
  <c r="AG31" i="87"/>
  <c r="AP31" i="87" s="1"/>
  <c r="AE31" i="87"/>
  <c r="AF31" i="87"/>
  <c r="AO31" i="87" s="1"/>
  <c r="W32" i="87"/>
  <c r="AE32" i="55"/>
  <c r="AF32" i="55"/>
  <c r="AO32" i="55" s="1"/>
  <c r="AG32" i="55"/>
  <c r="AP32" i="55" s="1"/>
  <c r="W33" i="55"/>
  <c r="Y36" i="88"/>
  <c r="X36" i="88"/>
  <c r="AE38" i="44"/>
  <c r="AG38" i="44"/>
  <c r="AP38" i="44" s="1"/>
  <c r="AF38" i="44"/>
  <c r="AO38" i="44" s="1"/>
  <c r="W39" i="44"/>
  <c r="Y34" i="91"/>
  <c r="X34" i="91"/>
  <c r="AI36" i="20"/>
  <c r="AN36" i="20"/>
  <c r="Y32" i="99"/>
  <c r="Z32" i="99" s="1"/>
  <c r="X32" i="99"/>
  <c r="AG30" i="83"/>
  <c r="AP30" i="83" s="1"/>
  <c r="AE30" i="83"/>
  <c r="AN30" i="83" s="1"/>
  <c r="W31" i="83"/>
  <c r="AF30" i="83"/>
  <c r="Y41" i="105"/>
  <c r="X41" i="105"/>
  <c r="Z32" i="43"/>
  <c r="Y28" i="50"/>
  <c r="Z28" i="50" s="1"/>
  <c r="X28" i="50"/>
  <c r="Y31" i="10"/>
  <c r="Z31" i="10"/>
  <c r="X31" i="10"/>
  <c r="Y34" i="41"/>
  <c r="X34" i="41"/>
  <c r="W29" i="102"/>
  <c r="AG28" i="102"/>
  <c r="AP28" i="102" s="1"/>
  <c r="AE28" i="102"/>
  <c r="AF28" i="102"/>
  <c r="AO28" i="102" s="1"/>
  <c r="AR36" i="84"/>
  <c r="Y29" i="48"/>
  <c r="X29" i="48"/>
  <c r="AI33" i="41"/>
  <c r="AN33" i="41"/>
  <c r="AR34" i="51"/>
  <c r="AR41" i="97"/>
  <c r="AH35" i="51"/>
  <c r="AQ35" i="51" s="1"/>
  <c r="AI32" i="18"/>
  <c r="AN32" i="18"/>
  <c r="AR36" i="92"/>
  <c r="W42" i="52"/>
  <c r="AG41" i="52"/>
  <c r="AP41" i="52" s="1"/>
  <c r="AF41" i="52"/>
  <c r="AO41" i="52" s="1"/>
  <c r="AE41" i="52"/>
  <c r="AE40" i="15"/>
  <c r="W41" i="15"/>
  <c r="AF40" i="15"/>
  <c r="AO40" i="15" s="1"/>
  <c r="AG40" i="15"/>
  <c r="AP40" i="15" s="1"/>
  <c r="AH28" i="94"/>
  <c r="AQ28" i="94" s="1"/>
  <c r="AI35" i="100"/>
  <c r="AR35" i="100" s="1"/>
  <c r="AN35" i="100"/>
  <c r="AH37" i="84"/>
  <c r="AQ37" i="84" s="1"/>
  <c r="AR32" i="49"/>
  <c r="AR31" i="43"/>
  <c r="AI33" i="91"/>
  <c r="AN33" i="91"/>
  <c r="AR29" i="35"/>
  <c r="AI39" i="46"/>
  <c r="AN39" i="46"/>
  <c r="AI31" i="99"/>
  <c r="AN31" i="99"/>
  <c r="Y40" i="86"/>
  <c r="X40" i="86"/>
  <c r="AH30" i="35"/>
  <c r="AQ30" i="35" s="1"/>
  <c r="AH33" i="49"/>
  <c r="AQ33" i="49" s="1"/>
  <c r="AI40" i="105"/>
  <c r="AN40" i="105"/>
  <c r="Y29" i="85"/>
  <c r="X29" i="85"/>
  <c r="Z42" i="89" l="1"/>
  <c r="Z36" i="88"/>
  <c r="Z34" i="91"/>
  <c r="Z33" i="18"/>
  <c r="Z34" i="41"/>
  <c r="AG34" i="41" s="1"/>
  <c r="AP34" i="41" s="1"/>
  <c r="Z29" i="85"/>
  <c r="W30" i="85" s="1"/>
  <c r="Z40" i="86"/>
  <c r="AF40" i="86" s="1"/>
  <c r="AO40" i="86" s="1"/>
  <c r="AG40" i="46"/>
  <c r="AP40" i="46" s="1"/>
  <c r="W41" i="46"/>
  <c r="AE40" i="46"/>
  <c r="AF40" i="46"/>
  <c r="AO40" i="46" s="1"/>
  <c r="AE29" i="85"/>
  <c r="AN29" i="85" s="1"/>
  <c r="AF29" i="85"/>
  <c r="AO29" i="85" s="1"/>
  <c r="AF28" i="50"/>
  <c r="AO28" i="50" s="1"/>
  <c r="AG28" i="50"/>
  <c r="AP28" i="50" s="1"/>
  <c r="W29" i="50"/>
  <c r="AE28" i="50"/>
  <c r="AG32" i="99"/>
  <c r="AP32" i="99" s="1"/>
  <c r="AE32" i="99"/>
  <c r="AF32" i="99"/>
  <c r="AO32" i="99" s="1"/>
  <c r="W33" i="99"/>
  <c r="AF34" i="41"/>
  <c r="AO34" i="41" s="1"/>
  <c r="W35" i="41"/>
  <c r="AF34" i="91"/>
  <c r="AO34" i="91" s="1"/>
  <c r="W35" i="91"/>
  <c r="AG34" i="91"/>
  <c r="AP34" i="91" s="1"/>
  <c r="AE34" i="91"/>
  <c r="AG33" i="18"/>
  <c r="AP33" i="18" s="1"/>
  <c r="W34" i="18"/>
  <c r="AF33" i="18"/>
  <c r="AO33" i="18" s="1"/>
  <c r="AE33" i="18"/>
  <c r="AI41" i="52"/>
  <c r="AN41" i="52"/>
  <c r="AR33" i="41"/>
  <c r="AH36" i="88"/>
  <c r="AQ36" i="88" s="1"/>
  <c r="X32" i="98"/>
  <c r="Z32" i="98" s="1"/>
  <c r="Y32" i="98"/>
  <c r="AH37" i="20"/>
  <c r="AQ37" i="20" s="1"/>
  <c r="AR35" i="88"/>
  <c r="X34" i="11"/>
  <c r="Y34" i="11"/>
  <c r="AR28" i="90"/>
  <c r="Y41" i="47"/>
  <c r="X41" i="47"/>
  <c r="Z41" i="47" s="1"/>
  <c r="AH33" i="18"/>
  <c r="AQ33" i="18" s="1"/>
  <c r="AR27" i="50"/>
  <c r="AH40" i="46"/>
  <c r="AQ40" i="46" s="1"/>
  <c r="Y42" i="93"/>
  <c r="X42" i="93"/>
  <c r="AI35" i="45"/>
  <c r="AN35" i="45"/>
  <c r="AI28" i="42"/>
  <c r="AN28" i="42"/>
  <c r="Y36" i="51"/>
  <c r="X36" i="51"/>
  <c r="AI30" i="35"/>
  <c r="AN30" i="35"/>
  <c r="AR33" i="91"/>
  <c r="AR32" i="18"/>
  <c r="AH29" i="48"/>
  <c r="AQ29" i="48" s="1"/>
  <c r="AI30" i="83"/>
  <c r="AO30" i="83"/>
  <c r="AG36" i="88"/>
  <c r="AP36" i="88" s="1"/>
  <c r="AF36" i="88"/>
  <c r="AO36" i="88" s="1"/>
  <c r="AE36" i="88"/>
  <c r="W37" i="88"/>
  <c r="AI32" i="55"/>
  <c r="AN32" i="55"/>
  <c r="AR31" i="16"/>
  <c r="Y34" i="49"/>
  <c r="Z34" i="49" s="1"/>
  <c r="X34" i="49"/>
  <c r="AF38" i="101"/>
  <c r="AO38" i="101" s="1"/>
  <c r="W39" i="101"/>
  <c r="AE38" i="101"/>
  <c r="AG38" i="101"/>
  <c r="AP38" i="101" s="1"/>
  <c r="AG37" i="20"/>
  <c r="AP37" i="20" s="1"/>
  <c r="AE37" i="20"/>
  <c r="AF37" i="20"/>
  <c r="AO37" i="20" s="1"/>
  <c r="W38" i="20"/>
  <c r="AE41" i="53"/>
  <c r="AF41" i="53"/>
  <c r="AO41" i="53" s="1"/>
  <c r="AG41" i="53"/>
  <c r="AP41" i="53" s="1"/>
  <c r="W42" i="53"/>
  <c r="AI40" i="47"/>
  <c r="AN40" i="47"/>
  <c r="AH42" i="89"/>
  <c r="AQ42" i="89" s="1"/>
  <c r="AI41" i="93"/>
  <c r="AR41" i="93" s="1"/>
  <c r="AN41" i="93"/>
  <c r="Y29" i="42"/>
  <c r="X29" i="42"/>
  <c r="AI35" i="51"/>
  <c r="AN35" i="51"/>
  <c r="AR31" i="99"/>
  <c r="Z29" i="48"/>
  <c r="AI28" i="102"/>
  <c r="AN28" i="102"/>
  <c r="AH31" i="10"/>
  <c r="AQ31" i="10" s="1"/>
  <c r="AE32" i="43"/>
  <c r="AF32" i="43"/>
  <c r="AO32" i="43" s="1"/>
  <c r="W33" i="43"/>
  <c r="AG32" i="43"/>
  <c r="AP32" i="43" s="1"/>
  <c r="Y31" i="83"/>
  <c r="X31" i="83"/>
  <c r="Y39" i="44"/>
  <c r="X39" i="44"/>
  <c r="AI38" i="104"/>
  <c r="AN38" i="104"/>
  <c r="AE37" i="92"/>
  <c r="AG37" i="92"/>
  <c r="AP37" i="92" s="1"/>
  <c r="W38" i="92"/>
  <c r="AF37" i="92"/>
  <c r="AO37" i="92" s="1"/>
  <c r="AI42" i="97"/>
  <c r="AN42" i="97"/>
  <c r="AI37" i="13"/>
  <c r="AN37" i="13"/>
  <c r="AH36" i="100"/>
  <c r="AQ36" i="100" s="1"/>
  <c r="AI33" i="11"/>
  <c r="AN33" i="11"/>
  <c r="AH36" i="54"/>
  <c r="AQ36" i="54" s="1"/>
  <c r="AF42" i="89"/>
  <c r="AO42" i="89" s="1"/>
  <c r="AE42" i="89"/>
  <c r="W43" i="89"/>
  <c r="AG42" i="89"/>
  <c r="AP42" i="89" s="1"/>
  <c r="Y38" i="84"/>
  <c r="X38" i="84"/>
  <c r="Z38" i="84" s="1"/>
  <c r="AE31" i="10"/>
  <c r="W32" i="10"/>
  <c r="AF31" i="10"/>
  <c r="AO31" i="10" s="1"/>
  <c r="AG31" i="10"/>
  <c r="AP31" i="10" s="1"/>
  <c r="AH41" i="105"/>
  <c r="AQ41" i="105" s="1"/>
  <c r="Y32" i="87"/>
  <c r="X32" i="87"/>
  <c r="AR28" i="48"/>
  <c r="AI31" i="98"/>
  <c r="AR31" i="98" s="1"/>
  <c r="AN31" i="98"/>
  <c r="AG34" i="95"/>
  <c r="AP34" i="95" s="1"/>
  <c r="W35" i="95"/>
  <c r="AF34" i="95"/>
  <c r="AO34" i="95" s="1"/>
  <c r="AE34" i="95"/>
  <c r="X38" i="13"/>
  <c r="Y38" i="13"/>
  <c r="AR28" i="85"/>
  <c r="AR41" i="89"/>
  <c r="Z36" i="100"/>
  <c r="Z36" i="54"/>
  <c r="AI34" i="96"/>
  <c r="AN34" i="96"/>
  <c r="Y43" i="32"/>
  <c r="X43" i="32"/>
  <c r="Z43" i="32" s="1"/>
  <c r="AH29" i="90"/>
  <c r="AQ29" i="90" s="1"/>
  <c r="Y30" i="82"/>
  <c r="X30" i="82"/>
  <c r="AI28" i="94"/>
  <c r="AP28" i="94"/>
  <c r="AH29" i="85"/>
  <c r="AQ29" i="85" s="1"/>
  <c r="AR39" i="46"/>
  <c r="X41" i="15"/>
  <c r="Y41" i="15"/>
  <c r="Y42" i="52"/>
  <c r="X42" i="52"/>
  <c r="AR36" i="20"/>
  <c r="AR40" i="105"/>
  <c r="AI40" i="15"/>
  <c r="AN40" i="15"/>
  <c r="Y29" i="102"/>
  <c r="X29" i="102"/>
  <c r="Z41" i="105"/>
  <c r="AH34" i="91"/>
  <c r="AQ34" i="91" s="1"/>
  <c r="Y33" i="55"/>
  <c r="X33" i="55"/>
  <c r="AI33" i="49"/>
  <c r="AN33" i="49"/>
  <c r="AR35" i="54"/>
  <c r="AR39" i="86"/>
  <c r="Y35" i="96"/>
  <c r="X35" i="96"/>
  <c r="AH32" i="16"/>
  <c r="AQ32" i="16" s="1"/>
  <c r="AR30" i="10"/>
  <c r="Z29" i="90"/>
  <c r="Y29" i="94"/>
  <c r="X29" i="94"/>
  <c r="AH40" i="86"/>
  <c r="AQ40" i="86" s="1"/>
  <c r="AH34" i="41"/>
  <c r="AQ34" i="41" s="1"/>
  <c r="AH28" i="50"/>
  <c r="AQ28" i="50" s="1"/>
  <c r="AH32" i="99"/>
  <c r="AQ32" i="99" s="1"/>
  <c r="AI38" i="44"/>
  <c r="AN38" i="44"/>
  <c r="AI31" i="87"/>
  <c r="AN31" i="87"/>
  <c r="Y39" i="104"/>
  <c r="X39" i="104"/>
  <c r="Y43" i="97"/>
  <c r="Z43" i="97" s="1"/>
  <c r="X43" i="97"/>
  <c r="AG31" i="103"/>
  <c r="AP31" i="103" s="1"/>
  <c r="AF31" i="103"/>
  <c r="AO31" i="103" s="1"/>
  <c r="AE31" i="103"/>
  <c r="W32" i="103"/>
  <c r="Z32" i="16"/>
  <c r="AI42" i="32"/>
  <c r="AN42" i="32"/>
  <c r="AI29" i="82"/>
  <c r="AN29" i="82"/>
  <c r="Y36" i="45"/>
  <c r="X36" i="45"/>
  <c r="AI37" i="84"/>
  <c r="AN37" i="84"/>
  <c r="Y31" i="35"/>
  <c r="X31" i="35"/>
  <c r="Z31" i="35" s="1"/>
  <c r="AE34" i="41" l="1"/>
  <c r="Z41" i="15"/>
  <c r="Z29" i="42"/>
  <c r="W41" i="86"/>
  <c r="AG29" i="85"/>
  <c r="AE40" i="86"/>
  <c r="AG40" i="86"/>
  <c r="AP40" i="86" s="1"/>
  <c r="Z31" i="83"/>
  <c r="AG31" i="83" s="1"/>
  <c r="AP31" i="83" s="1"/>
  <c r="W35" i="49"/>
  <c r="AG34" i="49"/>
  <c r="AP34" i="49" s="1"/>
  <c r="AF34" i="49"/>
  <c r="AO34" i="49" s="1"/>
  <c r="AE34" i="49"/>
  <c r="AG43" i="97"/>
  <c r="AP43" i="97" s="1"/>
  <c r="AE43" i="97"/>
  <c r="AF43" i="97"/>
  <c r="AO43" i="97" s="1"/>
  <c r="W44" i="97"/>
  <c r="AG41" i="47"/>
  <c r="AP41" i="47" s="1"/>
  <c r="AE41" i="47"/>
  <c r="W42" i="47"/>
  <c r="AF41" i="47"/>
  <c r="AO41" i="47" s="1"/>
  <c r="AH38" i="13"/>
  <c r="AQ38" i="13" s="1"/>
  <c r="W39" i="84"/>
  <c r="AG38" i="84"/>
  <c r="AP38" i="84" s="1"/>
  <c r="AE38" i="84"/>
  <c r="AF38" i="84"/>
  <c r="AO38" i="84" s="1"/>
  <c r="AE29" i="48"/>
  <c r="AF29" i="48"/>
  <c r="AO29" i="48" s="1"/>
  <c r="W30" i="48"/>
  <c r="AG29" i="48"/>
  <c r="AP29" i="48" s="1"/>
  <c r="AF41" i="105"/>
  <c r="AO41" i="105" s="1"/>
  <c r="W42" i="105"/>
  <c r="AE41" i="105"/>
  <c r="AG41" i="105"/>
  <c r="AP41" i="105" s="1"/>
  <c r="AR28" i="94"/>
  <c r="AI34" i="95"/>
  <c r="AN34" i="95"/>
  <c r="AR37" i="13"/>
  <c r="Y33" i="43"/>
  <c r="X33" i="43"/>
  <c r="AH34" i="49"/>
  <c r="AQ34" i="49" s="1"/>
  <c r="AR32" i="55"/>
  <c r="AR30" i="35"/>
  <c r="AH34" i="11"/>
  <c r="AQ34" i="11" s="1"/>
  <c r="Y32" i="103"/>
  <c r="X32" i="103"/>
  <c r="AI31" i="103"/>
  <c r="AN31" i="103"/>
  <c r="AR37" i="84"/>
  <c r="AR42" i="32"/>
  <c r="AH35" i="96"/>
  <c r="AQ35" i="96" s="1"/>
  <c r="AH29" i="102"/>
  <c r="AQ29" i="102" s="1"/>
  <c r="AF41" i="15"/>
  <c r="AO41" i="15" s="1"/>
  <c r="AE41" i="15"/>
  <c r="AG41" i="15"/>
  <c r="AP41" i="15" s="1"/>
  <c r="W42" i="15"/>
  <c r="AH30" i="82"/>
  <c r="AQ30" i="82" s="1"/>
  <c r="AR34" i="96"/>
  <c r="Y32" i="10"/>
  <c r="X32" i="10"/>
  <c r="AI37" i="92"/>
  <c r="AN37" i="92"/>
  <c r="AH31" i="83"/>
  <c r="AQ31" i="83" s="1"/>
  <c r="AI41" i="53"/>
  <c r="AN41" i="53"/>
  <c r="AR30" i="83"/>
  <c r="AH36" i="51"/>
  <c r="AQ36" i="51" s="1"/>
  <c r="AR35" i="45"/>
  <c r="AR41" i="52"/>
  <c r="Y41" i="86"/>
  <c r="X41" i="86"/>
  <c r="Z41" i="86" s="1"/>
  <c r="AI32" i="99"/>
  <c r="AN32" i="99"/>
  <c r="Y42" i="53"/>
  <c r="X42" i="53"/>
  <c r="AH39" i="104"/>
  <c r="AQ39" i="104" s="1"/>
  <c r="Z36" i="45"/>
  <c r="AH36" i="45"/>
  <c r="AQ36" i="45" s="1"/>
  <c r="AE32" i="16"/>
  <c r="AF32" i="16"/>
  <c r="AO32" i="16" s="1"/>
  <c r="AG32" i="16"/>
  <c r="AP32" i="16" s="1"/>
  <c r="W33" i="16"/>
  <c r="AH43" i="97"/>
  <c r="AQ43" i="97" s="1"/>
  <c r="AH29" i="94"/>
  <c r="AQ29" i="94" s="1"/>
  <c r="Z35" i="96"/>
  <c r="Z29" i="102"/>
  <c r="Z30" i="82"/>
  <c r="AE36" i="54"/>
  <c r="W37" i="54"/>
  <c r="AF36" i="54"/>
  <c r="AO36" i="54" s="1"/>
  <c r="AG36" i="54"/>
  <c r="AP36" i="54" s="1"/>
  <c r="Z38" i="13"/>
  <c r="Y35" i="95"/>
  <c r="X35" i="95"/>
  <c r="Z35" i="95" s="1"/>
  <c r="AH32" i="87"/>
  <c r="AQ32" i="87" s="1"/>
  <c r="AI31" i="10"/>
  <c r="AN31" i="10"/>
  <c r="Y43" i="89"/>
  <c r="Z43" i="89" s="1"/>
  <c r="X43" i="89"/>
  <c r="AR42" i="97"/>
  <c r="AI32" i="43"/>
  <c r="AN32" i="43"/>
  <c r="AR35" i="51"/>
  <c r="AR40" i="47"/>
  <c r="Y37" i="88"/>
  <c r="X37" i="88"/>
  <c r="Z37" i="88" s="1"/>
  <c r="Z36" i="51"/>
  <c r="AH42" i="93"/>
  <c r="AQ42" i="93" s="1"/>
  <c r="AE32" i="98"/>
  <c r="AG32" i="98"/>
  <c r="AP32" i="98" s="1"/>
  <c r="AF32" i="98"/>
  <c r="AO32" i="98" s="1"/>
  <c r="W33" i="98"/>
  <c r="AI34" i="91"/>
  <c r="AN34" i="91"/>
  <c r="Y35" i="41"/>
  <c r="X35" i="41"/>
  <c r="AH42" i="52"/>
  <c r="AQ42" i="52" s="1"/>
  <c r="Z39" i="104"/>
  <c r="AH31" i="35"/>
  <c r="AQ31" i="35" s="1"/>
  <c r="AR31" i="87"/>
  <c r="Z29" i="94"/>
  <c r="AR33" i="49"/>
  <c r="AH41" i="15"/>
  <c r="AQ41" i="15" s="1"/>
  <c r="AH43" i="32"/>
  <c r="AQ43" i="32" s="1"/>
  <c r="AE36" i="100"/>
  <c r="AG36" i="100"/>
  <c r="AP36" i="100" s="1"/>
  <c r="W37" i="100"/>
  <c r="AF36" i="100"/>
  <c r="AO36" i="100" s="1"/>
  <c r="Z32" i="87"/>
  <c r="AH38" i="84"/>
  <c r="AQ38" i="84" s="1"/>
  <c r="AI42" i="89"/>
  <c r="AN42" i="89"/>
  <c r="AR38" i="104"/>
  <c r="AR28" i="102"/>
  <c r="AH29" i="42"/>
  <c r="AQ29" i="42" s="1"/>
  <c r="Y38" i="20"/>
  <c r="Z38" i="20" s="1"/>
  <c r="X38" i="20"/>
  <c r="AI38" i="101"/>
  <c r="AN38" i="101"/>
  <c r="AI36" i="88"/>
  <c r="AN36" i="88"/>
  <c r="Z42" i="93"/>
  <c r="AI33" i="18"/>
  <c r="AN33" i="18"/>
  <c r="AI40" i="86"/>
  <c r="AN40" i="86"/>
  <c r="Y30" i="85"/>
  <c r="X30" i="85"/>
  <c r="AI40" i="46"/>
  <c r="AN40" i="46"/>
  <c r="W44" i="32"/>
  <c r="AE43" i="32"/>
  <c r="AG43" i="32"/>
  <c r="AP43" i="32" s="1"/>
  <c r="AF43" i="32"/>
  <c r="AO43" i="32" s="1"/>
  <c r="AH39" i="44"/>
  <c r="AQ39" i="44" s="1"/>
  <c r="AG29" i="42"/>
  <c r="AP29" i="42" s="1"/>
  <c r="W30" i="42"/>
  <c r="AE29" i="42"/>
  <c r="AF29" i="42"/>
  <c r="AO29" i="42" s="1"/>
  <c r="Y39" i="101"/>
  <c r="X39" i="101"/>
  <c r="Z34" i="11"/>
  <c r="AH32" i="98"/>
  <c r="AQ32" i="98" s="1"/>
  <c r="X35" i="91"/>
  <c r="Y35" i="91"/>
  <c r="Z35" i="91" s="1"/>
  <c r="AI34" i="41"/>
  <c r="AR34" i="41" s="1"/>
  <c r="AN34" i="41"/>
  <c r="AI28" i="50"/>
  <c r="AN28" i="50"/>
  <c r="AI29" i="85"/>
  <c r="AP29" i="85"/>
  <c r="Y41" i="46"/>
  <c r="Z41" i="46" s="1"/>
  <c r="X41" i="46"/>
  <c r="AE31" i="35"/>
  <c r="AF31" i="35"/>
  <c r="AO31" i="35" s="1"/>
  <c r="AG31" i="35"/>
  <c r="AP31" i="35" s="1"/>
  <c r="W32" i="35"/>
  <c r="AH33" i="55"/>
  <c r="AQ33" i="55" s="1"/>
  <c r="AR29" i="82"/>
  <c r="AR38" i="44"/>
  <c r="AG29" i="90"/>
  <c r="AP29" i="90" s="1"/>
  <c r="AE29" i="90"/>
  <c r="W30" i="90"/>
  <c r="AF29" i="90"/>
  <c r="AO29" i="90" s="1"/>
  <c r="Z33" i="55"/>
  <c r="AR40" i="15"/>
  <c r="Z42" i="52"/>
  <c r="AR33" i="11"/>
  <c r="Y38" i="92"/>
  <c r="X38" i="92"/>
  <c r="Z39" i="44"/>
  <c r="AI37" i="20"/>
  <c r="AN37" i="20"/>
  <c r="AR28" i="42"/>
  <c r="AH41" i="47"/>
  <c r="AQ41" i="47" s="1"/>
  <c r="Y34" i="18"/>
  <c r="X34" i="18"/>
  <c r="Y33" i="99"/>
  <c r="X33" i="99"/>
  <c r="Y29" i="50"/>
  <c r="X29" i="50"/>
  <c r="Z29" i="50" s="1"/>
  <c r="Z39" i="101" l="1"/>
  <c r="Z30" i="85"/>
  <c r="Z32" i="10"/>
  <c r="Z38" i="92"/>
  <c r="AF31" i="83"/>
  <c r="AO31" i="83" s="1"/>
  <c r="W32" i="83"/>
  <c r="Z33" i="43"/>
  <c r="AE31" i="83"/>
  <c r="Z35" i="41"/>
  <c r="AF35" i="41" s="1"/>
  <c r="AO35" i="41" s="1"/>
  <c r="AG35" i="95"/>
  <c r="AP35" i="95" s="1"/>
  <c r="AE35" i="95"/>
  <c r="AN35" i="95" s="1"/>
  <c r="AF35" i="95"/>
  <c r="W36" i="95"/>
  <c r="AG32" i="10"/>
  <c r="AP32" i="10" s="1"/>
  <c r="AF32" i="10"/>
  <c r="AO32" i="10" s="1"/>
  <c r="AE32" i="10"/>
  <c r="W33" i="10"/>
  <c r="W34" i="43"/>
  <c r="AG33" i="43"/>
  <c r="AP33" i="43" s="1"/>
  <c r="AE33" i="43"/>
  <c r="AF33" i="43"/>
  <c r="AO33" i="43" s="1"/>
  <c r="AE29" i="50"/>
  <c r="AG29" i="50"/>
  <c r="AP29" i="50" s="1"/>
  <c r="AF29" i="50"/>
  <c r="AO29" i="50" s="1"/>
  <c r="W30" i="50"/>
  <c r="W36" i="41"/>
  <c r="AE35" i="41"/>
  <c r="W44" i="89"/>
  <c r="AF43" i="89"/>
  <c r="AO43" i="89" s="1"/>
  <c r="AE43" i="89"/>
  <c r="AG43" i="89"/>
  <c r="AP43" i="89" s="1"/>
  <c r="W31" i="85"/>
  <c r="AG30" i="85"/>
  <c r="AP30" i="85" s="1"/>
  <c r="AE30" i="85"/>
  <c r="AF30" i="85"/>
  <c r="AO30" i="85" s="1"/>
  <c r="W39" i="92"/>
  <c r="AE38" i="92"/>
  <c r="AG38" i="92"/>
  <c r="AP38" i="92" s="1"/>
  <c r="AF38" i="92"/>
  <c r="AO38" i="92" s="1"/>
  <c r="AG41" i="46"/>
  <c r="AP41" i="46" s="1"/>
  <c r="W42" i="46"/>
  <c r="AE41" i="46"/>
  <c r="AF41" i="46"/>
  <c r="AO41" i="46" s="1"/>
  <c r="AF39" i="101"/>
  <c r="AO39" i="101" s="1"/>
  <c r="AE39" i="101"/>
  <c r="W40" i="101"/>
  <c r="AG39" i="101"/>
  <c r="AP39" i="101" s="1"/>
  <c r="AE38" i="20"/>
  <c r="W39" i="20"/>
  <c r="AF38" i="20"/>
  <c r="AO38" i="20" s="1"/>
  <c r="AG38" i="20"/>
  <c r="AP38" i="20" s="1"/>
  <c r="AH34" i="18"/>
  <c r="AQ34" i="18" s="1"/>
  <c r="AE39" i="44"/>
  <c r="AF39" i="44"/>
  <c r="AO39" i="44" s="1"/>
  <c r="AG39" i="44"/>
  <c r="AP39" i="44" s="1"/>
  <c r="W40" i="44"/>
  <c r="X30" i="90"/>
  <c r="Y30" i="90"/>
  <c r="AH33" i="99"/>
  <c r="AQ33" i="99" s="1"/>
  <c r="AR37" i="20"/>
  <c r="AH41" i="46"/>
  <c r="AQ41" i="46" s="1"/>
  <c r="AR28" i="50"/>
  <c r="AR40" i="46"/>
  <c r="AR38" i="101"/>
  <c r="Y37" i="54"/>
  <c r="X37" i="54"/>
  <c r="AH41" i="86"/>
  <c r="AQ41" i="86" s="1"/>
  <c r="AI41" i="15"/>
  <c r="AR41" i="15" s="1"/>
  <c r="AN41" i="15"/>
  <c r="AH32" i="103"/>
  <c r="AQ32" i="103" s="1"/>
  <c r="Y42" i="47"/>
  <c r="X42" i="47"/>
  <c r="AI43" i="97"/>
  <c r="AN43" i="97"/>
  <c r="Y32" i="83"/>
  <c r="X32" i="83"/>
  <c r="AH29" i="50"/>
  <c r="AQ29" i="50" s="1"/>
  <c r="AH30" i="85"/>
  <c r="AQ30" i="85" s="1"/>
  <c r="AR33" i="18"/>
  <c r="AH38" i="20"/>
  <c r="AQ38" i="20" s="1"/>
  <c r="AI36" i="100"/>
  <c r="AN36" i="100"/>
  <c r="AI32" i="98"/>
  <c r="AN32" i="98"/>
  <c r="W37" i="51"/>
  <c r="AF36" i="51"/>
  <c r="AO36" i="51" s="1"/>
  <c r="AG36" i="51"/>
  <c r="AP36" i="51" s="1"/>
  <c r="AE36" i="51"/>
  <c r="AH43" i="89"/>
  <c r="AQ43" i="89" s="1"/>
  <c r="AI36" i="54"/>
  <c r="AN36" i="54"/>
  <c r="AI32" i="16"/>
  <c r="AN32" i="16"/>
  <c r="AF36" i="45"/>
  <c r="AO36" i="45" s="1"/>
  <c r="W37" i="45"/>
  <c r="AE36" i="45"/>
  <c r="AG36" i="45"/>
  <c r="AP36" i="45" s="1"/>
  <c r="AH42" i="53"/>
  <c r="AQ42" i="53" s="1"/>
  <c r="AF41" i="86"/>
  <c r="AO41" i="86" s="1"/>
  <c r="AE41" i="86"/>
  <c r="AG41" i="86"/>
  <c r="AP41" i="86" s="1"/>
  <c r="W42" i="86"/>
  <c r="Z32" i="103"/>
  <c r="AI41" i="47"/>
  <c r="AN41" i="47"/>
  <c r="AG42" i="93"/>
  <c r="AP42" i="93" s="1"/>
  <c r="AF42" i="93"/>
  <c r="AO42" i="93" s="1"/>
  <c r="AE42" i="93"/>
  <c r="W43" i="93"/>
  <c r="AR42" i="89"/>
  <c r="W33" i="87"/>
  <c r="AG32" i="87"/>
  <c r="AP32" i="87" s="1"/>
  <c r="AF32" i="87"/>
  <c r="AO32" i="87" s="1"/>
  <c r="AE32" i="87"/>
  <c r="AF29" i="94"/>
  <c r="AO29" i="94" s="1"/>
  <c r="AE29" i="94"/>
  <c r="W30" i="94"/>
  <c r="AG29" i="94"/>
  <c r="AP29" i="94" s="1"/>
  <c r="AR34" i="91"/>
  <c r="AH37" i="88"/>
  <c r="AQ37" i="88" s="1"/>
  <c r="W39" i="13"/>
  <c r="AF38" i="13"/>
  <c r="AO38" i="13" s="1"/>
  <c r="AG38" i="13"/>
  <c r="AP38" i="13" s="1"/>
  <c r="AE38" i="13"/>
  <c r="AE30" i="82"/>
  <c r="AN30" i="82" s="1"/>
  <c r="AG30" i="82"/>
  <c r="AP30" i="82" s="1"/>
  <c r="W31" i="82"/>
  <c r="AF30" i="82"/>
  <c r="Z42" i="53"/>
  <c r="AI38" i="84"/>
  <c r="AN38" i="84"/>
  <c r="AI34" i="49"/>
  <c r="AN34" i="49"/>
  <c r="AI43" i="32"/>
  <c r="AN43" i="32"/>
  <c r="AF37" i="88"/>
  <c r="AO37" i="88" s="1"/>
  <c r="W38" i="88"/>
  <c r="AG37" i="88"/>
  <c r="AP37" i="88" s="1"/>
  <c r="AE37" i="88"/>
  <c r="W30" i="102"/>
  <c r="AG29" i="102"/>
  <c r="AP29" i="102" s="1"/>
  <c r="AF29" i="102"/>
  <c r="AO29" i="102" s="1"/>
  <c r="AE29" i="102"/>
  <c r="AR41" i="53"/>
  <c r="Y30" i="48"/>
  <c r="X30" i="48"/>
  <c r="AG35" i="91"/>
  <c r="AP35" i="91" s="1"/>
  <c r="AE35" i="91"/>
  <c r="AF35" i="91"/>
  <c r="AO35" i="91" s="1"/>
  <c r="W36" i="91"/>
  <c r="AG33" i="55"/>
  <c r="AP33" i="55" s="1"/>
  <c r="W34" i="55"/>
  <c r="AE33" i="55"/>
  <c r="AF33" i="55"/>
  <c r="AO33" i="55" s="1"/>
  <c r="AR29" i="85"/>
  <c r="AH35" i="91"/>
  <c r="AQ35" i="91" s="1"/>
  <c r="AG34" i="11"/>
  <c r="AP34" i="11" s="1"/>
  <c r="W35" i="11"/>
  <c r="AE34" i="11"/>
  <c r="AF34" i="11"/>
  <c r="AO34" i="11" s="1"/>
  <c r="AI29" i="42"/>
  <c r="AN29" i="42"/>
  <c r="Y44" i="32"/>
  <c r="X44" i="32"/>
  <c r="AR36" i="88"/>
  <c r="AF39" i="104"/>
  <c r="AO39" i="104" s="1"/>
  <c r="AG39" i="104"/>
  <c r="W40" i="104"/>
  <c r="AE39" i="104"/>
  <c r="AN39" i="104" s="1"/>
  <c r="AH35" i="41"/>
  <c r="AQ35" i="41" s="1"/>
  <c r="Y33" i="98"/>
  <c r="X33" i="98"/>
  <c r="AR32" i="43"/>
  <c r="W36" i="96"/>
  <c r="AF35" i="96"/>
  <c r="AO35" i="96" s="1"/>
  <c r="AG35" i="96"/>
  <c r="AP35" i="96" s="1"/>
  <c r="AE35" i="96"/>
  <c r="Y33" i="16"/>
  <c r="X33" i="16"/>
  <c r="Z33" i="16" s="1"/>
  <c r="AR37" i="92"/>
  <c r="Y42" i="15"/>
  <c r="X42" i="15"/>
  <c r="AI41" i="105"/>
  <c r="AN41" i="105"/>
  <c r="Y39" i="84"/>
  <c r="X39" i="84"/>
  <c r="X44" i="97"/>
  <c r="Y44" i="97"/>
  <c r="W43" i="52"/>
  <c r="AE42" i="52"/>
  <c r="AF42" i="52"/>
  <c r="AO42" i="52" s="1"/>
  <c r="AG42" i="52"/>
  <c r="AP42" i="52" s="1"/>
  <c r="Z34" i="18"/>
  <c r="AH38" i="92"/>
  <c r="AQ38" i="92" s="1"/>
  <c r="AI29" i="90"/>
  <c r="AN29" i="90"/>
  <c r="Y32" i="35"/>
  <c r="X32" i="35"/>
  <c r="Z33" i="99"/>
  <c r="AI31" i="35"/>
  <c r="AN31" i="35"/>
  <c r="AH39" i="101"/>
  <c r="AQ39" i="101" s="1"/>
  <c r="Y30" i="42"/>
  <c r="X30" i="42"/>
  <c r="AR40" i="86"/>
  <c r="Y37" i="100"/>
  <c r="X37" i="100"/>
  <c r="AR31" i="10"/>
  <c r="AH35" i="95"/>
  <c r="AQ35" i="95" s="1"/>
  <c r="AR32" i="99"/>
  <c r="AH32" i="10"/>
  <c r="AQ32" i="10" s="1"/>
  <c r="AR31" i="103"/>
  <c r="AH33" i="43"/>
  <c r="AQ33" i="43" s="1"/>
  <c r="AR34" i="95"/>
  <c r="Y42" i="105"/>
  <c r="X42" i="105"/>
  <c r="AI29" i="48"/>
  <c r="AN29" i="48"/>
  <c r="Y35" i="49"/>
  <c r="X35" i="49"/>
  <c r="Z44" i="32" l="1"/>
  <c r="AI31" i="83"/>
  <c r="AN31" i="83"/>
  <c r="Z32" i="83"/>
  <c r="AG32" i="83" s="1"/>
  <c r="AP32" i="83" s="1"/>
  <c r="AG35" i="41"/>
  <c r="AP35" i="41" s="1"/>
  <c r="Z44" i="97"/>
  <c r="AE44" i="97" s="1"/>
  <c r="AE33" i="16"/>
  <c r="AF33" i="16"/>
  <c r="AO33" i="16" s="1"/>
  <c r="W34" i="16"/>
  <c r="AG33" i="16"/>
  <c r="AP33" i="16" s="1"/>
  <c r="W33" i="83"/>
  <c r="AF32" i="83"/>
  <c r="AO32" i="83" s="1"/>
  <c r="AH35" i="49"/>
  <c r="AQ35" i="49" s="1"/>
  <c r="Z35" i="49"/>
  <c r="AH42" i="105"/>
  <c r="AQ42" i="105" s="1"/>
  <c r="Y36" i="96"/>
  <c r="X36" i="96"/>
  <c r="AR31" i="35"/>
  <c r="AR29" i="90"/>
  <c r="AF34" i="18"/>
  <c r="AO34" i="18" s="1"/>
  <c r="AG34" i="18"/>
  <c r="AP34" i="18" s="1"/>
  <c r="AE34" i="18"/>
  <c r="W35" i="18"/>
  <c r="Y36" i="91"/>
  <c r="X36" i="91"/>
  <c r="AR38" i="84"/>
  <c r="AI41" i="86"/>
  <c r="AN41" i="86"/>
  <c r="AH30" i="90"/>
  <c r="AQ30" i="90" s="1"/>
  <c r="Y40" i="101"/>
  <c r="X40" i="101"/>
  <c r="Y42" i="46"/>
  <c r="X42" i="46"/>
  <c r="Y39" i="92"/>
  <c r="X39" i="92"/>
  <c r="AR41" i="105"/>
  <c r="AH44" i="32"/>
  <c r="AQ44" i="32" s="1"/>
  <c r="Y30" i="102"/>
  <c r="X30" i="102"/>
  <c r="AE42" i="53"/>
  <c r="AF42" i="53"/>
  <c r="AO42" i="53" s="1"/>
  <c r="AG42" i="53"/>
  <c r="AP42" i="53" s="1"/>
  <c r="W43" i="53"/>
  <c r="AI32" i="87"/>
  <c r="AN32" i="87"/>
  <c r="AR41" i="47"/>
  <c r="AR32" i="16"/>
  <c r="Y37" i="51"/>
  <c r="X37" i="51"/>
  <c r="AH37" i="54"/>
  <c r="AQ37" i="54" s="1"/>
  <c r="AI39" i="101"/>
  <c r="AN39" i="101"/>
  <c r="Y34" i="43"/>
  <c r="Z34" i="43"/>
  <c r="X34" i="43"/>
  <c r="AI34" i="11"/>
  <c r="AN34" i="11"/>
  <c r="AI33" i="55"/>
  <c r="AN33" i="55"/>
  <c r="AI35" i="91"/>
  <c r="AN35" i="91"/>
  <c r="AR43" i="32"/>
  <c r="AI38" i="13"/>
  <c r="AN38" i="13"/>
  <c r="Y43" i="93"/>
  <c r="X43" i="93"/>
  <c r="AE32" i="103"/>
  <c r="W33" i="103"/>
  <c r="AG32" i="103"/>
  <c r="AP32" i="103" s="1"/>
  <c r="AF32" i="103"/>
  <c r="AO32" i="103" s="1"/>
  <c r="Z37" i="54"/>
  <c r="Y40" i="44"/>
  <c r="X40" i="44"/>
  <c r="Y39" i="20"/>
  <c r="X39" i="20"/>
  <c r="AI43" i="89"/>
  <c r="AN43" i="89"/>
  <c r="AI35" i="41"/>
  <c r="AN35" i="41"/>
  <c r="AI29" i="50"/>
  <c r="AN29" i="50"/>
  <c r="X36" i="95"/>
  <c r="Y36" i="95"/>
  <c r="AR29" i="48"/>
  <c r="Y35" i="11"/>
  <c r="X35" i="11"/>
  <c r="Z35" i="11" s="1"/>
  <c r="AI37" i="88"/>
  <c r="AN37" i="88"/>
  <c r="AI30" i="82"/>
  <c r="AO30" i="82"/>
  <c r="Y30" i="94"/>
  <c r="X30" i="94"/>
  <c r="Z30" i="94" s="1"/>
  <c r="AI42" i="93"/>
  <c r="AN42" i="93"/>
  <c r="AI36" i="45"/>
  <c r="AN36" i="45"/>
  <c r="AR36" i="54"/>
  <c r="AR32" i="98"/>
  <c r="AR43" i="97"/>
  <c r="AI38" i="20"/>
  <c r="AN38" i="20"/>
  <c r="AI30" i="85"/>
  <c r="AN30" i="85"/>
  <c r="Y36" i="41"/>
  <c r="X36" i="41"/>
  <c r="Z36" i="41" s="1"/>
  <c r="Y33" i="10"/>
  <c r="Z33" i="10" s="1"/>
  <c r="X33" i="10"/>
  <c r="AI35" i="95"/>
  <c r="AO35" i="95"/>
  <c r="AE33" i="99"/>
  <c r="W34" i="99"/>
  <c r="AG33" i="99"/>
  <c r="AP33" i="99" s="1"/>
  <c r="AF33" i="99"/>
  <c r="AO33" i="99" s="1"/>
  <c r="AH32" i="35"/>
  <c r="AQ32" i="35" s="1"/>
  <c r="AH42" i="15"/>
  <c r="AQ42" i="15" s="1"/>
  <c r="Y40" i="104"/>
  <c r="X40" i="104"/>
  <c r="Z42" i="105"/>
  <c r="AH30" i="42"/>
  <c r="AQ30" i="42" s="1"/>
  <c r="AH39" i="84"/>
  <c r="AQ39" i="84" s="1"/>
  <c r="AI39" i="104"/>
  <c r="AP39" i="104"/>
  <c r="AI42" i="52"/>
  <c r="AN42" i="52"/>
  <c r="Z39" i="84"/>
  <c r="AH30" i="48"/>
  <c r="AQ30" i="48" s="1"/>
  <c r="AI29" i="102"/>
  <c r="AN29" i="102"/>
  <c r="AR34" i="49"/>
  <c r="X31" i="82"/>
  <c r="Z31" i="82" s="1"/>
  <c r="Y31" i="82"/>
  <c r="AI29" i="94"/>
  <c r="AN29" i="94"/>
  <c r="Y33" i="87"/>
  <c r="X33" i="87"/>
  <c r="Y42" i="86"/>
  <c r="X42" i="86"/>
  <c r="Y37" i="45"/>
  <c r="X37" i="45"/>
  <c r="AI36" i="51"/>
  <c r="AN36" i="51"/>
  <c r="AH42" i="47"/>
  <c r="AQ42" i="47" s="1"/>
  <c r="Z30" i="90"/>
  <c r="Y44" i="89"/>
  <c r="X44" i="89"/>
  <c r="Z44" i="89" s="1"/>
  <c r="AI32" i="10"/>
  <c r="AN32" i="10"/>
  <c r="AH33" i="16"/>
  <c r="AQ33" i="16" s="1"/>
  <c r="AH44" i="97"/>
  <c r="AQ44" i="97" s="1"/>
  <c r="AG44" i="32"/>
  <c r="AP44" i="32" s="1"/>
  <c r="AF44" i="32"/>
  <c r="AO44" i="32" s="1"/>
  <c r="AE44" i="32"/>
  <c r="W45" i="32"/>
  <c r="Z32" i="35"/>
  <c r="Z42" i="15"/>
  <c r="Y34" i="55"/>
  <c r="X34" i="55"/>
  <c r="AH37" i="100"/>
  <c r="AQ37" i="100" s="1"/>
  <c r="Z30" i="42"/>
  <c r="AR31" i="83"/>
  <c r="Z37" i="100"/>
  <c r="Y43" i="52"/>
  <c r="X43" i="52"/>
  <c r="AI35" i="96"/>
  <c r="AN35" i="96"/>
  <c r="Z33" i="98"/>
  <c r="AH33" i="98"/>
  <c r="AQ33" i="98" s="1"/>
  <c r="AR29" i="42"/>
  <c r="Z30" i="48"/>
  <c r="Y38" i="88"/>
  <c r="X38" i="88"/>
  <c r="Y39" i="13"/>
  <c r="X39" i="13"/>
  <c r="Z39" i="13" s="1"/>
  <c r="AR36" i="100"/>
  <c r="AH32" i="83"/>
  <c r="AQ32" i="83" s="1"/>
  <c r="Z42" i="47"/>
  <c r="AI39" i="44"/>
  <c r="AN39" i="44"/>
  <c r="AI41" i="46"/>
  <c r="AN41" i="46"/>
  <c r="AI38" i="92"/>
  <c r="AN38" i="92"/>
  <c r="Y31" i="85"/>
  <c r="X31" i="85"/>
  <c r="Y30" i="50"/>
  <c r="X30" i="50"/>
  <c r="AI33" i="43"/>
  <c r="AN33" i="43"/>
  <c r="Z30" i="50" l="1"/>
  <c r="AE32" i="83"/>
  <c r="AF44" i="97"/>
  <c r="AO44" i="97" s="1"/>
  <c r="AG44" i="97"/>
  <c r="AP44" i="97" s="1"/>
  <c r="Z30" i="102"/>
  <c r="Z40" i="44"/>
  <c r="AF40" i="44" s="1"/>
  <c r="AO40" i="44" s="1"/>
  <c r="W45" i="97"/>
  <c r="Z43" i="52"/>
  <c r="Z39" i="20"/>
  <c r="W40" i="20" s="1"/>
  <c r="AG30" i="50"/>
  <c r="AP30" i="50" s="1"/>
  <c r="AE30" i="50"/>
  <c r="AF30" i="50"/>
  <c r="AO30" i="50" s="1"/>
  <c r="W31" i="50"/>
  <c r="AG43" i="52"/>
  <c r="AP43" i="52" s="1"/>
  <c r="AF43" i="52"/>
  <c r="AE43" i="52"/>
  <c r="AN43" i="52" s="1"/>
  <c r="W44" i="52"/>
  <c r="AF39" i="20"/>
  <c r="AO39" i="20" s="1"/>
  <c r="AE30" i="94"/>
  <c r="W31" i="94"/>
  <c r="AF30" i="94"/>
  <c r="AO30" i="94" s="1"/>
  <c r="AG30" i="94"/>
  <c r="AP30" i="94" s="1"/>
  <c r="AF31" i="82"/>
  <c r="AO31" i="82" s="1"/>
  <c r="AG31" i="82"/>
  <c r="AP31" i="82" s="1"/>
  <c r="AE31" i="82"/>
  <c r="W32" i="82"/>
  <c r="AH31" i="85"/>
  <c r="AQ31" i="85" s="1"/>
  <c r="W33" i="35"/>
  <c r="AE32" i="35"/>
  <c r="AF32" i="35"/>
  <c r="AO32" i="35" s="1"/>
  <c r="AG32" i="35"/>
  <c r="AP32" i="35" s="1"/>
  <c r="AH44" i="89"/>
  <c r="AQ44" i="89" s="1"/>
  <c r="AF42" i="105"/>
  <c r="AO42" i="105" s="1"/>
  <c r="W43" i="105"/>
  <c r="AG42" i="105"/>
  <c r="AP42" i="105" s="1"/>
  <c r="AE42" i="105"/>
  <c r="AI33" i="99"/>
  <c r="AN33" i="99"/>
  <c r="AH36" i="41"/>
  <c r="AQ36" i="41" s="1"/>
  <c r="AR38" i="20"/>
  <c r="AH35" i="11"/>
  <c r="AQ35" i="11" s="1"/>
  <c r="Y33" i="103"/>
  <c r="X33" i="103"/>
  <c r="Z33" i="103" s="1"/>
  <c r="AR38" i="13"/>
  <c r="AR33" i="55"/>
  <c r="AI34" i="18"/>
  <c r="AN34" i="18"/>
  <c r="Y45" i="97"/>
  <c r="X45" i="97"/>
  <c r="AI32" i="83"/>
  <c r="AN32" i="83"/>
  <c r="AF44" i="89"/>
  <c r="AO44" i="89" s="1"/>
  <c r="AE44" i="89"/>
  <c r="AG44" i="89"/>
  <c r="AP44" i="89" s="1"/>
  <c r="W45" i="89"/>
  <c r="AH42" i="86"/>
  <c r="AQ42" i="86" s="1"/>
  <c r="AR39" i="104"/>
  <c r="AH40" i="104"/>
  <c r="AQ40" i="104" s="1"/>
  <c r="AE36" i="41"/>
  <c r="AF36" i="41"/>
  <c r="AO36" i="41" s="1"/>
  <c r="W37" i="41"/>
  <c r="AG36" i="41"/>
  <c r="AP36" i="41" s="1"/>
  <c r="AG35" i="11"/>
  <c r="AP35" i="11" s="1"/>
  <c r="W36" i="11"/>
  <c r="AF35" i="11"/>
  <c r="AO35" i="11" s="1"/>
  <c r="AE35" i="11"/>
  <c r="AH36" i="95"/>
  <c r="AQ36" i="95" s="1"/>
  <c r="AR43" i="89"/>
  <c r="AI32" i="103"/>
  <c r="AN32" i="103"/>
  <c r="AR39" i="101"/>
  <c r="AH37" i="51"/>
  <c r="AQ37" i="51" s="1"/>
  <c r="AH39" i="92"/>
  <c r="AQ39" i="92" s="1"/>
  <c r="AH40" i="101"/>
  <c r="AQ40" i="101" s="1"/>
  <c r="AH36" i="91"/>
  <c r="AQ36" i="91" s="1"/>
  <c r="AH36" i="96"/>
  <c r="AQ36" i="96" s="1"/>
  <c r="AI44" i="97"/>
  <c r="AN44" i="97"/>
  <c r="Z31" i="85"/>
  <c r="AR33" i="43"/>
  <c r="AR39" i="44"/>
  <c r="AH38" i="88"/>
  <c r="AQ38" i="88" s="1"/>
  <c r="AR38" i="92"/>
  <c r="AH43" i="52"/>
  <c r="AQ43" i="52" s="1"/>
  <c r="W31" i="42"/>
  <c r="AF30" i="42"/>
  <c r="AO30" i="42" s="1"/>
  <c r="AG30" i="42"/>
  <c r="AP30" i="42" s="1"/>
  <c r="AE30" i="42"/>
  <c r="AH34" i="55"/>
  <c r="AQ34" i="55" s="1"/>
  <c r="Y45" i="32"/>
  <c r="X45" i="32"/>
  <c r="Z42" i="86"/>
  <c r="AR29" i="94"/>
  <c r="Z40" i="104"/>
  <c r="AR35" i="95"/>
  <c r="AR36" i="45"/>
  <c r="AH39" i="20"/>
  <c r="AQ39" i="20" s="1"/>
  <c r="AG37" i="54"/>
  <c r="AP37" i="54" s="1"/>
  <c r="W38" i="54"/>
  <c r="AE37" i="54"/>
  <c r="AF37" i="54"/>
  <c r="AO37" i="54" s="1"/>
  <c r="AH43" i="93"/>
  <c r="AQ43" i="93" s="1"/>
  <c r="AR34" i="11"/>
  <c r="Z37" i="51"/>
  <c r="AI42" i="53"/>
  <c r="AN42" i="53"/>
  <c r="Z39" i="92"/>
  <c r="Z40" i="101"/>
  <c r="Z36" i="91"/>
  <c r="Z36" i="96"/>
  <c r="AH30" i="50"/>
  <c r="AQ30" i="50" s="1"/>
  <c r="AG42" i="47"/>
  <c r="AP42" i="47" s="1"/>
  <c r="AE42" i="47"/>
  <c r="W43" i="47"/>
  <c r="AF42" i="47"/>
  <c r="AO42" i="47" s="1"/>
  <c r="Z38" i="88"/>
  <c r="AR35" i="96"/>
  <c r="AH39" i="13"/>
  <c r="AQ39" i="13" s="1"/>
  <c r="AG30" i="48"/>
  <c r="AP30" i="48" s="1"/>
  <c r="AF30" i="48"/>
  <c r="AO30" i="48" s="1"/>
  <c r="AE30" i="48"/>
  <c r="W31" i="48"/>
  <c r="Z34" i="55"/>
  <c r="AI44" i="32"/>
  <c r="AN44" i="32"/>
  <c r="W31" i="90"/>
  <c r="AG30" i="90"/>
  <c r="AP30" i="90" s="1"/>
  <c r="AE30" i="90"/>
  <c r="AF30" i="90"/>
  <c r="AO30" i="90" s="1"/>
  <c r="AR29" i="102"/>
  <c r="W40" i="84"/>
  <c r="AG39" i="84"/>
  <c r="AP39" i="84" s="1"/>
  <c r="AF39" i="84"/>
  <c r="AO39" i="84" s="1"/>
  <c r="AE39" i="84"/>
  <c r="AH33" i="10"/>
  <c r="AQ33" i="10" s="1"/>
  <c r="AR30" i="82"/>
  <c r="AR29" i="50"/>
  <c r="Z43" i="93"/>
  <c r="AH34" i="43"/>
  <c r="AQ34" i="43" s="1"/>
  <c r="AR32" i="87"/>
  <c r="AH30" i="102"/>
  <c r="AQ30" i="102" s="1"/>
  <c r="W36" i="49"/>
  <c r="AG35" i="49"/>
  <c r="AP35" i="49" s="1"/>
  <c r="AF35" i="49"/>
  <c r="AO35" i="49" s="1"/>
  <c r="AE35" i="49"/>
  <c r="Y34" i="16"/>
  <c r="X34" i="16"/>
  <c r="AR41" i="46"/>
  <c r="W40" i="13"/>
  <c r="AG39" i="13"/>
  <c r="AP39" i="13" s="1"/>
  <c r="AF39" i="13"/>
  <c r="AO39" i="13" s="1"/>
  <c r="AE39" i="13"/>
  <c r="AR36" i="51"/>
  <c r="AH33" i="87"/>
  <c r="AQ33" i="87" s="1"/>
  <c r="AE33" i="10"/>
  <c r="AF33" i="10"/>
  <c r="AO33" i="10" s="1"/>
  <c r="W34" i="10"/>
  <c r="AG33" i="10"/>
  <c r="AP33" i="10" s="1"/>
  <c r="AR30" i="85"/>
  <c r="AR42" i="93"/>
  <c r="AR35" i="91"/>
  <c r="W35" i="43"/>
  <c r="AG34" i="43"/>
  <c r="AP34" i="43" s="1"/>
  <c r="AE34" i="43"/>
  <c r="AF34" i="43"/>
  <c r="AO34" i="43" s="1"/>
  <c r="W31" i="102"/>
  <c r="AG30" i="102"/>
  <c r="AP30" i="102" s="1"/>
  <c r="AF30" i="102"/>
  <c r="AO30" i="102" s="1"/>
  <c r="AE30" i="102"/>
  <c r="AH42" i="46"/>
  <c r="AQ42" i="46" s="1"/>
  <c r="AR41" i="86"/>
  <c r="W34" i="98"/>
  <c r="AF33" i="98"/>
  <c r="AO33" i="98" s="1"/>
  <c r="AG33" i="98"/>
  <c r="AP33" i="98" s="1"/>
  <c r="AE33" i="98"/>
  <c r="AG37" i="100"/>
  <c r="AP37" i="100" s="1"/>
  <c r="W38" i="100"/>
  <c r="AE37" i="100"/>
  <c r="AF37" i="100"/>
  <c r="AO37" i="100" s="1"/>
  <c r="AF42" i="15"/>
  <c r="AO42" i="15" s="1"/>
  <c r="W43" i="15"/>
  <c r="AE42" i="15"/>
  <c r="AG42" i="15"/>
  <c r="AP42" i="15" s="1"/>
  <c r="AR32" i="10"/>
  <c r="Z37" i="45"/>
  <c r="AH37" i="45"/>
  <c r="AQ37" i="45" s="1"/>
  <c r="Z33" i="87"/>
  <c r="AH31" i="82"/>
  <c r="AQ31" i="82" s="1"/>
  <c r="AR42" i="52"/>
  <c r="Y34" i="99"/>
  <c r="X34" i="99"/>
  <c r="Z34" i="99" s="1"/>
  <c r="AH30" i="94"/>
  <c r="AQ30" i="94" s="1"/>
  <c r="AR37" i="88"/>
  <c r="Z36" i="95"/>
  <c r="AR35" i="41"/>
  <c r="AH40" i="44"/>
  <c r="AQ40" i="44" s="1"/>
  <c r="Y43" i="53"/>
  <c r="X43" i="53"/>
  <c r="Z42" i="46"/>
  <c r="X35" i="18"/>
  <c r="Y35" i="18"/>
  <c r="Y33" i="83"/>
  <c r="X33" i="83"/>
  <c r="Z33" i="83" s="1"/>
  <c r="AI33" i="16"/>
  <c r="AN33" i="16"/>
  <c r="Z43" i="53" l="1"/>
  <c r="AE40" i="44"/>
  <c r="AG40" i="44"/>
  <c r="AP40" i="44" s="1"/>
  <c r="W41" i="44"/>
  <c r="AE39" i="20"/>
  <c r="Z45" i="32"/>
  <c r="AE45" i="32" s="1"/>
  <c r="AG39" i="20"/>
  <c r="AP39" i="20" s="1"/>
  <c r="Z35" i="18"/>
  <c r="W34" i="103"/>
  <c r="AE33" i="103"/>
  <c r="AF33" i="103"/>
  <c r="AO33" i="103" s="1"/>
  <c r="AG33" i="103"/>
  <c r="AP33" i="103" s="1"/>
  <c r="AI33" i="10"/>
  <c r="AN33" i="10"/>
  <c r="Y40" i="13"/>
  <c r="X40" i="13"/>
  <c r="AI30" i="90"/>
  <c r="AN30" i="90"/>
  <c r="W39" i="88"/>
  <c r="AF38" i="88"/>
  <c r="AO38" i="88" s="1"/>
  <c r="AG38" i="88"/>
  <c r="AP38" i="88" s="1"/>
  <c r="AE38" i="88"/>
  <c r="AE36" i="91"/>
  <c r="W37" i="91"/>
  <c r="AG36" i="91"/>
  <c r="AP36" i="91" s="1"/>
  <c r="AF36" i="91"/>
  <c r="AO36" i="91" s="1"/>
  <c r="AF42" i="86"/>
  <c r="AO42" i="86" s="1"/>
  <c r="AG42" i="86"/>
  <c r="AP42" i="86" s="1"/>
  <c r="W43" i="86"/>
  <c r="AE42" i="86"/>
  <c r="AF31" i="85"/>
  <c r="AO31" i="85" s="1"/>
  <c r="W32" i="85"/>
  <c r="AG31" i="85"/>
  <c r="AP31" i="85" s="1"/>
  <c r="AE31" i="85"/>
  <c r="Y36" i="11"/>
  <c r="X36" i="11"/>
  <c r="AI36" i="41"/>
  <c r="AN36" i="41"/>
  <c r="AR34" i="18"/>
  <c r="Y33" i="35"/>
  <c r="X33" i="35"/>
  <c r="Z33" i="35" s="1"/>
  <c r="AG43" i="53"/>
  <c r="AP43" i="53" s="1"/>
  <c r="W44" i="53"/>
  <c r="AE43" i="53"/>
  <c r="AF43" i="53"/>
  <c r="AO43" i="53" s="1"/>
  <c r="AI37" i="100"/>
  <c r="AN37" i="100"/>
  <c r="Y35" i="43"/>
  <c r="X35" i="43"/>
  <c r="AI35" i="49"/>
  <c r="AN35" i="49"/>
  <c r="Y40" i="84"/>
  <c r="X40" i="84"/>
  <c r="X31" i="48"/>
  <c r="Y31" i="48"/>
  <c r="AF40" i="101"/>
  <c r="AO40" i="101" s="1"/>
  <c r="AE40" i="101"/>
  <c r="AN40" i="101" s="1"/>
  <c r="W41" i="101"/>
  <c r="AG40" i="101"/>
  <c r="AH45" i="32"/>
  <c r="AQ45" i="32" s="1"/>
  <c r="Y31" i="42"/>
  <c r="X31" i="42"/>
  <c r="Z31" i="42" s="1"/>
  <c r="AR32" i="103"/>
  <c r="AR32" i="83"/>
  <c r="Y43" i="105"/>
  <c r="Z43" i="105" s="1"/>
  <c r="X43" i="105"/>
  <c r="Y32" i="82"/>
  <c r="X32" i="82"/>
  <c r="Y41" i="44"/>
  <c r="X41" i="44"/>
  <c r="Y40" i="20"/>
  <c r="X40" i="20"/>
  <c r="AF33" i="83"/>
  <c r="AO33" i="83" s="1"/>
  <c r="AE33" i="83"/>
  <c r="W34" i="83"/>
  <c r="AG33" i="83"/>
  <c r="AP33" i="83" s="1"/>
  <c r="AF35" i="18"/>
  <c r="AO35" i="18" s="1"/>
  <c r="AG35" i="18"/>
  <c r="AP35" i="18" s="1"/>
  <c r="AE35" i="18"/>
  <c r="W36" i="18"/>
  <c r="AI42" i="15"/>
  <c r="AN42" i="15"/>
  <c r="Y38" i="100"/>
  <c r="Z38" i="100" s="1"/>
  <c r="X38" i="100"/>
  <c r="X34" i="98"/>
  <c r="Y34" i="98"/>
  <c r="Y31" i="102"/>
  <c r="X31" i="102"/>
  <c r="Z31" i="102" s="1"/>
  <c r="Y31" i="90"/>
  <c r="X31" i="90"/>
  <c r="AI30" i="48"/>
  <c r="AN30" i="48"/>
  <c r="AG39" i="92"/>
  <c r="AP39" i="92" s="1"/>
  <c r="W40" i="92"/>
  <c r="AE39" i="92"/>
  <c r="AF39" i="92"/>
  <c r="AO39" i="92" s="1"/>
  <c r="AR44" i="97"/>
  <c r="Y45" i="89"/>
  <c r="X45" i="89"/>
  <c r="Z45" i="89" s="1"/>
  <c r="AH45" i="97"/>
  <c r="AQ45" i="97" s="1"/>
  <c r="AI31" i="82"/>
  <c r="AN31" i="82"/>
  <c r="Y31" i="94"/>
  <c r="X31" i="94"/>
  <c r="Y31" i="50"/>
  <c r="X31" i="50"/>
  <c r="AH35" i="18"/>
  <c r="AQ35" i="18" s="1"/>
  <c r="AG36" i="95"/>
  <c r="AP36" i="95" s="1"/>
  <c r="AF36" i="95"/>
  <c r="AO36" i="95" s="1"/>
  <c r="W37" i="95"/>
  <c r="AE36" i="95"/>
  <c r="W34" i="87"/>
  <c r="AG33" i="87"/>
  <c r="AP33" i="87" s="1"/>
  <c r="AF33" i="87"/>
  <c r="AO33" i="87" s="1"/>
  <c r="AE33" i="87"/>
  <c r="AG37" i="45"/>
  <c r="AP37" i="45" s="1"/>
  <c r="AE37" i="45"/>
  <c r="AF37" i="45"/>
  <c r="AO37" i="45" s="1"/>
  <c r="W38" i="45"/>
  <c r="Y43" i="15"/>
  <c r="X43" i="15"/>
  <c r="AI39" i="13"/>
  <c r="AN39" i="13"/>
  <c r="AH34" i="16"/>
  <c r="AQ34" i="16" s="1"/>
  <c r="Y43" i="47"/>
  <c r="X43" i="47"/>
  <c r="AI37" i="54"/>
  <c r="AN37" i="54"/>
  <c r="AF40" i="104"/>
  <c r="AO40" i="104" s="1"/>
  <c r="AG40" i="104"/>
  <c r="AP40" i="104" s="1"/>
  <c r="AE40" i="104"/>
  <c r="W41" i="104"/>
  <c r="Z45" i="97"/>
  <c r="AR33" i="99"/>
  <c r="AI30" i="94"/>
  <c r="AN30" i="94"/>
  <c r="Y44" i="52"/>
  <c r="X44" i="52"/>
  <c r="AR33" i="16"/>
  <c r="W43" i="46"/>
  <c r="AE42" i="46"/>
  <c r="AG42" i="46"/>
  <c r="AP42" i="46" s="1"/>
  <c r="AF42" i="46"/>
  <c r="AO42" i="46" s="1"/>
  <c r="Y34" i="10"/>
  <c r="X34" i="10"/>
  <c r="Z34" i="10" s="1"/>
  <c r="Z34" i="16"/>
  <c r="Y36" i="49"/>
  <c r="X36" i="49"/>
  <c r="AI39" i="84"/>
  <c r="AN39" i="84"/>
  <c r="AR44" i="32"/>
  <c r="AI42" i="47"/>
  <c r="AN42" i="47"/>
  <c r="AR42" i="53"/>
  <c r="Y38" i="54"/>
  <c r="X38" i="54"/>
  <c r="AI30" i="42"/>
  <c r="AN30" i="42"/>
  <c r="AI35" i="11"/>
  <c r="AN35" i="11"/>
  <c r="Y37" i="41"/>
  <c r="X37" i="41"/>
  <c r="AI44" i="89"/>
  <c r="AN44" i="89"/>
  <c r="AI39" i="20"/>
  <c r="AR39" i="20" s="1"/>
  <c r="AN39" i="20"/>
  <c r="AI30" i="50"/>
  <c r="AN30" i="50"/>
  <c r="AE34" i="99"/>
  <c r="W35" i="99"/>
  <c r="AG34" i="99"/>
  <c r="AP34" i="99" s="1"/>
  <c r="AF34" i="99"/>
  <c r="AO34" i="99" s="1"/>
  <c r="AH33" i="83"/>
  <c r="AQ33" i="83" s="1"/>
  <c r="AH43" i="53"/>
  <c r="AQ43" i="53" s="1"/>
  <c r="AH34" i="99"/>
  <c r="AQ34" i="99" s="1"/>
  <c r="AI33" i="98"/>
  <c r="AR33" i="98" s="1"/>
  <c r="AN33" i="98"/>
  <c r="AI30" i="102"/>
  <c r="AN30" i="102"/>
  <c r="AI34" i="43"/>
  <c r="AN34" i="43"/>
  <c r="W44" i="93"/>
  <c r="AE43" i="93"/>
  <c r="AF43" i="93"/>
  <c r="AO43" i="93" s="1"/>
  <c r="AG43" i="93"/>
  <c r="AP43" i="93" s="1"/>
  <c r="AG34" i="55"/>
  <c r="AP34" i="55" s="1"/>
  <c r="AE34" i="55"/>
  <c r="AF34" i="55"/>
  <c r="AO34" i="55" s="1"/>
  <c r="W35" i="55"/>
  <c r="AE36" i="96"/>
  <c r="W37" i="96"/>
  <c r="AG36" i="96"/>
  <c r="AP36" i="96" s="1"/>
  <c r="AF36" i="96"/>
  <c r="AO36" i="96" s="1"/>
  <c r="W38" i="51"/>
  <c r="AG37" i="51"/>
  <c r="AP37" i="51" s="1"/>
  <c r="AF37" i="51"/>
  <c r="AO37" i="51" s="1"/>
  <c r="AE37" i="51"/>
  <c r="AH33" i="103"/>
  <c r="AQ33" i="103" s="1"/>
  <c r="AI42" i="105"/>
  <c r="AN42" i="105"/>
  <c r="AI32" i="35"/>
  <c r="AN32" i="35"/>
  <c r="AI40" i="44"/>
  <c r="AN40" i="44"/>
  <c r="AI43" i="52"/>
  <c r="AO43" i="52"/>
  <c r="Z44" i="52" l="1"/>
  <c r="Z31" i="90"/>
  <c r="AG45" i="32"/>
  <c r="AP45" i="32" s="1"/>
  <c r="W46" i="32"/>
  <c r="AF45" i="32"/>
  <c r="AO45" i="32" s="1"/>
  <c r="Z31" i="94"/>
  <c r="W32" i="94" s="1"/>
  <c r="Z43" i="15"/>
  <c r="Z41" i="44"/>
  <c r="Z31" i="50"/>
  <c r="AF31" i="50" s="1"/>
  <c r="AO31" i="50" s="1"/>
  <c r="Z31" i="48"/>
  <c r="AE34" i="10"/>
  <c r="AF34" i="10"/>
  <c r="AO34" i="10" s="1"/>
  <c r="W35" i="10"/>
  <c r="AG34" i="10"/>
  <c r="AP34" i="10" s="1"/>
  <c r="AG38" i="100"/>
  <c r="AP38" i="100" s="1"/>
  <c r="AF38" i="100"/>
  <c r="AO38" i="100" s="1"/>
  <c r="W39" i="100"/>
  <c r="AE38" i="100"/>
  <c r="AF43" i="105"/>
  <c r="AO43" i="105" s="1"/>
  <c r="AG43" i="105"/>
  <c r="AP43" i="105" s="1"/>
  <c r="W44" i="105"/>
  <c r="AE43" i="105"/>
  <c r="W44" i="15"/>
  <c r="AG43" i="15"/>
  <c r="AP43" i="15" s="1"/>
  <c r="AF43" i="15"/>
  <c r="AO43" i="15" s="1"/>
  <c r="AE43" i="15"/>
  <c r="AE41" i="44"/>
  <c r="AG41" i="44"/>
  <c r="AP41" i="44" s="1"/>
  <c r="AF41" i="44"/>
  <c r="AO41" i="44" s="1"/>
  <c r="W42" i="44"/>
  <c r="AE44" i="52"/>
  <c r="AF44" i="52"/>
  <c r="AO44" i="52" s="1"/>
  <c r="AG44" i="52"/>
  <c r="AP44" i="52" s="1"/>
  <c r="W45" i="52"/>
  <c r="AI34" i="99"/>
  <c r="AN34" i="99"/>
  <c r="AR44" i="89"/>
  <c r="AR39" i="84"/>
  <c r="Y43" i="46"/>
  <c r="X43" i="46"/>
  <c r="Z43" i="46" s="1"/>
  <c r="Y41" i="104"/>
  <c r="X41" i="104"/>
  <c r="AH43" i="47"/>
  <c r="AQ43" i="47" s="1"/>
  <c r="AI36" i="95"/>
  <c r="AN36" i="95"/>
  <c r="AH31" i="94"/>
  <c r="AQ31" i="94" s="1"/>
  <c r="Y40" i="92"/>
  <c r="X40" i="92"/>
  <c r="AH38" i="100"/>
  <c r="AQ38" i="100" s="1"/>
  <c r="Y36" i="18"/>
  <c r="X36" i="18"/>
  <c r="Y34" i="83"/>
  <c r="X34" i="83"/>
  <c r="AH41" i="44"/>
  <c r="AQ41" i="44" s="1"/>
  <c r="AH43" i="105"/>
  <c r="AQ43" i="105" s="1"/>
  <c r="AI31" i="85"/>
  <c r="AN31" i="85"/>
  <c r="Y43" i="86"/>
  <c r="X43" i="86"/>
  <c r="Y37" i="91"/>
  <c r="X37" i="91"/>
  <c r="Y39" i="88"/>
  <c r="X39" i="88"/>
  <c r="AI45" i="32"/>
  <c r="AN45" i="32"/>
  <c r="Y37" i="96"/>
  <c r="X37" i="96"/>
  <c r="AH37" i="41"/>
  <c r="AQ37" i="41" s="1"/>
  <c r="AR30" i="42"/>
  <c r="AH36" i="49"/>
  <c r="AQ36" i="49" s="1"/>
  <c r="AR30" i="94"/>
  <c r="AI40" i="104"/>
  <c r="AN40" i="104"/>
  <c r="Z43" i="47"/>
  <c r="AI33" i="87"/>
  <c r="AN33" i="87"/>
  <c r="Y37" i="95"/>
  <c r="X37" i="95"/>
  <c r="AH31" i="102"/>
  <c r="AQ31" i="102" s="1"/>
  <c r="AI35" i="18"/>
  <c r="AN35" i="18"/>
  <c r="AI33" i="83"/>
  <c r="AN33" i="83"/>
  <c r="AH31" i="42"/>
  <c r="AQ31" i="42" s="1"/>
  <c r="AR37" i="100"/>
  <c r="AH33" i="35"/>
  <c r="AQ33" i="35" s="1"/>
  <c r="AR36" i="41"/>
  <c r="AI36" i="91"/>
  <c r="AN36" i="91"/>
  <c r="AR33" i="10"/>
  <c r="AI37" i="51"/>
  <c r="AN37" i="51"/>
  <c r="AI34" i="55"/>
  <c r="AN34" i="55"/>
  <c r="Y44" i="93"/>
  <c r="X44" i="93"/>
  <c r="W35" i="16"/>
  <c r="AF34" i="16"/>
  <c r="AO34" i="16" s="1"/>
  <c r="AG34" i="16"/>
  <c r="AP34" i="16" s="1"/>
  <c r="AE34" i="16"/>
  <c r="AR40" i="44"/>
  <c r="AR34" i="43"/>
  <c r="AR32" i="35"/>
  <c r="Y35" i="55"/>
  <c r="X35" i="55"/>
  <c r="AR30" i="102"/>
  <c r="AR30" i="50"/>
  <c r="Z37" i="41"/>
  <c r="AH38" i="54"/>
  <c r="AQ38" i="54" s="1"/>
  <c r="AR42" i="47"/>
  <c r="Z36" i="49"/>
  <c r="Y38" i="45"/>
  <c r="X38" i="45"/>
  <c r="AG31" i="102"/>
  <c r="AP31" i="102" s="1"/>
  <c r="AF31" i="102"/>
  <c r="AO31" i="102" s="1"/>
  <c r="AE31" i="102"/>
  <c r="W32" i="102"/>
  <c r="AE31" i="42"/>
  <c r="AF31" i="42"/>
  <c r="AO31" i="42" s="1"/>
  <c r="W32" i="42"/>
  <c r="AG31" i="42"/>
  <c r="AP31" i="42" s="1"/>
  <c r="AF31" i="48"/>
  <c r="AO31" i="48" s="1"/>
  <c r="AG31" i="48"/>
  <c r="AP31" i="48" s="1"/>
  <c r="AE31" i="48"/>
  <c r="W32" i="48"/>
  <c r="AR35" i="49"/>
  <c r="W34" i="35"/>
  <c r="AG33" i="35"/>
  <c r="AP33" i="35" s="1"/>
  <c r="AF33" i="35"/>
  <c r="AO33" i="35" s="1"/>
  <c r="AE33" i="35"/>
  <c r="AH36" i="11"/>
  <c r="AQ36" i="11" s="1"/>
  <c r="Y32" i="85"/>
  <c r="X32" i="85"/>
  <c r="AR30" i="90"/>
  <c r="AG45" i="97"/>
  <c r="AP45" i="97" s="1"/>
  <c r="W46" i="97"/>
  <c r="AF45" i="97"/>
  <c r="AE45" i="97"/>
  <c r="AN45" i="97" s="1"/>
  <c r="AI36" i="96"/>
  <c r="AN36" i="96"/>
  <c r="Y38" i="51"/>
  <c r="X38" i="51"/>
  <c r="AR43" i="52"/>
  <c r="AR42" i="105"/>
  <c r="AI43" i="93"/>
  <c r="AN43" i="93"/>
  <c r="Z38" i="54"/>
  <c r="AH44" i="52"/>
  <c r="AQ44" i="52" s="1"/>
  <c r="AR39" i="13"/>
  <c r="AH31" i="50"/>
  <c r="AQ31" i="50" s="1"/>
  <c r="AR30" i="48"/>
  <c r="AH40" i="20"/>
  <c r="AQ40" i="20" s="1"/>
  <c r="AH32" i="82"/>
  <c r="AQ32" i="82" s="1"/>
  <c r="AH31" i="48"/>
  <c r="AQ31" i="48" s="1"/>
  <c r="AH35" i="43"/>
  <c r="AQ35" i="43" s="1"/>
  <c r="Z36" i="11"/>
  <c r="AI38" i="88"/>
  <c r="AN38" i="88"/>
  <c r="AH40" i="13"/>
  <c r="AQ40" i="13" s="1"/>
  <c r="AH43" i="15"/>
  <c r="AQ43" i="15" s="1"/>
  <c r="AI37" i="45"/>
  <c r="AN37" i="45"/>
  <c r="Y34" i="87"/>
  <c r="X34" i="87"/>
  <c r="AR31" i="82"/>
  <c r="AH45" i="89"/>
  <c r="AQ45" i="89" s="1"/>
  <c r="AH31" i="90"/>
  <c r="AQ31" i="90" s="1"/>
  <c r="Z34" i="98"/>
  <c r="AR42" i="15"/>
  <c r="Z40" i="20"/>
  <c r="Z32" i="82"/>
  <c r="AI40" i="101"/>
  <c r="AP40" i="101"/>
  <c r="AH40" i="84"/>
  <c r="AQ40" i="84" s="1"/>
  <c r="Z35" i="43"/>
  <c r="AI43" i="53"/>
  <c r="AN43" i="53"/>
  <c r="Z40" i="13"/>
  <c r="X46" i="32"/>
  <c r="Z46" i="32" s="1"/>
  <c r="Y46" i="32"/>
  <c r="AI33" i="103"/>
  <c r="AN33" i="103"/>
  <c r="Y35" i="99"/>
  <c r="X35" i="99"/>
  <c r="AR35" i="11"/>
  <c r="AH34" i="10"/>
  <c r="AQ34" i="10" s="1"/>
  <c r="AI42" i="46"/>
  <c r="AN42" i="46"/>
  <c r="AR37" i="54"/>
  <c r="AG45" i="89"/>
  <c r="AP45" i="89" s="1"/>
  <c r="W46" i="89"/>
  <c r="AE45" i="89"/>
  <c r="AF45" i="89"/>
  <c r="AO45" i="89" s="1"/>
  <c r="AI39" i="92"/>
  <c r="AN39" i="92"/>
  <c r="AG31" i="90"/>
  <c r="AP31" i="90" s="1"/>
  <c r="W32" i="90"/>
  <c r="AE31" i="90"/>
  <c r="AF31" i="90"/>
  <c r="AO31" i="90" s="1"/>
  <c r="AH34" i="98"/>
  <c r="AQ34" i="98" s="1"/>
  <c r="X41" i="101"/>
  <c r="Y41" i="101"/>
  <c r="Z40" i="84"/>
  <c r="Y44" i="53"/>
  <c r="X44" i="53"/>
  <c r="AI42" i="86"/>
  <c r="AN42" i="86"/>
  <c r="Y34" i="103"/>
  <c r="X34" i="103"/>
  <c r="Z32" i="85" l="1"/>
  <c r="Z37" i="95"/>
  <c r="Z40" i="92"/>
  <c r="AG31" i="50"/>
  <c r="AP31" i="50" s="1"/>
  <c r="AE31" i="94"/>
  <c r="AG31" i="94"/>
  <c r="AP31" i="94" s="1"/>
  <c r="Z41" i="101"/>
  <c r="Z38" i="51"/>
  <c r="AF31" i="94"/>
  <c r="AO31" i="94" s="1"/>
  <c r="Z34" i="87"/>
  <c r="Z44" i="93"/>
  <c r="W45" i="93" s="1"/>
  <c r="Z37" i="96"/>
  <c r="AF37" i="96" s="1"/>
  <c r="AO37" i="96" s="1"/>
  <c r="Z38" i="45"/>
  <c r="AG38" i="45" s="1"/>
  <c r="AP38" i="45" s="1"/>
  <c r="W32" i="50"/>
  <c r="AE31" i="50"/>
  <c r="AE44" i="93"/>
  <c r="AG44" i="93"/>
  <c r="AP44" i="93" s="1"/>
  <c r="AF44" i="93"/>
  <c r="AO44" i="93" s="1"/>
  <c r="AE38" i="51"/>
  <c r="W39" i="51"/>
  <c r="AG38" i="51"/>
  <c r="AP38" i="51" s="1"/>
  <c r="AF38" i="51"/>
  <c r="AO38" i="51" s="1"/>
  <c r="AE38" i="45"/>
  <c r="AF38" i="45"/>
  <c r="AO38" i="45" s="1"/>
  <c r="AE32" i="85"/>
  <c r="W33" i="85"/>
  <c r="AF32" i="85"/>
  <c r="AO32" i="85" s="1"/>
  <c r="AG32" i="85"/>
  <c r="AP32" i="85" s="1"/>
  <c r="AH35" i="99"/>
  <c r="AQ35" i="99" s="1"/>
  <c r="AH44" i="53"/>
  <c r="AQ44" i="53" s="1"/>
  <c r="AR39" i="92"/>
  <c r="AH34" i="103"/>
  <c r="AQ34" i="103" s="1"/>
  <c r="Z44" i="53"/>
  <c r="Z34" i="103"/>
  <c r="AI31" i="90"/>
  <c r="AN31" i="90"/>
  <c r="AR36" i="96"/>
  <c r="Y32" i="48"/>
  <c r="X32" i="48"/>
  <c r="Y32" i="42"/>
  <c r="X32" i="42"/>
  <c r="Z32" i="42" s="1"/>
  <c r="AH35" i="55"/>
  <c r="AQ35" i="55" s="1"/>
  <c r="AR34" i="55"/>
  <c r="AR36" i="91"/>
  <c r="AR35" i="18"/>
  <c r="AH37" i="95"/>
  <c r="AQ37" i="95" s="1"/>
  <c r="AH37" i="91"/>
  <c r="AQ37" i="91" s="1"/>
  <c r="AH34" i="83"/>
  <c r="AQ34" i="83" s="1"/>
  <c r="AG40" i="92"/>
  <c r="AP40" i="92" s="1"/>
  <c r="AE40" i="92"/>
  <c r="W41" i="92"/>
  <c r="AF40" i="92"/>
  <c r="AO40" i="92" s="1"/>
  <c r="W44" i="46"/>
  <c r="AG43" i="46"/>
  <c r="AP43" i="46" s="1"/>
  <c r="AE43" i="46"/>
  <c r="AF43" i="46"/>
  <c r="AO43" i="46" s="1"/>
  <c r="AI44" i="52"/>
  <c r="AN44" i="52"/>
  <c r="Y44" i="105"/>
  <c r="X44" i="105"/>
  <c r="AI34" i="10"/>
  <c r="AN34" i="10"/>
  <c r="AG41" i="101"/>
  <c r="AP41" i="101" s="1"/>
  <c r="AF41" i="101"/>
  <c r="AO41" i="101" s="1"/>
  <c r="AE41" i="101"/>
  <c r="W42" i="101"/>
  <c r="Z35" i="99"/>
  <c r="AF32" i="82"/>
  <c r="AO32" i="82" s="1"/>
  <c r="W33" i="82"/>
  <c r="AE32" i="82"/>
  <c r="AG32" i="82"/>
  <c r="AP32" i="82" s="1"/>
  <c r="AE40" i="20"/>
  <c r="AF40" i="20"/>
  <c r="AO40" i="20" s="1"/>
  <c r="AG40" i="20"/>
  <c r="AP40" i="20" s="1"/>
  <c r="W41" i="20"/>
  <c r="W41" i="84"/>
  <c r="AG40" i="84"/>
  <c r="AP40" i="84" s="1"/>
  <c r="AF40" i="84"/>
  <c r="AO40" i="84" s="1"/>
  <c r="AE40" i="84"/>
  <c r="Y32" i="90"/>
  <c r="X32" i="90"/>
  <c r="AI45" i="89"/>
  <c r="AN45" i="89"/>
  <c r="AR42" i="46"/>
  <c r="AR33" i="103"/>
  <c r="AR43" i="53"/>
  <c r="AR37" i="45"/>
  <c r="AR38" i="88"/>
  <c r="AG38" i="54"/>
  <c r="AP38" i="54" s="1"/>
  <c r="W39" i="54"/>
  <c r="AE38" i="54"/>
  <c r="AF38" i="54"/>
  <c r="AO38" i="54" s="1"/>
  <c r="AI31" i="48"/>
  <c r="AN31" i="48"/>
  <c r="AG37" i="41"/>
  <c r="AP37" i="41" s="1"/>
  <c r="AE37" i="41"/>
  <c r="W38" i="41"/>
  <c r="AF37" i="41"/>
  <c r="AO37" i="41" s="1"/>
  <c r="Z35" i="55"/>
  <c r="Y35" i="16"/>
  <c r="X35" i="16"/>
  <c r="AF37" i="95"/>
  <c r="AO37" i="95" s="1"/>
  <c r="AE37" i="95"/>
  <c r="W38" i="95"/>
  <c r="AG37" i="95"/>
  <c r="AP37" i="95" s="1"/>
  <c r="AR40" i="104"/>
  <c r="Z37" i="91"/>
  <c r="AR31" i="85"/>
  <c r="Z34" i="83"/>
  <c r="AR34" i="99"/>
  <c r="AI43" i="15"/>
  <c r="AN43" i="15"/>
  <c r="Y46" i="89"/>
  <c r="X46" i="89"/>
  <c r="Z46" i="89" s="1"/>
  <c r="AE35" i="43"/>
  <c r="AG35" i="43"/>
  <c r="AP35" i="43" s="1"/>
  <c r="W36" i="43"/>
  <c r="AF35" i="43"/>
  <c r="AO35" i="43" s="1"/>
  <c r="W35" i="98"/>
  <c r="AG34" i="98"/>
  <c r="AP34" i="98" s="1"/>
  <c r="AE34" i="98"/>
  <c r="AF34" i="98"/>
  <c r="AO34" i="98" s="1"/>
  <c r="W37" i="11"/>
  <c r="AE36" i="11"/>
  <c r="AF36" i="11"/>
  <c r="AO36" i="11" s="1"/>
  <c r="AG36" i="11"/>
  <c r="AP36" i="11" s="1"/>
  <c r="AH38" i="51"/>
  <c r="AQ38" i="51" s="1"/>
  <c r="AH32" i="85"/>
  <c r="AQ32" i="85" s="1"/>
  <c r="Y34" i="35"/>
  <c r="X34" i="35"/>
  <c r="AI31" i="42"/>
  <c r="AN31" i="42"/>
  <c r="AH38" i="45"/>
  <c r="AQ38" i="45" s="1"/>
  <c r="AH44" i="93"/>
  <c r="AQ44" i="93" s="1"/>
  <c r="AR37" i="51"/>
  <c r="AR45" i="32"/>
  <c r="AR36" i="95"/>
  <c r="AH41" i="104"/>
  <c r="AQ41" i="104" s="1"/>
  <c r="Y42" i="44"/>
  <c r="X42" i="44"/>
  <c r="X32" i="94"/>
  <c r="Y32" i="94"/>
  <c r="Y32" i="50"/>
  <c r="X32" i="50"/>
  <c r="AR40" i="101"/>
  <c r="AH34" i="87"/>
  <c r="AQ34" i="87" s="1"/>
  <c r="AR43" i="93"/>
  <c r="AI45" i="97"/>
  <c r="AO45" i="97"/>
  <c r="AH39" i="88"/>
  <c r="AQ39" i="88" s="1"/>
  <c r="AH43" i="86"/>
  <c r="AQ43" i="86" s="1"/>
  <c r="AH36" i="18"/>
  <c r="AQ36" i="18" s="1"/>
  <c r="Z41" i="104"/>
  <c r="Y45" i="52"/>
  <c r="X45" i="52"/>
  <c r="AN31" i="94"/>
  <c r="AI31" i="50"/>
  <c r="AN31" i="50"/>
  <c r="AH46" i="32"/>
  <c r="AQ46" i="32" s="1"/>
  <c r="AF34" i="87"/>
  <c r="AO34" i="87" s="1"/>
  <c r="W35" i="87"/>
  <c r="AG34" i="87"/>
  <c r="AP34" i="87" s="1"/>
  <c r="AE34" i="87"/>
  <c r="Y46" i="97"/>
  <c r="X46" i="97"/>
  <c r="Z46" i="97" s="1"/>
  <c r="Y32" i="102"/>
  <c r="X32" i="102"/>
  <c r="Z32" i="102" s="1"/>
  <c r="AI34" i="16"/>
  <c r="AN34" i="16"/>
  <c r="AR33" i="83"/>
  <c r="AR33" i="87"/>
  <c r="AH37" i="96"/>
  <c r="AQ37" i="96" s="1"/>
  <c r="Z39" i="88"/>
  <c r="Z43" i="86"/>
  <c r="Z36" i="18"/>
  <c r="Y44" i="15"/>
  <c r="X44" i="15"/>
  <c r="Z44" i="15" s="1"/>
  <c r="AI38" i="100"/>
  <c r="AN38" i="100"/>
  <c r="Y35" i="10"/>
  <c r="X35" i="10"/>
  <c r="AR42" i="86"/>
  <c r="W47" i="32"/>
  <c r="AE46" i="32"/>
  <c r="AF46" i="32"/>
  <c r="AO46" i="32" s="1"/>
  <c r="AG46" i="32"/>
  <c r="AP46" i="32" s="1"/>
  <c r="AH41" i="101"/>
  <c r="AQ41" i="101" s="1"/>
  <c r="W41" i="13"/>
  <c r="AG40" i="13"/>
  <c r="AP40" i="13" s="1"/>
  <c r="AE40" i="13"/>
  <c r="AF40" i="13"/>
  <c r="AO40" i="13" s="1"/>
  <c r="AI33" i="35"/>
  <c r="AN33" i="35"/>
  <c r="AI31" i="102"/>
  <c r="AN31" i="102"/>
  <c r="AE36" i="49"/>
  <c r="AF36" i="49"/>
  <c r="AO36" i="49" s="1"/>
  <c r="W37" i="49"/>
  <c r="AG36" i="49"/>
  <c r="AP36" i="49" s="1"/>
  <c r="W44" i="47"/>
  <c r="AG43" i="47"/>
  <c r="AP43" i="47" s="1"/>
  <c r="AE43" i="47"/>
  <c r="AF43" i="47"/>
  <c r="AO43" i="47" s="1"/>
  <c r="AH40" i="92"/>
  <c r="AQ40" i="92" s="1"/>
  <c r="AH43" i="46"/>
  <c r="AQ43" i="46" s="1"/>
  <c r="AI41" i="44"/>
  <c r="AN41" i="44"/>
  <c r="AI43" i="105"/>
  <c r="AN43" i="105"/>
  <c r="Y39" i="100"/>
  <c r="X39" i="100"/>
  <c r="AI31" i="94" l="1"/>
  <c r="W38" i="96"/>
  <c r="AG37" i="96"/>
  <c r="AP37" i="96" s="1"/>
  <c r="AE37" i="96"/>
  <c r="AN37" i="96" s="1"/>
  <c r="Z32" i="90"/>
  <c r="AF32" i="90" s="1"/>
  <c r="AO32" i="90" s="1"/>
  <c r="Z32" i="50"/>
  <c r="AF32" i="50" s="1"/>
  <c r="AO32" i="50" s="1"/>
  <c r="W39" i="45"/>
  <c r="Z42" i="44"/>
  <c r="AE42" i="44" s="1"/>
  <c r="AG42" i="44"/>
  <c r="AP42" i="44" s="1"/>
  <c r="W43" i="44"/>
  <c r="W45" i="15"/>
  <c r="AE44" i="15"/>
  <c r="AG44" i="15"/>
  <c r="AP44" i="15" s="1"/>
  <c r="AF44" i="15"/>
  <c r="AO44" i="15" s="1"/>
  <c r="W33" i="102"/>
  <c r="AG32" i="102"/>
  <c r="AP32" i="102" s="1"/>
  <c r="AF32" i="102"/>
  <c r="AO32" i="102" s="1"/>
  <c r="AE32" i="102"/>
  <c r="AI34" i="87"/>
  <c r="AN34" i="87"/>
  <c r="AR31" i="94"/>
  <c r="AH32" i="94"/>
  <c r="AQ32" i="94" s="1"/>
  <c r="AI35" i="43"/>
  <c r="AN35" i="43"/>
  <c r="AG32" i="90"/>
  <c r="AP32" i="90" s="1"/>
  <c r="AE32" i="90"/>
  <c r="W33" i="90"/>
  <c r="Y41" i="84"/>
  <c r="X41" i="84"/>
  <c r="AR34" i="10"/>
  <c r="AH32" i="42"/>
  <c r="AQ32" i="42" s="1"/>
  <c r="Y39" i="45"/>
  <c r="X39" i="45"/>
  <c r="Y39" i="51"/>
  <c r="X39" i="51"/>
  <c r="AI37" i="96"/>
  <c r="Y41" i="13"/>
  <c r="X41" i="13"/>
  <c r="AH39" i="100"/>
  <c r="AQ39" i="100" s="1"/>
  <c r="AH35" i="10"/>
  <c r="AQ35" i="10" s="1"/>
  <c r="AH45" i="52"/>
  <c r="AQ45" i="52" s="1"/>
  <c r="AH32" i="50"/>
  <c r="AQ32" i="50" s="1"/>
  <c r="AH42" i="44"/>
  <c r="AQ42" i="44" s="1"/>
  <c r="AI36" i="11"/>
  <c r="AR36" i="11" s="1"/>
  <c r="AN36" i="11"/>
  <c r="Y35" i="98"/>
  <c r="X35" i="98"/>
  <c r="AH46" i="89"/>
  <c r="AQ46" i="89" s="1"/>
  <c r="AH35" i="16"/>
  <c r="AQ35" i="16" s="1"/>
  <c r="Y38" i="41"/>
  <c r="X38" i="41"/>
  <c r="Y42" i="101"/>
  <c r="X42" i="101"/>
  <c r="AH44" i="105"/>
  <c r="AQ44" i="105" s="1"/>
  <c r="Y41" i="92"/>
  <c r="X41" i="92"/>
  <c r="AE32" i="42"/>
  <c r="W33" i="42"/>
  <c r="AF32" i="42"/>
  <c r="AO32" i="42" s="1"/>
  <c r="AG32" i="42"/>
  <c r="AP32" i="42" s="1"/>
  <c r="AI38" i="51"/>
  <c r="AN38" i="51"/>
  <c r="Z35" i="10"/>
  <c r="AH46" i="97"/>
  <c r="AQ46" i="97" s="1"/>
  <c r="Y35" i="87"/>
  <c r="Z35" i="87" s="1"/>
  <c r="X35" i="87"/>
  <c r="Z45" i="52"/>
  <c r="AR31" i="42"/>
  <c r="Y37" i="11"/>
  <c r="X37" i="11"/>
  <c r="AF46" i="89"/>
  <c r="AO46" i="89" s="1"/>
  <c r="W47" i="89"/>
  <c r="AE46" i="89"/>
  <c r="AG46" i="89"/>
  <c r="AP46" i="89" s="1"/>
  <c r="W35" i="83"/>
  <c r="AE34" i="83"/>
  <c r="AF34" i="83"/>
  <c r="AO34" i="83" s="1"/>
  <c r="AG34" i="83"/>
  <c r="AP34" i="83" s="1"/>
  <c r="Z35" i="16"/>
  <c r="AI37" i="41"/>
  <c r="AR37" i="41" s="1"/>
  <c r="AN37" i="41"/>
  <c r="AI38" i="54"/>
  <c r="AN38" i="54"/>
  <c r="Y41" i="20"/>
  <c r="X41" i="20"/>
  <c r="AI32" i="82"/>
  <c r="AN32" i="82"/>
  <c r="AI41" i="101"/>
  <c r="AN41" i="101"/>
  <c r="Z44" i="105"/>
  <c r="AI43" i="46"/>
  <c r="AN43" i="46"/>
  <c r="AI40" i="92"/>
  <c r="AN40" i="92"/>
  <c r="Y33" i="85"/>
  <c r="X33" i="85"/>
  <c r="AI38" i="45"/>
  <c r="AN38" i="45"/>
  <c r="X45" i="93"/>
  <c r="Z45" i="93" s="1"/>
  <c r="Y45" i="93"/>
  <c r="Y37" i="49"/>
  <c r="X37" i="49"/>
  <c r="AR33" i="35"/>
  <c r="Z39" i="100"/>
  <c r="AE36" i="18"/>
  <c r="W37" i="18"/>
  <c r="AF36" i="18"/>
  <c r="AO36" i="18" s="1"/>
  <c r="AG36" i="18"/>
  <c r="AP36" i="18" s="1"/>
  <c r="AG46" i="97"/>
  <c r="AP46" i="97" s="1"/>
  <c r="W47" i="97"/>
  <c r="AE46" i="97"/>
  <c r="AF46" i="97"/>
  <c r="AO46" i="97" s="1"/>
  <c r="AR45" i="97"/>
  <c r="AH34" i="35"/>
  <c r="AQ34" i="35" s="1"/>
  <c r="Y39" i="54"/>
  <c r="X39" i="54"/>
  <c r="AI40" i="84"/>
  <c r="AN40" i="84"/>
  <c r="Y33" i="82"/>
  <c r="Z33" i="82" s="1"/>
  <c r="X33" i="82"/>
  <c r="AH32" i="48"/>
  <c r="AQ32" i="48" s="1"/>
  <c r="AR31" i="90"/>
  <c r="AI32" i="85"/>
  <c r="AN32" i="85"/>
  <c r="AR41" i="44"/>
  <c r="AI43" i="47"/>
  <c r="AN43" i="47"/>
  <c r="AI36" i="49"/>
  <c r="AN36" i="49"/>
  <c r="AI46" i="32"/>
  <c r="AN46" i="32"/>
  <c r="Y44" i="47"/>
  <c r="X44" i="47"/>
  <c r="AI40" i="13"/>
  <c r="AN40" i="13"/>
  <c r="Y47" i="32"/>
  <c r="X47" i="32"/>
  <c r="AE43" i="86"/>
  <c r="W44" i="86"/>
  <c r="AG43" i="86"/>
  <c r="AP43" i="86" s="1"/>
  <c r="AF43" i="86"/>
  <c r="AO43" i="86" s="1"/>
  <c r="AR34" i="16"/>
  <c r="AR31" i="50"/>
  <c r="AF41" i="104"/>
  <c r="AO41" i="104" s="1"/>
  <c r="AE41" i="104"/>
  <c r="W42" i="104"/>
  <c r="AG41" i="104"/>
  <c r="AP41" i="104" s="1"/>
  <c r="Z32" i="94"/>
  <c r="Z34" i="35"/>
  <c r="Y36" i="43"/>
  <c r="X36" i="43"/>
  <c r="Y38" i="95"/>
  <c r="X38" i="95"/>
  <c r="AG35" i="55"/>
  <c r="AP35" i="55" s="1"/>
  <c r="AE35" i="55"/>
  <c r="AF35" i="55"/>
  <c r="AO35" i="55" s="1"/>
  <c r="W36" i="55"/>
  <c r="AR45" i="89"/>
  <c r="Y44" i="46"/>
  <c r="X44" i="46"/>
  <c r="Z32" i="48"/>
  <c r="W35" i="103"/>
  <c r="AG34" i="103"/>
  <c r="AP34" i="103" s="1"/>
  <c r="AF34" i="103"/>
  <c r="AO34" i="103" s="1"/>
  <c r="AE34" i="103"/>
  <c r="Y38" i="96"/>
  <c r="X38" i="96"/>
  <c r="AH44" i="15"/>
  <c r="AQ44" i="15" s="1"/>
  <c r="AR43" i="105"/>
  <c r="AR31" i="102"/>
  <c r="AR38" i="100"/>
  <c r="AG39" i="88"/>
  <c r="AP39" i="88" s="1"/>
  <c r="AF39" i="88"/>
  <c r="AO39" i="88" s="1"/>
  <c r="W40" i="88"/>
  <c r="AE39" i="88"/>
  <c r="AH32" i="102"/>
  <c r="AQ32" i="102" s="1"/>
  <c r="AI34" i="98"/>
  <c r="AN34" i="98"/>
  <c r="AR43" i="15"/>
  <c r="W38" i="91"/>
  <c r="AG37" i="91"/>
  <c r="AP37" i="91" s="1"/>
  <c r="AF37" i="91"/>
  <c r="AO37" i="91" s="1"/>
  <c r="AE37" i="91"/>
  <c r="AI37" i="95"/>
  <c r="AN37" i="95"/>
  <c r="AR31" i="48"/>
  <c r="AH32" i="90"/>
  <c r="AQ32" i="90" s="1"/>
  <c r="AI40" i="20"/>
  <c r="AN40" i="20"/>
  <c r="W36" i="99"/>
  <c r="AG35" i="99"/>
  <c r="AP35" i="99" s="1"/>
  <c r="AF35" i="99"/>
  <c r="AO35" i="99" s="1"/>
  <c r="AE35" i="99"/>
  <c r="AR44" i="52"/>
  <c r="AE44" i="53"/>
  <c r="AF44" i="53"/>
  <c r="AO44" i="53" s="1"/>
  <c r="AG44" i="53"/>
  <c r="AP44" i="53" s="1"/>
  <c r="W45" i="53"/>
  <c r="AI44" i="93"/>
  <c r="AN44" i="93"/>
  <c r="Z44" i="46" l="1"/>
  <c r="Z39" i="51"/>
  <c r="AG32" i="50"/>
  <c r="AP32" i="50" s="1"/>
  <c r="W33" i="50"/>
  <c r="AE32" i="50"/>
  <c r="Z38" i="95"/>
  <c r="AE38" i="95" s="1"/>
  <c r="AF42" i="44"/>
  <c r="AO42" i="44" s="1"/>
  <c r="Z41" i="20"/>
  <c r="Z39" i="45"/>
  <c r="Z33" i="85"/>
  <c r="AG33" i="85" s="1"/>
  <c r="AP33" i="85" s="1"/>
  <c r="Z38" i="96"/>
  <c r="AF38" i="96" s="1"/>
  <c r="AO38" i="96" s="1"/>
  <c r="Z37" i="11"/>
  <c r="AG37" i="11" s="1"/>
  <c r="AP37" i="11" s="1"/>
  <c r="Z42" i="101"/>
  <c r="W43" i="101" s="1"/>
  <c r="AE33" i="82"/>
  <c r="AG33" i="82"/>
  <c r="AP33" i="82" s="1"/>
  <c r="W34" i="82"/>
  <c r="AF33" i="82"/>
  <c r="AO33" i="82" s="1"/>
  <c r="W34" i="85"/>
  <c r="AG35" i="87"/>
  <c r="AP35" i="87" s="1"/>
  <c r="AE35" i="87"/>
  <c r="AF35" i="87"/>
  <c r="AO35" i="87" s="1"/>
  <c r="W36" i="87"/>
  <c r="W38" i="11"/>
  <c r="AG42" i="101"/>
  <c r="AP42" i="101" s="1"/>
  <c r="AF42" i="101"/>
  <c r="AO42" i="101" s="1"/>
  <c r="W39" i="96"/>
  <c r="AG38" i="96"/>
  <c r="AP38" i="96" s="1"/>
  <c r="AE38" i="96"/>
  <c r="W45" i="46"/>
  <c r="AE44" i="46"/>
  <c r="AF44" i="46"/>
  <c r="AO44" i="46" s="1"/>
  <c r="AG44" i="46"/>
  <c r="AP44" i="46" s="1"/>
  <c r="AG45" i="93"/>
  <c r="AP45" i="93" s="1"/>
  <c r="W46" i="93"/>
  <c r="AE45" i="93"/>
  <c r="AF45" i="93"/>
  <c r="AO45" i="93" s="1"/>
  <c r="AE41" i="20"/>
  <c r="W42" i="20"/>
  <c r="AF41" i="20"/>
  <c r="AO41" i="20" s="1"/>
  <c r="AG41" i="20"/>
  <c r="AP41" i="20" s="1"/>
  <c r="AE39" i="45"/>
  <c r="AF39" i="45"/>
  <c r="AO39" i="45" s="1"/>
  <c r="W40" i="45"/>
  <c r="AG39" i="45"/>
  <c r="AP39" i="45" s="1"/>
  <c r="AH36" i="43"/>
  <c r="AQ36" i="43" s="1"/>
  <c r="AI43" i="86"/>
  <c r="AN43" i="86"/>
  <c r="AI37" i="91"/>
  <c r="AN37" i="91"/>
  <c r="Y35" i="103"/>
  <c r="X35" i="103"/>
  <c r="AH38" i="95"/>
  <c r="AQ38" i="95" s="1"/>
  <c r="AE34" i="35"/>
  <c r="W35" i="35"/>
  <c r="AF34" i="35"/>
  <c r="AO34" i="35" s="1"/>
  <c r="AG34" i="35"/>
  <c r="AP34" i="35" s="1"/>
  <c r="AE39" i="100"/>
  <c r="W40" i="100"/>
  <c r="AF39" i="100"/>
  <c r="AO39" i="100" s="1"/>
  <c r="AG39" i="100"/>
  <c r="AP39" i="100" s="1"/>
  <c r="AF44" i="105"/>
  <c r="AO44" i="105" s="1"/>
  <c r="AE44" i="105"/>
  <c r="W45" i="105"/>
  <c r="AG44" i="105"/>
  <c r="AP44" i="105" s="1"/>
  <c r="W36" i="16"/>
  <c r="AF35" i="16"/>
  <c r="AO35" i="16" s="1"/>
  <c r="AE35" i="16"/>
  <c r="AG35" i="16"/>
  <c r="AP35" i="16" s="1"/>
  <c r="AR35" i="43"/>
  <c r="AI44" i="15"/>
  <c r="AN44" i="15"/>
  <c r="AI42" i="44"/>
  <c r="AN42" i="44"/>
  <c r="W33" i="94"/>
  <c r="AF32" i="94"/>
  <c r="AO32" i="94" s="1"/>
  <c r="AG32" i="94"/>
  <c r="AP32" i="94" s="1"/>
  <c r="AE32" i="94"/>
  <c r="AR46" i="32"/>
  <c r="W36" i="10"/>
  <c r="AE35" i="10"/>
  <c r="AF35" i="10"/>
  <c r="AO35" i="10" s="1"/>
  <c r="AG35" i="10"/>
  <c r="AP35" i="10" s="1"/>
  <c r="X33" i="42"/>
  <c r="Z33" i="42" s="1"/>
  <c r="Y33" i="42"/>
  <c r="AR37" i="96"/>
  <c r="Y33" i="90"/>
  <c r="X33" i="90"/>
  <c r="Y45" i="15"/>
  <c r="X45" i="15"/>
  <c r="AR40" i="20"/>
  <c r="Y36" i="55"/>
  <c r="X36" i="55"/>
  <c r="Z36" i="55" s="1"/>
  <c r="Y44" i="86"/>
  <c r="X44" i="86"/>
  <c r="AR40" i="13"/>
  <c r="AH45" i="93"/>
  <c r="AQ45" i="93" s="1"/>
  <c r="AR41" i="101"/>
  <c r="AI46" i="89"/>
  <c r="AN46" i="89"/>
  <c r="AI32" i="42"/>
  <c r="AN32" i="42"/>
  <c r="AH38" i="41"/>
  <c r="AQ38" i="41" s="1"/>
  <c r="AH39" i="51"/>
  <c r="AQ39" i="51" s="1"/>
  <c r="AI32" i="90"/>
  <c r="AN32" i="90"/>
  <c r="Y33" i="102"/>
  <c r="X33" i="102"/>
  <c r="Y45" i="53"/>
  <c r="X45" i="53"/>
  <c r="AR34" i="98"/>
  <c r="AE32" i="48"/>
  <c r="W33" i="48"/>
  <c r="AG32" i="48"/>
  <c r="AP32" i="48" s="1"/>
  <c r="AF32" i="48"/>
  <c r="AO32" i="48" s="1"/>
  <c r="AI35" i="99"/>
  <c r="AN35" i="99"/>
  <c r="AR36" i="49"/>
  <c r="AR32" i="85"/>
  <c r="AR40" i="84"/>
  <c r="AH37" i="49"/>
  <c r="AQ37" i="49" s="1"/>
  <c r="AR40" i="92"/>
  <c r="AR38" i="54"/>
  <c r="Y47" i="89"/>
  <c r="Z47" i="89" s="1"/>
  <c r="X47" i="89"/>
  <c r="AR38" i="51"/>
  <c r="AH41" i="92"/>
  <c r="AQ41" i="92" s="1"/>
  <c r="Z38" i="41"/>
  <c r="AH35" i="98"/>
  <c r="AQ35" i="98" s="1"/>
  <c r="AH41" i="13"/>
  <c r="AQ41" i="13" s="1"/>
  <c r="AE39" i="51"/>
  <c r="W40" i="51"/>
  <c r="AG39" i="51"/>
  <c r="AP39" i="51" s="1"/>
  <c r="AF39" i="51"/>
  <c r="AO39" i="51" s="1"/>
  <c r="AH41" i="84"/>
  <c r="AQ41" i="84" s="1"/>
  <c r="AR34" i="87"/>
  <c r="Y43" i="44"/>
  <c r="X43" i="44"/>
  <c r="AI39" i="88"/>
  <c r="AN39" i="88"/>
  <c r="Y38" i="91"/>
  <c r="Z38" i="91"/>
  <c r="X38" i="91"/>
  <c r="Y40" i="88"/>
  <c r="X40" i="88"/>
  <c r="AH44" i="47"/>
  <c r="AQ44" i="47" s="1"/>
  <c r="AI44" i="53"/>
  <c r="AN44" i="53"/>
  <c r="AR37" i="95"/>
  <c r="AI35" i="55"/>
  <c r="AN35" i="55"/>
  <c r="Z36" i="43"/>
  <c r="Y42" i="104"/>
  <c r="X42" i="104"/>
  <c r="AH47" i="32"/>
  <c r="AQ47" i="32" s="1"/>
  <c r="Z44" i="47"/>
  <c r="AH39" i="54"/>
  <c r="AQ39" i="54" s="1"/>
  <c r="AI46" i="97"/>
  <c r="AN46" i="97"/>
  <c r="Y37" i="18"/>
  <c r="X37" i="18"/>
  <c r="Z37" i="49"/>
  <c r="AR38" i="45"/>
  <c r="AR32" i="82"/>
  <c r="AI34" i="83"/>
  <c r="AR34" i="83" s="1"/>
  <c r="AN34" i="83"/>
  <c r="AG45" i="52"/>
  <c r="AP45" i="52" s="1"/>
  <c r="W46" i="52"/>
  <c r="AE45" i="52"/>
  <c r="AF45" i="52"/>
  <c r="AO45" i="52" s="1"/>
  <c r="Z41" i="92"/>
  <c r="Z35" i="98"/>
  <c r="Z41" i="13"/>
  <c r="Z41" i="84"/>
  <c r="Y33" i="50"/>
  <c r="X33" i="50"/>
  <c r="AH44" i="46"/>
  <c r="AQ44" i="46" s="1"/>
  <c r="AI34" i="103"/>
  <c r="AN34" i="103"/>
  <c r="AR44" i="93"/>
  <c r="Y36" i="99"/>
  <c r="X36" i="99"/>
  <c r="Z36" i="99" s="1"/>
  <c r="AH38" i="96"/>
  <c r="AQ38" i="96" s="1"/>
  <c r="AI41" i="104"/>
  <c r="AN41" i="104"/>
  <c r="Z47" i="32"/>
  <c r="AR43" i="47"/>
  <c r="AH33" i="82"/>
  <c r="AQ33" i="82" s="1"/>
  <c r="Z39" i="54"/>
  <c r="Y47" i="97"/>
  <c r="X47" i="97"/>
  <c r="Z47" i="97" s="1"/>
  <c r="AI36" i="18"/>
  <c r="AN36" i="18"/>
  <c r="AH33" i="85"/>
  <c r="AQ33" i="85" s="1"/>
  <c r="AR43" i="46"/>
  <c r="AH41" i="20"/>
  <c r="AQ41" i="20" s="1"/>
  <c r="Y35" i="83"/>
  <c r="X35" i="83"/>
  <c r="AH37" i="11"/>
  <c r="AQ37" i="11" s="1"/>
  <c r="AH35" i="87"/>
  <c r="AQ35" i="87" s="1"/>
  <c r="AH42" i="101"/>
  <c r="AQ42" i="101" s="1"/>
  <c r="AH39" i="45"/>
  <c r="AQ39" i="45" s="1"/>
  <c r="AI32" i="102"/>
  <c r="AN32" i="102"/>
  <c r="AI32" i="50"/>
  <c r="AN32" i="50"/>
  <c r="Z45" i="15" l="1"/>
  <c r="W39" i="95"/>
  <c r="AG38" i="95"/>
  <c r="AP38" i="95" s="1"/>
  <c r="Z42" i="104"/>
  <c r="AF38" i="95"/>
  <c r="AO38" i="95" s="1"/>
  <c r="Z40" i="88"/>
  <c r="AF40" i="88" s="1"/>
  <c r="AO40" i="88" s="1"/>
  <c r="AE37" i="11"/>
  <c r="AE33" i="85"/>
  <c r="Z45" i="53"/>
  <c r="W46" i="53" s="1"/>
  <c r="Z35" i="103"/>
  <c r="AE35" i="103" s="1"/>
  <c r="AE42" i="101"/>
  <c r="AF37" i="11"/>
  <c r="AO37" i="11" s="1"/>
  <c r="AF33" i="85"/>
  <c r="AO33" i="85" s="1"/>
  <c r="Z37" i="18"/>
  <c r="AE37" i="18" s="1"/>
  <c r="Z33" i="102"/>
  <c r="AG33" i="102" s="1"/>
  <c r="AP33" i="102" s="1"/>
  <c r="AG45" i="15"/>
  <c r="AP45" i="15" s="1"/>
  <c r="AE45" i="15"/>
  <c r="AN45" i="15" s="1"/>
  <c r="W46" i="15"/>
  <c r="AF45" i="15"/>
  <c r="W48" i="89"/>
  <c r="AE47" i="89"/>
  <c r="AG47" i="89"/>
  <c r="AP47" i="89" s="1"/>
  <c r="AF47" i="89"/>
  <c r="AO47" i="89" s="1"/>
  <c r="AE45" i="53"/>
  <c r="AG45" i="53"/>
  <c r="AP45" i="53" s="1"/>
  <c r="W36" i="103"/>
  <c r="AG35" i="103"/>
  <c r="AP35" i="103" s="1"/>
  <c r="AF35" i="103"/>
  <c r="AO35" i="103" s="1"/>
  <c r="AG37" i="18"/>
  <c r="AP37" i="18" s="1"/>
  <c r="AF37" i="18"/>
  <c r="AO37" i="18" s="1"/>
  <c r="AF33" i="102"/>
  <c r="AO33" i="102" s="1"/>
  <c r="W34" i="102"/>
  <c r="AE33" i="102"/>
  <c r="AR32" i="50"/>
  <c r="W40" i="54"/>
  <c r="AE39" i="54"/>
  <c r="AF39" i="54"/>
  <c r="AO39" i="54" s="1"/>
  <c r="AG39" i="54"/>
  <c r="AP39" i="54" s="1"/>
  <c r="W37" i="43"/>
  <c r="AF36" i="43"/>
  <c r="AO36" i="43" s="1"/>
  <c r="AE36" i="43"/>
  <c r="AG36" i="43"/>
  <c r="AP36" i="43" s="1"/>
  <c r="AR44" i="53"/>
  <c r="AH40" i="88"/>
  <c r="AQ40" i="88" s="1"/>
  <c r="AR35" i="99"/>
  <c r="AH36" i="55"/>
  <c r="AQ36" i="55" s="1"/>
  <c r="AI32" i="94"/>
  <c r="AN32" i="94"/>
  <c r="AI35" i="16"/>
  <c r="AN35" i="16"/>
  <c r="AI44" i="105"/>
  <c r="AN44" i="105"/>
  <c r="AI39" i="100"/>
  <c r="AN39" i="100"/>
  <c r="Y46" i="93"/>
  <c r="X46" i="93"/>
  <c r="Y45" i="46"/>
  <c r="X45" i="46"/>
  <c r="AI42" i="101"/>
  <c r="AN42" i="101"/>
  <c r="X38" i="11"/>
  <c r="Y38" i="11"/>
  <c r="AI35" i="87"/>
  <c r="AN35" i="87"/>
  <c r="Y34" i="85"/>
  <c r="X34" i="85"/>
  <c r="W42" i="84"/>
  <c r="AF41" i="84"/>
  <c r="AO41" i="84" s="1"/>
  <c r="AG41" i="84"/>
  <c r="AP41" i="84" s="1"/>
  <c r="AE41" i="84"/>
  <c r="AI45" i="52"/>
  <c r="AN45" i="52"/>
  <c r="AG40" i="88"/>
  <c r="AP40" i="88" s="1"/>
  <c r="AR39" i="88"/>
  <c r="W37" i="55"/>
  <c r="AF36" i="55"/>
  <c r="AO36" i="55" s="1"/>
  <c r="AE36" i="55"/>
  <c r="AG36" i="55"/>
  <c r="AP36" i="55" s="1"/>
  <c r="AE33" i="42"/>
  <c r="W34" i="42"/>
  <c r="AF33" i="42"/>
  <c r="AO33" i="42" s="1"/>
  <c r="AG33" i="42"/>
  <c r="AP33" i="42" s="1"/>
  <c r="AI35" i="10"/>
  <c r="AN35" i="10"/>
  <c r="AR44" i="15"/>
  <c r="Y40" i="45"/>
  <c r="X40" i="45"/>
  <c r="Z40" i="45" s="1"/>
  <c r="Y42" i="20"/>
  <c r="X42" i="20"/>
  <c r="Z42" i="20" s="1"/>
  <c r="Y43" i="101"/>
  <c r="X43" i="101"/>
  <c r="Z43" i="101" s="1"/>
  <c r="AR36" i="18"/>
  <c r="W48" i="32"/>
  <c r="AE47" i="32"/>
  <c r="AN47" i="32" s="1"/>
  <c r="AF47" i="32"/>
  <c r="AG47" i="32"/>
  <c r="AP47" i="32" s="1"/>
  <c r="AG41" i="13"/>
  <c r="AP41" i="13" s="1"/>
  <c r="AE41" i="13"/>
  <c r="AF41" i="13"/>
  <c r="AO41" i="13" s="1"/>
  <c r="W42" i="13"/>
  <c r="Y46" i="52"/>
  <c r="X46" i="52"/>
  <c r="AR35" i="55"/>
  <c r="AH43" i="44"/>
  <c r="AQ43" i="44" s="1"/>
  <c r="AH45" i="53"/>
  <c r="AQ45" i="53" s="1"/>
  <c r="AH33" i="90"/>
  <c r="AQ33" i="90" s="1"/>
  <c r="Y36" i="10"/>
  <c r="X36" i="10"/>
  <c r="Y36" i="16"/>
  <c r="X36" i="16"/>
  <c r="AI41" i="20"/>
  <c r="AN41" i="20"/>
  <c r="Y39" i="95"/>
  <c r="X39" i="95"/>
  <c r="AI38" i="96"/>
  <c r="AN38" i="96"/>
  <c r="AH47" i="97"/>
  <c r="AQ47" i="97" s="1"/>
  <c r="AE35" i="98"/>
  <c r="W36" i="98"/>
  <c r="AG35" i="98"/>
  <c r="AP35" i="98" s="1"/>
  <c r="AF35" i="98"/>
  <c r="AO35" i="98" s="1"/>
  <c r="AR46" i="97"/>
  <c r="AG44" i="47"/>
  <c r="AP44" i="47" s="1"/>
  <c r="AE44" i="47"/>
  <c r="AF44" i="47"/>
  <c r="AO44" i="47" s="1"/>
  <c r="W45" i="47"/>
  <c r="AH42" i="104"/>
  <c r="AQ42" i="104" s="1"/>
  <c r="AH38" i="91"/>
  <c r="AQ38" i="91" s="1"/>
  <c r="Z43" i="44"/>
  <c r="Y40" i="51"/>
  <c r="X40" i="51"/>
  <c r="Z40" i="51" s="1"/>
  <c r="AG38" i="41"/>
  <c r="AP38" i="41" s="1"/>
  <c r="AF38" i="41"/>
  <c r="AO38" i="41" s="1"/>
  <c r="W39" i="41"/>
  <c r="AE38" i="41"/>
  <c r="AR32" i="90"/>
  <c r="AR32" i="42"/>
  <c r="AH44" i="86"/>
  <c r="AQ44" i="86" s="1"/>
  <c r="Z33" i="90"/>
  <c r="AH33" i="42"/>
  <c r="AQ33" i="42" s="1"/>
  <c r="Y33" i="94"/>
  <c r="X33" i="94"/>
  <c r="AR37" i="91"/>
  <c r="AI39" i="45"/>
  <c r="AN39" i="45"/>
  <c r="Y34" i="82"/>
  <c r="X34" i="82"/>
  <c r="Z34" i="82" s="1"/>
  <c r="AR32" i="102"/>
  <c r="AH35" i="83"/>
  <c r="AQ35" i="83" s="1"/>
  <c r="W48" i="97"/>
  <c r="AE47" i="97"/>
  <c r="AF47" i="97"/>
  <c r="AO47" i="97" s="1"/>
  <c r="AG47" i="97"/>
  <c r="AP47" i="97" s="1"/>
  <c r="AR41" i="104"/>
  <c r="AH36" i="99"/>
  <c r="AQ36" i="99" s="1"/>
  <c r="AR34" i="103"/>
  <c r="AH33" i="50"/>
  <c r="AQ33" i="50" s="1"/>
  <c r="AG41" i="92"/>
  <c r="AP41" i="92" s="1"/>
  <c r="W42" i="92"/>
  <c r="AF41" i="92"/>
  <c r="AO41" i="92" s="1"/>
  <c r="AE41" i="92"/>
  <c r="AG37" i="49"/>
  <c r="AP37" i="49" s="1"/>
  <c r="W38" i="49"/>
  <c r="AE37" i="49"/>
  <c r="AF37" i="49"/>
  <c r="AO37" i="49" s="1"/>
  <c r="AF42" i="104"/>
  <c r="AO42" i="104" s="1"/>
  <c r="W43" i="104"/>
  <c r="AG42" i="104"/>
  <c r="AP42" i="104" s="1"/>
  <c r="AE42" i="104"/>
  <c r="AG38" i="91"/>
  <c r="AP38" i="91" s="1"/>
  <c r="AE38" i="91"/>
  <c r="W39" i="91"/>
  <c r="AF38" i="91"/>
  <c r="AO38" i="91" s="1"/>
  <c r="AI39" i="51"/>
  <c r="AN39" i="51"/>
  <c r="Y33" i="48"/>
  <c r="X33" i="48"/>
  <c r="Z44" i="86"/>
  <c r="Y35" i="35"/>
  <c r="Z35" i="35" s="1"/>
  <c r="X35" i="35"/>
  <c r="Y39" i="96"/>
  <c r="X39" i="96"/>
  <c r="Y36" i="87"/>
  <c r="X36" i="87"/>
  <c r="Z36" i="87" s="1"/>
  <c r="Z35" i="83"/>
  <c r="AF36" i="99"/>
  <c r="AO36" i="99" s="1"/>
  <c r="AE36" i="99"/>
  <c r="W37" i="99"/>
  <c r="AG36" i="99"/>
  <c r="AP36" i="99" s="1"/>
  <c r="Z33" i="50"/>
  <c r="AH37" i="18"/>
  <c r="AQ37" i="18" s="1"/>
  <c r="AH47" i="89"/>
  <c r="AQ47" i="89" s="1"/>
  <c r="AI32" i="48"/>
  <c r="AN32" i="48"/>
  <c r="AH33" i="102"/>
  <c r="AQ33" i="102" s="1"/>
  <c r="AR46" i="89"/>
  <c r="AH45" i="15"/>
  <c r="AQ45" i="15" s="1"/>
  <c r="AR42" i="44"/>
  <c r="Y45" i="105"/>
  <c r="X45" i="105"/>
  <c r="Z45" i="105" s="1"/>
  <c r="Y40" i="100"/>
  <c r="X40" i="100"/>
  <c r="AI34" i="35"/>
  <c r="AN34" i="35"/>
  <c r="AH35" i="103"/>
  <c r="AQ35" i="103" s="1"/>
  <c r="AR43" i="86"/>
  <c r="AI45" i="93"/>
  <c r="AN45" i="93"/>
  <c r="AI44" i="46"/>
  <c r="AN44" i="46"/>
  <c r="AI38" i="95"/>
  <c r="AN38" i="95"/>
  <c r="AN37" i="11"/>
  <c r="AI33" i="85"/>
  <c r="AN33" i="85"/>
  <c r="AI33" i="82"/>
  <c r="AN33" i="82"/>
  <c r="AI37" i="11" l="1"/>
  <c r="AE40" i="88"/>
  <c r="Z38" i="11"/>
  <c r="AE38" i="11" s="1"/>
  <c r="W41" i="88"/>
  <c r="AF45" i="53"/>
  <c r="AO45" i="53" s="1"/>
  <c r="Z46" i="52"/>
  <c r="AE46" i="52" s="1"/>
  <c r="Z46" i="93"/>
  <c r="Z33" i="48"/>
  <c r="W38" i="18"/>
  <c r="AG38" i="11"/>
  <c r="AP38" i="11" s="1"/>
  <c r="AF38" i="11"/>
  <c r="AO38" i="11" s="1"/>
  <c r="W39" i="11"/>
  <c r="W47" i="93"/>
  <c r="AG46" i="93"/>
  <c r="AP46" i="93" s="1"/>
  <c r="AF46" i="93"/>
  <c r="AO46" i="93" s="1"/>
  <c r="AE46" i="93"/>
  <c r="AG45" i="105"/>
  <c r="AP45" i="105" s="1"/>
  <c r="AE45" i="105"/>
  <c r="W46" i="105"/>
  <c r="AF45" i="105"/>
  <c r="AO45" i="105" s="1"/>
  <c r="W41" i="51"/>
  <c r="AE40" i="51"/>
  <c r="AF40" i="51"/>
  <c r="AO40" i="51" s="1"/>
  <c r="AG40" i="51"/>
  <c r="AP40" i="51" s="1"/>
  <c r="AG33" i="48"/>
  <c r="AP33" i="48" s="1"/>
  <c r="W34" i="48"/>
  <c r="AE33" i="48"/>
  <c r="AF33" i="48"/>
  <c r="AO33" i="48" s="1"/>
  <c r="Y37" i="99"/>
  <c r="X37" i="99"/>
  <c r="AR39" i="51"/>
  <c r="AF34" i="82"/>
  <c r="AO34" i="82" s="1"/>
  <c r="W35" i="82"/>
  <c r="AE34" i="82"/>
  <c r="AG34" i="82"/>
  <c r="AP34" i="82" s="1"/>
  <c r="AH33" i="94"/>
  <c r="AQ33" i="94" s="1"/>
  <c r="AI35" i="98"/>
  <c r="AN35" i="98"/>
  <c r="AR41" i="20"/>
  <c r="AH46" i="52"/>
  <c r="AQ46" i="52" s="1"/>
  <c r="AI41" i="13"/>
  <c r="AN41" i="13"/>
  <c r="Y48" i="32"/>
  <c r="X48" i="32"/>
  <c r="AH42" i="20"/>
  <c r="AQ42" i="20" s="1"/>
  <c r="AI41" i="84"/>
  <c r="AN41" i="84"/>
  <c r="Y46" i="53"/>
  <c r="X46" i="53"/>
  <c r="Y48" i="89"/>
  <c r="X48" i="89"/>
  <c r="Z48" i="89" s="1"/>
  <c r="AR33" i="82"/>
  <c r="AR34" i="35"/>
  <c r="AI36" i="99"/>
  <c r="AN36" i="99"/>
  <c r="AH39" i="96"/>
  <c r="AQ39" i="96" s="1"/>
  <c r="AG44" i="86"/>
  <c r="AP44" i="86" s="1"/>
  <c r="AE44" i="86"/>
  <c r="AF44" i="86"/>
  <c r="AO44" i="86" s="1"/>
  <c r="W45" i="86"/>
  <c r="AI42" i="104"/>
  <c r="AN42" i="104"/>
  <c r="AI37" i="49"/>
  <c r="AN37" i="49"/>
  <c r="Y42" i="92"/>
  <c r="X42" i="92"/>
  <c r="Z33" i="94"/>
  <c r="AI38" i="41"/>
  <c r="AN38" i="41"/>
  <c r="AR38" i="96"/>
  <c r="AH36" i="16"/>
  <c r="AQ36" i="16" s="1"/>
  <c r="AG42" i="20"/>
  <c r="AP42" i="20" s="1"/>
  <c r="AF42" i="20"/>
  <c r="AO42" i="20" s="1"/>
  <c r="AE42" i="20"/>
  <c r="W43" i="20"/>
  <c r="Y34" i="42"/>
  <c r="X34" i="42"/>
  <c r="Y37" i="55"/>
  <c r="X37" i="55"/>
  <c r="AR42" i="101"/>
  <c r="AR35" i="16"/>
  <c r="Y38" i="18"/>
  <c r="X38" i="18"/>
  <c r="AI45" i="53"/>
  <c r="AN45" i="53"/>
  <c r="AR33" i="85"/>
  <c r="AR44" i="46"/>
  <c r="AH40" i="100"/>
  <c r="AQ40" i="100" s="1"/>
  <c r="Z40" i="100"/>
  <c r="Z39" i="96"/>
  <c r="AH33" i="48"/>
  <c r="AQ33" i="48" s="1"/>
  <c r="Y38" i="49"/>
  <c r="X38" i="49"/>
  <c r="Z38" i="49" s="1"/>
  <c r="AI47" i="97"/>
  <c r="AN47" i="97"/>
  <c r="AF33" i="90"/>
  <c r="AO33" i="90" s="1"/>
  <c r="AE33" i="90"/>
  <c r="W34" i="90"/>
  <c r="AG33" i="90"/>
  <c r="AP33" i="90" s="1"/>
  <c r="Y39" i="41"/>
  <c r="X39" i="41"/>
  <c r="Z39" i="41" s="1"/>
  <c r="AE43" i="44"/>
  <c r="AF43" i="44"/>
  <c r="AO43" i="44" s="1"/>
  <c r="AG43" i="44"/>
  <c r="AP43" i="44" s="1"/>
  <c r="W44" i="44"/>
  <c r="Y45" i="47"/>
  <c r="X45" i="47"/>
  <c r="Z45" i="47" s="1"/>
  <c r="AH39" i="95"/>
  <c r="AQ39" i="95" s="1"/>
  <c r="Z36" i="16"/>
  <c r="AI33" i="42"/>
  <c r="AR33" i="42" s="1"/>
  <c r="AN33" i="42"/>
  <c r="AI40" i="88"/>
  <c r="AN40" i="88"/>
  <c r="AR35" i="87"/>
  <c r="AH45" i="46"/>
  <c r="AQ45" i="46" s="1"/>
  <c r="AI36" i="43"/>
  <c r="AN36" i="43"/>
  <c r="AI39" i="54"/>
  <c r="AN39" i="54"/>
  <c r="AI33" i="102"/>
  <c r="AN33" i="102"/>
  <c r="AI37" i="18"/>
  <c r="AN37" i="18"/>
  <c r="Y36" i="103"/>
  <c r="Z36" i="103" s="1"/>
  <c r="X36" i="103"/>
  <c r="AI45" i="15"/>
  <c r="AO45" i="15"/>
  <c r="AH45" i="105"/>
  <c r="AQ45" i="105" s="1"/>
  <c r="AR38" i="95"/>
  <c r="AR37" i="11"/>
  <c r="AR45" i="93"/>
  <c r="W34" i="50"/>
  <c r="AE33" i="50"/>
  <c r="AF33" i="50"/>
  <c r="AO33" i="50" s="1"/>
  <c r="AG33" i="50"/>
  <c r="AP33" i="50" s="1"/>
  <c r="AG35" i="83"/>
  <c r="AP35" i="83" s="1"/>
  <c r="AE35" i="83"/>
  <c r="W36" i="83"/>
  <c r="AF35" i="83"/>
  <c r="AO35" i="83" s="1"/>
  <c r="Y39" i="91"/>
  <c r="X39" i="91"/>
  <c r="Z39" i="91" s="1"/>
  <c r="Y43" i="104"/>
  <c r="X43" i="104"/>
  <c r="Y48" i="97"/>
  <c r="X48" i="97"/>
  <c r="AR39" i="45"/>
  <c r="Z39" i="95"/>
  <c r="AH43" i="101"/>
  <c r="AQ43" i="101" s="1"/>
  <c r="AH40" i="45"/>
  <c r="AQ40" i="45" s="1"/>
  <c r="AR35" i="10"/>
  <c r="Y42" i="84"/>
  <c r="X42" i="84"/>
  <c r="Z42" i="84" s="1"/>
  <c r="Z45" i="46"/>
  <c r="AR39" i="100"/>
  <c r="AR32" i="94"/>
  <c r="Y40" i="54"/>
  <c r="X40" i="54"/>
  <c r="Z40" i="54" s="1"/>
  <c r="Y34" i="102"/>
  <c r="X34" i="102"/>
  <c r="Y46" i="15"/>
  <c r="X46" i="15"/>
  <c r="AR32" i="48"/>
  <c r="AH36" i="87"/>
  <c r="AQ36" i="87" s="1"/>
  <c r="AH35" i="35"/>
  <c r="AQ35" i="35" s="1"/>
  <c r="AI38" i="91"/>
  <c r="AN38" i="91"/>
  <c r="AI44" i="47"/>
  <c r="AN44" i="47"/>
  <c r="AH36" i="10"/>
  <c r="AQ36" i="10" s="1"/>
  <c r="Y42" i="13"/>
  <c r="X42" i="13"/>
  <c r="AI47" i="32"/>
  <c r="AO47" i="32"/>
  <c r="AF43" i="101"/>
  <c r="AO43" i="101" s="1"/>
  <c r="AE43" i="101"/>
  <c r="AG43" i="101"/>
  <c r="AP43" i="101" s="1"/>
  <c r="W44" i="101"/>
  <c r="W41" i="45"/>
  <c r="AE40" i="45"/>
  <c r="AF40" i="45"/>
  <c r="AO40" i="45" s="1"/>
  <c r="AG40" i="45"/>
  <c r="AP40" i="45" s="1"/>
  <c r="AR45" i="52"/>
  <c r="AH34" i="85"/>
  <c r="AQ34" i="85" s="1"/>
  <c r="Y37" i="43"/>
  <c r="X37" i="43"/>
  <c r="Z37" i="43" s="1"/>
  <c r="AG36" i="87"/>
  <c r="AP36" i="87" s="1"/>
  <c r="AE36" i="87"/>
  <c r="AF36" i="87"/>
  <c r="AO36" i="87" s="1"/>
  <c r="W37" i="87"/>
  <c r="AE35" i="35"/>
  <c r="AN35" i="35" s="1"/>
  <c r="AF35" i="35"/>
  <c r="AO35" i="35" s="1"/>
  <c r="AG35" i="35"/>
  <c r="W36" i="35"/>
  <c r="AI41" i="92"/>
  <c r="AN41" i="92"/>
  <c r="AH34" i="82"/>
  <c r="AQ34" i="82" s="1"/>
  <c r="AH40" i="51"/>
  <c r="AQ40" i="51" s="1"/>
  <c r="Y36" i="98"/>
  <c r="X36" i="98"/>
  <c r="Z36" i="10"/>
  <c r="AI36" i="55"/>
  <c r="AN36" i="55"/>
  <c r="Y41" i="88"/>
  <c r="X41" i="88"/>
  <c r="Z34" i="85"/>
  <c r="AH38" i="11"/>
  <c r="AQ38" i="11" s="1"/>
  <c r="AH46" i="93"/>
  <c r="AQ46" i="93" s="1"/>
  <c r="AR44" i="105"/>
  <c r="AI35" i="103"/>
  <c r="AR35" i="103" s="1"/>
  <c r="AN35" i="103"/>
  <c r="AI47" i="89"/>
  <c r="AN47" i="89"/>
  <c r="AG46" i="52" l="1"/>
  <c r="AP46" i="52" s="1"/>
  <c r="W47" i="52"/>
  <c r="AF46" i="52"/>
  <c r="AO46" i="52" s="1"/>
  <c r="Z48" i="32"/>
  <c r="Z46" i="15"/>
  <c r="Z48" i="97"/>
  <c r="W49" i="97" s="1"/>
  <c r="Z42" i="92"/>
  <c r="W49" i="89"/>
  <c r="AF48" i="89"/>
  <c r="AO48" i="89" s="1"/>
  <c r="AE48" i="89"/>
  <c r="AN48" i="89" s="1"/>
  <c r="AG48" i="89"/>
  <c r="AF37" i="43"/>
  <c r="AO37" i="43" s="1"/>
  <c r="W38" i="43"/>
  <c r="AE37" i="43"/>
  <c r="AG37" i="43"/>
  <c r="AP37" i="43" s="1"/>
  <c r="AH34" i="102"/>
  <c r="AQ34" i="102" s="1"/>
  <c r="AF34" i="85"/>
  <c r="AO34" i="85" s="1"/>
  <c r="W35" i="85"/>
  <c r="AE34" i="85"/>
  <c r="AG34" i="85"/>
  <c r="AP34" i="85" s="1"/>
  <c r="AH36" i="98"/>
  <c r="AQ36" i="98" s="1"/>
  <c r="Z41" i="88"/>
  <c r="AH41" i="88"/>
  <c r="AQ41" i="88" s="1"/>
  <c r="Z36" i="98"/>
  <c r="AH37" i="43"/>
  <c r="AQ37" i="43" s="1"/>
  <c r="AI43" i="101"/>
  <c r="AN43" i="101"/>
  <c r="AH42" i="84"/>
  <c r="AQ42" i="84" s="1"/>
  <c r="AH48" i="97"/>
  <c r="AQ48" i="97" s="1"/>
  <c r="AH39" i="91"/>
  <c r="AQ39" i="91" s="1"/>
  <c r="AI35" i="83"/>
  <c r="AN35" i="83"/>
  <c r="Y34" i="50"/>
  <c r="X34" i="50"/>
  <c r="AR37" i="18"/>
  <c r="AR36" i="43"/>
  <c r="AF36" i="16"/>
  <c r="AO36" i="16" s="1"/>
  <c r="W37" i="16"/>
  <c r="AE36" i="16"/>
  <c r="AG36" i="16"/>
  <c r="AP36" i="16" s="1"/>
  <c r="AH45" i="47"/>
  <c r="AQ45" i="47" s="1"/>
  <c r="AH38" i="49"/>
  <c r="AQ38" i="49" s="1"/>
  <c r="AI42" i="20"/>
  <c r="AN42" i="20"/>
  <c r="AH42" i="92"/>
  <c r="AQ42" i="92" s="1"/>
  <c r="AR42" i="104"/>
  <c r="AR36" i="99"/>
  <c r="AR41" i="84"/>
  <c r="AH48" i="32"/>
  <c r="AQ48" i="32" s="1"/>
  <c r="AI45" i="105"/>
  <c r="AN45" i="105"/>
  <c r="Y47" i="93"/>
  <c r="X47" i="93"/>
  <c r="AR41" i="92"/>
  <c r="AF45" i="47"/>
  <c r="AO45" i="47" s="1"/>
  <c r="AE45" i="47"/>
  <c r="W46" i="47"/>
  <c r="AG45" i="47"/>
  <c r="AP45" i="47" s="1"/>
  <c r="AI43" i="44"/>
  <c r="AN43" i="44"/>
  <c r="Y34" i="90"/>
  <c r="X34" i="90"/>
  <c r="AG38" i="49"/>
  <c r="AP38" i="49" s="1"/>
  <c r="W39" i="49"/>
  <c r="AE38" i="49"/>
  <c r="AF38" i="49"/>
  <c r="AO38" i="49" s="1"/>
  <c r="AH34" i="42"/>
  <c r="AQ34" i="42" s="1"/>
  <c r="AI46" i="52"/>
  <c r="AN46" i="52"/>
  <c r="AF42" i="92"/>
  <c r="AO42" i="92" s="1"/>
  <c r="AE42" i="92"/>
  <c r="AG42" i="92"/>
  <c r="AP42" i="92" s="1"/>
  <c r="W43" i="92"/>
  <c r="AG48" i="32"/>
  <c r="AP48" i="32" s="1"/>
  <c r="W49" i="32"/>
  <c r="AF48" i="32"/>
  <c r="AO48" i="32" s="1"/>
  <c r="AE48" i="32"/>
  <c r="AR35" i="98"/>
  <c r="AI33" i="48"/>
  <c r="AN33" i="48"/>
  <c r="AI40" i="51"/>
  <c r="AN40" i="51"/>
  <c r="W40" i="91"/>
  <c r="AG39" i="91"/>
  <c r="AP39" i="91" s="1"/>
  <c r="AF39" i="91"/>
  <c r="AO39" i="91" s="1"/>
  <c r="AE39" i="91"/>
  <c r="AR45" i="15"/>
  <c r="AR47" i="89"/>
  <c r="Y37" i="87"/>
  <c r="X37" i="87"/>
  <c r="Z37" i="87" s="1"/>
  <c r="Y41" i="45"/>
  <c r="X41" i="45"/>
  <c r="Z34" i="102"/>
  <c r="AH36" i="103"/>
  <c r="AQ36" i="103" s="1"/>
  <c r="AR33" i="102"/>
  <c r="AH39" i="41"/>
  <c r="AQ39" i="41" s="1"/>
  <c r="AI33" i="90"/>
  <c r="AN33" i="90"/>
  <c r="AF39" i="96"/>
  <c r="AO39" i="96" s="1"/>
  <c r="W40" i="96"/>
  <c r="AE39" i="96"/>
  <c r="AG39" i="96"/>
  <c r="AP39" i="96" s="1"/>
  <c r="AR45" i="53"/>
  <c r="Z34" i="42"/>
  <c r="Y45" i="86"/>
  <c r="X45" i="86"/>
  <c r="Z45" i="86" s="1"/>
  <c r="AH46" i="53"/>
  <c r="AQ46" i="53" s="1"/>
  <c r="AH37" i="99"/>
  <c r="AQ37" i="99" s="1"/>
  <c r="Y34" i="48"/>
  <c r="X34" i="48"/>
  <c r="Y41" i="51"/>
  <c r="X41" i="51"/>
  <c r="AI38" i="11"/>
  <c r="AR38" i="11" s="1"/>
  <c r="AN38" i="11"/>
  <c r="AI40" i="45"/>
  <c r="AN40" i="45"/>
  <c r="AR47" i="32"/>
  <c r="AR38" i="91"/>
  <c r="AF39" i="95"/>
  <c r="AO39" i="95" s="1"/>
  <c r="AG39" i="95"/>
  <c r="AP39" i="95" s="1"/>
  <c r="AE39" i="95"/>
  <c r="W40" i="95"/>
  <c r="AH43" i="104"/>
  <c r="AQ43" i="104" s="1"/>
  <c r="AF36" i="103"/>
  <c r="AO36" i="103" s="1"/>
  <c r="AG36" i="103"/>
  <c r="AP36" i="103" s="1"/>
  <c r="W37" i="103"/>
  <c r="AE36" i="103"/>
  <c r="AR40" i="88"/>
  <c r="AE39" i="41"/>
  <c r="AF39" i="41"/>
  <c r="AO39" i="41" s="1"/>
  <c r="AG39" i="41"/>
  <c r="AP39" i="41" s="1"/>
  <c r="W40" i="41"/>
  <c r="W41" i="100"/>
  <c r="AE40" i="100"/>
  <c r="AG40" i="100"/>
  <c r="AP40" i="100" s="1"/>
  <c r="AF40" i="100"/>
  <c r="AO40" i="100" s="1"/>
  <c r="AH38" i="18"/>
  <c r="AQ38" i="18" s="1"/>
  <c r="Z46" i="53"/>
  <c r="AI34" i="82"/>
  <c r="AN34" i="82"/>
  <c r="Z37" i="99"/>
  <c r="AI46" i="93"/>
  <c r="AN46" i="93"/>
  <c r="Y39" i="11"/>
  <c r="X39" i="11"/>
  <c r="AR44" i="47"/>
  <c r="AR36" i="55"/>
  <c r="Y36" i="35"/>
  <c r="X36" i="35"/>
  <c r="AE36" i="10"/>
  <c r="W37" i="10"/>
  <c r="AG36" i="10"/>
  <c r="AP36" i="10" s="1"/>
  <c r="AF36" i="10"/>
  <c r="AO36" i="10" s="1"/>
  <c r="AI35" i="35"/>
  <c r="AP35" i="35"/>
  <c r="AI36" i="87"/>
  <c r="AN36" i="87"/>
  <c r="Y44" i="101"/>
  <c r="X44" i="101"/>
  <c r="AH42" i="13"/>
  <c r="AQ42" i="13" s="1"/>
  <c r="AH46" i="15"/>
  <c r="AQ46" i="15" s="1"/>
  <c r="AH40" i="54"/>
  <c r="AQ40" i="54" s="1"/>
  <c r="Z43" i="104"/>
  <c r="AR39" i="54"/>
  <c r="Y44" i="44"/>
  <c r="X44" i="44"/>
  <c r="Z38" i="18"/>
  <c r="AH37" i="55"/>
  <c r="AQ37" i="55" s="1"/>
  <c r="AR38" i="41"/>
  <c r="AR37" i="49"/>
  <c r="AI44" i="86"/>
  <c r="AN44" i="86"/>
  <c r="AR41" i="13"/>
  <c r="Y35" i="82"/>
  <c r="X35" i="82"/>
  <c r="AG42" i="84"/>
  <c r="AP42" i="84" s="1"/>
  <c r="AF42" i="84"/>
  <c r="AO42" i="84" s="1"/>
  <c r="AE42" i="84"/>
  <c r="W43" i="84"/>
  <c r="Z42" i="13"/>
  <c r="W47" i="15"/>
  <c r="AE46" i="15"/>
  <c r="AG46" i="15"/>
  <c r="AP46" i="15" s="1"/>
  <c r="AF46" i="15"/>
  <c r="AO46" i="15" s="1"/>
  <c r="AG40" i="54"/>
  <c r="AP40" i="54" s="1"/>
  <c r="W41" i="54"/>
  <c r="AF40" i="54"/>
  <c r="AO40" i="54" s="1"/>
  <c r="AE40" i="54"/>
  <c r="AE45" i="46"/>
  <c r="W46" i="46"/>
  <c r="AG45" i="46"/>
  <c r="AP45" i="46" s="1"/>
  <c r="AF45" i="46"/>
  <c r="AO45" i="46" s="1"/>
  <c r="Y36" i="83"/>
  <c r="X36" i="83"/>
  <c r="AI33" i="50"/>
  <c r="AN33" i="50"/>
  <c r="AR47" i="97"/>
  <c r="Z37" i="55"/>
  <c r="Y43" i="20"/>
  <c r="X43" i="20"/>
  <c r="Y47" i="52"/>
  <c r="X47" i="52"/>
  <c r="AF33" i="94"/>
  <c r="AO33" i="94" s="1"/>
  <c r="AE33" i="94"/>
  <c r="W34" i="94"/>
  <c r="AG33" i="94"/>
  <c r="AP33" i="94" s="1"/>
  <c r="AH48" i="89"/>
  <c r="AQ48" i="89" s="1"/>
  <c r="X46" i="105"/>
  <c r="Y46" i="105"/>
  <c r="Z46" i="105" s="1"/>
  <c r="Z34" i="48" l="1"/>
  <c r="AG48" i="97"/>
  <c r="AP48" i="97" s="1"/>
  <c r="AF48" i="97"/>
  <c r="AO48" i="97" s="1"/>
  <c r="AE48" i="97"/>
  <c r="Z39" i="11"/>
  <c r="W40" i="11" s="1"/>
  <c r="Z44" i="44"/>
  <c r="AE44" i="44" s="1"/>
  <c r="AE45" i="86"/>
  <c r="AF45" i="86"/>
  <c r="AO45" i="86" s="1"/>
  <c r="W46" i="86"/>
  <c r="AG45" i="86"/>
  <c r="AP45" i="86" s="1"/>
  <c r="AG34" i="102"/>
  <c r="AP34" i="102" s="1"/>
  <c r="W35" i="102"/>
  <c r="AF34" i="102"/>
  <c r="AO34" i="102" s="1"/>
  <c r="AE34" i="102"/>
  <c r="AI39" i="91"/>
  <c r="AN39" i="91"/>
  <c r="AI42" i="92"/>
  <c r="AN42" i="92"/>
  <c r="Y39" i="49"/>
  <c r="X39" i="49"/>
  <c r="AR43" i="44"/>
  <c r="AI36" i="16"/>
  <c r="AR36" i="16" s="1"/>
  <c r="AN36" i="16"/>
  <c r="AI34" i="85"/>
  <c r="AN34" i="85"/>
  <c r="AI33" i="94"/>
  <c r="AN33" i="94"/>
  <c r="Z35" i="82"/>
  <c r="AH35" i="82"/>
  <c r="AQ35" i="82" s="1"/>
  <c r="AI36" i="10"/>
  <c r="AN36" i="10"/>
  <c r="AR46" i="93"/>
  <c r="AE37" i="55"/>
  <c r="W38" i="55"/>
  <c r="AF37" i="55"/>
  <c r="AO37" i="55" s="1"/>
  <c r="AG37" i="55"/>
  <c r="AP37" i="55" s="1"/>
  <c r="AR33" i="90"/>
  <c r="AF37" i="87"/>
  <c r="AO37" i="87" s="1"/>
  <c r="W38" i="87"/>
  <c r="AE37" i="87"/>
  <c r="AG37" i="87"/>
  <c r="AP37" i="87" s="1"/>
  <c r="AR40" i="51"/>
  <c r="AI38" i="49"/>
  <c r="AN38" i="49"/>
  <c r="Z47" i="52"/>
  <c r="AH47" i="52"/>
  <c r="AQ47" i="52" s="1"/>
  <c r="Y41" i="100"/>
  <c r="X41" i="100"/>
  <c r="AH46" i="105"/>
  <c r="AQ46" i="105" s="1"/>
  <c r="AI40" i="54"/>
  <c r="AN40" i="54"/>
  <c r="AI42" i="84"/>
  <c r="AN42" i="84"/>
  <c r="AF38" i="18"/>
  <c r="AO38" i="18" s="1"/>
  <c r="W39" i="18"/>
  <c r="AE38" i="18"/>
  <c r="AG38" i="18"/>
  <c r="AP38" i="18" s="1"/>
  <c r="W44" i="104"/>
  <c r="AF43" i="104"/>
  <c r="AO43" i="104" s="1"/>
  <c r="AE43" i="104"/>
  <c r="AG43" i="104"/>
  <c r="AP43" i="104" s="1"/>
  <c r="AR34" i="82"/>
  <c r="Y40" i="95"/>
  <c r="X40" i="95"/>
  <c r="AH41" i="51"/>
  <c r="AQ41" i="51" s="1"/>
  <c r="AI39" i="96"/>
  <c r="AN39" i="96"/>
  <c r="AH41" i="45"/>
  <c r="AQ41" i="45" s="1"/>
  <c r="AR33" i="48"/>
  <c r="Y49" i="32"/>
  <c r="X49" i="32"/>
  <c r="AH47" i="93"/>
  <c r="AQ47" i="93" s="1"/>
  <c r="Y37" i="16"/>
  <c r="X37" i="16"/>
  <c r="AH34" i="50"/>
  <c r="AQ34" i="50" s="1"/>
  <c r="Y35" i="85"/>
  <c r="X35" i="85"/>
  <c r="Z35" i="85" s="1"/>
  <c r="AH36" i="83"/>
  <c r="AQ36" i="83" s="1"/>
  <c r="AG46" i="105"/>
  <c r="AP46" i="105" s="1"/>
  <c r="AF46" i="105"/>
  <c r="AO46" i="105" s="1"/>
  <c r="AE46" i="105"/>
  <c r="W47" i="105"/>
  <c r="AI45" i="46"/>
  <c r="AN45" i="46"/>
  <c r="AG34" i="48"/>
  <c r="AP34" i="48" s="1"/>
  <c r="W35" i="48"/>
  <c r="AF34" i="48"/>
  <c r="AO34" i="48" s="1"/>
  <c r="AE34" i="48"/>
  <c r="AH45" i="86"/>
  <c r="AQ45" i="86" s="1"/>
  <c r="AR45" i="105"/>
  <c r="AR42" i="20"/>
  <c r="AR35" i="83"/>
  <c r="AH39" i="11"/>
  <c r="AQ39" i="11" s="1"/>
  <c r="AH43" i="20"/>
  <c r="AQ43" i="20" s="1"/>
  <c r="AI46" i="15"/>
  <c r="AN46" i="15"/>
  <c r="AH44" i="44"/>
  <c r="AQ44" i="44" s="1"/>
  <c r="AF46" i="53"/>
  <c r="AO46" i="53" s="1"/>
  <c r="W47" i="53"/>
  <c r="AG46" i="53"/>
  <c r="AP46" i="53" s="1"/>
  <c r="AE46" i="53"/>
  <c r="Y40" i="41"/>
  <c r="X40" i="41"/>
  <c r="AI39" i="95"/>
  <c r="AN39" i="95"/>
  <c r="Z41" i="51"/>
  <c r="W35" i="42"/>
  <c r="AF34" i="42"/>
  <c r="AO34" i="42" s="1"/>
  <c r="AE34" i="42"/>
  <c r="AG34" i="42"/>
  <c r="AP34" i="42" s="1"/>
  <c r="Y40" i="96"/>
  <c r="X40" i="96"/>
  <c r="Z41" i="45"/>
  <c r="AH34" i="90"/>
  <c r="AQ34" i="90" s="1"/>
  <c r="Z47" i="93"/>
  <c r="Z34" i="50"/>
  <c r="AI48" i="89"/>
  <c r="AP48" i="89"/>
  <c r="Y46" i="46"/>
  <c r="X46" i="46"/>
  <c r="AE42" i="13"/>
  <c r="AG42" i="13"/>
  <c r="AP42" i="13" s="1"/>
  <c r="W43" i="13"/>
  <c r="AF42" i="13"/>
  <c r="AO42" i="13" s="1"/>
  <c r="Z36" i="83"/>
  <c r="AH44" i="101"/>
  <c r="AQ44" i="101" s="1"/>
  <c r="AR35" i="35"/>
  <c r="AH36" i="35"/>
  <c r="AQ36" i="35" s="1"/>
  <c r="W38" i="99"/>
  <c r="AG37" i="99"/>
  <c r="AP37" i="99" s="1"/>
  <c r="AF37" i="99"/>
  <c r="AO37" i="99" s="1"/>
  <c r="AE37" i="99"/>
  <c r="AI40" i="100"/>
  <c r="AN40" i="100"/>
  <c r="AI39" i="41"/>
  <c r="AN39" i="41"/>
  <c r="AI48" i="32"/>
  <c r="AN48" i="32"/>
  <c r="Y43" i="84"/>
  <c r="X43" i="84"/>
  <c r="Z44" i="101"/>
  <c r="Z36" i="35"/>
  <c r="Y34" i="94"/>
  <c r="X34" i="94"/>
  <c r="Z43" i="20"/>
  <c r="AR33" i="50"/>
  <c r="Y41" i="54"/>
  <c r="X41" i="54"/>
  <c r="Z41" i="54" s="1"/>
  <c r="Y47" i="15"/>
  <c r="X47" i="15"/>
  <c r="Z47" i="15" s="1"/>
  <c r="AR44" i="86"/>
  <c r="AR36" i="87"/>
  <c r="Y37" i="10"/>
  <c r="X37" i="10"/>
  <c r="AI36" i="103"/>
  <c r="AN36" i="103"/>
  <c r="Y40" i="91"/>
  <c r="X40" i="91"/>
  <c r="AR46" i="52"/>
  <c r="Z34" i="90"/>
  <c r="Y46" i="47"/>
  <c r="X46" i="47"/>
  <c r="Z46" i="47" s="1"/>
  <c r="AI48" i="97"/>
  <c r="AN48" i="97"/>
  <c r="Y37" i="103"/>
  <c r="X37" i="103"/>
  <c r="AR40" i="45"/>
  <c r="AH34" i="48"/>
  <c r="AQ34" i="48" s="1"/>
  <c r="AH37" i="87"/>
  <c r="AQ37" i="87" s="1"/>
  <c r="Y43" i="92"/>
  <c r="X43" i="92"/>
  <c r="AI45" i="47"/>
  <c r="AR45" i="47" s="1"/>
  <c r="AN45" i="47"/>
  <c r="Y49" i="97"/>
  <c r="X49" i="97"/>
  <c r="Z49" i="97" s="1"/>
  <c r="AR43" i="101"/>
  <c r="AG36" i="98"/>
  <c r="AP36" i="98" s="1"/>
  <c r="AF36" i="98"/>
  <c r="AO36" i="98" s="1"/>
  <c r="AE36" i="98"/>
  <c r="W37" i="98"/>
  <c r="AF41" i="88"/>
  <c r="AO41" i="88" s="1"/>
  <c r="AG41" i="88"/>
  <c r="AP41" i="88" s="1"/>
  <c r="W42" i="88"/>
  <c r="AE41" i="88"/>
  <c r="AI37" i="43"/>
  <c r="AN37" i="43"/>
  <c r="Y38" i="43"/>
  <c r="X38" i="43"/>
  <c r="Y49" i="89"/>
  <c r="X49" i="89"/>
  <c r="Z40" i="91" l="1"/>
  <c r="AE39" i="11"/>
  <c r="AG39" i="11"/>
  <c r="AP39" i="11" s="1"/>
  <c r="Z37" i="16"/>
  <c r="AG37" i="16" s="1"/>
  <c r="AP37" i="16" s="1"/>
  <c r="AF39" i="11"/>
  <c r="AO39" i="11" s="1"/>
  <c r="AF44" i="44"/>
  <c r="AO44" i="44" s="1"/>
  <c r="W45" i="44"/>
  <c r="Z34" i="94"/>
  <c r="Z40" i="41"/>
  <c r="W41" i="41" s="1"/>
  <c r="Z41" i="100"/>
  <c r="AG44" i="44"/>
  <c r="AP44" i="44" s="1"/>
  <c r="Z37" i="103"/>
  <c r="AE37" i="103" s="1"/>
  <c r="Z46" i="46"/>
  <c r="Z40" i="96"/>
  <c r="AE40" i="96" s="1"/>
  <c r="Z40" i="95"/>
  <c r="W41" i="95" s="1"/>
  <c r="Z43" i="92"/>
  <c r="AF43" i="92" s="1"/>
  <c r="AO43" i="92" s="1"/>
  <c r="AF40" i="96"/>
  <c r="AO40" i="96" s="1"/>
  <c r="AG40" i="96"/>
  <c r="AP40" i="96" s="1"/>
  <c r="AE40" i="95"/>
  <c r="AF37" i="16"/>
  <c r="AO37" i="16" s="1"/>
  <c r="W38" i="16"/>
  <c r="AE37" i="16"/>
  <c r="AF40" i="41"/>
  <c r="AO40" i="41" s="1"/>
  <c r="AG40" i="41"/>
  <c r="AP40" i="41" s="1"/>
  <c r="AE40" i="41"/>
  <c r="AF46" i="46"/>
  <c r="AO46" i="46" s="1"/>
  <c r="AE46" i="46"/>
  <c r="AN46" i="46" s="1"/>
  <c r="AG46" i="46"/>
  <c r="W47" i="46"/>
  <c r="W36" i="85"/>
  <c r="AE35" i="85"/>
  <c r="AG35" i="85"/>
  <c r="AP35" i="85" s="1"/>
  <c r="AF35" i="85"/>
  <c r="AO35" i="85" s="1"/>
  <c r="W35" i="94"/>
  <c r="AE34" i="94"/>
  <c r="AG34" i="94"/>
  <c r="AP34" i="94" s="1"/>
  <c r="AF34" i="94"/>
  <c r="AO34" i="94" s="1"/>
  <c r="AE43" i="92"/>
  <c r="AG43" i="92"/>
  <c r="AP43" i="92" s="1"/>
  <c r="W44" i="92"/>
  <c r="AF41" i="54"/>
  <c r="AO41" i="54" s="1"/>
  <c r="W42" i="54"/>
  <c r="AE41" i="54"/>
  <c r="AG41" i="54"/>
  <c r="AP41" i="54" s="1"/>
  <c r="AH38" i="43"/>
  <c r="AQ38" i="43" s="1"/>
  <c r="AI36" i="98"/>
  <c r="AN36" i="98"/>
  <c r="Y42" i="88"/>
  <c r="X42" i="88"/>
  <c r="AH49" i="89"/>
  <c r="AQ49" i="89" s="1"/>
  <c r="Z49" i="89"/>
  <c r="AR37" i="43"/>
  <c r="AH43" i="92"/>
  <c r="AQ43" i="92" s="1"/>
  <c r="AR36" i="103"/>
  <c r="AR40" i="100"/>
  <c r="AF36" i="83"/>
  <c r="AO36" i="83" s="1"/>
  <c r="AE36" i="83"/>
  <c r="AG36" i="83"/>
  <c r="AP36" i="83" s="1"/>
  <c r="W37" i="83"/>
  <c r="AH46" i="46"/>
  <c r="AQ46" i="46" s="1"/>
  <c r="W48" i="93"/>
  <c r="AG47" i="93"/>
  <c r="AP47" i="93" s="1"/>
  <c r="AF47" i="93"/>
  <c r="AO47" i="93" s="1"/>
  <c r="AE47" i="93"/>
  <c r="AE41" i="45"/>
  <c r="W42" i="45"/>
  <c r="AF41" i="45"/>
  <c r="AO41" i="45" s="1"/>
  <c r="AG41" i="45"/>
  <c r="AP41" i="45" s="1"/>
  <c r="AI34" i="42"/>
  <c r="AN34" i="42"/>
  <c r="AH40" i="41"/>
  <c r="AQ40" i="41" s="1"/>
  <c r="Y47" i="53"/>
  <c r="X47" i="53"/>
  <c r="AR45" i="46"/>
  <c r="AR42" i="84"/>
  <c r="AR38" i="49"/>
  <c r="Y38" i="87"/>
  <c r="X38" i="87"/>
  <c r="AR36" i="10"/>
  <c r="AE35" i="82"/>
  <c r="W36" i="82"/>
  <c r="AG35" i="82"/>
  <c r="AP35" i="82" s="1"/>
  <c r="AF35" i="82"/>
  <c r="AO35" i="82" s="1"/>
  <c r="AN44" i="44"/>
  <c r="Y37" i="98"/>
  <c r="X37" i="98"/>
  <c r="AH49" i="97"/>
  <c r="AQ49" i="97" s="1"/>
  <c r="AR48" i="97"/>
  <c r="AH37" i="10"/>
  <c r="AQ37" i="10" s="1"/>
  <c r="AH40" i="96"/>
  <c r="AQ40" i="96" s="1"/>
  <c r="AI34" i="48"/>
  <c r="AN34" i="48"/>
  <c r="AH37" i="16"/>
  <c r="AQ37" i="16" s="1"/>
  <c r="Y38" i="55"/>
  <c r="X38" i="55"/>
  <c r="AR42" i="92"/>
  <c r="Y35" i="102"/>
  <c r="X35" i="102"/>
  <c r="AI45" i="86"/>
  <c r="AN45" i="86"/>
  <c r="AH46" i="47"/>
  <c r="AQ46" i="47" s="1"/>
  <c r="AH40" i="91"/>
  <c r="AQ40" i="91" s="1"/>
  <c r="Z37" i="10"/>
  <c r="AH47" i="15"/>
  <c r="AQ47" i="15" s="1"/>
  <c r="W37" i="35"/>
  <c r="AG36" i="35"/>
  <c r="AP36" i="35" s="1"/>
  <c r="AF36" i="35"/>
  <c r="AE36" i="35"/>
  <c r="AN36" i="35" s="1"/>
  <c r="AR48" i="32"/>
  <c r="AI37" i="99"/>
  <c r="AN37" i="99"/>
  <c r="Y35" i="42"/>
  <c r="X35" i="42"/>
  <c r="Z35" i="42" s="1"/>
  <c r="AR46" i="15"/>
  <c r="Y47" i="105"/>
  <c r="X47" i="105"/>
  <c r="AR39" i="96"/>
  <c r="AH40" i="95"/>
  <c r="AQ40" i="95" s="1"/>
  <c r="AI38" i="18"/>
  <c r="AN38" i="18"/>
  <c r="AR40" i="54"/>
  <c r="AH41" i="100"/>
  <c r="AQ41" i="100" s="1"/>
  <c r="AI37" i="55"/>
  <c r="AN37" i="55"/>
  <c r="AR33" i="94"/>
  <c r="AN39" i="11"/>
  <c r="W48" i="15"/>
  <c r="AG47" i="15"/>
  <c r="AP47" i="15" s="1"/>
  <c r="AE47" i="15"/>
  <c r="AF47" i="15"/>
  <c r="AO47" i="15" s="1"/>
  <c r="Y43" i="13"/>
  <c r="Z43" i="13" s="1"/>
  <c r="X43" i="13"/>
  <c r="AE41" i="51"/>
  <c r="AF41" i="51"/>
  <c r="AO41" i="51" s="1"/>
  <c r="AG41" i="51"/>
  <c r="AP41" i="51" s="1"/>
  <c r="W42" i="51"/>
  <c r="Y35" i="48"/>
  <c r="X35" i="48"/>
  <c r="AI46" i="105"/>
  <c r="AN46" i="105"/>
  <c r="AH49" i="32"/>
  <c r="AQ49" i="32" s="1"/>
  <c r="AI43" i="104"/>
  <c r="AN43" i="104"/>
  <c r="Y39" i="18"/>
  <c r="X39" i="18"/>
  <c r="AE41" i="100"/>
  <c r="AF41" i="100"/>
  <c r="AO41" i="100" s="1"/>
  <c r="W42" i="100"/>
  <c r="AG41" i="100"/>
  <c r="AP41" i="100" s="1"/>
  <c r="AH39" i="49"/>
  <c r="AQ39" i="49" s="1"/>
  <c r="AR39" i="91"/>
  <c r="AI41" i="88"/>
  <c r="AN41" i="88"/>
  <c r="AF49" i="97"/>
  <c r="AO49" i="97" s="1"/>
  <c r="AG49" i="97"/>
  <c r="AP49" i="97" s="1"/>
  <c r="W50" i="97"/>
  <c r="AE49" i="97"/>
  <c r="Z38" i="43"/>
  <c r="AH37" i="103"/>
  <c r="AQ37" i="103" s="1"/>
  <c r="W41" i="91"/>
  <c r="AG40" i="91"/>
  <c r="AP40" i="91" s="1"/>
  <c r="AF40" i="91"/>
  <c r="AO40" i="91" s="1"/>
  <c r="AE40" i="91"/>
  <c r="AF44" i="101"/>
  <c r="AO44" i="101" s="1"/>
  <c r="W45" i="101"/>
  <c r="AG44" i="101"/>
  <c r="AP44" i="101" s="1"/>
  <c r="AE44" i="101"/>
  <c r="AE43" i="20"/>
  <c r="AF43" i="20"/>
  <c r="AO43" i="20" s="1"/>
  <c r="AG43" i="20"/>
  <c r="AP43" i="20" s="1"/>
  <c r="W44" i="20"/>
  <c r="AH43" i="84"/>
  <c r="AQ43" i="84" s="1"/>
  <c r="AR39" i="41"/>
  <c r="AI46" i="53"/>
  <c r="AN46" i="53"/>
  <c r="Z49" i="32"/>
  <c r="W48" i="52"/>
  <c r="AE47" i="52"/>
  <c r="AG47" i="52"/>
  <c r="AP47" i="52" s="1"/>
  <c r="AF47" i="52"/>
  <c r="AO47" i="52" s="1"/>
  <c r="AR34" i="85"/>
  <c r="Z39" i="49"/>
  <c r="AG46" i="47"/>
  <c r="AP46" i="47" s="1"/>
  <c r="AF46" i="47"/>
  <c r="AO46" i="47" s="1"/>
  <c r="W47" i="47"/>
  <c r="AE46" i="47"/>
  <c r="AR48" i="89"/>
  <c r="AF34" i="90"/>
  <c r="AO34" i="90" s="1"/>
  <c r="AE34" i="90"/>
  <c r="W35" i="90"/>
  <c r="AG34" i="90"/>
  <c r="AP34" i="90" s="1"/>
  <c r="AH41" i="54"/>
  <c r="AQ41" i="54" s="1"/>
  <c r="AH34" i="94"/>
  <c r="AQ34" i="94" s="1"/>
  <c r="Z43" i="84"/>
  <c r="Y38" i="99"/>
  <c r="X38" i="99"/>
  <c r="Z38" i="99" s="1"/>
  <c r="AI42" i="13"/>
  <c r="AN42" i="13"/>
  <c r="AE34" i="50"/>
  <c r="AF34" i="50"/>
  <c r="AO34" i="50" s="1"/>
  <c r="W35" i="50"/>
  <c r="AG34" i="50"/>
  <c r="AP34" i="50" s="1"/>
  <c r="AR39" i="95"/>
  <c r="AH35" i="85"/>
  <c r="AQ35" i="85" s="1"/>
  <c r="Y44" i="104"/>
  <c r="X44" i="104"/>
  <c r="AI37" i="87"/>
  <c r="AN37" i="87"/>
  <c r="AI34" i="102"/>
  <c r="AN34" i="102"/>
  <c r="Y46" i="86"/>
  <c r="X46" i="86"/>
  <c r="Y45" i="44"/>
  <c r="X45" i="44"/>
  <c r="Y40" i="11"/>
  <c r="X40" i="11"/>
  <c r="AG37" i="103" l="1"/>
  <c r="AP37" i="103" s="1"/>
  <c r="AI39" i="11"/>
  <c r="W38" i="103"/>
  <c r="AF37" i="103"/>
  <c r="AO37" i="103" s="1"/>
  <c r="AI44" i="44"/>
  <c r="AR44" i="44" s="1"/>
  <c r="AG40" i="95"/>
  <c r="AP40" i="95" s="1"/>
  <c r="AF40" i="95"/>
  <c r="AO40" i="95" s="1"/>
  <c r="W41" i="96"/>
  <c r="Z45" i="44"/>
  <c r="AG45" i="44" s="1"/>
  <c r="AP45" i="44" s="1"/>
  <c r="Z42" i="88"/>
  <c r="AE42" i="88" s="1"/>
  <c r="AG38" i="99"/>
  <c r="AP38" i="99" s="1"/>
  <c r="AF38" i="99"/>
  <c r="AO38" i="99" s="1"/>
  <c r="AE38" i="99"/>
  <c r="W39" i="99"/>
  <c r="W43" i="88"/>
  <c r="AG42" i="88"/>
  <c r="AP42" i="88" s="1"/>
  <c r="AF42" i="88"/>
  <c r="AO42" i="88" s="1"/>
  <c r="W44" i="13"/>
  <c r="AG43" i="13"/>
  <c r="AP43" i="13" s="1"/>
  <c r="AF43" i="13"/>
  <c r="AO43" i="13" s="1"/>
  <c r="AE43" i="13"/>
  <c r="AE45" i="44"/>
  <c r="W46" i="44"/>
  <c r="AF45" i="44"/>
  <c r="AO45" i="44" s="1"/>
  <c r="AI34" i="90"/>
  <c r="AN34" i="90"/>
  <c r="Y47" i="47"/>
  <c r="X47" i="47"/>
  <c r="AR41" i="88"/>
  <c r="AI41" i="100"/>
  <c r="AN41" i="100"/>
  <c r="AR46" i="105"/>
  <c r="AR39" i="11"/>
  <c r="AR37" i="99"/>
  <c r="Y36" i="82"/>
  <c r="X36" i="82"/>
  <c r="AF49" i="89"/>
  <c r="AO49" i="89" s="1"/>
  <c r="AE49" i="89"/>
  <c r="W50" i="89"/>
  <c r="AG49" i="89"/>
  <c r="AP49" i="89" s="1"/>
  <c r="AH42" i="88"/>
  <c r="AQ42" i="88" s="1"/>
  <c r="AI41" i="54"/>
  <c r="AN41" i="54"/>
  <c r="AI43" i="92"/>
  <c r="AN43" i="92"/>
  <c r="Y35" i="94"/>
  <c r="X35" i="94"/>
  <c r="Y47" i="46"/>
  <c r="X47" i="46"/>
  <c r="Y38" i="16"/>
  <c r="X38" i="16"/>
  <c r="AR46" i="53"/>
  <c r="AI43" i="20"/>
  <c r="AN43" i="20"/>
  <c r="AI49" i="97"/>
  <c r="AN49" i="97"/>
  <c r="AH39" i="18"/>
  <c r="AQ39" i="18" s="1"/>
  <c r="AH35" i="48"/>
  <c r="AQ35" i="48" s="1"/>
  <c r="AR38" i="18"/>
  <c r="Y37" i="35"/>
  <c r="X37" i="35"/>
  <c r="AG37" i="10"/>
  <c r="AP37" i="10" s="1"/>
  <c r="AF37" i="10"/>
  <c r="AO37" i="10" s="1"/>
  <c r="W38" i="10"/>
  <c r="AE37" i="10"/>
  <c r="AR45" i="86"/>
  <c r="AH38" i="55"/>
  <c r="AQ38" i="55" s="1"/>
  <c r="AI35" i="82"/>
  <c r="AN35" i="82"/>
  <c r="AH47" i="53"/>
  <c r="AQ47" i="53" s="1"/>
  <c r="Y42" i="54"/>
  <c r="X42" i="54"/>
  <c r="AI46" i="46"/>
  <c r="AR46" i="46" s="1"/>
  <c r="AP46" i="46"/>
  <c r="AR42" i="13"/>
  <c r="Y35" i="50"/>
  <c r="X35" i="50"/>
  <c r="AI40" i="91"/>
  <c r="AR40" i="91" s="1"/>
  <c r="AN40" i="91"/>
  <c r="Y50" i="97"/>
  <c r="X50" i="97"/>
  <c r="Z39" i="18"/>
  <c r="Z35" i="48"/>
  <c r="AI41" i="51"/>
  <c r="AN41" i="51"/>
  <c r="AI47" i="15"/>
  <c r="AN47" i="15"/>
  <c r="AH35" i="42"/>
  <c r="AQ35" i="42" s="1"/>
  <c r="AH35" i="102"/>
  <c r="AQ35" i="102" s="1"/>
  <c r="Z38" i="55"/>
  <c r="Z47" i="53"/>
  <c r="Y42" i="45"/>
  <c r="Z42" i="45" s="1"/>
  <c r="X42" i="45"/>
  <c r="Y48" i="93"/>
  <c r="X48" i="93"/>
  <c r="Y41" i="41"/>
  <c r="X41" i="41"/>
  <c r="AH40" i="11"/>
  <c r="AQ40" i="11" s="1"/>
  <c r="AH46" i="86"/>
  <c r="AQ46" i="86" s="1"/>
  <c r="AR37" i="87"/>
  <c r="AF39" i="49"/>
  <c r="AO39" i="49" s="1"/>
  <c r="AG39" i="49"/>
  <c r="AP39" i="49" s="1"/>
  <c r="AE39" i="49"/>
  <c r="W40" i="49"/>
  <c r="AI47" i="52"/>
  <c r="AN47" i="52"/>
  <c r="AI44" i="101"/>
  <c r="AN44" i="101"/>
  <c r="AH43" i="13"/>
  <c r="AQ43" i="13" s="1"/>
  <c r="AH47" i="105"/>
  <c r="AQ47" i="105" s="1"/>
  <c r="AE35" i="42"/>
  <c r="AF35" i="42"/>
  <c r="AO35" i="42" s="1"/>
  <c r="AG35" i="42"/>
  <c r="AP35" i="42" s="1"/>
  <c r="W36" i="42"/>
  <c r="Z35" i="102"/>
  <c r="AI41" i="45"/>
  <c r="AN41" i="45"/>
  <c r="Y37" i="83"/>
  <c r="X37" i="83"/>
  <c r="AI35" i="85"/>
  <c r="AN35" i="85"/>
  <c r="Y41" i="95"/>
  <c r="Z41" i="95" s="1"/>
  <c r="X41" i="95"/>
  <c r="Y41" i="96"/>
  <c r="X41" i="96"/>
  <c r="AH38" i="99"/>
  <c r="AQ38" i="99" s="1"/>
  <c r="Z40" i="11"/>
  <c r="Z46" i="86"/>
  <c r="AH44" i="104"/>
  <c r="AQ44" i="104" s="1"/>
  <c r="Z44" i="104"/>
  <c r="AH45" i="44"/>
  <c r="AQ45" i="44" s="1"/>
  <c r="AI34" i="50"/>
  <c r="AN34" i="50"/>
  <c r="W44" i="84"/>
  <c r="AE43" i="84"/>
  <c r="AF43" i="84"/>
  <c r="AO43" i="84" s="1"/>
  <c r="AG43" i="84"/>
  <c r="AP43" i="84" s="1"/>
  <c r="Y48" i="52"/>
  <c r="X48" i="52"/>
  <c r="Y44" i="20"/>
  <c r="X44" i="20"/>
  <c r="Y42" i="100"/>
  <c r="X42" i="100"/>
  <c r="Y48" i="15"/>
  <c r="X48" i="15"/>
  <c r="AR37" i="55"/>
  <c r="Z47" i="105"/>
  <c r="AR34" i="48"/>
  <c r="AH37" i="98"/>
  <c r="AQ37" i="98" s="1"/>
  <c r="AH38" i="87"/>
  <c r="AQ38" i="87" s="1"/>
  <c r="AR34" i="42"/>
  <c r="AR36" i="98"/>
  <c r="Y44" i="92"/>
  <c r="X44" i="92"/>
  <c r="Y38" i="103"/>
  <c r="X38" i="103"/>
  <c r="Y36" i="85"/>
  <c r="X36" i="85"/>
  <c r="AN40" i="95"/>
  <c r="AI40" i="96"/>
  <c r="AN40" i="96"/>
  <c r="AR34" i="102"/>
  <c r="Y35" i="90"/>
  <c r="X35" i="90"/>
  <c r="AI46" i="47"/>
  <c r="AN46" i="47"/>
  <c r="AG49" i="32"/>
  <c r="AP49" i="32" s="1"/>
  <c r="W50" i="32"/>
  <c r="AE49" i="32"/>
  <c r="AF49" i="32"/>
  <c r="AO49" i="32" s="1"/>
  <c r="Y45" i="101"/>
  <c r="X45" i="101"/>
  <c r="Z45" i="101" s="1"/>
  <c r="Y41" i="91"/>
  <c r="X41" i="91"/>
  <c r="AF38" i="43"/>
  <c r="AO38" i="43" s="1"/>
  <c r="W39" i="43"/>
  <c r="AE38" i="43"/>
  <c r="AG38" i="43"/>
  <c r="AP38" i="43" s="1"/>
  <c r="AR43" i="104"/>
  <c r="Y42" i="51"/>
  <c r="X42" i="51"/>
  <c r="AI36" i="35"/>
  <c r="AO36" i="35"/>
  <c r="Z37" i="98"/>
  <c r="Z38" i="87"/>
  <c r="AI47" i="93"/>
  <c r="AN47" i="93"/>
  <c r="AI36" i="83"/>
  <c r="AN36" i="83"/>
  <c r="AI34" i="94"/>
  <c r="AN34" i="94"/>
  <c r="AI37" i="103"/>
  <c r="AN37" i="103"/>
  <c r="AI40" i="41"/>
  <c r="AR40" i="41" s="1"/>
  <c r="AN40" i="41"/>
  <c r="AI37" i="16"/>
  <c r="AN37" i="16"/>
  <c r="AI40" i="95" l="1"/>
  <c r="Z44" i="92"/>
  <c r="Z35" i="94"/>
  <c r="AF35" i="94" s="1"/>
  <c r="AO35" i="94" s="1"/>
  <c r="Z36" i="85"/>
  <c r="Z47" i="46"/>
  <c r="W48" i="46" s="1"/>
  <c r="Z48" i="52"/>
  <c r="AE48" i="52" s="1"/>
  <c r="Z38" i="16"/>
  <c r="Z47" i="47"/>
  <c r="Z41" i="41"/>
  <c r="AG41" i="41" s="1"/>
  <c r="AP41" i="41" s="1"/>
  <c r="Z42" i="100"/>
  <c r="AE42" i="100" s="1"/>
  <c r="Z37" i="83"/>
  <c r="AF37" i="83" s="1"/>
  <c r="AO37" i="83" s="1"/>
  <c r="AF45" i="101"/>
  <c r="AO45" i="101" s="1"/>
  <c r="AG45" i="101"/>
  <c r="AP45" i="101" s="1"/>
  <c r="AE45" i="101"/>
  <c r="W46" i="101"/>
  <c r="AF41" i="41"/>
  <c r="AO41" i="41" s="1"/>
  <c r="W43" i="100"/>
  <c r="AG36" i="85"/>
  <c r="AP36" i="85" s="1"/>
  <c r="W37" i="85"/>
  <c r="AE36" i="85"/>
  <c r="AF36" i="85"/>
  <c r="AO36" i="85" s="1"/>
  <c r="W43" i="45"/>
  <c r="AE42" i="45"/>
  <c r="AF42" i="45"/>
  <c r="AO42" i="45" s="1"/>
  <c r="AG42" i="45"/>
  <c r="AP42" i="45" s="1"/>
  <c r="W36" i="94"/>
  <c r="AE35" i="94"/>
  <c r="AG35" i="94"/>
  <c r="AP35" i="94" s="1"/>
  <c r="AF44" i="92"/>
  <c r="AO44" i="92" s="1"/>
  <c r="W45" i="92"/>
  <c r="AG44" i="92"/>
  <c r="AP44" i="92" s="1"/>
  <c r="AE44" i="92"/>
  <c r="AG38" i="16"/>
  <c r="AP38" i="16" s="1"/>
  <c r="W39" i="16"/>
  <c r="AF38" i="16"/>
  <c r="AO38" i="16" s="1"/>
  <c r="AE38" i="16"/>
  <c r="AE47" i="47"/>
  <c r="AG47" i="47"/>
  <c r="AP47" i="47" s="1"/>
  <c r="W48" i="47"/>
  <c r="AF47" i="47"/>
  <c r="AO47" i="47" s="1"/>
  <c r="AR46" i="47"/>
  <c r="Y44" i="84"/>
  <c r="X44" i="84"/>
  <c r="AH41" i="95"/>
  <c r="AQ41" i="95" s="1"/>
  <c r="Y36" i="42"/>
  <c r="X36" i="42"/>
  <c r="AR49" i="97"/>
  <c r="AI42" i="88"/>
  <c r="AN42" i="88"/>
  <c r="AE41" i="95"/>
  <c r="AG41" i="95"/>
  <c r="AP41" i="95" s="1"/>
  <c r="W42" i="95"/>
  <c r="AF41" i="95"/>
  <c r="AO41" i="95" s="1"/>
  <c r="Y40" i="49"/>
  <c r="X40" i="49"/>
  <c r="AR41" i="51"/>
  <c r="AR35" i="82"/>
  <c r="Y50" i="89"/>
  <c r="X50" i="89"/>
  <c r="Y46" i="44"/>
  <c r="X46" i="44"/>
  <c r="Z46" i="44" s="1"/>
  <c r="Y44" i="13"/>
  <c r="X44" i="13"/>
  <c r="AR36" i="35"/>
  <c r="AH38" i="103"/>
  <c r="AQ38" i="103" s="1"/>
  <c r="AH42" i="51"/>
  <c r="AQ42" i="51" s="1"/>
  <c r="AR34" i="50"/>
  <c r="AF44" i="104"/>
  <c r="AO44" i="104" s="1"/>
  <c r="AG44" i="104"/>
  <c r="AP44" i="104" s="1"/>
  <c r="AE44" i="104"/>
  <c r="W45" i="104"/>
  <c r="AF46" i="86"/>
  <c r="AO46" i="86" s="1"/>
  <c r="AG46" i="86"/>
  <c r="W47" i="86"/>
  <c r="AE46" i="86"/>
  <c r="AN46" i="86" s="1"/>
  <c r="AI39" i="49"/>
  <c r="AN39" i="49"/>
  <c r="AH48" i="93"/>
  <c r="AQ48" i="93" s="1"/>
  <c r="AG47" i="53"/>
  <c r="AP47" i="53" s="1"/>
  <c r="W48" i="53"/>
  <c r="AF47" i="53"/>
  <c r="AO47" i="53" s="1"/>
  <c r="AE47" i="53"/>
  <c r="AE35" i="48"/>
  <c r="W36" i="48"/>
  <c r="AG35" i="48"/>
  <c r="AP35" i="48" s="1"/>
  <c r="AF35" i="48"/>
  <c r="AO35" i="48" s="1"/>
  <c r="AH37" i="35"/>
  <c r="AQ37" i="35" s="1"/>
  <c r="AR43" i="20"/>
  <c r="AH47" i="46"/>
  <c r="AQ47" i="46" s="1"/>
  <c r="AI49" i="89"/>
  <c r="AN49" i="89"/>
  <c r="AR41" i="100"/>
  <c r="AI45" i="44"/>
  <c r="AN45" i="44"/>
  <c r="Y39" i="99"/>
  <c r="X39" i="99"/>
  <c r="Z39" i="99" s="1"/>
  <c r="AR44" i="101"/>
  <c r="Z48" i="93"/>
  <c r="W40" i="18"/>
  <c r="AF39" i="18"/>
  <c r="AO39" i="18" s="1"/>
  <c r="AG39" i="18"/>
  <c r="AP39" i="18" s="1"/>
  <c r="AE39" i="18"/>
  <c r="AH35" i="50"/>
  <c r="AQ35" i="50" s="1"/>
  <c r="Z37" i="35"/>
  <c r="AF47" i="46"/>
  <c r="AO47" i="46" s="1"/>
  <c r="AG47" i="46"/>
  <c r="AP47" i="46" s="1"/>
  <c r="AR43" i="92"/>
  <c r="AR34" i="90"/>
  <c r="AI38" i="99"/>
  <c r="AN38" i="99"/>
  <c r="AH35" i="90"/>
  <c r="AQ35" i="90" s="1"/>
  <c r="AI49" i="32"/>
  <c r="AN49" i="32"/>
  <c r="Z35" i="90"/>
  <c r="Z38" i="103"/>
  <c r="AH44" i="20"/>
  <c r="AQ44" i="20" s="1"/>
  <c r="AR47" i="93"/>
  <c r="AI38" i="43"/>
  <c r="AN38" i="43"/>
  <c r="Y50" i="32"/>
  <c r="X50" i="32"/>
  <c r="Z44" i="20"/>
  <c r="AF40" i="11"/>
  <c r="AO40" i="11" s="1"/>
  <c r="AE40" i="11"/>
  <c r="W41" i="11"/>
  <c r="AG40" i="11"/>
  <c r="AP40" i="11" s="1"/>
  <c r="AH41" i="96"/>
  <c r="AQ41" i="96" s="1"/>
  <c r="AR41" i="45"/>
  <c r="AI35" i="42"/>
  <c r="AN35" i="42"/>
  <c r="AG38" i="87"/>
  <c r="AP38" i="87" s="1"/>
  <c r="W39" i="87"/>
  <c r="AE38" i="87"/>
  <c r="AF38" i="87"/>
  <c r="AO38" i="87" s="1"/>
  <c r="Y39" i="43"/>
  <c r="X39" i="43"/>
  <c r="AH36" i="85"/>
  <c r="AQ36" i="85" s="1"/>
  <c r="AH44" i="92"/>
  <c r="AQ44" i="92" s="1"/>
  <c r="Z41" i="96"/>
  <c r="AR35" i="85"/>
  <c r="AF35" i="102"/>
  <c r="AO35" i="102" s="1"/>
  <c r="AE35" i="102"/>
  <c r="W36" i="102"/>
  <c r="AG35" i="102"/>
  <c r="AP35" i="102" s="1"/>
  <c r="AH50" i="97"/>
  <c r="AQ50" i="97" s="1"/>
  <c r="Z35" i="50"/>
  <c r="AH42" i="54"/>
  <c r="AQ42" i="54" s="1"/>
  <c r="AI37" i="10"/>
  <c r="AR37" i="10" s="1"/>
  <c r="AN37" i="10"/>
  <c r="AH36" i="82"/>
  <c r="AQ36" i="82" s="1"/>
  <c r="AI43" i="13"/>
  <c r="AN43" i="13"/>
  <c r="AH41" i="91"/>
  <c r="AQ41" i="91" s="1"/>
  <c r="AR36" i="83"/>
  <c r="Z41" i="91"/>
  <c r="AR40" i="96"/>
  <c r="AH48" i="15"/>
  <c r="AQ48" i="15" s="1"/>
  <c r="AR37" i="103"/>
  <c r="Z42" i="51"/>
  <c r="AH45" i="101"/>
  <c r="AQ45" i="101" s="1"/>
  <c r="AR40" i="95"/>
  <c r="Z48" i="15"/>
  <c r="AR37" i="16"/>
  <c r="AR34" i="94"/>
  <c r="AF37" i="98"/>
  <c r="AO37" i="98" s="1"/>
  <c r="AG37" i="98"/>
  <c r="AP37" i="98" s="1"/>
  <c r="AE37" i="98"/>
  <c r="W38" i="98"/>
  <c r="AE47" i="105"/>
  <c r="AF47" i="105"/>
  <c r="AO47" i="105" s="1"/>
  <c r="W48" i="105"/>
  <c r="AG47" i="105"/>
  <c r="AP47" i="105" s="1"/>
  <c r="AH42" i="100"/>
  <c r="AQ42" i="100" s="1"/>
  <c r="AH48" i="52"/>
  <c r="AQ48" i="52" s="1"/>
  <c r="AI43" i="84"/>
  <c r="AN43" i="84"/>
  <c r="AH37" i="83"/>
  <c r="AQ37" i="83" s="1"/>
  <c r="AR47" i="52"/>
  <c r="AH41" i="41"/>
  <c r="AQ41" i="41" s="1"/>
  <c r="AH42" i="45"/>
  <c r="AQ42" i="45" s="1"/>
  <c r="AE38" i="55"/>
  <c r="AF38" i="55"/>
  <c r="AO38" i="55" s="1"/>
  <c r="AG38" i="55"/>
  <c r="AP38" i="55" s="1"/>
  <c r="W39" i="55"/>
  <c r="AR47" i="15"/>
  <c r="Z50" i="97"/>
  <c r="Z42" i="54"/>
  <c r="Y38" i="10"/>
  <c r="X38" i="10"/>
  <c r="AH38" i="16"/>
  <c r="AQ38" i="16" s="1"/>
  <c r="AH35" i="94"/>
  <c r="AQ35" i="94" s="1"/>
  <c r="AR41" i="54"/>
  <c r="Z36" i="82"/>
  <c r="AH47" i="47"/>
  <c r="AQ47" i="47" s="1"/>
  <c r="Y43" i="88"/>
  <c r="X43" i="88"/>
  <c r="AF48" i="52" l="1"/>
  <c r="AO48" i="52" s="1"/>
  <c r="W42" i="41"/>
  <c r="AG48" i="52"/>
  <c r="AP48" i="52" s="1"/>
  <c r="AE47" i="46"/>
  <c r="W49" i="52"/>
  <c r="X49" i="52" s="1"/>
  <c r="AF42" i="100"/>
  <c r="AO42" i="100" s="1"/>
  <c r="Z38" i="10"/>
  <c r="AG42" i="100"/>
  <c r="AP42" i="100" s="1"/>
  <c r="Z44" i="84"/>
  <c r="AF44" i="84" s="1"/>
  <c r="AO44" i="84" s="1"/>
  <c r="W38" i="83"/>
  <c r="AE37" i="83"/>
  <c r="AI37" i="83" s="1"/>
  <c r="AR37" i="83" s="1"/>
  <c r="AG37" i="83"/>
  <c r="AP37" i="83" s="1"/>
  <c r="AE41" i="41"/>
  <c r="AG44" i="84"/>
  <c r="AP44" i="84" s="1"/>
  <c r="W45" i="84"/>
  <c r="Y48" i="105"/>
  <c r="X48" i="105"/>
  <c r="AE48" i="15"/>
  <c r="AG48" i="15"/>
  <c r="AP48" i="15" s="1"/>
  <c r="AF48" i="15"/>
  <c r="AO48" i="15" s="1"/>
  <c r="W49" i="15"/>
  <c r="AF41" i="91"/>
  <c r="AO41" i="91" s="1"/>
  <c r="AG41" i="91"/>
  <c r="AP41" i="91" s="1"/>
  <c r="W42" i="91"/>
  <c r="AE41" i="91"/>
  <c r="Y36" i="102"/>
  <c r="X36" i="102"/>
  <c r="AI40" i="11"/>
  <c r="AN40" i="11"/>
  <c r="AR49" i="32"/>
  <c r="AI39" i="18"/>
  <c r="AN39" i="18"/>
  <c r="Y48" i="53"/>
  <c r="Z48" i="53"/>
  <c r="X48" i="53"/>
  <c r="AI46" i="86"/>
  <c r="AP46" i="86"/>
  <c r="AH46" i="44"/>
  <c r="AQ46" i="44" s="1"/>
  <c r="AH44" i="84"/>
  <c r="AQ44" i="84" s="1"/>
  <c r="Y49" i="52"/>
  <c r="Y43" i="100"/>
  <c r="X43" i="100"/>
  <c r="Y42" i="41"/>
  <c r="X42" i="41"/>
  <c r="AI35" i="102"/>
  <c r="AN35" i="102"/>
  <c r="AR35" i="42"/>
  <c r="AR38" i="43"/>
  <c r="AR38" i="99"/>
  <c r="AI47" i="46"/>
  <c r="AN47" i="46"/>
  <c r="AH39" i="99"/>
  <c r="AQ39" i="99" s="1"/>
  <c r="Y36" i="48"/>
  <c r="X36" i="48"/>
  <c r="AE46" i="44"/>
  <c r="AG46" i="44"/>
  <c r="AP46" i="44" s="1"/>
  <c r="W47" i="44"/>
  <c r="AF46" i="44"/>
  <c r="AO46" i="44" s="1"/>
  <c r="AR42" i="88"/>
  <c r="Y48" i="47"/>
  <c r="X48" i="47"/>
  <c r="Y39" i="16"/>
  <c r="X39" i="16"/>
  <c r="Z39" i="16" s="1"/>
  <c r="AI48" i="52"/>
  <c r="AN48" i="52"/>
  <c r="AI36" i="85"/>
  <c r="AN36" i="85"/>
  <c r="AN42" i="100"/>
  <c r="AH43" i="88"/>
  <c r="AQ43" i="88" s="1"/>
  <c r="AI47" i="105"/>
  <c r="AN47" i="105"/>
  <c r="AG42" i="51"/>
  <c r="AP42" i="51" s="1"/>
  <c r="W43" i="51"/>
  <c r="AF42" i="51"/>
  <c r="AO42" i="51" s="1"/>
  <c r="AE42" i="51"/>
  <c r="AE44" i="20"/>
  <c r="W45" i="20"/>
  <c r="AF44" i="20"/>
  <c r="AO44" i="20" s="1"/>
  <c r="AG44" i="20"/>
  <c r="AP44" i="20" s="1"/>
  <c r="Y48" i="46"/>
  <c r="Z48" i="46" s="1"/>
  <c r="X48" i="46"/>
  <c r="AG39" i="99"/>
  <c r="AP39" i="99" s="1"/>
  <c r="AF39" i="99"/>
  <c r="AO39" i="99" s="1"/>
  <c r="AE39" i="99"/>
  <c r="W40" i="99"/>
  <c r="AI35" i="48"/>
  <c r="AN35" i="48"/>
  <c r="AR39" i="49"/>
  <c r="Y37" i="85"/>
  <c r="Z37" i="85" s="1"/>
  <c r="X37" i="85"/>
  <c r="Y46" i="101"/>
  <c r="X46" i="101"/>
  <c r="Y39" i="55"/>
  <c r="X39" i="55"/>
  <c r="AE42" i="54"/>
  <c r="AF42" i="54"/>
  <c r="AO42" i="54" s="1"/>
  <c r="AG42" i="54"/>
  <c r="AP42" i="54" s="1"/>
  <c r="W43" i="54"/>
  <c r="Z43" i="88"/>
  <c r="W51" i="97"/>
  <c r="AF50" i="97"/>
  <c r="AO50" i="97" s="1"/>
  <c r="AG50" i="97"/>
  <c r="AP50" i="97" s="1"/>
  <c r="AE50" i="97"/>
  <c r="AR43" i="13"/>
  <c r="AI38" i="87"/>
  <c r="AN38" i="87"/>
  <c r="AH50" i="32"/>
  <c r="AQ50" i="32" s="1"/>
  <c r="AF38" i="103"/>
  <c r="AO38" i="103" s="1"/>
  <c r="W39" i="103"/>
  <c r="AG38" i="103"/>
  <c r="AP38" i="103" s="1"/>
  <c r="AE38" i="103"/>
  <c r="Y40" i="18"/>
  <c r="Z40" i="18"/>
  <c r="X40" i="18"/>
  <c r="AR49" i="89"/>
  <c r="Y45" i="104"/>
  <c r="X45" i="104"/>
  <c r="AH44" i="13"/>
  <c r="AQ44" i="13" s="1"/>
  <c r="AH50" i="89"/>
  <c r="AQ50" i="89" s="1"/>
  <c r="Y42" i="95"/>
  <c r="X42" i="95"/>
  <c r="Z42" i="95" s="1"/>
  <c r="AI47" i="47"/>
  <c r="AN47" i="47"/>
  <c r="AI44" i="92"/>
  <c r="AN44" i="92"/>
  <c r="AI42" i="45"/>
  <c r="AN42" i="45"/>
  <c r="AI41" i="41"/>
  <c r="AN41" i="41"/>
  <c r="AI45" i="101"/>
  <c r="AN45" i="101"/>
  <c r="AE38" i="10"/>
  <c r="AN38" i="10" s="1"/>
  <c r="AG38" i="10"/>
  <c r="AF38" i="10"/>
  <c r="AO38" i="10" s="1"/>
  <c r="W39" i="10"/>
  <c r="AE36" i="82"/>
  <c r="W37" i="82"/>
  <c r="AF36" i="82"/>
  <c r="AO36" i="82" s="1"/>
  <c r="AG36" i="82"/>
  <c r="AP36" i="82" s="1"/>
  <c r="AI38" i="55"/>
  <c r="AR38" i="55" s="1"/>
  <c r="AN38" i="55"/>
  <c r="Y38" i="98"/>
  <c r="X38" i="98"/>
  <c r="AG35" i="50"/>
  <c r="AP35" i="50" s="1"/>
  <c r="AF35" i="50"/>
  <c r="AO35" i="50" s="1"/>
  <c r="AE35" i="50"/>
  <c r="W36" i="50"/>
  <c r="AH39" i="43"/>
  <c r="AQ39" i="43" s="1"/>
  <c r="Y39" i="87"/>
  <c r="X39" i="87"/>
  <c r="Z50" i="32"/>
  <c r="AG35" i="90"/>
  <c r="AP35" i="90" s="1"/>
  <c r="AF35" i="90"/>
  <c r="AO35" i="90" s="1"/>
  <c r="AE35" i="90"/>
  <c r="W36" i="90"/>
  <c r="W49" i="93"/>
  <c r="AF48" i="93"/>
  <c r="AO48" i="93" s="1"/>
  <c r="AE48" i="93"/>
  <c r="AG48" i="93"/>
  <c r="AP48" i="93" s="1"/>
  <c r="AI47" i="53"/>
  <c r="AN47" i="53"/>
  <c r="AI44" i="104"/>
  <c r="AN44" i="104"/>
  <c r="Z44" i="13"/>
  <c r="Z50" i="89"/>
  <c r="AH40" i="49"/>
  <c r="AQ40" i="49" s="1"/>
  <c r="AH36" i="42"/>
  <c r="AQ36" i="42" s="1"/>
  <c r="AI35" i="94"/>
  <c r="AN35" i="94"/>
  <c r="Y43" i="45"/>
  <c r="X43" i="45"/>
  <c r="AH38" i="10"/>
  <c r="AQ38" i="10" s="1"/>
  <c r="AR43" i="84"/>
  <c r="AI37" i="98"/>
  <c r="AN37" i="98"/>
  <c r="AE41" i="96"/>
  <c r="W42" i="96"/>
  <c r="AG41" i="96"/>
  <c r="AP41" i="96" s="1"/>
  <c r="AF41" i="96"/>
  <c r="AO41" i="96" s="1"/>
  <c r="Z39" i="43"/>
  <c r="Y41" i="11"/>
  <c r="X41" i="11"/>
  <c r="AG37" i="35"/>
  <c r="AP37" i="35" s="1"/>
  <c r="W38" i="35"/>
  <c r="AE37" i="35"/>
  <c r="AF37" i="35"/>
  <c r="AO37" i="35" s="1"/>
  <c r="AR45" i="44"/>
  <c r="Y47" i="86"/>
  <c r="X47" i="86"/>
  <c r="Z40" i="49"/>
  <c r="AI41" i="95"/>
  <c r="AN41" i="95"/>
  <c r="Z36" i="42"/>
  <c r="AI38" i="16"/>
  <c r="AN38" i="16"/>
  <c r="Y45" i="92"/>
  <c r="X45" i="92"/>
  <c r="Y36" i="94"/>
  <c r="X36" i="94"/>
  <c r="Y38" i="83"/>
  <c r="X38" i="83"/>
  <c r="Z38" i="83" s="1"/>
  <c r="AE44" i="84" l="1"/>
  <c r="AN37" i="83"/>
  <c r="AI42" i="100"/>
  <c r="Z38" i="98"/>
  <c r="AE38" i="98" s="1"/>
  <c r="AN38" i="98" s="1"/>
  <c r="Z48" i="105"/>
  <c r="AG48" i="105" s="1"/>
  <c r="AP48" i="105" s="1"/>
  <c r="Z39" i="55"/>
  <c r="W40" i="55" s="1"/>
  <c r="Z43" i="100"/>
  <c r="AG43" i="100" s="1"/>
  <c r="AP43" i="100" s="1"/>
  <c r="AF38" i="98"/>
  <c r="AO38" i="98" s="1"/>
  <c r="W49" i="105"/>
  <c r="AE48" i="105"/>
  <c r="W44" i="100"/>
  <c r="AG37" i="85"/>
  <c r="AP37" i="85" s="1"/>
  <c r="AE37" i="85"/>
  <c r="AN37" i="85" s="1"/>
  <c r="W38" i="85"/>
  <c r="AF37" i="85"/>
  <c r="AF48" i="46"/>
  <c r="AO48" i="46" s="1"/>
  <c r="W49" i="46"/>
  <c r="AG48" i="46"/>
  <c r="AP48" i="46" s="1"/>
  <c r="AE48" i="46"/>
  <c r="Y38" i="35"/>
  <c r="X38" i="35"/>
  <c r="AR37" i="98"/>
  <c r="AR35" i="94"/>
  <c r="AE44" i="13"/>
  <c r="AN44" i="13" s="1"/>
  <c r="AF44" i="13"/>
  <c r="AO44" i="13" s="1"/>
  <c r="W45" i="13"/>
  <c r="AG44" i="13"/>
  <c r="AI35" i="90"/>
  <c r="AN35" i="90"/>
  <c r="AI38" i="10"/>
  <c r="AP38" i="10"/>
  <c r="AH42" i="95"/>
  <c r="AQ42" i="95" s="1"/>
  <c r="AH40" i="18"/>
  <c r="AQ40" i="18" s="1"/>
  <c r="Y39" i="103"/>
  <c r="X39" i="103"/>
  <c r="AI50" i="97"/>
  <c r="AN50" i="97"/>
  <c r="Y43" i="54"/>
  <c r="Z43" i="54" s="1"/>
  <c r="X43" i="54"/>
  <c r="Y40" i="99"/>
  <c r="X40" i="99"/>
  <c r="Z40" i="99" s="1"/>
  <c r="AR47" i="105"/>
  <c r="AH39" i="16"/>
  <c r="AQ39" i="16" s="1"/>
  <c r="AI46" i="44"/>
  <c r="AN46" i="44"/>
  <c r="AR35" i="102"/>
  <c r="AH48" i="53"/>
  <c r="AQ48" i="53" s="1"/>
  <c r="Y49" i="15"/>
  <c r="X49" i="15"/>
  <c r="AE36" i="42"/>
  <c r="AF36" i="42"/>
  <c r="AO36" i="42" s="1"/>
  <c r="W37" i="42"/>
  <c r="AG36" i="42"/>
  <c r="AP36" i="42" s="1"/>
  <c r="AI48" i="93"/>
  <c r="AN48" i="93"/>
  <c r="Y36" i="50"/>
  <c r="X36" i="50"/>
  <c r="Y37" i="82"/>
  <c r="X37" i="82"/>
  <c r="AR42" i="45"/>
  <c r="AE42" i="95"/>
  <c r="AG42" i="95"/>
  <c r="AP42" i="95" s="1"/>
  <c r="AF42" i="95"/>
  <c r="AO42" i="95" s="1"/>
  <c r="W43" i="95"/>
  <c r="AH45" i="104"/>
  <c r="AQ45" i="104" s="1"/>
  <c r="W41" i="18"/>
  <c r="AE40" i="18"/>
  <c r="AG40" i="18"/>
  <c r="AP40" i="18" s="1"/>
  <c r="AF40" i="18"/>
  <c r="AO40" i="18" s="1"/>
  <c r="AH46" i="101"/>
  <c r="AQ46" i="101" s="1"/>
  <c r="AI39" i="99"/>
  <c r="AN39" i="99"/>
  <c r="AI42" i="51"/>
  <c r="AN42" i="51"/>
  <c r="AR42" i="100"/>
  <c r="AE39" i="16"/>
  <c r="AN39" i="16" s="1"/>
  <c r="AG39" i="16"/>
  <c r="AP39" i="16" s="1"/>
  <c r="W40" i="16"/>
  <c r="AF39" i="16"/>
  <c r="AH36" i="48"/>
  <c r="AQ36" i="48" s="1"/>
  <c r="AH42" i="41"/>
  <c r="AQ42" i="41" s="1"/>
  <c r="AF48" i="53"/>
  <c r="AO48" i="53" s="1"/>
  <c r="AE48" i="53"/>
  <c r="AG48" i="53"/>
  <c r="AP48" i="53" s="1"/>
  <c r="W49" i="53"/>
  <c r="AI41" i="91"/>
  <c r="AN41" i="91"/>
  <c r="AF38" i="83"/>
  <c r="AO38" i="83" s="1"/>
  <c r="W39" i="83"/>
  <c r="AG38" i="83"/>
  <c r="AP38" i="83" s="1"/>
  <c r="AE38" i="83"/>
  <c r="AH41" i="11"/>
  <c r="AQ41" i="11" s="1"/>
  <c r="AH43" i="45"/>
  <c r="AQ43" i="45" s="1"/>
  <c r="AR44" i="104"/>
  <c r="AI35" i="50"/>
  <c r="AN35" i="50"/>
  <c r="AI36" i="82"/>
  <c r="AN36" i="82"/>
  <c r="Z45" i="104"/>
  <c r="AR38" i="87"/>
  <c r="Z46" i="101"/>
  <c r="Z36" i="48"/>
  <c r="Z42" i="41"/>
  <c r="AR40" i="11"/>
  <c r="Y42" i="91"/>
  <c r="X42" i="91"/>
  <c r="Y45" i="84"/>
  <c r="X45" i="84"/>
  <c r="Y49" i="93"/>
  <c r="X49" i="93"/>
  <c r="AF50" i="32"/>
  <c r="AO50" i="32" s="1"/>
  <c r="AE50" i="32"/>
  <c r="AG50" i="32"/>
  <c r="AP50" i="32" s="1"/>
  <c r="W51" i="32"/>
  <c r="AR45" i="101"/>
  <c r="AR44" i="92"/>
  <c r="Y51" i="97"/>
  <c r="X51" i="97"/>
  <c r="AI42" i="54"/>
  <c r="AN42" i="54"/>
  <c r="Y43" i="51"/>
  <c r="X43" i="51"/>
  <c r="AR36" i="85"/>
  <c r="AH48" i="47"/>
  <c r="AQ48" i="47" s="1"/>
  <c r="AH49" i="52"/>
  <c r="AQ49" i="52" s="1"/>
  <c r="AH36" i="102"/>
  <c r="AQ36" i="102" s="1"/>
  <c r="AI48" i="15"/>
  <c r="AN48" i="15"/>
  <c r="AI44" i="84"/>
  <c r="AN44" i="84"/>
  <c r="AH45" i="92"/>
  <c r="AQ45" i="92" s="1"/>
  <c r="Z45" i="92"/>
  <c r="AR41" i="95"/>
  <c r="W41" i="49"/>
  <c r="AE40" i="49"/>
  <c r="AF40" i="49"/>
  <c r="AO40" i="49" s="1"/>
  <c r="AG40" i="49"/>
  <c r="AP40" i="49" s="1"/>
  <c r="Z41" i="11"/>
  <c r="Y42" i="96"/>
  <c r="X42" i="96"/>
  <c r="AR47" i="53"/>
  <c r="AH39" i="87"/>
  <c r="AQ39" i="87" s="1"/>
  <c r="Y39" i="10"/>
  <c r="X39" i="10"/>
  <c r="AI38" i="103"/>
  <c r="AN38" i="103"/>
  <c r="W44" i="88"/>
  <c r="AF43" i="88"/>
  <c r="AO43" i="88" s="1"/>
  <c r="AG43" i="88"/>
  <c r="AP43" i="88" s="1"/>
  <c r="AE43" i="88"/>
  <c r="AH39" i="55"/>
  <c r="AQ39" i="55" s="1"/>
  <c r="AH37" i="85"/>
  <c r="AQ37" i="85" s="1"/>
  <c r="AR35" i="48"/>
  <c r="AH48" i="46"/>
  <c r="AQ48" i="46" s="1"/>
  <c r="Y45" i="20"/>
  <c r="X45" i="20"/>
  <c r="Z48" i="47"/>
  <c r="Y47" i="44"/>
  <c r="X47" i="44"/>
  <c r="Z47" i="44" s="1"/>
  <c r="AR47" i="46"/>
  <c r="AH43" i="100"/>
  <c r="AQ43" i="100" s="1"/>
  <c r="Z49" i="52"/>
  <c r="AR39" i="18"/>
  <c r="Z36" i="102"/>
  <c r="AH48" i="105"/>
  <c r="AQ48" i="105" s="1"/>
  <c r="AH38" i="83"/>
  <c r="AQ38" i="83" s="1"/>
  <c r="Z43" i="45"/>
  <c r="AH36" i="94"/>
  <c r="AQ36" i="94" s="1"/>
  <c r="AH47" i="86"/>
  <c r="AQ47" i="86" s="1"/>
  <c r="AI41" i="96"/>
  <c r="AN41" i="96"/>
  <c r="Z36" i="94"/>
  <c r="AR38" i="16"/>
  <c r="Z47" i="86"/>
  <c r="AI37" i="35"/>
  <c r="AN37" i="35"/>
  <c r="AE39" i="43"/>
  <c r="W40" i="43"/>
  <c r="AG39" i="43"/>
  <c r="AP39" i="43" s="1"/>
  <c r="AF39" i="43"/>
  <c r="AO39" i="43" s="1"/>
  <c r="AF50" i="89"/>
  <c r="AO50" i="89" s="1"/>
  <c r="AE50" i="89"/>
  <c r="AG50" i="89"/>
  <c r="AP50" i="89" s="1"/>
  <c r="W51" i="89"/>
  <c r="Y36" i="90"/>
  <c r="X36" i="90"/>
  <c r="Z39" i="87"/>
  <c r="AH38" i="98"/>
  <c r="AQ38" i="98" s="1"/>
  <c r="AR41" i="41"/>
  <c r="AR47" i="47"/>
  <c r="AI44" i="20"/>
  <c r="AN44" i="20"/>
  <c r="AR48" i="52"/>
  <c r="AR46" i="86"/>
  <c r="Z51" i="97" l="1"/>
  <c r="Z42" i="91"/>
  <c r="W39" i="98"/>
  <c r="AG38" i="98"/>
  <c r="AE39" i="55"/>
  <c r="AF48" i="105"/>
  <c r="AO48" i="105" s="1"/>
  <c r="AG39" i="55"/>
  <c r="AP39" i="55" s="1"/>
  <c r="Z49" i="93"/>
  <c r="Z45" i="84"/>
  <c r="AG45" i="84" s="1"/>
  <c r="AP45" i="84" s="1"/>
  <c r="AF43" i="100"/>
  <c r="AO43" i="100" s="1"/>
  <c r="Z37" i="82"/>
  <c r="AF37" i="82" s="1"/>
  <c r="AO37" i="82" s="1"/>
  <c r="AF39" i="55"/>
  <c r="AO39" i="55" s="1"/>
  <c r="AE43" i="100"/>
  <c r="W46" i="84"/>
  <c r="AE45" i="84"/>
  <c r="AE42" i="91"/>
  <c r="W43" i="91"/>
  <c r="AG42" i="91"/>
  <c r="AP42" i="91" s="1"/>
  <c r="AF42" i="91"/>
  <c r="AO42" i="91" s="1"/>
  <c r="W50" i="93"/>
  <c r="AG49" i="93"/>
  <c r="AP49" i="93" s="1"/>
  <c r="AE49" i="93"/>
  <c r="AF49" i="93"/>
  <c r="AO49" i="93" s="1"/>
  <c r="AE43" i="54"/>
  <c r="W44" i="54"/>
  <c r="AG43" i="54"/>
  <c r="AP43" i="54" s="1"/>
  <c r="AF43" i="54"/>
  <c r="AO43" i="54" s="1"/>
  <c r="AH36" i="90"/>
  <c r="AQ36" i="90" s="1"/>
  <c r="AI50" i="89"/>
  <c r="AN50" i="89"/>
  <c r="AI39" i="43"/>
  <c r="AN39" i="43"/>
  <c r="W37" i="94"/>
  <c r="AE36" i="94"/>
  <c r="AG36" i="94"/>
  <c r="AP36" i="94" s="1"/>
  <c r="AF36" i="94"/>
  <c r="AO36" i="94" s="1"/>
  <c r="AG36" i="102"/>
  <c r="AP36" i="102" s="1"/>
  <c r="W37" i="102"/>
  <c r="AF36" i="102"/>
  <c r="AO36" i="102" s="1"/>
  <c r="AE36" i="102"/>
  <c r="W48" i="44"/>
  <c r="AE47" i="44"/>
  <c r="AF47" i="44"/>
  <c r="AO47" i="44" s="1"/>
  <c r="AG47" i="44"/>
  <c r="AP47" i="44" s="1"/>
  <c r="AI43" i="88"/>
  <c r="AN43" i="88"/>
  <c r="AH39" i="10"/>
  <c r="AQ39" i="10" s="1"/>
  <c r="Y41" i="49"/>
  <c r="X41" i="49"/>
  <c r="AR48" i="15"/>
  <c r="AH43" i="51"/>
  <c r="AQ43" i="51" s="1"/>
  <c r="AE51" i="97"/>
  <c r="AF51" i="97"/>
  <c r="AO51" i="97" s="1"/>
  <c r="W52" i="97"/>
  <c r="AG51" i="97"/>
  <c r="AP51" i="97" s="1"/>
  <c r="AE46" i="101"/>
  <c r="W47" i="101"/>
  <c r="AG46" i="101"/>
  <c r="AP46" i="101" s="1"/>
  <c r="AF46" i="101"/>
  <c r="AO46" i="101" s="1"/>
  <c r="AI48" i="53"/>
  <c r="AN48" i="53"/>
  <c r="AI42" i="95"/>
  <c r="AN42" i="95"/>
  <c r="AH36" i="50"/>
  <c r="AQ36" i="50" s="1"/>
  <c r="W41" i="99"/>
  <c r="AG40" i="99"/>
  <c r="AP40" i="99" s="1"/>
  <c r="AF40" i="99"/>
  <c r="AO40" i="99" s="1"/>
  <c r="AE40" i="99"/>
  <c r="AR50" i="97"/>
  <c r="AI48" i="46"/>
  <c r="AN48" i="46"/>
  <c r="Y38" i="85"/>
  <c r="X38" i="85"/>
  <c r="AI43" i="100"/>
  <c r="AN43" i="100"/>
  <c r="Y49" i="105"/>
  <c r="X49" i="105"/>
  <c r="Z49" i="105" s="1"/>
  <c r="Y40" i="43"/>
  <c r="X40" i="43"/>
  <c r="AR44" i="20"/>
  <c r="Z36" i="90"/>
  <c r="AE43" i="45"/>
  <c r="W44" i="45"/>
  <c r="AF43" i="45"/>
  <c r="AO43" i="45" s="1"/>
  <c r="AG43" i="45"/>
  <c r="AP43" i="45" s="1"/>
  <c r="Z39" i="10"/>
  <c r="AF41" i="11"/>
  <c r="AO41" i="11" s="1"/>
  <c r="AE41" i="11"/>
  <c r="AG41" i="11"/>
  <c r="AP41" i="11" s="1"/>
  <c r="W42" i="11"/>
  <c r="Z43" i="51"/>
  <c r="Y51" i="32"/>
  <c r="X51" i="32"/>
  <c r="AR35" i="50"/>
  <c r="AI39" i="16"/>
  <c r="AO39" i="16"/>
  <c r="AI40" i="18"/>
  <c r="AN40" i="18"/>
  <c r="Z36" i="50"/>
  <c r="Y37" i="42"/>
  <c r="X37" i="42"/>
  <c r="AH39" i="103"/>
  <c r="AQ39" i="103" s="1"/>
  <c r="AI44" i="13"/>
  <c r="AP44" i="13"/>
  <c r="AI39" i="55"/>
  <c r="AR39" i="55" s="1"/>
  <c r="AN39" i="55"/>
  <c r="AR37" i="35"/>
  <c r="AR41" i="96"/>
  <c r="W49" i="47"/>
  <c r="AE48" i="47"/>
  <c r="AF48" i="47"/>
  <c r="AO48" i="47" s="1"/>
  <c r="AG48" i="47"/>
  <c r="AP48" i="47" s="1"/>
  <c r="AH45" i="84"/>
  <c r="AQ45" i="84" s="1"/>
  <c r="AR41" i="91"/>
  <c r="Y40" i="16"/>
  <c r="X40" i="16"/>
  <c r="AR42" i="51"/>
  <c r="Y41" i="18"/>
  <c r="X41" i="18"/>
  <c r="AH43" i="54"/>
  <c r="AQ43" i="54" s="1"/>
  <c r="Z39" i="103"/>
  <c r="Y45" i="13"/>
  <c r="X45" i="13"/>
  <c r="Y49" i="46"/>
  <c r="X49" i="46"/>
  <c r="Z49" i="46" s="1"/>
  <c r="Y39" i="98"/>
  <c r="Z39" i="98" s="1"/>
  <c r="X39" i="98"/>
  <c r="AF47" i="86"/>
  <c r="AO47" i="86" s="1"/>
  <c r="W48" i="86"/>
  <c r="AE47" i="86"/>
  <c r="AG47" i="86"/>
  <c r="AP47" i="86" s="1"/>
  <c r="W50" i="52"/>
  <c r="AF49" i="52"/>
  <c r="AO49" i="52" s="1"/>
  <c r="AG49" i="52"/>
  <c r="AE49" i="52"/>
  <c r="AN49" i="52" s="1"/>
  <c r="AH45" i="20"/>
  <c r="AQ45" i="20" s="1"/>
  <c r="Y44" i="88"/>
  <c r="X44" i="88"/>
  <c r="AE45" i="92"/>
  <c r="AN45" i="92" s="1"/>
  <c r="W46" i="92"/>
  <c r="AG45" i="92"/>
  <c r="AF45" i="92"/>
  <c r="AO45" i="92" s="1"/>
  <c r="AI50" i="32"/>
  <c r="AN50" i="32"/>
  <c r="AG45" i="104"/>
  <c r="AP45" i="104" s="1"/>
  <c r="AE45" i="104"/>
  <c r="W46" i="104"/>
  <c r="AF45" i="104"/>
  <c r="AO45" i="104" s="1"/>
  <c r="AI38" i="83"/>
  <c r="AN38" i="83"/>
  <c r="Y43" i="95"/>
  <c r="X43" i="95"/>
  <c r="Z43" i="95" s="1"/>
  <c r="AH37" i="82"/>
  <c r="AQ37" i="82" s="1"/>
  <c r="AI36" i="42"/>
  <c r="AR36" i="42" s="1"/>
  <c r="AN36" i="42"/>
  <c r="AR46" i="44"/>
  <c r="AR38" i="10"/>
  <c r="AH38" i="35"/>
  <c r="AQ38" i="35" s="1"/>
  <c r="AN48" i="105"/>
  <c r="Y51" i="89"/>
  <c r="X51" i="89"/>
  <c r="Z45" i="20"/>
  <c r="AH42" i="96"/>
  <c r="AQ42" i="96" s="1"/>
  <c r="AR44" i="84"/>
  <c r="AR42" i="54"/>
  <c r="AF42" i="41"/>
  <c r="AO42" i="41" s="1"/>
  <c r="W43" i="41"/>
  <c r="AG42" i="41"/>
  <c r="AP42" i="41" s="1"/>
  <c r="AE42" i="41"/>
  <c r="Y49" i="53"/>
  <c r="X49" i="53"/>
  <c r="AR39" i="99"/>
  <c r="AR48" i="93"/>
  <c r="AH49" i="15"/>
  <c r="AQ49" i="15" s="1"/>
  <c r="Z38" i="35"/>
  <c r="Y40" i="55"/>
  <c r="X40" i="55"/>
  <c r="Z40" i="55" s="1"/>
  <c r="Y44" i="100"/>
  <c r="X44" i="100"/>
  <c r="AI38" i="98"/>
  <c r="AP38" i="98"/>
  <c r="AF39" i="87"/>
  <c r="AO39" i="87" s="1"/>
  <c r="AE39" i="87"/>
  <c r="W40" i="87"/>
  <c r="AG39" i="87"/>
  <c r="AP39" i="87" s="1"/>
  <c r="AH47" i="44"/>
  <c r="AQ47" i="44" s="1"/>
  <c r="AR38" i="103"/>
  <c r="Z42" i="96"/>
  <c r="AI40" i="49"/>
  <c r="AN40" i="49"/>
  <c r="AH51" i="97"/>
  <c r="AQ51" i="97" s="1"/>
  <c r="AH49" i="93"/>
  <c r="AQ49" i="93" s="1"/>
  <c r="AH42" i="91"/>
  <c r="AQ42" i="91" s="1"/>
  <c r="W37" i="48"/>
  <c r="AG36" i="48"/>
  <c r="AP36" i="48" s="1"/>
  <c r="AE36" i="48"/>
  <c r="AF36" i="48"/>
  <c r="AO36" i="48" s="1"/>
  <c r="AR36" i="82"/>
  <c r="Y39" i="83"/>
  <c r="X39" i="83"/>
  <c r="Z39" i="83" s="1"/>
  <c r="Z49" i="15"/>
  <c r="AH40" i="99"/>
  <c r="AQ40" i="99" s="1"/>
  <c r="AR35" i="90"/>
  <c r="AI37" i="85"/>
  <c r="AO37" i="85"/>
  <c r="Z44" i="100" l="1"/>
  <c r="Z44" i="88"/>
  <c r="AG44" i="88" s="1"/>
  <c r="AP44" i="88" s="1"/>
  <c r="AE37" i="82"/>
  <c r="AF45" i="84"/>
  <c r="AO45" i="84" s="1"/>
  <c r="AI48" i="105"/>
  <c r="AG37" i="82"/>
  <c r="AP37" i="82" s="1"/>
  <c r="Z38" i="85"/>
  <c r="Z37" i="42"/>
  <c r="W38" i="42" s="1"/>
  <c r="Z45" i="13"/>
  <c r="AE45" i="13" s="1"/>
  <c r="W38" i="82"/>
  <c r="AF44" i="88"/>
  <c r="AO44" i="88" s="1"/>
  <c r="W45" i="88"/>
  <c r="AE44" i="88"/>
  <c r="AE38" i="85"/>
  <c r="AF38" i="85"/>
  <c r="AO38" i="85" s="1"/>
  <c r="W39" i="85"/>
  <c r="AG38" i="85"/>
  <c r="AP38" i="85" s="1"/>
  <c r="AE37" i="42"/>
  <c r="AF37" i="42"/>
  <c r="AO37" i="42" s="1"/>
  <c r="AG37" i="42"/>
  <c r="AP37" i="42" s="1"/>
  <c r="AE39" i="98"/>
  <c r="AF39" i="98"/>
  <c r="AO39" i="98" s="1"/>
  <c r="W40" i="98"/>
  <c r="AG39" i="98"/>
  <c r="AP39" i="98" s="1"/>
  <c r="Y40" i="87"/>
  <c r="X40" i="87"/>
  <c r="W45" i="100"/>
  <c r="AF44" i="100"/>
  <c r="AO44" i="100" s="1"/>
  <c r="AE44" i="100"/>
  <c r="AG44" i="100"/>
  <c r="AP44" i="100" s="1"/>
  <c r="AH43" i="95"/>
  <c r="AQ43" i="95" s="1"/>
  <c r="AR39" i="16"/>
  <c r="AF43" i="51"/>
  <c r="AO43" i="51" s="1"/>
  <c r="AG43" i="51"/>
  <c r="AP43" i="51" s="1"/>
  <c r="W44" i="51"/>
  <c r="AE43" i="51"/>
  <c r="AG39" i="10"/>
  <c r="AP39" i="10" s="1"/>
  <c r="AF39" i="10"/>
  <c r="AO39" i="10" s="1"/>
  <c r="AE39" i="10"/>
  <c r="W40" i="10"/>
  <c r="AG36" i="90"/>
  <c r="AP36" i="90" s="1"/>
  <c r="W37" i="90"/>
  <c r="AE36" i="90"/>
  <c r="AF36" i="90"/>
  <c r="AO36" i="90" s="1"/>
  <c r="AH49" i="105"/>
  <c r="AQ49" i="105" s="1"/>
  <c r="AI46" i="101"/>
  <c r="AN46" i="101"/>
  <c r="AI36" i="94"/>
  <c r="AN36" i="94"/>
  <c r="AI42" i="91"/>
  <c r="AN42" i="91"/>
  <c r="W40" i="83"/>
  <c r="AF39" i="83"/>
  <c r="AO39" i="83" s="1"/>
  <c r="AE39" i="83"/>
  <c r="AG39" i="83"/>
  <c r="AP39" i="83" s="1"/>
  <c r="AR40" i="49"/>
  <c r="AI39" i="87"/>
  <c r="AN39" i="87"/>
  <c r="AI42" i="41"/>
  <c r="AR42" i="41" s="1"/>
  <c r="AN42" i="41"/>
  <c r="AR48" i="105"/>
  <c r="AE43" i="95"/>
  <c r="AG43" i="95"/>
  <c r="AP43" i="95" s="1"/>
  <c r="W44" i="95"/>
  <c r="AF43" i="95"/>
  <c r="AO43" i="95" s="1"/>
  <c r="Y46" i="104"/>
  <c r="X46" i="104"/>
  <c r="AH40" i="16"/>
  <c r="AQ40" i="16" s="1"/>
  <c r="AF49" i="105"/>
  <c r="AO49" i="105" s="1"/>
  <c r="AE49" i="105"/>
  <c r="W50" i="105"/>
  <c r="AG49" i="105"/>
  <c r="AP49" i="105" s="1"/>
  <c r="AI40" i="99"/>
  <c r="AN40" i="99"/>
  <c r="AR48" i="53"/>
  <c r="AH41" i="49"/>
  <c r="AQ41" i="49" s="1"/>
  <c r="X37" i="102"/>
  <c r="Y37" i="102"/>
  <c r="Y37" i="94"/>
  <c r="X37" i="94"/>
  <c r="Y38" i="82"/>
  <c r="X38" i="82"/>
  <c r="Y50" i="93"/>
  <c r="X50" i="93"/>
  <c r="AE42" i="96"/>
  <c r="W43" i="96"/>
  <c r="AG42" i="96"/>
  <c r="AP42" i="96" s="1"/>
  <c r="AF42" i="96"/>
  <c r="AO42" i="96" s="1"/>
  <c r="AH40" i="55"/>
  <c r="AQ40" i="55" s="1"/>
  <c r="AF45" i="20"/>
  <c r="AO45" i="20" s="1"/>
  <c r="AE45" i="20"/>
  <c r="W46" i="20"/>
  <c r="AG45" i="20"/>
  <c r="AP45" i="20" s="1"/>
  <c r="AI45" i="104"/>
  <c r="AN45" i="104"/>
  <c r="AI45" i="92"/>
  <c r="AP45" i="92"/>
  <c r="AI47" i="86"/>
  <c r="AN47" i="86"/>
  <c r="AH49" i="46"/>
  <c r="AQ49" i="46" s="1"/>
  <c r="AE39" i="103"/>
  <c r="AG39" i="103"/>
  <c r="AP39" i="103" s="1"/>
  <c r="W40" i="103"/>
  <c r="AF39" i="103"/>
  <c r="AO39" i="103" s="1"/>
  <c r="AH41" i="18"/>
  <c r="AQ41" i="18" s="1"/>
  <c r="Z40" i="16"/>
  <c r="AI48" i="47"/>
  <c r="AN48" i="47"/>
  <c r="AE36" i="50"/>
  <c r="AF36" i="50"/>
  <c r="AO36" i="50" s="1"/>
  <c r="AG36" i="50"/>
  <c r="AP36" i="50" s="1"/>
  <c r="W37" i="50"/>
  <c r="Y42" i="11"/>
  <c r="X42" i="11"/>
  <c r="Z41" i="49"/>
  <c r="AI47" i="44"/>
  <c r="AN47" i="44"/>
  <c r="Y44" i="54"/>
  <c r="X44" i="54"/>
  <c r="Z44" i="54" s="1"/>
  <c r="AI45" i="84"/>
  <c r="AN45" i="84"/>
  <c r="AR37" i="85"/>
  <c r="AE40" i="55"/>
  <c r="AF40" i="55"/>
  <c r="AO40" i="55" s="1"/>
  <c r="W41" i="55"/>
  <c r="AG40" i="55"/>
  <c r="AP40" i="55" s="1"/>
  <c r="AH49" i="53"/>
  <c r="AQ49" i="53" s="1"/>
  <c r="Y43" i="41"/>
  <c r="X43" i="41"/>
  <c r="AH51" i="89"/>
  <c r="AQ51" i="89" s="1"/>
  <c r="Y46" i="92"/>
  <c r="X46" i="92"/>
  <c r="AI49" i="52"/>
  <c r="AP49" i="52"/>
  <c r="Y48" i="86"/>
  <c r="X48" i="86"/>
  <c r="AF49" i="46"/>
  <c r="AO49" i="46" s="1"/>
  <c r="AE49" i="46"/>
  <c r="W50" i="46"/>
  <c r="AG49" i="46"/>
  <c r="AP49" i="46" s="1"/>
  <c r="Z41" i="18"/>
  <c r="Y49" i="47"/>
  <c r="X49" i="47"/>
  <c r="AH51" i="32"/>
  <c r="AQ51" i="32" s="1"/>
  <c r="AH40" i="43"/>
  <c r="AQ40" i="43" s="1"/>
  <c r="AR48" i="46"/>
  <c r="Y52" i="97"/>
  <c r="X52" i="97"/>
  <c r="Y48" i="44"/>
  <c r="X48" i="44"/>
  <c r="AR39" i="43"/>
  <c r="AI43" i="54"/>
  <c r="AN43" i="54"/>
  <c r="Y46" i="84"/>
  <c r="X46" i="84"/>
  <c r="Y37" i="48"/>
  <c r="X37" i="48"/>
  <c r="AR38" i="98"/>
  <c r="Z49" i="53"/>
  <c r="Z51" i="89"/>
  <c r="AR38" i="83"/>
  <c r="AR40" i="18"/>
  <c r="Z51" i="32"/>
  <c r="AI41" i="11"/>
  <c r="AN41" i="11"/>
  <c r="Y44" i="45"/>
  <c r="Z44" i="45" s="1"/>
  <c r="X44" i="45"/>
  <c r="Z40" i="43"/>
  <c r="AR43" i="100"/>
  <c r="Y41" i="99"/>
  <c r="X41" i="99"/>
  <c r="AR43" i="88"/>
  <c r="AI36" i="48"/>
  <c r="AN36" i="48"/>
  <c r="AG49" i="15"/>
  <c r="AP49" i="15" s="1"/>
  <c r="AF49" i="15"/>
  <c r="AO49" i="15" s="1"/>
  <c r="AE49" i="15"/>
  <c r="W50" i="15"/>
  <c r="AH39" i="83"/>
  <c r="AQ39" i="83" s="1"/>
  <c r="AH44" i="100"/>
  <c r="AQ44" i="100" s="1"/>
  <c r="AE38" i="35"/>
  <c r="W39" i="35"/>
  <c r="AF38" i="35"/>
  <c r="AO38" i="35" s="1"/>
  <c r="AG38" i="35"/>
  <c r="AP38" i="35" s="1"/>
  <c r="AR50" i="32"/>
  <c r="AH44" i="88"/>
  <c r="AQ44" i="88" s="1"/>
  <c r="Y50" i="52"/>
  <c r="X50" i="52"/>
  <c r="AH39" i="98"/>
  <c r="AQ39" i="98" s="1"/>
  <c r="AH45" i="13"/>
  <c r="AQ45" i="13" s="1"/>
  <c r="AR44" i="13"/>
  <c r="AH37" i="42"/>
  <c r="AQ37" i="42" s="1"/>
  <c r="AI43" i="45"/>
  <c r="AN43" i="45"/>
  <c r="AH38" i="85"/>
  <c r="AQ38" i="85" s="1"/>
  <c r="AR42" i="95"/>
  <c r="Y47" i="101"/>
  <c r="X47" i="101"/>
  <c r="AI51" i="97"/>
  <c r="AN51" i="97"/>
  <c r="AI36" i="102"/>
  <c r="AN36" i="102"/>
  <c r="AR50" i="89"/>
  <c r="AN37" i="82"/>
  <c r="AI49" i="93"/>
  <c r="AN49" i="93"/>
  <c r="Y43" i="91"/>
  <c r="X43" i="91"/>
  <c r="Z43" i="91" l="1"/>
  <c r="Z48" i="44"/>
  <c r="Z50" i="93"/>
  <c r="AG45" i="13"/>
  <c r="AP45" i="13" s="1"/>
  <c r="AI37" i="82"/>
  <c r="Z52" i="97"/>
  <c r="W53" i="97" s="1"/>
  <c r="Z48" i="86"/>
  <c r="W46" i="13"/>
  <c r="Z41" i="99"/>
  <c r="Z38" i="82"/>
  <c r="AG38" i="82" s="1"/>
  <c r="AP38" i="82" s="1"/>
  <c r="AF45" i="13"/>
  <c r="AO45" i="13" s="1"/>
  <c r="Z37" i="94"/>
  <c r="AG37" i="94" s="1"/>
  <c r="AP37" i="94" s="1"/>
  <c r="W49" i="86"/>
  <c r="AG48" i="86"/>
  <c r="AP48" i="86" s="1"/>
  <c r="AF48" i="86"/>
  <c r="AO48" i="86" s="1"/>
  <c r="AE48" i="86"/>
  <c r="W39" i="82"/>
  <c r="AF41" i="99"/>
  <c r="AO41" i="99" s="1"/>
  <c r="AE41" i="99"/>
  <c r="AG41" i="99"/>
  <c r="AP41" i="99" s="1"/>
  <c r="W42" i="99"/>
  <c r="AE43" i="91"/>
  <c r="W44" i="91"/>
  <c r="AG43" i="91"/>
  <c r="AP43" i="91" s="1"/>
  <c r="AF43" i="91"/>
  <c r="AO43" i="91" s="1"/>
  <c r="AE48" i="44"/>
  <c r="AN48" i="44" s="1"/>
  <c r="AG48" i="44"/>
  <c r="AF48" i="44"/>
  <c r="AO48" i="44" s="1"/>
  <c r="W49" i="44"/>
  <c r="AE44" i="45"/>
  <c r="AF44" i="45"/>
  <c r="AO44" i="45" s="1"/>
  <c r="AG44" i="45"/>
  <c r="AP44" i="45" s="1"/>
  <c r="W45" i="45"/>
  <c r="W45" i="54"/>
  <c r="AE44" i="54"/>
  <c r="AF44" i="54"/>
  <c r="AO44" i="54" s="1"/>
  <c r="AG44" i="54"/>
  <c r="AP44" i="54" s="1"/>
  <c r="AF50" i="93"/>
  <c r="AO50" i="93" s="1"/>
  <c r="AE50" i="93"/>
  <c r="AG50" i="93"/>
  <c r="AP50" i="93" s="1"/>
  <c r="W51" i="93"/>
  <c r="AI38" i="35"/>
  <c r="AN38" i="35"/>
  <c r="Y50" i="15"/>
  <c r="X50" i="15"/>
  <c r="AR41" i="11"/>
  <c r="AF51" i="89"/>
  <c r="AO51" i="89" s="1"/>
  <c r="AG51" i="89"/>
  <c r="AP51" i="89" s="1"/>
  <c r="AE51" i="89"/>
  <c r="W52" i="89"/>
  <c r="AH43" i="41"/>
  <c r="AQ43" i="41" s="1"/>
  <c r="AI40" i="55"/>
  <c r="AN40" i="55"/>
  <c r="AI39" i="103"/>
  <c r="AN39" i="103"/>
  <c r="AH38" i="82"/>
  <c r="AQ38" i="82" s="1"/>
  <c r="Z37" i="102"/>
  <c r="AI39" i="10"/>
  <c r="AN39" i="10"/>
  <c r="Y38" i="42"/>
  <c r="X38" i="42"/>
  <c r="AI38" i="85"/>
  <c r="AN38" i="85"/>
  <c r="AR37" i="82"/>
  <c r="AH47" i="101"/>
  <c r="AQ47" i="101" s="1"/>
  <c r="Z47" i="101"/>
  <c r="AI49" i="15"/>
  <c r="AN49" i="15"/>
  <c r="AG40" i="43"/>
  <c r="AP40" i="43" s="1"/>
  <c r="W41" i="43"/>
  <c r="AE40" i="43"/>
  <c r="AF40" i="43"/>
  <c r="AO40" i="43" s="1"/>
  <c r="AF51" i="32"/>
  <c r="AO51" i="32" s="1"/>
  <c r="AE51" i="32"/>
  <c r="W52" i="32"/>
  <c r="AG51" i="32"/>
  <c r="AP51" i="32" s="1"/>
  <c r="W50" i="53"/>
  <c r="AG49" i="53"/>
  <c r="AP49" i="53" s="1"/>
  <c r="AF49" i="53"/>
  <c r="AO49" i="53" s="1"/>
  <c r="AE49" i="53"/>
  <c r="AH46" i="84"/>
  <c r="AQ46" i="84" s="1"/>
  <c r="Z43" i="41"/>
  <c r="AR48" i="47"/>
  <c r="AR47" i="86"/>
  <c r="Y43" i="96"/>
  <c r="X43" i="96"/>
  <c r="AH37" i="102"/>
  <c r="AQ37" i="102" s="1"/>
  <c r="Y50" i="105"/>
  <c r="X50" i="105"/>
  <c r="AR42" i="91"/>
  <c r="AI36" i="90"/>
  <c r="AN36" i="90"/>
  <c r="Y45" i="100"/>
  <c r="X45" i="100"/>
  <c r="Y40" i="98"/>
  <c r="X40" i="98"/>
  <c r="AI45" i="13"/>
  <c r="AN45" i="13"/>
  <c r="AH41" i="99"/>
  <c r="AQ41" i="99" s="1"/>
  <c r="AH44" i="45"/>
  <c r="AQ44" i="45" s="1"/>
  <c r="Z46" i="84"/>
  <c r="AH48" i="44"/>
  <c r="AQ48" i="44" s="1"/>
  <c r="AH49" i="47"/>
  <c r="AQ49" i="47" s="1"/>
  <c r="Y50" i="46"/>
  <c r="X50" i="46"/>
  <c r="Y37" i="50"/>
  <c r="X37" i="50"/>
  <c r="AG40" i="16"/>
  <c r="AP40" i="16" s="1"/>
  <c r="AF40" i="16"/>
  <c r="AO40" i="16" s="1"/>
  <c r="W41" i="16"/>
  <c r="AE40" i="16"/>
  <c r="Y46" i="20"/>
  <c r="Z46" i="20" s="1"/>
  <c r="X46" i="20"/>
  <c r="AI42" i="96"/>
  <c r="AN42" i="96"/>
  <c r="AI49" i="105"/>
  <c r="AN49" i="105"/>
  <c r="Y44" i="95"/>
  <c r="X44" i="95"/>
  <c r="X37" i="90"/>
  <c r="Y37" i="90"/>
  <c r="AH40" i="87"/>
  <c r="AQ40" i="87" s="1"/>
  <c r="AI37" i="42"/>
  <c r="AN37" i="42"/>
  <c r="AI44" i="88"/>
  <c r="AN44" i="88"/>
  <c r="AH43" i="91"/>
  <c r="AQ43" i="91" s="1"/>
  <c r="AR51" i="97"/>
  <c r="AR49" i="93"/>
  <c r="AR36" i="102"/>
  <c r="Z49" i="47"/>
  <c r="AI49" i="46"/>
  <c r="AN49" i="46"/>
  <c r="AR49" i="52"/>
  <c r="AR47" i="44"/>
  <c r="AR45" i="92"/>
  <c r="AI45" i="20"/>
  <c r="AN45" i="20"/>
  <c r="AH50" i="93"/>
  <c r="AQ50" i="93" s="1"/>
  <c r="AH37" i="94"/>
  <c r="AQ37" i="94" s="1"/>
  <c r="AH46" i="104"/>
  <c r="AQ46" i="104" s="1"/>
  <c r="AI39" i="83"/>
  <c r="AN39" i="83"/>
  <c r="AR36" i="94"/>
  <c r="Z40" i="87"/>
  <c r="AI39" i="98"/>
  <c r="AN39" i="98"/>
  <c r="AR43" i="45"/>
  <c r="AH50" i="52"/>
  <c r="AQ50" i="52" s="1"/>
  <c r="AH37" i="48"/>
  <c r="AQ37" i="48" s="1"/>
  <c r="AH46" i="92"/>
  <c r="AQ46" i="92" s="1"/>
  <c r="Y41" i="55"/>
  <c r="X41" i="55"/>
  <c r="AR45" i="84"/>
  <c r="AG41" i="49"/>
  <c r="AP41" i="49" s="1"/>
  <c r="AE41" i="49"/>
  <c r="W42" i="49"/>
  <c r="AF41" i="49"/>
  <c r="AO41" i="49" s="1"/>
  <c r="Y40" i="103"/>
  <c r="X40" i="103"/>
  <c r="AR40" i="99"/>
  <c r="Z46" i="104"/>
  <c r="AI43" i="95"/>
  <c r="AN43" i="95"/>
  <c r="AR39" i="87"/>
  <c r="AI43" i="51"/>
  <c r="AN43" i="51"/>
  <c r="Y39" i="85"/>
  <c r="X39" i="85"/>
  <c r="Y45" i="88"/>
  <c r="X45" i="88"/>
  <c r="Z50" i="52"/>
  <c r="Y39" i="35"/>
  <c r="X39" i="35"/>
  <c r="AR36" i="48"/>
  <c r="Z37" i="48"/>
  <c r="AR43" i="54"/>
  <c r="AH52" i="97"/>
  <c r="AQ52" i="97" s="1"/>
  <c r="AG41" i="18"/>
  <c r="AP41" i="18" s="1"/>
  <c r="AF41" i="18"/>
  <c r="AO41" i="18" s="1"/>
  <c r="W42" i="18"/>
  <c r="AE41" i="18"/>
  <c r="AH48" i="86"/>
  <c r="AQ48" i="86" s="1"/>
  <c r="Z46" i="92"/>
  <c r="AH44" i="54"/>
  <c r="AQ44" i="54" s="1"/>
  <c r="Z42" i="11"/>
  <c r="AH42" i="11"/>
  <c r="AQ42" i="11" s="1"/>
  <c r="AI36" i="50"/>
  <c r="AN36" i="50"/>
  <c r="AR45" i="104"/>
  <c r="Y40" i="83"/>
  <c r="X40" i="83"/>
  <c r="AR46" i="101"/>
  <c r="Y40" i="10"/>
  <c r="X40" i="10"/>
  <c r="Y44" i="51"/>
  <c r="X44" i="51"/>
  <c r="AI44" i="100"/>
  <c r="AN44" i="100"/>
  <c r="Y46" i="13"/>
  <c r="X46" i="13"/>
  <c r="Z46" i="13" s="1"/>
  <c r="Z41" i="55" l="1"/>
  <c r="AG52" i="97"/>
  <c r="AP52" i="97" s="1"/>
  <c r="AE38" i="82"/>
  <c r="AE52" i="97"/>
  <c r="AF37" i="94"/>
  <c r="AO37" i="94" s="1"/>
  <c r="AF52" i="97"/>
  <c r="AO52" i="97" s="1"/>
  <c r="W38" i="94"/>
  <c r="Z39" i="85"/>
  <c r="Z40" i="83"/>
  <c r="Z39" i="35"/>
  <c r="AF39" i="35" s="1"/>
  <c r="AO39" i="35" s="1"/>
  <c r="Z37" i="50"/>
  <c r="AF38" i="82"/>
  <c r="AO38" i="82" s="1"/>
  <c r="Z40" i="103"/>
  <c r="Z45" i="100"/>
  <c r="Z37" i="90"/>
  <c r="AF37" i="90" s="1"/>
  <c r="AO37" i="90" s="1"/>
  <c r="Z43" i="96"/>
  <c r="AF43" i="96" s="1"/>
  <c r="AO43" i="96" s="1"/>
  <c r="Z40" i="98"/>
  <c r="AG40" i="98" s="1"/>
  <c r="AP40" i="98" s="1"/>
  <c r="AE37" i="94"/>
  <c r="AN37" i="94" s="1"/>
  <c r="AE43" i="96"/>
  <c r="AF40" i="98"/>
  <c r="AO40" i="98" s="1"/>
  <c r="AE40" i="98"/>
  <c r="W41" i="98"/>
  <c r="W42" i="55"/>
  <c r="AE41" i="55"/>
  <c r="AF41" i="55"/>
  <c r="AO41" i="55" s="1"/>
  <c r="AG41" i="55"/>
  <c r="AP41" i="55" s="1"/>
  <c r="W40" i="35"/>
  <c r="AE39" i="35"/>
  <c r="AE46" i="20"/>
  <c r="AF46" i="20"/>
  <c r="AO46" i="20" s="1"/>
  <c r="W47" i="20"/>
  <c r="AG46" i="20"/>
  <c r="AP46" i="20" s="1"/>
  <c r="AE37" i="90"/>
  <c r="W38" i="90"/>
  <c r="AG37" i="90"/>
  <c r="AP37" i="90" s="1"/>
  <c r="AH40" i="10"/>
  <c r="AQ40" i="10" s="1"/>
  <c r="AI41" i="18"/>
  <c r="AN41" i="18"/>
  <c r="AF46" i="104"/>
  <c r="AO46" i="104" s="1"/>
  <c r="AG46" i="104"/>
  <c r="AP46" i="104" s="1"/>
  <c r="AE46" i="104"/>
  <c r="W47" i="104"/>
  <c r="AR44" i="100"/>
  <c r="AH39" i="35"/>
  <c r="AQ39" i="35" s="1"/>
  <c r="Y42" i="49"/>
  <c r="X42" i="49"/>
  <c r="AR45" i="20"/>
  <c r="AR37" i="42"/>
  <c r="AH37" i="50"/>
  <c r="AQ37" i="50" s="1"/>
  <c r="AR36" i="90"/>
  <c r="AG43" i="41"/>
  <c r="AP43" i="41" s="1"/>
  <c r="AE43" i="41"/>
  <c r="AF43" i="41"/>
  <c r="AO43" i="41" s="1"/>
  <c r="W44" i="41"/>
  <c r="AI40" i="43"/>
  <c r="AN40" i="43"/>
  <c r="AI51" i="89"/>
  <c r="AN51" i="89"/>
  <c r="AI50" i="93"/>
  <c r="AN50" i="93"/>
  <c r="Y45" i="54"/>
  <c r="X45" i="54"/>
  <c r="Y49" i="44"/>
  <c r="X49" i="44"/>
  <c r="AI41" i="99"/>
  <c r="AN41" i="99"/>
  <c r="AN38" i="82"/>
  <c r="AH39" i="85"/>
  <c r="AQ39" i="85" s="1"/>
  <c r="AH40" i="103"/>
  <c r="AQ40" i="103" s="1"/>
  <c r="AI41" i="49"/>
  <c r="AN41" i="49"/>
  <c r="AR39" i="83"/>
  <c r="AR49" i="105"/>
  <c r="AE37" i="50"/>
  <c r="AG37" i="50"/>
  <c r="AP37" i="50" s="1"/>
  <c r="AF37" i="50"/>
  <c r="AO37" i="50" s="1"/>
  <c r="W38" i="50"/>
  <c r="AI49" i="53"/>
  <c r="AN49" i="53"/>
  <c r="Y52" i="32"/>
  <c r="X52" i="32"/>
  <c r="Y41" i="43"/>
  <c r="X41" i="43"/>
  <c r="Z41" i="43" s="1"/>
  <c r="AR39" i="10"/>
  <c r="AN52" i="97"/>
  <c r="Y44" i="91"/>
  <c r="Z44" i="91" s="1"/>
  <c r="X44" i="91"/>
  <c r="AE46" i="13"/>
  <c r="AN46" i="13" s="1"/>
  <c r="W47" i="13"/>
  <c r="AG46" i="13"/>
  <c r="AF46" i="13"/>
  <c r="AO46" i="13" s="1"/>
  <c r="AH44" i="51"/>
  <c r="AQ44" i="51" s="1"/>
  <c r="AH46" i="13"/>
  <c r="AQ46" i="13" s="1"/>
  <c r="Z44" i="51"/>
  <c r="AE39" i="85"/>
  <c r="W40" i="85"/>
  <c r="AF39" i="85"/>
  <c r="AO39" i="85" s="1"/>
  <c r="AG39" i="85"/>
  <c r="AP39" i="85" s="1"/>
  <c r="AE40" i="103"/>
  <c r="W41" i="103"/>
  <c r="AG40" i="103"/>
  <c r="AP40" i="103" s="1"/>
  <c r="AF40" i="103"/>
  <c r="AO40" i="103" s="1"/>
  <c r="AR39" i="98"/>
  <c r="AR49" i="46"/>
  <c r="AH37" i="90"/>
  <c r="AQ37" i="90" s="1"/>
  <c r="AI40" i="16"/>
  <c r="AN40" i="16"/>
  <c r="AH45" i="100"/>
  <c r="AQ45" i="100" s="1"/>
  <c r="AI51" i="32"/>
  <c r="AN51" i="32"/>
  <c r="AR38" i="85"/>
  <c r="AF37" i="102"/>
  <c r="AO37" i="102" s="1"/>
  <c r="W38" i="102"/>
  <c r="AG37" i="102"/>
  <c r="AP37" i="102" s="1"/>
  <c r="AE37" i="102"/>
  <c r="AR38" i="35"/>
  <c r="Y45" i="45"/>
  <c r="X45" i="45"/>
  <c r="Z45" i="45" s="1"/>
  <c r="Y38" i="94"/>
  <c r="X38" i="94"/>
  <c r="AI48" i="44"/>
  <c r="AP48" i="44"/>
  <c r="AI43" i="91"/>
  <c r="AN43" i="91"/>
  <c r="AI48" i="86"/>
  <c r="AN48" i="86"/>
  <c r="AH40" i="83"/>
  <c r="AQ40" i="83" s="1"/>
  <c r="AR36" i="50"/>
  <c r="W43" i="11"/>
  <c r="AG42" i="11"/>
  <c r="AP42" i="11" s="1"/>
  <c r="AF42" i="11"/>
  <c r="AO42" i="11" s="1"/>
  <c r="AE42" i="11"/>
  <c r="W47" i="92"/>
  <c r="AF46" i="92"/>
  <c r="AO46" i="92" s="1"/>
  <c r="AE46" i="92"/>
  <c r="AG46" i="92"/>
  <c r="AP46" i="92" s="1"/>
  <c r="W38" i="48"/>
  <c r="AF37" i="48"/>
  <c r="AO37" i="48" s="1"/>
  <c r="AE37" i="48"/>
  <c r="AG37" i="48"/>
  <c r="AP37" i="48" s="1"/>
  <c r="AE50" i="52"/>
  <c r="AF50" i="52"/>
  <c r="AO50" i="52" s="1"/>
  <c r="AG50" i="52"/>
  <c r="AP50" i="52" s="1"/>
  <c r="W51" i="52"/>
  <c r="AR43" i="95"/>
  <c r="W41" i="87"/>
  <c r="AE40" i="87"/>
  <c r="AF40" i="87"/>
  <c r="AO40" i="87" s="1"/>
  <c r="AG40" i="87"/>
  <c r="AP40" i="87" s="1"/>
  <c r="AG49" i="47"/>
  <c r="AP49" i="47" s="1"/>
  <c r="AE49" i="47"/>
  <c r="AF49" i="47"/>
  <c r="AO49" i="47" s="1"/>
  <c r="W50" i="47"/>
  <c r="AH44" i="95"/>
  <c r="AQ44" i="95" s="1"/>
  <c r="AR42" i="96"/>
  <c r="Y41" i="16"/>
  <c r="X41" i="16"/>
  <c r="AH50" i="46"/>
  <c r="AQ50" i="46" s="1"/>
  <c r="AF45" i="100"/>
  <c r="AO45" i="100" s="1"/>
  <c r="AG45" i="100"/>
  <c r="AP45" i="100" s="1"/>
  <c r="W46" i="100"/>
  <c r="AE45" i="100"/>
  <c r="AH50" i="105"/>
  <c r="AQ50" i="105" s="1"/>
  <c r="AH38" i="42"/>
  <c r="AQ38" i="42" s="1"/>
  <c r="AR39" i="103"/>
  <c r="Y53" i="97"/>
  <c r="X53" i="97"/>
  <c r="AR44" i="88"/>
  <c r="Z44" i="95"/>
  <c r="AH46" i="20"/>
  <c r="AQ46" i="20" s="1"/>
  <c r="Z50" i="46"/>
  <c r="AF46" i="84"/>
  <c r="AO46" i="84" s="1"/>
  <c r="W47" i="84"/>
  <c r="AE46" i="84"/>
  <c r="AG46" i="84"/>
  <c r="AP46" i="84" s="1"/>
  <c r="AR45" i="13"/>
  <c r="Z50" i="105"/>
  <c r="Y50" i="53"/>
  <c r="X50" i="53"/>
  <c r="AR49" i="15"/>
  <c r="Z38" i="42"/>
  <c r="Y51" i="93"/>
  <c r="X51" i="93"/>
  <c r="Y42" i="99"/>
  <c r="X42" i="99"/>
  <c r="Z42" i="99" s="1"/>
  <c r="AG40" i="83"/>
  <c r="AP40" i="83" s="1"/>
  <c r="AE40" i="83"/>
  <c r="AF40" i="83"/>
  <c r="AO40" i="83" s="1"/>
  <c r="W41" i="83"/>
  <c r="AH45" i="88"/>
  <c r="AQ45" i="88" s="1"/>
  <c r="Z40" i="10"/>
  <c r="X42" i="18"/>
  <c r="Y42" i="18"/>
  <c r="Z45" i="88"/>
  <c r="AR43" i="51"/>
  <c r="AH41" i="55"/>
  <c r="AQ41" i="55" s="1"/>
  <c r="AH40" i="98"/>
  <c r="AQ40" i="98" s="1"/>
  <c r="AH43" i="96"/>
  <c r="AQ43" i="96" s="1"/>
  <c r="AG47" i="101"/>
  <c r="AP47" i="101" s="1"/>
  <c r="AF47" i="101"/>
  <c r="AO47" i="101" s="1"/>
  <c r="AE47" i="101"/>
  <c r="W48" i="101"/>
  <c r="AR40" i="55"/>
  <c r="Y52" i="89"/>
  <c r="X52" i="89"/>
  <c r="Z50" i="15"/>
  <c r="AH50" i="15"/>
  <c r="AQ50" i="15" s="1"/>
  <c r="AI44" i="54"/>
  <c r="AN44" i="54"/>
  <c r="AI44" i="45"/>
  <c r="AN44" i="45"/>
  <c r="Y39" i="82"/>
  <c r="X39" i="82"/>
  <c r="Y49" i="86"/>
  <c r="X49" i="86"/>
  <c r="Z49" i="86" s="1"/>
  <c r="AI37" i="94" l="1"/>
  <c r="AI52" i="97"/>
  <c r="AG39" i="35"/>
  <c r="AP39" i="35" s="1"/>
  <c r="AG43" i="96"/>
  <c r="AP43" i="96" s="1"/>
  <c r="AI38" i="82"/>
  <c r="W44" i="96"/>
  <c r="X44" i="96" s="1"/>
  <c r="Z52" i="89"/>
  <c r="Z42" i="18"/>
  <c r="Z41" i="16"/>
  <c r="AE41" i="16" s="1"/>
  <c r="Z38" i="94"/>
  <c r="AF38" i="94" s="1"/>
  <c r="AO38" i="94" s="1"/>
  <c r="W45" i="91"/>
  <c r="AG44" i="91"/>
  <c r="AP44" i="91" s="1"/>
  <c r="AF44" i="91"/>
  <c r="AO44" i="91" s="1"/>
  <c r="AE44" i="91"/>
  <c r="AG42" i="99"/>
  <c r="AP42" i="99" s="1"/>
  <c r="W43" i="99"/>
  <c r="AE42" i="99"/>
  <c r="AF42" i="99"/>
  <c r="AO42" i="99" s="1"/>
  <c r="AE45" i="45"/>
  <c r="AF45" i="45"/>
  <c r="AO45" i="45" s="1"/>
  <c r="AG45" i="45"/>
  <c r="AP45" i="45" s="1"/>
  <c r="W46" i="45"/>
  <c r="AF41" i="16"/>
  <c r="AO41" i="16" s="1"/>
  <c r="W39" i="94"/>
  <c r="AE38" i="94"/>
  <c r="AF52" i="89"/>
  <c r="AO52" i="89" s="1"/>
  <c r="AE52" i="89"/>
  <c r="AG52" i="89"/>
  <c r="AP52" i="89" s="1"/>
  <c r="W53" i="89"/>
  <c r="AG42" i="18"/>
  <c r="AP42" i="18" s="1"/>
  <c r="AE42" i="18"/>
  <c r="W43" i="18"/>
  <c r="AF42" i="18"/>
  <c r="AO42" i="18" s="1"/>
  <c r="AF49" i="86"/>
  <c r="AO49" i="86" s="1"/>
  <c r="AE49" i="86"/>
  <c r="W50" i="86"/>
  <c r="AG49" i="86"/>
  <c r="AP49" i="86" s="1"/>
  <c r="AI47" i="101"/>
  <c r="AN47" i="101"/>
  <c r="AG40" i="10"/>
  <c r="AP40" i="10" s="1"/>
  <c r="AE40" i="10"/>
  <c r="W41" i="10"/>
  <c r="AF40" i="10"/>
  <c r="AO40" i="10" s="1"/>
  <c r="AH53" i="97"/>
  <c r="AQ53" i="97" s="1"/>
  <c r="Y50" i="47"/>
  <c r="X50" i="47"/>
  <c r="Y51" i="52"/>
  <c r="X51" i="52"/>
  <c r="AI37" i="48"/>
  <c r="AN37" i="48"/>
  <c r="Y43" i="11"/>
  <c r="X43" i="11"/>
  <c r="AR51" i="32"/>
  <c r="AR41" i="18"/>
  <c r="AI41" i="55"/>
  <c r="AN41" i="55"/>
  <c r="AH39" i="82"/>
  <c r="AQ39" i="82" s="1"/>
  <c r="AH49" i="86"/>
  <c r="AQ49" i="86" s="1"/>
  <c r="Y41" i="83"/>
  <c r="X41" i="83"/>
  <c r="AE50" i="46"/>
  <c r="AF50" i="46"/>
  <c r="AO50" i="46" s="1"/>
  <c r="W51" i="46"/>
  <c r="AG50" i="46"/>
  <c r="AP50" i="46" s="1"/>
  <c r="AG44" i="95"/>
  <c r="AP44" i="95" s="1"/>
  <c r="AF44" i="95"/>
  <c r="AO44" i="95" s="1"/>
  <c r="W45" i="95"/>
  <c r="AE44" i="95"/>
  <c r="Z53" i="97"/>
  <c r="AH41" i="16"/>
  <c r="AQ41" i="16" s="1"/>
  <c r="AI40" i="87"/>
  <c r="AN40" i="87"/>
  <c r="Y47" i="92"/>
  <c r="Z47" i="92" s="1"/>
  <c r="X47" i="92"/>
  <c r="AR48" i="44"/>
  <c r="Y38" i="102"/>
  <c r="X38" i="102"/>
  <c r="AR40" i="16"/>
  <c r="Y40" i="85"/>
  <c r="X40" i="85"/>
  <c r="AH44" i="91"/>
  <c r="AQ44" i="91" s="1"/>
  <c r="AI37" i="50"/>
  <c r="AN37" i="50"/>
  <c r="AR41" i="49"/>
  <c r="AR38" i="82"/>
  <c r="AH45" i="54"/>
  <c r="AQ45" i="54" s="1"/>
  <c r="AR51" i="89"/>
  <c r="AI43" i="41"/>
  <c r="AN43" i="41"/>
  <c r="Y47" i="104"/>
  <c r="X47" i="104"/>
  <c r="Y47" i="20"/>
  <c r="X47" i="20"/>
  <c r="Z47" i="20" s="1"/>
  <c r="Y42" i="55"/>
  <c r="X42" i="55"/>
  <c r="AE45" i="88"/>
  <c r="W46" i="88"/>
  <c r="AG45" i="88"/>
  <c r="AP45" i="88" s="1"/>
  <c r="AF45" i="88"/>
  <c r="AO45" i="88" s="1"/>
  <c r="AH51" i="93"/>
  <c r="AQ51" i="93" s="1"/>
  <c r="AH50" i="53"/>
  <c r="AQ50" i="53" s="1"/>
  <c r="AI49" i="47"/>
  <c r="AN49" i="47"/>
  <c r="Y41" i="87"/>
  <c r="X41" i="87"/>
  <c r="Y38" i="48"/>
  <c r="Z38" i="48" s="1"/>
  <c r="X38" i="48"/>
  <c r="AH38" i="94"/>
  <c r="AQ38" i="94" s="1"/>
  <c r="Y41" i="103"/>
  <c r="X41" i="103"/>
  <c r="AI39" i="85"/>
  <c r="AN39" i="85"/>
  <c r="AH41" i="43"/>
  <c r="AQ41" i="43" s="1"/>
  <c r="AR49" i="53"/>
  <c r="Z45" i="54"/>
  <c r="AH42" i="49"/>
  <c r="AQ42" i="49" s="1"/>
  <c r="AI46" i="104"/>
  <c r="AN46" i="104"/>
  <c r="Y38" i="90"/>
  <c r="X38" i="90"/>
  <c r="Y40" i="35"/>
  <c r="X40" i="35"/>
  <c r="AI43" i="96"/>
  <c r="AN43" i="96"/>
  <c r="AI40" i="83"/>
  <c r="AN40" i="83"/>
  <c r="Z51" i="93"/>
  <c r="Z50" i="53"/>
  <c r="AI50" i="52"/>
  <c r="AN50" i="52"/>
  <c r="AI42" i="11"/>
  <c r="AN42" i="11"/>
  <c r="AR48" i="86"/>
  <c r="AI40" i="103"/>
  <c r="AN40" i="103"/>
  <c r="W45" i="51"/>
  <c r="AE44" i="51"/>
  <c r="AN44" i="51" s="1"/>
  <c r="AF44" i="51"/>
  <c r="AO44" i="51" s="1"/>
  <c r="AG44" i="51"/>
  <c r="W42" i="43"/>
  <c r="AG41" i="43"/>
  <c r="AP41" i="43" s="1"/>
  <c r="AE41" i="43"/>
  <c r="AF41" i="43"/>
  <c r="AO41" i="43" s="1"/>
  <c r="AR41" i="99"/>
  <c r="AR40" i="43"/>
  <c r="Z42" i="49"/>
  <c r="AI37" i="90"/>
  <c r="AN37" i="90"/>
  <c r="AI46" i="20"/>
  <c r="AN46" i="20"/>
  <c r="AI46" i="84"/>
  <c r="AN46" i="84"/>
  <c r="AI45" i="100"/>
  <c r="AN45" i="100"/>
  <c r="AI46" i="13"/>
  <c r="AP46" i="13"/>
  <c r="Y38" i="50"/>
  <c r="X38" i="50"/>
  <c r="AH49" i="44"/>
  <c r="AQ49" i="44" s="1"/>
  <c r="Y41" i="98"/>
  <c r="X41" i="98"/>
  <c r="Z41" i="98" s="1"/>
  <c r="AR44" i="45"/>
  <c r="AR44" i="54"/>
  <c r="AE50" i="15"/>
  <c r="W51" i="15"/>
  <c r="AG50" i="15"/>
  <c r="AP50" i="15" s="1"/>
  <c r="AF50" i="15"/>
  <c r="AO50" i="15" s="1"/>
  <c r="Z39" i="82"/>
  <c r="AH52" i="89"/>
  <c r="AQ52" i="89" s="1"/>
  <c r="Y48" i="101"/>
  <c r="X48" i="101"/>
  <c r="AH42" i="18"/>
  <c r="AQ42" i="18" s="1"/>
  <c r="AH42" i="99"/>
  <c r="AQ42" i="99" s="1"/>
  <c r="AG38" i="42"/>
  <c r="AP38" i="42" s="1"/>
  <c r="AF38" i="42"/>
  <c r="AO38" i="42" s="1"/>
  <c r="W39" i="42"/>
  <c r="AE38" i="42"/>
  <c r="AF50" i="105"/>
  <c r="AO50" i="105" s="1"/>
  <c r="AE50" i="105"/>
  <c r="W51" i="105"/>
  <c r="AG50" i="105"/>
  <c r="AP50" i="105" s="1"/>
  <c r="Y47" i="84"/>
  <c r="X47" i="84"/>
  <c r="AR37" i="94"/>
  <c r="X46" i="100"/>
  <c r="Y46" i="100"/>
  <c r="AI46" i="92"/>
  <c r="AN46" i="92"/>
  <c r="AR43" i="91"/>
  <c r="AH45" i="45"/>
  <c r="AQ45" i="45" s="1"/>
  <c r="AI37" i="102"/>
  <c r="AN37" i="102"/>
  <c r="X47" i="13"/>
  <c r="Y47" i="13"/>
  <c r="Z47" i="13"/>
  <c r="AR52" i="97"/>
  <c r="Z52" i="32"/>
  <c r="AH52" i="32"/>
  <c r="AQ52" i="32" s="1"/>
  <c r="Z49" i="44"/>
  <c r="AR50" i="93"/>
  <c r="Y44" i="41"/>
  <c r="Z44" i="41" s="1"/>
  <c r="X44" i="41"/>
  <c r="AI39" i="35"/>
  <c r="AN39" i="35"/>
  <c r="AI40" i="98"/>
  <c r="AN40" i="98"/>
  <c r="Y44" i="96"/>
  <c r="W42" i="16" l="1"/>
  <c r="Z46" i="100"/>
  <c r="AG46" i="100" s="1"/>
  <c r="AP46" i="100" s="1"/>
  <c r="AG38" i="94"/>
  <c r="AP38" i="94" s="1"/>
  <c r="Z44" i="96"/>
  <c r="Z38" i="90"/>
  <c r="AF38" i="90" s="1"/>
  <c r="AO38" i="90" s="1"/>
  <c r="Z50" i="47"/>
  <c r="AF50" i="47" s="1"/>
  <c r="AO50" i="47" s="1"/>
  <c r="AG41" i="16"/>
  <c r="AP41" i="16" s="1"/>
  <c r="W45" i="41"/>
  <c r="AF44" i="41"/>
  <c r="AO44" i="41" s="1"/>
  <c r="AE44" i="41"/>
  <c r="AG44" i="41"/>
  <c r="AP44" i="41" s="1"/>
  <c r="AE38" i="48"/>
  <c r="W39" i="48"/>
  <c r="AF38" i="48"/>
  <c r="AO38" i="48" s="1"/>
  <c r="AG38" i="48"/>
  <c r="AP38" i="48" s="1"/>
  <c r="AF46" i="100"/>
  <c r="AO46" i="100" s="1"/>
  <c r="W47" i="100"/>
  <c r="AE46" i="100"/>
  <c r="AE47" i="92"/>
  <c r="AG47" i="92"/>
  <c r="AP47" i="92" s="1"/>
  <c r="W48" i="92"/>
  <c r="AF47" i="92"/>
  <c r="AO47" i="92" s="1"/>
  <c r="AE44" i="96"/>
  <c r="W45" i="96"/>
  <c r="AG44" i="96"/>
  <c r="AP44" i="96" s="1"/>
  <c r="AF44" i="96"/>
  <c r="AO44" i="96" s="1"/>
  <c r="AG38" i="90"/>
  <c r="AP38" i="90" s="1"/>
  <c r="W39" i="90"/>
  <c r="AE38" i="90"/>
  <c r="Y39" i="42"/>
  <c r="X39" i="42"/>
  <c r="Y45" i="51"/>
  <c r="X45" i="51"/>
  <c r="AR42" i="11"/>
  <c r="AR40" i="83"/>
  <c r="AH38" i="90"/>
  <c r="AQ38" i="90" s="1"/>
  <c r="AH47" i="20"/>
  <c r="AQ47" i="20" s="1"/>
  <c r="AH47" i="92"/>
  <c r="AQ47" i="92" s="1"/>
  <c r="AI44" i="95"/>
  <c r="AN44" i="95"/>
  <c r="Y51" i="46"/>
  <c r="X51" i="46"/>
  <c r="AI38" i="94"/>
  <c r="AN38" i="94"/>
  <c r="AI41" i="16"/>
  <c r="AN41" i="16"/>
  <c r="Y51" i="105"/>
  <c r="X51" i="105"/>
  <c r="Z51" i="105" s="1"/>
  <c r="AH48" i="101"/>
  <c r="AQ48" i="101" s="1"/>
  <c r="Y51" i="15"/>
  <c r="X51" i="15"/>
  <c r="AH41" i="98"/>
  <c r="AQ41" i="98" s="1"/>
  <c r="AR46" i="13"/>
  <c r="AR46" i="20"/>
  <c r="Y42" i="43"/>
  <c r="X42" i="43"/>
  <c r="AR39" i="85"/>
  <c r="AH41" i="87"/>
  <c r="AQ41" i="87" s="1"/>
  <c r="Y46" i="88"/>
  <c r="X46" i="88"/>
  <c r="Z46" i="88" s="1"/>
  <c r="AG47" i="20"/>
  <c r="AP47" i="20" s="1"/>
  <c r="W48" i="20"/>
  <c r="AF47" i="20"/>
  <c r="AO47" i="20" s="1"/>
  <c r="AE47" i="20"/>
  <c r="AR43" i="41"/>
  <c r="AH38" i="102"/>
  <c r="AQ38" i="102" s="1"/>
  <c r="Y45" i="95"/>
  <c r="X45" i="95"/>
  <c r="AR37" i="48"/>
  <c r="AR47" i="101"/>
  <c r="Y53" i="89"/>
  <c r="X53" i="89"/>
  <c r="Z53" i="89" s="1"/>
  <c r="Y39" i="94"/>
  <c r="Z39" i="94" s="1"/>
  <c r="X39" i="94"/>
  <c r="AI45" i="45"/>
  <c r="AN45" i="45"/>
  <c r="Z48" i="101"/>
  <c r="AI50" i="15"/>
  <c r="AN50" i="15"/>
  <c r="AR40" i="103"/>
  <c r="AR50" i="52"/>
  <c r="AR43" i="96"/>
  <c r="AH41" i="103"/>
  <c r="AQ41" i="103" s="1"/>
  <c r="Z41" i="87"/>
  <c r="AI45" i="88"/>
  <c r="AN45" i="88"/>
  <c r="AR37" i="50"/>
  <c r="AH40" i="85"/>
  <c r="AQ40" i="85" s="1"/>
  <c r="Z38" i="102"/>
  <c r="AI50" i="46"/>
  <c r="AN50" i="46"/>
  <c r="AH51" i="52"/>
  <c r="AQ51" i="52" s="1"/>
  <c r="Y42" i="16"/>
  <c r="X42" i="16"/>
  <c r="AI44" i="91"/>
  <c r="AN44" i="91"/>
  <c r="AR46" i="92"/>
  <c r="AH47" i="84"/>
  <c r="AQ47" i="84" s="1"/>
  <c r="AF41" i="98"/>
  <c r="AO41" i="98" s="1"/>
  <c r="W42" i="98"/>
  <c r="AE41" i="98"/>
  <c r="AG41" i="98"/>
  <c r="AP41" i="98" s="1"/>
  <c r="AH47" i="13"/>
  <c r="AQ47" i="13" s="1"/>
  <c r="Z47" i="84"/>
  <c r="AG39" i="82"/>
  <c r="AP39" i="82" s="1"/>
  <c r="W40" i="82"/>
  <c r="AF39" i="82"/>
  <c r="AO39" i="82" s="1"/>
  <c r="AE39" i="82"/>
  <c r="AH38" i="50"/>
  <c r="AQ38" i="50" s="1"/>
  <c r="AR45" i="100"/>
  <c r="AR37" i="90"/>
  <c r="AI44" i="51"/>
  <c r="AP44" i="51"/>
  <c r="AF50" i="53"/>
  <c r="AO50" i="53" s="1"/>
  <c r="W51" i="53"/>
  <c r="AE50" i="53"/>
  <c r="AG50" i="53"/>
  <c r="AP50" i="53" s="1"/>
  <c r="AH40" i="35"/>
  <c r="AQ40" i="35" s="1"/>
  <c r="Z41" i="103"/>
  <c r="AH42" i="55"/>
  <c r="AQ42" i="55" s="1"/>
  <c r="AH47" i="104"/>
  <c r="AQ47" i="104" s="1"/>
  <c r="Z40" i="85"/>
  <c r="AH41" i="83"/>
  <c r="AQ41" i="83" s="1"/>
  <c r="Z51" i="52"/>
  <c r="Y41" i="10"/>
  <c r="X41" i="10"/>
  <c r="Y43" i="18"/>
  <c r="X43" i="18"/>
  <c r="AI52" i="89"/>
  <c r="AN52" i="89"/>
  <c r="AE47" i="13"/>
  <c r="AN47" i="13" s="1"/>
  <c r="W48" i="13"/>
  <c r="AF47" i="13"/>
  <c r="AO47" i="13" s="1"/>
  <c r="AG47" i="13"/>
  <c r="AR40" i="98"/>
  <c r="AI50" i="105"/>
  <c r="AN50" i="105"/>
  <c r="AH44" i="96"/>
  <c r="AQ44" i="96" s="1"/>
  <c r="AR39" i="35"/>
  <c r="AE49" i="44"/>
  <c r="AF49" i="44"/>
  <c r="AO49" i="44" s="1"/>
  <c r="AG49" i="44"/>
  <c r="AP49" i="44" s="1"/>
  <c r="W50" i="44"/>
  <c r="AE52" i="32"/>
  <c r="AG52" i="32"/>
  <c r="AP52" i="32" s="1"/>
  <c r="W53" i="32"/>
  <c r="AF52" i="32"/>
  <c r="AO52" i="32" s="1"/>
  <c r="Z38" i="50"/>
  <c r="AE42" i="49"/>
  <c r="W43" i="49"/>
  <c r="AG42" i="49"/>
  <c r="AP42" i="49" s="1"/>
  <c r="AF42" i="49"/>
  <c r="AO42" i="49" s="1"/>
  <c r="AG51" i="93"/>
  <c r="AP51" i="93" s="1"/>
  <c r="AF51" i="93"/>
  <c r="AO51" i="93" s="1"/>
  <c r="AE51" i="93"/>
  <c r="W52" i="93"/>
  <c r="Z40" i="35"/>
  <c r="AR46" i="104"/>
  <c r="AE45" i="54"/>
  <c r="AF45" i="54"/>
  <c r="AO45" i="54" s="1"/>
  <c r="AG45" i="54"/>
  <c r="AP45" i="54" s="1"/>
  <c r="W46" i="54"/>
  <c r="AH38" i="48"/>
  <c r="AQ38" i="48" s="1"/>
  <c r="Z42" i="55"/>
  <c r="Z47" i="104"/>
  <c r="AR40" i="87"/>
  <c r="AE53" i="97"/>
  <c r="W54" i="97"/>
  <c r="AG53" i="97"/>
  <c r="AP53" i="97" s="1"/>
  <c r="AF53" i="97"/>
  <c r="AO53" i="97" s="1"/>
  <c r="Z41" i="83"/>
  <c r="Z43" i="11"/>
  <c r="AH43" i="11"/>
  <c r="AQ43" i="11" s="1"/>
  <c r="AI40" i="10"/>
  <c r="AN40" i="10"/>
  <c r="Y50" i="86"/>
  <c r="X50" i="86"/>
  <c r="AI42" i="18"/>
  <c r="AN42" i="18"/>
  <c r="Y46" i="45"/>
  <c r="X46" i="45"/>
  <c r="AI42" i="99"/>
  <c r="AN42" i="99"/>
  <c r="AH44" i="41"/>
  <c r="AQ44" i="41" s="1"/>
  <c r="AR37" i="102"/>
  <c r="AH46" i="100"/>
  <c r="AQ46" i="100" s="1"/>
  <c r="AI38" i="42"/>
  <c r="AN38" i="42"/>
  <c r="AR46" i="84"/>
  <c r="AI41" i="43"/>
  <c r="AN41" i="43"/>
  <c r="AR49" i="47"/>
  <c r="AR41" i="55"/>
  <c r="AH50" i="47"/>
  <c r="AQ50" i="47" s="1"/>
  <c r="AI49" i="86"/>
  <c r="AN49" i="86"/>
  <c r="Y43" i="99"/>
  <c r="X43" i="99"/>
  <c r="Y45" i="91"/>
  <c r="X45" i="91"/>
  <c r="AG50" i="47" l="1"/>
  <c r="AP50" i="47" s="1"/>
  <c r="W51" i="47"/>
  <c r="AE50" i="47"/>
  <c r="Z45" i="91"/>
  <c r="Z43" i="18"/>
  <c r="Z42" i="43"/>
  <c r="AG42" i="43" s="1"/>
  <c r="AP42" i="43" s="1"/>
  <c r="AF39" i="94"/>
  <c r="AO39" i="94" s="1"/>
  <c r="W40" i="94"/>
  <c r="AG39" i="94"/>
  <c r="AP39" i="94" s="1"/>
  <c r="AE39" i="94"/>
  <c r="AH46" i="45"/>
  <c r="AQ46" i="45" s="1"/>
  <c r="Z46" i="45"/>
  <c r="AR40" i="10"/>
  <c r="AG43" i="11"/>
  <c r="AP43" i="11" s="1"/>
  <c r="W44" i="11"/>
  <c r="AE43" i="11"/>
  <c r="AF43" i="11"/>
  <c r="AO43" i="11" s="1"/>
  <c r="AH45" i="91"/>
  <c r="AQ45" i="91" s="1"/>
  <c r="AR41" i="43"/>
  <c r="AR42" i="99"/>
  <c r="Z50" i="86"/>
  <c r="AH50" i="86"/>
  <c r="AQ50" i="86" s="1"/>
  <c r="W48" i="104"/>
  <c r="AF47" i="104"/>
  <c r="AO47" i="104" s="1"/>
  <c r="AE47" i="104"/>
  <c r="AG47" i="104"/>
  <c r="AP47" i="104" s="1"/>
  <c r="AI42" i="49"/>
  <c r="AN42" i="49"/>
  <c r="AI52" i="32"/>
  <c r="AN52" i="32"/>
  <c r="AI47" i="13"/>
  <c r="AP47" i="13"/>
  <c r="AH43" i="18"/>
  <c r="AQ43" i="18" s="1"/>
  <c r="AF51" i="52"/>
  <c r="AO51" i="52" s="1"/>
  <c r="AG51" i="52"/>
  <c r="AP51" i="52" s="1"/>
  <c r="W52" i="52"/>
  <c r="AE51" i="52"/>
  <c r="AE40" i="85"/>
  <c r="AF40" i="85"/>
  <c r="AO40" i="85" s="1"/>
  <c r="W41" i="85"/>
  <c r="AG40" i="85"/>
  <c r="AP40" i="85" s="1"/>
  <c r="Y40" i="82"/>
  <c r="Z40" i="82" s="1"/>
  <c r="X40" i="82"/>
  <c r="W42" i="87"/>
  <c r="AG41" i="87"/>
  <c r="AP41" i="87" s="1"/>
  <c r="AF41" i="87"/>
  <c r="AO41" i="87" s="1"/>
  <c r="AE41" i="87"/>
  <c r="AH46" i="88"/>
  <c r="AQ46" i="88" s="1"/>
  <c r="AH51" i="105"/>
  <c r="AQ51" i="105" s="1"/>
  <c r="AR38" i="94"/>
  <c r="Y47" i="100"/>
  <c r="X47" i="100"/>
  <c r="AI38" i="48"/>
  <c r="AN38" i="48"/>
  <c r="AF42" i="55"/>
  <c r="AO42" i="55" s="1"/>
  <c r="AG42" i="55"/>
  <c r="AP42" i="55" s="1"/>
  <c r="W43" i="55"/>
  <c r="AE42" i="55"/>
  <c r="AG38" i="50"/>
  <c r="AP38" i="50" s="1"/>
  <c r="AE38" i="50"/>
  <c r="W39" i="50"/>
  <c r="AF38" i="50"/>
  <c r="AO38" i="50" s="1"/>
  <c r="AF43" i="18"/>
  <c r="AO43" i="18" s="1"/>
  <c r="AE43" i="18"/>
  <c r="AG43" i="18"/>
  <c r="AP43" i="18" s="1"/>
  <c r="W44" i="18"/>
  <c r="AI50" i="53"/>
  <c r="AN50" i="53"/>
  <c r="AR50" i="46"/>
  <c r="AR50" i="15"/>
  <c r="W47" i="88"/>
  <c r="AF46" i="88"/>
  <c r="AO46" i="88" s="1"/>
  <c r="AE46" i="88"/>
  <c r="AG46" i="88"/>
  <c r="AP46" i="88" s="1"/>
  <c r="AG51" i="105"/>
  <c r="AP51" i="105" s="1"/>
  <c r="W52" i="105"/>
  <c r="AE51" i="105"/>
  <c r="AF51" i="105"/>
  <c r="AO51" i="105" s="1"/>
  <c r="AH51" i="46"/>
  <c r="AQ51" i="46" s="1"/>
  <c r="AH45" i="51"/>
  <c r="AQ45" i="51" s="1"/>
  <c r="Y48" i="92"/>
  <c r="X48" i="92"/>
  <c r="Y51" i="47"/>
  <c r="Z51" i="47" s="1"/>
  <c r="X51" i="47"/>
  <c r="Y50" i="44"/>
  <c r="X50" i="44"/>
  <c r="AR50" i="105"/>
  <c r="Y48" i="13"/>
  <c r="X48" i="13"/>
  <c r="Y51" i="53"/>
  <c r="X51" i="53"/>
  <c r="W48" i="84"/>
  <c r="AG47" i="84"/>
  <c r="AP47" i="84" s="1"/>
  <c r="AF47" i="84"/>
  <c r="AO47" i="84" s="1"/>
  <c r="AE47" i="84"/>
  <c r="W39" i="102"/>
  <c r="AF38" i="102"/>
  <c r="AO38" i="102" s="1"/>
  <c r="AE38" i="102"/>
  <c r="AG38" i="102"/>
  <c r="AP38" i="102" s="1"/>
  <c r="AF48" i="101"/>
  <c r="AO48" i="101" s="1"/>
  <c r="AE48" i="101"/>
  <c r="W49" i="101"/>
  <c r="AG48" i="101"/>
  <c r="AP48" i="101" s="1"/>
  <c r="AH53" i="89"/>
  <c r="AQ53" i="89" s="1"/>
  <c r="AI47" i="20"/>
  <c r="AR47" i="20" s="1"/>
  <c r="AN47" i="20"/>
  <c r="Z51" i="46"/>
  <c r="Z45" i="51"/>
  <c r="AI38" i="90"/>
  <c r="AN38" i="90"/>
  <c r="AE45" i="91"/>
  <c r="W46" i="91"/>
  <c r="AF45" i="91"/>
  <c r="AO45" i="91" s="1"/>
  <c r="AG45" i="91"/>
  <c r="AP45" i="91" s="1"/>
  <c r="AI53" i="97"/>
  <c r="AN53" i="97"/>
  <c r="AH41" i="10"/>
  <c r="AQ41" i="10" s="1"/>
  <c r="AR44" i="91"/>
  <c r="AF53" i="89"/>
  <c r="AO53" i="89" s="1"/>
  <c r="AE53" i="89"/>
  <c r="AN53" i="89" s="1"/>
  <c r="W54" i="89"/>
  <c r="AG53" i="89"/>
  <c r="AH45" i="95"/>
  <c r="AQ45" i="95" s="1"/>
  <c r="Y39" i="90"/>
  <c r="X39" i="90"/>
  <c r="Y45" i="96"/>
  <c r="X45" i="96"/>
  <c r="AI47" i="92"/>
  <c r="AN47" i="92"/>
  <c r="AI44" i="41"/>
  <c r="AN44" i="41"/>
  <c r="AR49" i="86"/>
  <c r="Y54" i="97"/>
  <c r="X54" i="97"/>
  <c r="AF40" i="35"/>
  <c r="AO40" i="35" s="1"/>
  <c r="AE40" i="35"/>
  <c r="AG40" i="35"/>
  <c r="AP40" i="35" s="1"/>
  <c r="W41" i="35"/>
  <c r="AR38" i="42"/>
  <c r="AF41" i="83"/>
  <c r="AO41" i="83" s="1"/>
  <c r="AG41" i="83"/>
  <c r="AP41" i="83" s="1"/>
  <c r="W42" i="83"/>
  <c r="AE41" i="83"/>
  <c r="Y52" i="93"/>
  <c r="X52" i="93"/>
  <c r="Z52" i="93" s="1"/>
  <c r="Y53" i="32"/>
  <c r="X53" i="32"/>
  <c r="Z41" i="10"/>
  <c r="AI39" i="82"/>
  <c r="AN39" i="82"/>
  <c r="AI41" i="98"/>
  <c r="AN41" i="98"/>
  <c r="AH42" i="16"/>
  <c r="AQ42" i="16" s="1"/>
  <c r="AR45" i="45"/>
  <c r="Z45" i="95"/>
  <c r="Y48" i="20"/>
  <c r="X48" i="20"/>
  <c r="AH42" i="43"/>
  <c r="AQ42" i="43" s="1"/>
  <c r="AH51" i="15"/>
  <c r="AQ51" i="15" s="1"/>
  <c r="AR41" i="16"/>
  <c r="AH39" i="42"/>
  <c r="AQ39" i="42" s="1"/>
  <c r="AI44" i="96"/>
  <c r="AN44" i="96"/>
  <c r="AI50" i="47"/>
  <c r="AN50" i="47"/>
  <c r="Y46" i="54"/>
  <c r="Z46" i="54" s="1"/>
  <c r="X46" i="54"/>
  <c r="AH43" i="99"/>
  <c r="AQ43" i="99" s="1"/>
  <c r="Z43" i="99"/>
  <c r="AR42" i="18"/>
  <c r="AI45" i="54"/>
  <c r="AN45" i="54"/>
  <c r="AI51" i="93"/>
  <c r="AN51" i="93"/>
  <c r="Y43" i="49"/>
  <c r="X43" i="49"/>
  <c r="AI49" i="44"/>
  <c r="AN49" i="44"/>
  <c r="AR52" i="89"/>
  <c r="AE41" i="103"/>
  <c r="AF41" i="103"/>
  <c r="AO41" i="103" s="1"/>
  <c r="AG41" i="103"/>
  <c r="AP41" i="103" s="1"/>
  <c r="W42" i="103"/>
  <c r="AR44" i="51"/>
  <c r="Y42" i="98"/>
  <c r="X42" i="98"/>
  <c r="Z42" i="16"/>
  <c r="AR45" i="88"/>
  <c r="AH39" i="94"/>
  <c r="AQ39" i="94" s="1"/>
  <c r="Z51" i="15"/>
  <c r="AR44" i="95"/>
  <c r="Z39" i="42"/>
  <c r="AI46" i="100"/>
  <c r="AN46" i="100"/>
  <c r="Y39" i="48"/>
  <c r="X39" i="48"/>
  <c r="Y45" i="41"/>
  <c r="X45" i="41"/>
  <c r="Z45" i="41" l="1"/>
  <c r="Z45" i="96"/>
  <c r="AE42" i="43"/>
  <c r="Z48" i="92"/>
  <c r="AF48" i="92" s="1"/>
  <c r="AO48" i="92" s="1"/>
  <c r="W43" i="43"/>
  <c r="AF42" i="43"/>
  <c r="AO42" i="43" s="1"/>
  <c r="Z50" i="44"/>
  <c r="Z48" i="13"/>
  <c r="Z48" i="20"/>
  <c r="AF48" i="20" s="1"/>
  <c r="AO48" i="20" s="1"/>
  <c r="AG40" i="82"/>
  <c r="AP40" i="82" s="1"/>
  <c r="AF40" i="82"/>
  <c r="AO40" i="82" s="1"/>
  <c r="AE40" i="82"/>
  <c r="W41" i="82"/>
  <c r="W49" i="13"/>
  <c r="AE48" i="13"/>
  <c r="AN48" i="13" s="1"/>
  <c r="AG48" i="13"/>
  <c r="AP48" i="13" s="1"/>
  <c r="AF48" i="13"/>
  <c r="AG48" i="92"/>
  <c r="AP48" i="92" s="1"/>
  <c r="W49" i="92"/>
  <c r="W47" i="54"/>
  <c r="AF46" i="54"/>
  <c r="AO46" i="54" s="1"/>
  <c r="AE46" i="54"/>
  <c r="AG46" i="54"/>
  <c r="AP46" i="54" s="1"/>
  <c r="AE48" i="20"/>
  <c r="W49" i="20"/>
  <c r="AG48" i="20"/>
  <c r="AP48" i="20" s="1"/>
  <c r="AG50" i="44"/>
  <c r="AP50" i="44" s="1"/>
  <c r="AE50" i="44"/>
  <c r="W51" i="44"/>
  <c r="AF50" i="44"/>
  <c r="AO50" i="44" s="1"/>
  <c r="AR45" i="54"/>
  <c r="AH45" i="41"/>
  <c r="AQ45" i="41" s="1"/>
  <c r="W44" i="99"/>
  <c r="AG43" i="99"/>
  <c r="AP43" i="99" s="1"/>
  <c r="AF43" i="99"/>
  <c r="AO43" i="99" s="1"/>
  <c r="AE43" i="99"/>
  <c r="AH46" i="54"/>
  <c r="AQ46" i="54" s="1"/>
  <c r="AR44" i="96"/>
  <c r="AH48" i="20"/>
  <c r="AQ48" i="20" s="1"/>
  <c r="AR41" i="98"/>
  <c r="Y42" i="83"/>
  <c r="X42" i="83"/>
  <c r="X41" i="35"/>
  <c r="Y41" i="35"/>
  <c r="AR47" i="92"/>
  <c r="AI45" i="91"/>
  <c r="AN45" i="91"/>
  <c r="AH48" i="13"/>
  <c r="AQ48" i="13" s="1"/>
  <c r="AI38" i="50"/>
  <c r="AN38" i="50"/>
  <c r="AI40" i="85"/>
  <c r="AN40" i="85"/>
  <c r="AR47" i="13"/>
  <c r="AN42" i="43"/>
  <c r="AF45" i="41"/>
  <c r="AO45" i="41" s="1"/>
  <c r="AG45" i="41"/>
  <c r="AP45" i="41" s="1"/>
  <c r="AE45" i="41"/>
  <c r="W46" i="41"/>
  <c r="Y42" i="103"/>
  <c r="X42" i="103"/>
  <c r="AH52" i="93"/>
  <c r="AQ52" i="93" s="1"/>
  <c r="AH45" i="96"/>
  <c r="AQ45" i="96" s="1"/>
  <c r="AI53" i="89"/>
  <c r="AP53" i="89"/>
  <c r="AR53" i="97"/>
  <c r="AI38" i="102"/>
  <c r="AN38" i="102"/>
  <c r="AI46" i="88"/>
  <c r="AN46" i="88"/>
  <c r="AI43" i="18"/>
  <c r="AN43" i="18"/>
  <c r="AI41" i="87"/>
  <c r="AN41" i="87"/>
  <c r="AI47" i="104"/>
  <c r="AN47" i="104"/>
  <c r="AR46" i="100"/>
  <c r="AR39" i="82"/>
  <c r="W53" i="93"/>
  <c r="AG52" i="93"/>
  <c r="AP52" i="93" s="1"/>
  <c r="AF52" i="93"/>
  <c r="AO52" i="93" s="1"/>
  <c r="AE52" i="93"/>
  <c r="AI40" i="35"/>
  <c r="AN40" i="35"/>
  <c r="AE45" i="96"/>
  <c r="W46" i="96"/>
  <c r="AG45" i="96"/>
  <c r="AP45" i="96" s="1"/>
  <c r="AF45" i="96"/>
  <c r="AO45" i="96" s="1"/>
  <c r="X54" i="89"/>
  <c r="Y54" i="89"/>
  <c r="Z54" i="89" s="1"/>
  <c r="AR38" i="90"/>
  <c r="Y49" i="101"/>
  <c r="X49" i="101"/>
  <c r="Y48" i="84"/>
  <c r="X48" i="84"/>
  <c r="AH51" i="47"/>
  <c r="AQ51" i="47" s="1"/>
  <c r="AI51" i="105"/>
  <c r="AN51" i="105"/>
  <c r="AR38" i="48"/>
  <c r="AI51" i="52"/>
  <c r="AN51" i="52"/>
  <c r="AR52" i="32"/>
  <c r="AE46" i="45"/>
  <c r="AF46" i="45"/>
  <c r="AO46" i="45" s="1"/>
  <c r="W47" i="45"/>
  <c r="AG46" i="45"/>
  <c r="AP46" i="45" s="1"/>
  <c r="AI39" i="94"/>
  <c r="AN39" i="94"/>
  <c r="W40" i="42"/>
  <c r="AF39" i="42"/>
  <c r="AO39" i="42" s="1"/>
  <c r="AG39" i="42"/>
  <c r="AP39" i="42" s="1"/>
  <c r="AE39" i="42"/>
  <c r="AH43" i="49"/>
  <c r="AQ43" i="49" s="1"/>
  <c r="AG45" i="95"/>
  <c r="AP45" i="95" s="1"/>
  <c r="AE45" i="95"/>
  <c r="AN45" i="95" s="1"/>
  <c r="W46" i="95"/>
  <c r="AF45" i="95"/>
  <c r="AF41" i="10"/>
  <c r="AO41" i="10" s="1"/>
  <c r="AG41" i="10"/>
  <c r="AP41" i="10" s="1"/>
  <c r="W42" i="10"/>
  <c r="AE41" i="10"/>
  <c r="AE45" i="51"/>
  <c r="AF45" i="51"/>
  <c r="AO45" i="51" s="1"/>
  <c r="AG45" i="51"/>
  <c r="AP45" i="51" s="1"/>
  <c r="W46" i="51"/>
  <c r="AI48" i="101"/>
  <c r="AN48" i="101"/>
  <c r="Y39" i="102"/>
  <c r="X39" i="102"/>
  <c r="AH51" i="53"/>
  <c r="AQ51" i="53" s="1"/>
  <c r="AF51" i="47"/>
  <c r="AO51" i="47" s="1"/>
  <c r="AG51" i="47"/>
  <c r="AP51" i="47" s="1"/>
  <c r="W52" i="47"/>
  <c r="AE51" i="47"/>
  <c r="Y52" i="105"/>
  <c r="X52" i="105"/>
  <c r="Y47" i="88"/>
  <c r="X47" i="88"/>
  <c r="AR50" i="53"/>
  <c r="AI42" i="55"/>
  <c r="AN42" i="55"/>
  <c r="AH47" i="100"/>
  <c r="AQ47" i="100" s="1"/>
  <c r="Y52" i="52"/>
  <c r="X52" i="52"/>
  <c r="Y48" i="104"/>
  <c r="X48" i="104"/>
  <c r="AE50" i="86"/>
  <c r="AG50" i="86"/>
  <c r="AP50" i="86" s="1"/>
  <c r="AF50" i="86"/>
  <c r="AO50" i="86" s="1"/>
  <c r="W51" i="86"/>
  <c r="AI43" i="11"/>
  <c r="AN43" i="11"/>
  <c r="Y43" i="43"/>
  <c r="X43" i="43"/>
  <c r="AF42" i="16"/>
  <c r="AO42" i="16" s="1"/>
  <c r="W43" i="16"/>
  <c r="AE42" i="16"/>
  <c r="AN42" i="16" s="1"/>
  <c r="AG42" i="16"/>
  <c r="AR51" i="93"/>
  <c r="Z42" i="98"/>
  <c r="AH42" i="98"/>
  <c r="AQ42" i="98" s="1"/>
  <c r="AR49" i="44"/>
  <c r="AI41" i="103"/>
  <c r="AN41" i="103"/>
  <c r="Z43" i="49"/>
  <c r="AR44" i="41"/>
  <c r="AG51" i="46"/>
  <c r="AP51" i="46" s="1"/>
  <c r="W52" i="46"/>
  <c r="AE51" i="46"/>
  <c r="AN51" i="46" s="1"/>
  <c r="AF51" i="46"/>
  <c r="Z51" i="53"/>
  <c r="Y43" i="55"/>
  <c r="X43" i="55"/>
  <c r="Z47" i="100"/>
  <c r="Y42" i="87"/>
  <c r="X42" i="87"/>
  <c r="Z42" i="87" s="1"/>
  <c r="Y41" i="85"/>
  <c r="X41" i="85"/>
  <c r="Z41" i="85" s="1"/>
  <c r="AR42" i="49"/>
  <c r="Y44" i="11"/>
  <c r="X44" i="11"/>
  <c r="Y40" i="94"/>
  <c r="X40" i="94"/>
  <c r="AH39" i="48"/>
  <c r="AQ39" i="48" s="1"/>
  <c r="Z39" i="48"/>
  <c r="AR50" i="47"/>
  <c r="AH53" i="32"/>
  <c r="AQ53" i="32" s="1"/>
  <c r="AH54" i="97"/>
  <c r="AQ54" i="97" s="1"/>
  <c r="AH39" i="90"/>
  <c r="AQ39" i="90" s="1"/>
  <c r="W52" i="15"/>
  <c r="AG51" i="15"/>
  <c r="AP51" i="15" s="1"/>
  <c r="AF51" i="15"/>
  <c r="AO51" i="15" s="1"/>
  <c r="AE51" i="15"/>
  <c r="Z53" i="32"/>
  <c r="AI41" i="83"/>
  <c r="AN41" i="83"/>
  <c r="Z54" i="97"/>
  <c r="Z39" i="90"/>
  <c r="Y46" i="91"/>
  <c r="X46" i="91"/>
  <c r="AI47" i="84"/>
  <c r="AN47" i="84"/>
  <c r="AH50" i="44"/>
  <c r="AQ50" i="44" s="1"/>
  <c r="AH48" i="92"/>
  <c r="AQ48" i="92" s="1"/>
  <c r="Y44" i="18"/>
  <c r="X44" i="18"/>
  <c r="Y39" i="50"/>
  <c r="X39" i="50"/>
  <c r="AH40" i="82"/>
  <c r="AQ40" i="82" s="1"/>
  <c r="AI42" i="43" l="1"/>
  <c r="AE48" i="92"/>
  <c r="Z43" i="43"/>
  <c r="AF43" i="43" s="1"/>
  <c r="AO43" i="43" s="1"/>
  <c r="Z39" i="102"/>
  <c r="AE39" i="102" s="1"/>
  <c r="Z39" i="50"/>
  <c r="AE39" i="50" s="1"/>
  <c r="W40" i="102"/>
  <c r="AF39" i="102"/>
  <c r="AO39" i="102" s="1"/>
  <c r="AG39" i="50"/>
  <c r="AP39" i="50" s="1"/>
  <c r="W40" i="50"/>
  <c r="AF39" i="50"/>
  <c r="AO39" i="50" s="1"/>
  <c r="AH44" i="11"/>
  <c r="AQ44" i="11" s="1"/>
  <c r="W42" i="85"/>
  <c r="AG41" i="85"/>
  <c r="AP41" i="85" s="1"/>
  <c r="AE41" i="85"/>
  <c r="AF41" i="85"/>
  <c r="AO41" i="85" s="1"/>
  <c r="AH43" i="55"/>
  <c r="AQ43" i="55" s="1"/>
  <c r="W44" i="43"/>
  <c r="AE43" i="43"/>
  <c r="AH52" i="52"/>
  <c r="AQ52" i="52" s="1"/>
  <c r="AH47" i="88"/>
  <c r="AQ47" i="88" s="1"/>
  <c r="AI39" i="42"/>
  <c r="AN39" i="42"/>
  <c r="AR51" i="105"/>
  <c r="AH48" i="84"/>
  <c r="AQ48" i="84" s="1"/>
  <c r="AR41" i="87"/>
  <c r="AR38" i="102"/>
  <c r="AR42" i="43"/>
  <c r="AR38" i="50"/>
  <c r="AH41" i="35"/>
  <c r="AQ41" i="35" s="1"/>
  <c r="AI46" i="54"/>
  <c r="AN46" i="54"/>
  <c r="Y49" i="13"/>
  <c r="X49" i="13"/>
  <c r="AH44" i="18"/>
  <c r="AQ44" i="18" s="1"/>
  <c r="AF39" i="90"/>
  <c r="AO39" i="90" s="1"/>
  <c r="W40" i="90"/>
  <c r="AE39" i="90"/>
  <c r="AG39" i="90"/>
  <c r="AP39" i="90" s="1"/>
  <c r="AI51" i="15"/>
  <c r="AN51" i="15"/>
  <c r="Z44" i="18"/>
  <c r="AF54" i="97"/>
  <c r="AO54" i="97" s="1"/>
  <c r="AE54" i="97"/>
  <c r="W55" i="97"/>
  <c r="AG54" i="97"/>
  <c r="AP54" i="97" s="1"/>
  <c r="Z44" i="11"/>
  <c r="Z43" i="55"/>
  <c r="Y52" i="46"/>
  <c r="X52" i="46"/>
  <c r="AR41" i="103"/>
  <c r="AI42" i="16"/>
  <c r="AP42" i="16"/>
  <c r="Z52" i="52"/>
  <c r="Z47" i="88"/>
  <c r="AI51" i="47"/>
  <c r="AN51" i="47"/>
  <c r="AI45" i="51"/>
  <c r="AN45" i="51"/>
  <c r="Z48" i="84"/>
  <c r="AI52" i="93"/>
  <c r="AN52" i="93"/>
  <c r="Y46" i="41"/>
  <c r="X46" i="41"/>
  <c r="AR45" i="91"/>
  <c r="AH42" i="83"/>
  <c r="AQ42" i="83" s="1"/>
  <c r="AI43" i="99"/>
  <c r="AN43" i="99"/>
  <c r="Y49" i="20"/>
  <c r="X49" i="20"/>
  <c r="AR47" i="84"/>
  <c r="AH42" i="87"/>
  <c r="AQ42" i="87" s="1"/>
  <c r="AI50" i="86"/>
  <c r="AN50" i="86"/>
  <c r="Y52" i="47"/>
  <c r="X52" i="47"/>
  <c r="AR48" i="101"/>
  <c r="AI45" i="95"/>
  <c r="AO45" i="95"/>
  <c r="Y47" i="45"/>
  <c r="X47" i="45"/>
  <c r="AR51" i="52"/>
  <c r="AF54" i="89"/>
  <c r="AO54" i="89" s="1"/>
  <c r="W55" i="89"/>
  <c r="AG54" i="89"/>
  <c r="AP54" i="89" s="1"/>
  <c r="AE54" i="89"/>
  <c r="Y46" i="96"/>
  <c r="X46" i="96"/>
  <c r="AR43" i="18"/>
  <c r="AI45" i="41"/>
  <c r="AN45" i="41"/>
  <c r="Z42" i="83"/>
  <c r="Y51" i="44"/>
  <c r="X51" i="44"/>
  <c r="AI48" i="20"/>
  <c r="AN48" i="20"/>
  <c r="Y47" i="54"/>
  <c r="X47" i="54"/>
  <c r="Y41" i="82"/>
  <c r="X41" i="82"/>
  <c r="AH39" i="50"/>
  <c r="AQ39" i="50" s="1"/>
  <c r="AH46" i="91"/>
  <c r="AQ46" i="91" s="1"/>
  <c r="AR41" i="83"/>
  <c r="Y52" i="15"/>
  <c r="X52" i="15"/>
  <c r="W40" i="48"/>
  <c r="AF39" i="48"/>
  <c r="AO39" i="48" s="1"/>
  <c r="AG39" i="48"/>
  <c r="AP39" i="48" s="1"/>
  <c r="AE39" i="48"/>
  <c r="AH40" i="94"/>
  <c r="AQ40" i="94" s="1"/>
  <c r="W43" i="87"/>
  <c r="AG42" i="87"/>
  <c r="AP42" i="87" s="1"/>
  <c r="AF42" i="87"/>
  <c r="AO42" i="87" s="1"/>
  <c r="AE42" i="87"/>
  <c r="AE51" i="53"/>
  <c r="W52" i="53"/>
  <c r="AG51" i="53"/>
  <c r="AP51" i="53" s="1"/>
  <c r="AF51" i="53"/>
  <c r="AO51" i="53" s="1"/>
  <c r="AF42" i="98"/>
  <c r="AO42" i="98" s="1"/>
  <c r="W43" i="98"/>
  <c r="AG42" i="98"/>
  <c r="AP42" i="98" s="1"/>
  <c r="AE42" i="98"/>
  <c r="Y43" i="16"/>
  <c r="X43" i="16"/>
  <c r="AR43" i="11"/>
  <c r="AH48" i="104"/>
  <c r="AQ48" i="104" s="1"/>
  <c r="AR42" i="55"/>
  <c r="AH52" i="105"/>
  <c r="AQ52" i="105" s="1"/>
  <c r="AI41" i="10"/>
  <c r="AN41" i="10"/>
  <c r="Y46" i="95"/>
  <c r="X46" i="95"/>
  <c r="Z46" i="95" s="1"/>
  <c r="Y40" i="42"/>
  <c r="X40" i="42"/>
  <c r="AH49" i="101"/>
  <c r="AQ49" i="101" s="1"/>
  <c r="AI45" i="96"/>
  <c r="AN45" i="96"/>
  <c r="AH42" i="103"/>
  <c r="AQ42" i="103" s="1"/>
  <c r="AI50" i="44"/>
  <c r="AN50" i="44"/>
  <c r="AI48" i="13"/>
  <c r="AO48" i="13"/>
  <c r="AI40" i="82"/>
  <c r="AN40" i="82"/>
  <c r="Z46" i="91"/>
  <c r="AE53" i="32"/>
  <c r="AG53" i="32"/>
  <c r="AP53" i="32" s="1"/>
  <c r="W54" i="32"/>
  <c r="AF53" i="32"/>
  <c r="AO53" i="32" s="1"/>
  <c r="Z40" i="94"/>
  <c r="Z48" i="104"/>
  <c r="Z52" i="105"/>
  <c r="AH39" i="102"/>
  <c r="AQ39" i="102" s="1"/>
  <c r="Y46" i="51"/>
  <c r="X46" i="51"/>
  <c r="Y42" i="10"/>
  <c r="X42" i="10"/>
  <c r="Z42" i="10" s="1"/>
  <c r="AI46" i="45"/>
  <c r="AN46" i="45"/>
  <c r="Z49" i="101"/>
  <c r="AH54" i="89"/>
  <c r="AQ54" i="89" s="1"/>
  <c r="Y53" i="93"/>
  <c r="X53" i="93"/>
  <c r="Z53" i="93" s="1"/>
  <c r="AR47" i="104"/>
  <c r="AR46" i="88"/>
  <c r="AR53" i="89"/>
  <c r="Z42" i="103"/>
  <c r="AR40" i="85"/>
  <c r="Z41" i="35"/>
  <c r="Y44" i="99"/>
  <c r="X44" i="99"/>
  <c r="Y49" i="92"/>
  <c r="X49" i="92"/>
  <c r="AH41" i="85"/>
  <c r="AQ41" i="85" s="1"/>
  <c r="W48" i="100"/>
  <c r="AE47" i="100"/>
  <c r="AG47" i="100"/>
  <c r="AP47" i="100" s="1"/>
  <c r="AF47" i="100"/>
  <c r="AO47" i="100" s="1"/>
  <c r="AI51" i="46"/>
  <c r="AR51" i="46" s="1"/>
  <c r="AO51" i="46"/>
  <c r="AG43" i="49"/>
  <c r="AP43" i="49" s="1"/>
  <c r="AF43" i="49"/>
  <c r="AO43" i="49" s="1"/>
  <c r="AE43" i="49"/>
  <c r="W44" i="49"/>
  <c r="AH43" i="43"/>
  <c r="AQ43" i="43" s="1"/>
  <c r="Y51" i="86"/>
  <c r="X51" i="86"/>
  <c r="AR39" i="94"/>
  <c r="AR40" i="35"/>
  <c r="AI48" i="92"/>
  <c r="AN48" i="92"/>
  <c r="AG43" i="43" l="1"/>
  <c r="AP43" i="43" s="1"/>
  <c r="AG39" i="102"/>
  <c r="AP39" i="102" s="1"/>
  <c r="Z46" i="96"/>
  <c r="Z49" i="13"/>
  <c r="W50" i="13" s="1"/>
  <c r="Z41" i="82"/>
  <c r="Z52" i="15"/>
  <c r="W53" i="15" s="1"/>
  <c r="Z49" i="20"/>
  <c r="AE49" i="20" s="1"/>
  <c r="Z44" i="99"/>
  <c r="W45" i="99" s="1"/>
  <c r="W42" i="82"/>
  <c r="AG41" i="82"/>
  <c r="AP41" i="82" s="1"/>
  <c r="AE41" i="82"/>
  <c r="AF41" i="82"/>
  <c r="AO41" i="82" s="1"/>
  <c r="AG49" i="13"/>
  <c r="AP49" i="13" s="1"/>
  <c r="AE49" i="13"/>
  <c r="AG44" i="99"/>
  <c r="AP44" i="99" s="1"/>
  <c r="AF44" i="99"/>
  <c r="AO44" i="99" s="1"/>
  <c r="W50" i="20"/>
  <c r="AG49" i="20"/>
  <c r="AP49" i="20" s="1"/>
  <c r="AF42" i="10"/>
  <c r="AO42" i="10" s="1"/>
  <c r="AG42" i="10"/>
  <c r="AP42" i="10" s="1"/>
  <c r="AE42" i="10"/>
  <c r="W43" i="10"/>
  <c r="W43" i="83"/>
  <c r="AF42" i="83"/>
  <c r="AO42" i="83" s="1"/>
  <c r="AE42" i="83"/>
  <c r="AG42" i="83"/>
  <c r="AP42" i="83" s="1"/>
  <c r="AH53" i="93"/>
  <c r="AQ53" i="93" s="1"/>
  <c r="AE40" i="94"/>
  <c r="AF40" i="94"/>
  <c r="AO40" i="94" s="1"/>
  <c r="W41" i="94"/>
  <c r="AG40" i="94"/>
  <c r="AP40" i="94" s="1"/>
  <c r="AG46" i="91"/>
  <c r="AP46" i="91" s="1"/>
  <c r="AE46" i="91"/>
  <c r="W47" i="91"/>
  <c r="AF46" i="91"/>
  <c r="AO46" i="91" s="1"/>
  <c r="AR50" i="44"/>
  <c r="AI42" i="87"/>
  <c r="AN42" i="87"/>
  <c r="AR48" i="20"/>
  <c r="AR45" i="41"/>
  <c r="AR50" i="86"/>
  <c r="AR43" i="99"/>
  <c r="AR52" i="93"/>
  <c r="AE47" i="88"/>
  <c r="AG47" i="88"/>
  <c r="AP47" i="88" s="1"/>
  <c r="AF47" i="88"/>
  <c r="AO47" i="88" s="1"/>
  <c r="W48" i="88"/>
  <c r="AH52" i="46"/>
  <c r="AQ52" i="46" s="1"/>
  <c r="AR51" i="15"/>
  <c r="AI41" i="85"/>
  <c r="AN41" i="85"/>
  <c r="AI39" i="50"/>
  <c r="AN39" i="50"/>
  <c r="AR46" i="45"/>
  <c r="AH43" i="16"/>
  <c r="AQ43" i="16" s="1"/>
  <c r="X43" i="98"/>
  <c r="Y43" i="98"/>
  <c r="Z43" i="98" s="1"/>
  <c r="Y40" i="90"/>
  <c r="X40" i="90"/>
  <c r="AI43" i="49"/>
  <c r="AR43" i="49" s="1"/>
  <c r="AN43" i="49"/>
  <c r="AH44" i="99"/>
  <c r="AQ44" i="99" s="1"/>
  <c r="W43" i="103"/>
  <c r="AE42" i="103"/>
  <c r="AG42" i="103"/>
  <c r="AP42" i="103" s="1"/>
  <c r="AF42" i="103"/>
  <c r="AO42" i="103" s="1"/>
  <c r="AI47" i="100"/>
  <c r="AN47" i="100"/>
  <c r="AF53" i="93"/>
  <c r="AO53" i="93" s="1"/>
  <c r="AE53" i="93"/>
  <c r="W54" i="93"/>
  <c r="AG53" i="93"/>
  <c r="AP53" i="93" s="1"/>
  <c r="AR45" i="96"/>
  <c r="AH40" i="42"/>
  <c r="AQ40" i="42" s="1"/>
  <c r="AR41" i="10"/>
  <c r="Y40" i="48"/>
  <c r="X40" i="48"/>
  <c r="AH51" i="44"/>
  <c r="AQ51" i="44" s="1"/>
  <c r="AI54" i="89"/>
  <c r="AN54" i="89"/>
  <c r="AH47" i="45"/>
  <c r="AQ47" i="45" s="1"/>
  <c r="AF48" i="84"/>
  <c r="AO48" i="84" s="1"/>
  <c r="AE48" i="84"/>
  <c r="W49" i="84"/>
  <c r="AG48" i="84"/>
  <c r="AP48" i="84" s="1"/>
  <c r="AE52" i="52"/>
  <c r="W53" i="52"/>
  <c r="AF52" i="52"/>
  <c r="AO52" i="52" s="1"/>
  <c r="AG52" i="52"/>
  <c r="AP52" i="52" s="1"/>
  <c r="Z52" i="46"/>
  <c r="Y55" i="97"/>
  <c r="X55" i="97"/>
  <c r="AR39" i="42"/>
  <c r="AI43" i="43"/>
  <c r="AN43" i="43"/>
  <c r="AE44" i="11"/>
  <c r="W45" i="11"/>
  <c r="AF44" i="11"/>
  <c r="AO44" i="11" s="1"/>
  <c r="AG44" i="11"/>
  <c r="AP44" i="11" s="1"/>
  <c r="AH51" i="86"/>
  <c r="AQ51" i="86" s="1"/>
  <c r="AR48" i="92"/>
  <c r="Z51" i="86"/>
  <c r="Y48" i="100"/>
  <c r="X48" i="100"/>
  <c r="Z48" i="100" s="1"/>
  <c r="AH49" i="92"/>
  <c r="AQ49" i="92" s="1"/>
  <c r="AG41" i="35"/>
  <c r="AP41" i="35" s="1"/>
  <c r="AE41" i="35"/>
  <c r="W42" i="35"/>
  <c r="AF41" i="35"/>
  <c r="AO41" i="35" s="1"/>
  <c r="AE49" i="101"/>
  <c r="AG49" i="101"/>
  <c r="AP49" i="101" s="1"/>
  <c r="AF49" i="101"/>
  <c r="AO49" i="101" s="1"/>
  <c r="W50" i="101"/>
  <c r="AH46" i="51"/>
  <c r="AQ46" i="51" s="1"/>
  <c r="AR40" i="82"/>
  <c r="Z40" i="42"/>
  <c r="AI42" i="98"/>
  <c r="AN42" i="98"/>
  <c r="AH52" i="15"/>
  <c r="AQ52" i="15" s="1"/>
  <c r="AH47" i="54"/>
  <c r="AQ47" i="54" s="1"/>
  <c r="Z51" i="44"/>
  <c r="Z47" i="45"/>
  <c r="AH52" i="47"/>
  <c r="AQ52" i="47" s="1"/>
  <c r="AH49" i="20"/>
  <c r="AQ49" i="20" s="1"/>
  <c r="AH46" i="41"/>
  <c r="AQ46" i="41" s="1"/>
  <c r="AI54" i="97"/>
  <c r="AN54" i="97"/>
  <c r="Y44" i="43"/>
  <c r="X44" i="43"/>
  <c r="Y42" i="85"/>
  <c r="X42" i="85"/>
  <c r="Z42" i="85" s="1"/>
  <c r="Y44" i="49"/>
  <c r="X44" i="49"/>
  <c r="AF46" i="95"/>
  <c r="AO46" i="95" s="1"/>
  <c r="AE46" i="95"/>
  <c r="W47" i="95"/>
  <c r="AG46" i="95"/>
  <c r="AP46" i="95" s="1"/>
  <c r="AE46" i="96"/>
  <c r="W47" i="96"/>
  <c r="AF46" i="96"/>
  <c r="AO46" i="96" s="1"/>
  <c r="AG46" i="96"/>
  <c r="AP46" i="96" s="1"/>
  <c r="AF44" i="18"/>
  <c r="AO44" i="18" s="1"/>
  <c r="AG44" i="18"/>
  <c r="AP44" i="18" s="1"/>
  <c r="AE44" i="18"/>
  <c r="W45" i="18"/>
  <c r="Z49" i="92"/>
  <c r="Z46" i="51"/>
  <c r="Y54" i="32"/>
  <c r="X54" i="32"/>
  <c r="AH46" i="95"/>
  <c r="AQ46" i="95" s="1"/>
  <c r="Y52" i="53"/>
  <c r="X52" i="53"/>
  <c r="Y43" i="87"/>
  <c r="X43" i="87"/>
  <c r="Z47" i="54"/>
  <c r="AH46" i="96"/>
  <c r="AQ46" i="96" s="1"/>
  <c r="Y55" i="89"/>
  <c r="X55" i="89"/>
  <c r="Z52" i="47"/>
  <c r="Z46" i="41"/>
  <c r="AR45" i="51"/>
  <c r="AR42" i="16"/>
  <c r="AF43" i="55"/>
  <c r="AO43" i="55" s="1"/>
  <c r="AG43" i="55"/>
  <c r="AP43" i="55" s="1"/>
  <c r="W44" i="55"/>
  <c r="AE43" i="55"/>
  <c r="AI39" i="90"/>
  <c r="AN39" i="90"/>
  <c r="AR46" i="54"/>
  <c r="AE52" i="105"/>
  <c r="W53" i="105"/>
  <c r="AG52" i="105"/>
  <c r="AP52" i="105" s="1"/>
  <c r="AF52" i="105"/>
  <c r="AO52" i="105" s="1"/>
  <c r="AI51" i="53"/>
  <c r="AN51" i="53"/>
  <c r="Y40" i="50"/>
  <c r="X40" i="50"/>
  <c r="Z40" i="50" s="1"/>
  <c r="AI39" i="102"/>
  <c r="AN39" i="102"/>
  <c r="AR48" i="13"/>
  <c r="AI39" i="48"/>
  <c r="AN39" i="48"/>
  <c r="AH42" i="10"/>
  <c r="AQ42" i="10" s="1"/>
  <c r="AE48" i="104"/>
  <c r="AG48" i="104"/>
  <c r="AP48" i="104" s="1"/>
  <c r="W49" i="104"/>
  <c r="AF48" i="104"/>
  <c r="AO48" i="104" s="1"/>
  <c r="AI53" i="32"/>
  <c r="AN53" i="32"/>
  <c r="Z43" i="16"/>
  <c r="AH41" i="82"/>
  <c r="AQ41" i="82" s="1"/>
  <c r="AR45" i="95"/>
  <c r="AR51" i="47"/>
  <c r="AH49" i="13"/>
  <c r="AQ49" i="13" s="1"/>
  <c r="Y40" i="102"/>
  <c r="Z40" i="102" s="1"/>
  <c r="X40" i="102"/>
  <c r="Z40" i="48" l="1"/>
  <c r="AE52" i="15"/>
  <c r="AF52" i="15"/>
  <c r="AO52" i="15" s="1"/>
  <c r="Z44" i="43"/>
  <c r="AF44" i="43" s="1"/>
  <c r="AO44" i="43" s="1"/>
  <c r="AG52" i="15"/>
  <c r="AP52" i="15" s="1"/>
  <c r="AF49" i="13"/>
  <c r="AO49" i="13" s="1"/>
  <c r="AF49" i="20"/>
  <c r="AO49" i="20" s="1"/>
  <c r="AE44" i="99"/>
  <c r="AG48" i="100"/>
  <c r="AP48" i="100" s="1"/>
  <c r="W49" i="100"/>
  <c r="AF48" i="100"/>
  <c r="AO48" i="100" s="1"/>
  <c r="AE48" i="100"/>
  <c r="AE44" i="43"/>
  <c r="AG44" i="43"/>
  <c r="AP44" i="43" s="1"/>
  <c r="AI52" i="105"/>
  <c r="AN52" i="105"/>
  <c r="AI43" i="55"/>
  <c r="AN43" i="55"/>
  <c r="AE47" i="54"/>
  <c r="AF47" i="54"/>
  <c r="AO47" i="54" s="1"/>
  <c r="AG47" i="54"/>
  <c r="AP47" i="54" s="1"/>
  <c r="W48" i="54"/>
  <c r="AH54" i="32"/>
  <c r="AQ54" i="32" s="1"/>
  <c r="Y45" i="18"/>
  <c r="X45" i="18"/>
  <c r="AI46" i="95"/>
  <c r="AR46" i="95" s="1"/>
  <c r="AN46" i="95"/>
  <c r="AE42" i="85"/>
  <c r="W43" i="85"/>
  <c r="AG42" i="85"/>
  <c r="AP42" i="85" s="1"/>
  <c r="AF42" i="85"/>
  <c r="AO42" i="85" s="1"/>
  <c r="AR54" i="97"/>
  <c r="AE40" i="42"/>
  <c r="AF40" i="42"/>
  <c r="AO40" i="42" s="1"/>
  <c r="AG40" i="42"/>
  <c r="AP40" i="42" s="1"/>
  <c r="W41" i="42"/>
  <c r="AI49" i="101"/>
  <c r="AN49" i="101"/>
  <c r="Y49" i="84"/>
  <c r="X49" i="84"/>
  <c r="AI53" i="93"/>
  <c r="AN53" i="93"/>
  <c r="Y47" i="91"/>
  <c r="X47" i="91"/>
  <c r="Y43" i="10"/>
  <c r="Z43" i="10"/>
  <c r="X43" i="10"/>
  <c r="AI49" i="20"/>
  <c r="AN49" i="20"/>
  <c r="AI44" i="99"/>
  <c r="AN44" i="99"/>
  <c r="Y50" i="13"/>
  <c r="Z50" i="13" s="1"/>
  <c r="X50" i="13"/>
  <c r="AR53" i="32"/>
  <c r="Y49" i="104"/>
  <c r="X49" i="104"/>
  <c r="Z49" i="104" s="1"/>
  <c r="AR51" i="53"/>
  <c r="Y44" i="55"/>
  <c r="X44" i="55"/>
  <c r="AH43" i="87"/>
  <c r="AQ43" i="87" s="1"/>
  <c r="Z54" i="32"/>
  <c r="AI44" i="18"/>
  <c r="AN44" i="18"/>
  <c r="Y47" i="96"/>
  <c r="X47" i="96"/>
  <c r="Y45" i="11"/>
  <c r="X45" i="11"/>
  <c r="AH55" i="97"/>
  <c r="AQ55" i="97" s="1"/>
  <c r="AI48" i="84"/>
  <c r="AN48" i="84"/>
  <c r="AI42" i="103"/>
  <c r="AN42" i="103"/>
  <c r="AF43" i="98"/>
  <c r="AO43" i="98" s="1"/>
  <c r="W44" i="98"/>
  <c r="AG43" i="98"/>
  <c r="AP43" i="98" s="1"/>
  <c r="AE43" i="98"/>
  <c r="AR41" i="85"/>
  <c r="AI47" i="88"/>
  <c r="AN47" i="88"/>
  <c r="AR42" i="87"/>
  <c r="AI46" i="91"/>
  <c r="AN46" i="91"/>
  <c r="AI40" i="94"/>
  <c r="AN40" i="94"/>
  <c r="AI52" i="15"/>
  <c r="AN52" i="15"/>
  <c r="AI42" i="10"/>
  <c r="AN42" i="10"/>
  <c r="Y45" i="99"/>
  <c r="X45" i="99"/>
  <c r="AE43" i="16"/>
  <c r="AF43" i="16"/>
  <c r="AO43" i="16" s="1"/>
  <c r="W44" i="16"/>
  <c r="AG43" i="16"/>
  <c r="AP43" i="16" s="1"/>
  <c r="AR39" i="102"/>
  <c r="W47" i="41"/>
  <c r="AF46" i="41"/>
  <c r="AO46" i="41" s="1"/>
  <c r="AE46" i="41"/>
  <c r="AG46" i="41"/>
  <c r="AP46" i="41" s="1"/>
  <c r="Z43" i="87"/>
  <c r="AI46" i="96"/>
  <c r="AN46" i="96"/>
  <c r="AH44" i="49"/>
  <c r="AQ44" i="49" s="1"/>
  <c r="AH44" i="43"/>
  <c r="AQ44" i="43" s="1"/>
  <c r="AF51" i="86"/>
  <c r="AO51" i="86" s="1"/>
  <c r="AE51" i="86"/>
  <c r="AG51" i="86"/>
  <c r="AP51" i="86" s="1"/>
  <c r="W52" i="86"/>
  <c r="AI44" i="11"/>
  <c r="AN44" i="11"/>
  <c r="Z55" i="97"/>
  <c r="Y53" i="52"/>
  <c r="X53" i="52"/>
  <c r="Y43" i="103"/>
  <c r="X43" i="103"/>
  <c r="Z43" i="103" s="1"/>
  <c r="AH43" i="98"/>
  <c r="AQ43" i="98" s="1"/>
  <c r="Y50" i="20"/>
  <c r="X50" i="20"/>
  <c r="AH40" i="102"/>
  <c r="AQ40" i="102" s="1"/>
  <c r="AI48" i="104"/>
  <c r="AN48" i="104"/>
  <c r="AH40" i="50"/>
  <c r="AQ40" i="50" s="1"/>
  <c r="AE52" i="47"/>
  <c r="AG52" i="47"/>
  <c r="AP52" i="47" s="1"/>
  <c r="AF52" i="47"/>
  <c r="AO52" i="47" s="1"/>
  <c r="W53" i="47"/>
  <c r="AE46" i="51"/>
  <c r="AF46" i="51"/>
  <c r="AO46" i="51" s="1"/>
  <c r="AG46" i="51"/>
  <c r="AP46" i="51" s="1"/>
  <c r="W47" i="51"/>
  <c r="Z44" i="49"/>
  <c r="Y50" i="101"/>
  <c r="X50" i="101"/>
  <c r="Y42" i="35"/>
  <c r="Z42" i="35" s="1"/>
  <c r="X42" i="35"/>
  <c r="AI52" i="52"/>
  <c r="AN52" i="52"/>
  <c r="AR54" i="89"/>
  <c r="AH40" i="48"/>
  <c r="AQ40" i="48" s="1"/>
  <c r="AR47" i="100"/>
  <c r="AI42" i="83"/>
  <c r="AR42" i="83" s="1"/>
  <c r="AN42" i="83"/>
  <c r="AN49" i="13"/>
  <c r="AI41" i="82"/>
  <c r="AN41" i="82"/>
  <c r="AR39" i="48"/>
  <c r="AR39" i="90"/>
  <c r="AH55" i="89"/>
  <c r="AQ55" i="89" s="1"/>
  <c r="AH52" i="53"/>
  <c r="AQ52" i="53" s="1"/>
  <c r="AG49" i="92"/>
  <c r="AP49" i="92" s="1"/>
  <c r="AF49" i="92"/>
  <c r="AO49" i="92" s="1"/>
  <c r="AE49" i="92"/>
  <c r="W50" i="92"/>
  <c r="AE47" i="45"/>
  <c r="W48" i="45"/>
  <c r="AG47" i="45"/>
  <c r="AP47" i="45" s="1"/>
  <c r="AF47" i="45"/>
  <c r="AO47" i="45" s="1"/>
  <c r="AI41" i="35"/>
  <c r="AN41" i="35"/>
  <c r="AR43" i="43"/>
  <c r="AF52" i="46"/>
  <c r="AO52" i="46" s="1"/>
  <c r="AE52" i="46"/>
  <c r="AG52" i="46"/>
  <c r="AP52" i="46" s="1"/>
  <c r="W53" i="46"/>
  <c r="AG40" i="48"/>
  <c r="AP40" i="48" s="1"/>
  <c r="W41" i="48"/>
  <c r="AF40" i="48"/>
  <c r="AO40" i="48" s="1"/>
  <c r="AE40" i="48"/>
  <c r="AH40" i="90"/>
  <c r="AQ40" i="90" s="1"/>
  <c r="X48" i="88"/>
  <c r="Z48" i="88" s="1"/>
  <c r="Y48" i="88"/>
  <c r="Y53" i="15"/>
  <c r="X53" i="15"/>
  <c r="Z53" i="15" s="1"/>
  <c r="AG40" i="102"/>
  <c r="AP40" i="102" s="1"/>
  <c r="AF40" i="102"/>
  <c r="AO40" i="102" s="1"/>
  <c r="AE40" i="102"/>
  <c r="W41" i="102"/>
  <c r="AF40" i="50"/>
  <c r="AO40" i="50" s="1"/>
  <c r="AG40" i="50"/>
  <c r="AP40" i="50" s="1"/>
  <c r="W41" i="50"/>
  <c r="AE40" i="50"/>
  <c r="Y53" i="105"/>
  <c r="X53" i="105"/>
  <c r="Z55" i="89"/>
  <c r="Z52" i="53"/>
  <c r="Y47" i="95"/>
  <c r="X47" i="95"/>
  <c r="AH42" i="85"/>
  <c r="AQ42" i="85" s="1"/>
  <c r="AG51" i="44"/>
  <c r="AP51" i="44" s="1"/>
  <c r="AE51" i="44"/>
  <c r="W52" i="44"/>
  <c r="AF51" i="44"/>
  <c r="AO51" i="44" s="1"/>
  <c r="AR42" i="98"/>
  <c r="AH48" i="100"/>
  <c r="AQ48" i="100" s="1"/>
  <c r="Y54" i="93"/>
  <c r="X54" i="93"/>
  <c r="Z54" i="93" s="1"/>
  <c r="Z40" i="90"/>
  <c r="AR39" i="50"/>
  <c r="Y41" i="94"/>
  <c r="X41" i="94"/>
  <c r="Z41" i="94" s="1"/>
  <c r="Y43" i="83"/>
  <c r="X43" i="83"/>
  <c r="Y42" i="82"/>
  <c r="X42" i="82"/>
  <c r="Z42" i="82" s="1"/>
  <c r="Z47" i="95" l="1"/>
  <c r="Z45" i="11"/>
  <c r="W45" i="43"/>
  <c r="AI49" i="13"/>
  <c r="Z53" i="52"/>
  <c r="AF53" i="52" s="1"/>
  <c r="AO53" i="52" s="1"/>
  <c r="Z45" i="99"/>
  <c r="AF45" i="99" s="1"/>
  <c r="AO45" i="99" s="1"/>
  <c r="Z53" i="105"/>
  <c r="AF42" i="82"/>
  <c r="AO42" i="82" s="1"/>
  <c r="AE42" i="82"/>
  <c r="AG42" i="82"/>
  <c r="AP42" i="82" s="1"/>
  <c r="W43" i="82"/>
  <c r="AG53" i="52"/>
  <c r="AP53" i="52" s="1"/>
  <c r="AE53" i="52"/>
  <c r="AG45" i="99"/>
  <c r="AP45" i="99" s="1"/>
  <c r="AE50" i="13"/>
  <c r="AF50" i="13"/>
  <c r="AO50" i="13" s="1"/>
  <c r="W51" i="13"/>
  <c r="AG50" i="13"/>
  <c r="AP50" i="13" s="1"/>
  <c r="AF54" i="93"/>
  <c r="AO54" i="93" s="1"/>
  <c r="AG54" i="93"/>
  <c r="AE54" i="93"/>
  <c r="AN54" i="93" s="1"/>
  <c r="W55" i="93"/>
  <c r="AG41" i="94"/>
  <c r="AP41" i="94" s="1"/>
  <c r="W42" i="94"/>
  <c r="AF41" i="94"/>
  <c r="AO41" i="94" s="1"/>
  <c r="AE41" i="94"/>
  <c r="AG42" i="35"/>
  <c r="AP42" i="35" s="1"/>
  <c r="AF42" i="35"/>
  <c r="AO42" i="35" s="1"/>
  <c r="W43" i="35"/>
  <c r="AE42" i="35"/>
  <c r="W54" i="105"/>
  <c r="AG53" i="105"/>
  <c r="AP53" i="105" s="1"/>
  <c r="AF53" i="105"/>
  <c r="AO53" i="105" s="1"/>
  <c r="AE53" i="105"/>
  <c r="AF45" i="11"/>
  <c r="AO45" i="11" s="1"/>
  <c r="AG45" i="11"/>
  <c r="AP45" i="11" s="1"/>
  <c r="AE45" i="11"/>
  <c r="W46" i="11"/>
  <c r="Y52" i="44"/>
  <c r="X52" i="44"/>
  <c r="Z52" i="44" s="1"/>
  <c r="AI51" i="44"/>
  <c r="AN51" i="44"/>
  <c r="AH53" i="105"/>
  <c r="AQ53" i="105" s="1"/>
  <c r="AH48" i="88"/>
  <c r="AQ48" i="88" s="1"/>
  <c r="Y53" i="46"/>
  <c r="X53" i="46"/>
  <c r="AI47" i="45"/>
  <c r="AN47" i="45"/>
  <c r="AR52" i="52"/>
  <c r="AI46" i="51"/>
  <c r="AN46" i="51"/>
  <c r="AR48" i="104"/>
  <c r="AH50" i="20"/>
  <c r="AQ50" i="20" s="1"/>
  <c r="Y52" i="86"/>
  <c r="X52" i="86"/>
  <c r="AR48" i="84"/>
  <c r="AH45" i="11"/>
  <c r="AQ45" i="11" s="1"/>
  <c r="AR44" i="18"/>
  <c r="AH49" i="104"/>
  <c r="AQ49" i="104" s="1"/>
  <c r="AH43" i="10"/>
  <c r="AQ43" i="10" s="1"/>
  <c r="AR49" i="101"/>
  <c r="AI42" i="85"/>
  <c r="AN42" i="85"/>
  <c r="Y48" i="54"/>
  <c r="X48" i="54"/>
  <c r="AH47" i="95"/>
  <c r="AQ47" i="95" s="1"/>
  <c r="AH53" i="15"/>
  <c r="AQ53" i="15" s="1"/>
  <c r="AI40" i="48"/>
  <c r="AN40" i="48"/>
  <c r="AR41" i="35"/>
  <c r="AH42" i="35"/>
  <c r="AQ42" i="35" s="1"/>
  <c r="AE44" i="49"/>
  <c r="AF44" i="49"/>
  <c r="AO44" i="49" s="1"/>
  <c r="AG44" i="49"/>
  <c r="AP44" i="49" s="1"/>
  <c r="W45" i="49"/>
  <c r="Z50" i="20"/>
  <c r="AI46" i="41"/>
  <c r="AN46" i="41"/>
  <c r="AR40" i="94"/>
  <c r="AR47" i="88"/>
  <c r="Y44" i="98"/>
  <c r="X44" i="98"/>
  <c r="AF54" i="32"/>
  <c r="AO54" i="32" s="1"/>
  <c r="AE54" i="32"/>
  <c r="AG54" i="32"/>
  <c r="AP54" i="32" s="1"/>
  <c r="W55" i="32"/>
  <c r="AH44" i="55"/>
  <c r="AQ44" i="55" s="1"/>
  <c r="W50" i="104"/>
  <c r="AF49" i="104"/>
  <c r="AO49" i="104" s="1"/>
  <c r="AE49" i="104"/>
  <c r="AG49" i="104"/>
  <c r="AP49" i="104" s="1"/>
  <c r="W44" i="10"/>
  <c r="AE43" i="10"/>
  <c r="AF43" i="10"/>
  <c r="AO43" i="10" s="1"/>
  <c r="AG43" i="10"/>
  <c r="AP43" i="10" s="1"/>
  <c r="AR53" i="93"/>
  <c r="AR52" i="105"/>
  <c r="AH43" i="83"/>
  <c r="AQ43" i="83" s="1"/>
  <c r="W48" i="95"/>
  <c r="AF47" i="95"/>
  <c r="AO47" i="95" s="1"/>
  <c r="AE47" i="95"/>
  <c r="AG47" i="95"/>
  <c r="AP47" i="95" s="1"/>
  <c r="AE53" i="15"/>
  <c r="W54" i="15"/>
  <c r="AG53" i="15"/>
  <c r="AP53" i="15" s="1"/>
  <c r="AF53" i="15"/>
  <c r="AO53" i="15" s="1"/>
  <c r="AI52" i="46"/>
  <c r="AN52" i="46"/>
  <c r="Y50" i="92"/>
  <c r="X50" i="92"/>
  <c r="Y53" i="47"/>
  <c r="X53" i="47"/>
  <c r="AH43" i="103"/>
  <c r="AQ43" i="103" s="1"/>
  <c r="W56" i="97"/>
  <c r="AG55" i="97"/>
  <c r="AP55" i="97" s="1"/>
  <c r="AE55" i="97"/>
  <c r="AF55" i="97"/>
  <c r="AO55" i="97" s="1"/>
  <c r="AI51" i="86"/>
  <c r="AN51" i="86"/>
  <c r="Y44" i="16"/>
  <c r="X44" i="16"/>
  <c r="Z44" i="55"/>
  <c r="AH49" i="84"/>
  <c r="AQ49" i="84" s="1"/>
  <c r="Y41" i="42"/>
  <c r="X41" i="42"/>
  <c r="AI48" i="100"/>
  <c r="AN48" i="100"/>
  <c r="Y41" i="102"/>
  <c r="X41" i="102"/>
  <c r="Z41" i="102" s="1"/>
  <c r="Y41" i="48"/>
  <c r="X41" i="48"/>
  <c r="AI49" i="92"/>
  <c r="AN49" i="92"/>
  <c r="AR41" i="82"/>
  <c r="Y47" i="51"/>
  <c r="X47" i="51"/>
  <c r="AE43" i="103"/>
  <c r="W44" i="103"/>
  <c r="AG43" i="103"/>
  <c r="AP43" i="103" s="1"/>
  <c r="AF43" i="103"/>
  <c r="AO43" i="103" s="1"/>
  <c r="AR46" i="96"/>
  <c r="Y47" i="41"/>
  <c r="Z47" i="41" s="1"/>
  <c r="X47" i="41"/>
  <c r="AR42" i="10"/>
  <c r="AR46" i="91"/>
  <c r="Z47" i="96"/>
  <c r="AH47" i="96"/>
  <c r="AR44" i="99"/>
  <c r="AH47" i="91"/>
  <c r="AQ47" i="91" s="1"/>
  <c r="Z49" i="84"/>
  <c r="AH45" i="18"/>
  <c r="AQ45" i="18" s="1"/>
  <c r="AI47" i="54"/>
  <c r="AN47" i="54"/>
  <c r="AF52" i="53"/>
  <c r="AO52" i="53" s="1"/>
  <c r="W53" i="53"/>
  <c r="AG52" i="53"/>
  <c r="AP52" i="53" s="1"/>
  <c r="AE52" i="53"/>
  <c r="AI40" i="50"/>
  <c r="AN40" i="50"/>
  <c r="AI40" i="102"/>
  <c r="AN40" i="102"/>
  <c r="W49" i="88"/>
  <c r="AF48" i="88"/>
  <c r="AO48" i="88" s="1"/>
  <c r="AE48" i="88"/>
  <c r="AG48" i="88"/>
  <c r="AP48" i="88" s="1"/>
  <c r="AH50" i="101"/>
  <c r="AQ50" i="101" s="1"/>
  <c r="AR44" i="11"/>
  <c r="W44" i="87"/>
  <c r="AG43" i="87"/>
  <c r="AP43" i="87" s="1"/>
  <c r="AF43" i="87"/>
  <c r="AO43" i="87" s="1"/>
  <c r="AE43" i="87"/>
  <c r="AI43" i="16"/>
  <c r="AN43" i="16"/>
  <c r="AR42" i="103"/>
  <c r="Z47" i="91"/>
  <c r="Z45" i="18"/>
  <c r="AI44" i="43"/>
  <c r="AN44" i="43"/>
  <c r="Y49" i="100"/>
  <c r="X49" i="100"/>
  <c r="Z43" i="83"/>
  <c r="W41" i="90"/>
  <c r="AF40" i="90"/>
  <c r="AO40" i="90" s="1"/>
  <c r="AG40" i="90"/>
  <c r="AP40" i="90" s="1"/>
  <c r="AE40" i="90"/>
  <c r="AH42" i="82"/>
  <c r="AQ42" i="82" s="1"/>
  <c r="AH41" i="94"/>
  <c r="AQ41" i="94" s="1"/>
  <c r="AH54" i="93"/>
  <c r="AQ54" i="93" s="1"/>
  <c r="AF55" i="89"/>
  <c r="AO55" i="89" s="1"/>
  <c r="AE55" i="89"/>
  <c r="AN55" i="89" s="1"/>
  <c r="W56" i="89"/>
  <c r="AG55" i="89"/>
  <c r="Y41" i="50"/>
  <c r="X41" i="50"/>
  <c r="Y48" i="45"/>
  <c r="X48" i="45"/>
  <c r="AR49" i="13"/>
  <c r="Z50" i="101"/>
  <c r="AI52" i="47"/>
  <c r="AN52" i="47"/>
  <c r="AH53" i="52"/>
  <c r="AQ53" i="52" s="1"/>
  <c r="AH45" i="99"/>
  <c r="AQ45" i="99" s="1"/>
  <c r="AR52" i="15"/>
  <c r="AI43" i="98"/>
  <c r="AN43" i="98"/>
  <c r="AH50" i="13"/>
  <c r="AQ50" i="13" s="1"/>
  <c r="AR49" i="20"/>
  <c r="AI40" i="42"/>
  <c r="AN40" i="42"/>
  <c r="Y43" i="85"/>
  <c r="X43" i="85"/>
  <c r="Z43" i="85" s="1"/>
  <c r="AR43" i="55"/>
  <c r="Y45" i="43"/>
  <c r="X45" i="43"/>
  <c r="Z52" i="86" l="1"/>
  <c r="W46" i="99"/>
  <c r="AE45" i="99"/>
  <c r="W54" i="52"/>
  <c r="Z41" i="42"/>
  <c r="AE41" i="42" s="1"/>
  <c r="Z53" i="47"/>
  <c r="AE53" i="47" s="1"/>
  <c r="Z41" i="50"/>
  <c r="AE41" i="50" s="1"/>
  <c r="Z41" i="48"/>
  <c r="AF52" i="86"/>
  <c r="AO52" i="86" s="1"/>
  <c r="AE52" i="86"/>
  <c r="AG52" i="86"/>
  <c r="AP52" i="86" s="1"/>
  <c r="W53" i="86"/>
  <c r="AG47" i="41"/>
  <c r="AP47" i="41" s="1"/>
  <c r="AE47" i="41"/>
  <c r="W48" i="41"/>
  <c r="AF47" i="41"/>
  <c r="AO47" i="41" s="1"/>
  <c r="AF41" i="42"/>
  <c r="AO41" i="42" s="1"/>
  <c r="AG41" i="42"/>
  <c r="AP41" i="42" s="1"/>
  <c r="AF53" i="47"/>
  <c r="AO53" i="47" s="1"/>
  <c r="AG41" i="48"/>
  <c r="AP41" i="48" s="1"/>
  <c r="W42" i="48"/>
  <c r="AE41" i="48"/>
  <c r="AF41" i="48"/>
  <c r="AO41" i="48" s="1"/>
  <c r="W44" i="85"/>
  <c r="AG43" i="85"/>
  <c r="AP43" i="85" s="1"/>
  <c r="AF43" i="85"/>
  <c r="AO43" i="85" s="1"/>
  <c r="AE43" i="85"/>
  <c r="AG41" i="50"/>
  <c r="AP41" i="50" s="1"/>
  <c r="W42" i="50"/>
  <c r="AF41" i="50"/>
  <c r="AO41" i="50" s="1"/>
  <c r="AH45" i="43"/>
  <c r="AQ45" i="43" s="1"/>
  <c r="AI55" i="89"/>
  <c r="AP55" i="89"/>
  <c r="Y56" i="89"/>
  <c r="X56" i="89"/>
  <c r="AR40" i="42"/>
  <c r="AR47" i="54"/>
  <c r="AE49" i="84"/>
  <c r="W50" i="84"/>
  <c r="AG49" i="84"/>
  <c r="AP49" i="84" s="1"/>
  <c r="AF49" i="84"/>
  <c r="AO49" i="84" s="1"/>
  <c r="AQ47" i="96"/>
  <c r="AH47" i="41"/>
  <c r="AQ47" i="41" s="1"/>
  <c r="AR48" i="100"/>
  <c r="Y54" i="15"/>
  <c r="X54" i="15"/>
  <c r="Z54" i="15" s="1"/>
  <c r="Y48" i="95"/>
  <c r="X48" i="95"/>
  <c r="Z44" i="98"/>
  <c r="AH44" i="98"/>
  <c r="AQ44" i="98" s="1"/>
  <c r="AH52" i="44"/>
  <c r="AQ52" i="44" s="1"/>
  <c r="Y54" i="105"/>
  <c r="X54" i="105"/>
  <c r="Y55" i="93"/>
  <c r="X55" i="93"/>
  <c r="X51" i="13"/>
  <c r="Y51" i="13"/>
  <c r="Y46" i="99"/>
  <c r="X46" i="99"/>
  <c r="Y44" i="87"/>
  <c r="X44" i="87"/>
  <c r="Y49" i="88"/>
  <c r="X49" i="88"/>
  <c r="Z49" i="88" s="1"/>
  <c r="AI52" i="53"/>
  <c r="AN52" i="53"/>
  <c r="AG47" i="96"/>
  <c r="AP47" i="96" s="1"/>
  <c r="AE47" i="96"/>
  <c r="AN47" i="96" s="1"/>
  <c r="W48" i="96"/>
  <c r="AF47" i="96"/>
  <c r="AO47" i="96" s="1"/>
  <c r="AH41" i="42"/>
  <c r="AQ41" i="42" s="1"/>
  <c r="Y56" i="97"/>
  <c r="X56" i="97"/>
  <c r="AH53" i="47"/>
  <c r="AQ53" i="47" s="1"/>
  <c r="AI53" i="15"/>
  <c r="AN53" i="15"/>
  <c r="AI43" i="10"/>
  <c r="AN43" i="10"/>
  <c r="Y50" i="104"/>
  <c r="X50" i="104"/>
  <c r="AR46" i="41"/>
  <c r="AI44" i="49"/>
  <c r="AN44" i="49"/>
  <c r="AR42" i="85"/>
  <c r="AF52" i="44"/>
  <c r="AO52" i="44" s="1"/>
  <c r="W53" i="44"/>
  <c r="AE52" i="44"/>
  <c r="AG52" i="44"/>
  <c r="AP52" i="44" s="1"/>
  <c r="AI41" i="94"/>
  <c r="AN41" i="94"/>
  <c r="AI45" i="99"/>
  <c r="AN45" i="99"/>
  <c r="AR43" i="98"/>
  <c r="Y41" i="90"/>
  <c r="X41" i="90"/>
  <c r="AR44" i="43"/>
  <c r="AR43" i="16"/>
  <c r="Y44" i="103"/>
  <c r="X44" i="103"/>
  <c r="AH41" i="102"/>
  <c r="AQ41" i="102" s="1"/>
  <c r="AR51" i="86"/>
  <c r="AR52" i="46"/>
  <c r="Y44" i="10"/>
  <c r="X44" i="10"/>
  <c r="Y55" i="32"/>
  <c r="X55" i="32"/>
  <c r="W51" i="20"/>
  <c r="AF50" i="20"/>
  <c r="AO50" i="20" s="1"/>
  <c r="AG50" i="20"/>
  <c r="AP50" i="20" s="1"/>
  <c r="AE50" i="20"/>
  <c r="AR47" i="45"/>
  <c r="AI42" i="35"/>
  <c r="AN42" i="35"/>
  <c r="AI54" i="93"/>
  <c r="AP54" i="93"/>
  <c r="AI50" i="13"/>
  <c r="AN50" i="13"/>
  <c r="Y43" i="82"/>
  <c r="X43" i="82"/>
  <c r="AG43" i="83"/>
  <c r="AP43" i="83" s="1"/>
  <c r="AF43" i="83"/>
  <c r="AO43" i="83" s="1"/>
  <c r="AE43" i="83"/>
  <c r="W44" i="83"/>
  <c r="W46" i="18"/>
  <c r="AF45" i="18"/>
  <c r="AO45" i="18" s="1"/>
  <c r="AE45" i="18"/>
  <c r="AG45" i="18"/>
  <c r="AP45" i="18" s="1"/>
  <c r="AR40" i="102"/>
  <c r="Y53" i="53"/>
  <c r="X53" i="53"/>
  <c r="AI43" i="103"/>
  <c r="AN43" i="103"/>
  <c r="W42" i="102"/>
  <c r="AF41" i="102"/>
  <c r="AO41" i="102" s="1"/>
  <c r="AG41" i="102"/>
  <c r="AP41" i="102" s="1"/>
  <c r="AE41" i="102"/>
  <c r="AF44" i="55"/>
  <c r="AO44" i="55" s="1"/>
  <c r="AE44" i="55"/>
  <c r="W45" i="55"/>
  <c r="AG44" i="55"/>
  <c r="AP44" i="55" s="1"/>
  <c r="AH48" i="54"/>
  <c r="AQ48" i="54" s="1"/>
  <c r="AH53" i="46"/>
  <c r="AQ53" i="46" s="1"/>
  <c r="AI53" i="105"/>
  <c r="AN53" i="105"/>
  <c r="Y43" i="35"/>
  <c r="X43" i="35"/>
  <c r="Y42" i="94"/>
  <c r="X42" i="94"/>
  <c r="AI53" i="52"/>
  <c r="AN53" i="52"/>
  <c r="AH49" i="100"/>
  <c r="AQ49" i="100" s="1"/>
  <c r="W48" i="91"/>
  <c r="AE47" i="91"/>
  <c r="AF47" i="91"/>
  <c r="AO47" i="91" s="1"/>
  <c r="AG47" i="91"/>
  <c r="AP47" i="91" s="1"/>
  <c r="AI43" i="87"/>
  <c r="AN43" i="87"/>
  <c r="AH47" i="51"/>
  <c r="AQ47" i="51" s="1"/>
  <c r="AR49" i="92"/>
  <c r="AH44" i="16"/>
  <c r="AQ44" i="16" s="1"/>
  <c r="AH50" i="92"/>
  <c r="AQ50" i="92" s="1"/>
  <c r="AI47" i="95"/>
  <c r="AN47" i="95"/>
  <c r="AI54" i="32"/>
  <c r="AN54" i="32"/>
  <c r="Y45" i="49"/>
  <c r="X45" i="49"/>
  <c r="AR40" i="48"/>
  <c r="Z48" i="54"/>
  <c r="AR46" i="51"/>
  <c r="Z53" i="46"/>
  <c r="Y46" i="11"/>
  <c r="X46" i="11"/>
  <c r="X54" i="52"/>
  <c r="Y54" i="52"/>
  <c r="AI42" i="82"/>
  <c r="AN42" i="82"/>
  <c r="AH43" i="85"/>
  <c r="AQ43" i="85" s="1"/>
  <c r="AH48" i="45"/>
  <c r="AQ48" i="45" s="1"/>
  <c r="Z45" i="43"/>
  <c r="Z48" i="45"/>
  <c r="AR52" i="47"/>
  <c r="AE50" i="101"/>
  <c r="W51" i="101"/>
  <c r="AG50" i="101"/>
  <c r="AP50" i="101" s="1"/>
  <c r="AF50" i="101"/>
  <c r="AO50" i="101" s="1"/>
  <c r="AH41" i="50"/>
  <c r="AQ41" i="50" s="1"/>
  <c r="AI40" i="90"/>
  <c r="AN40" i="90"/>
  <c r="Z49" i="100"/>
  <c r="AI48" i="88"/>
  <c r="AN48" i="88"/>
  <c r="AR40" i="50"/>
  <c r="Z47" i="51"/>
  <c r="AH41" i="48"/>
  <c r="AQ41" i="48" s="1"/>
  <c r="Z44" i="16"/>
  <c r="AI55" i="97"/>
  <c r="AN55" i="97"/>
  <c r="Z50" i="92"/>
  <c r="AI49" i="104"/>
  <c r="AN49" i="104"/>
  <c r="AH52" i="86"/>
  <c r="AQ52" i="86" s="1"/>
  <c r="AR51" i="44"/>
  <c r="AI45" i="11"/>
  <c r="AN45" i="11"/>
  <c r="Z46" i="99" l="1"/>
  <c r="AG53" i="47"/>
  <c r="AP53" i="47" s="1"/>
  <c r="Z41" i="90"/>
  <c r="W42" i="90" s="1"/>
  <c r="W54" i="47"/>
  <c r="Z45" i="49"/>
  <c r="AF45" i="49" s="1"/>
  <c r="AO45" i="49" s="1"/>
  <c r="Z42" i="94"/>
  <c r="AE42" i="94" s="1"/>
  <c r="Z53" i="53"/>
  <c r="Z44" i="103"/>
  <c r="Z51" i="13"/>
  <c r="W42" i="42"/>
  <c r="Z44" i="10"/>
  <c r="Z55" i="93"/>
  <c r="AG55" i="93" s="1"/>
  <c r="AP55" i="93" s="1"/>
  <c r="W46" i="49"/>
  <c r="AE45" i="49"/>
  <c r="W54" i="53"/>
  <c r="AE53" i="53"/>
  <c r="AF53" i="53"/>
  <c r="AO53" i="53" s="1"/>
  <c r="AG53" i="53"/>
  <c r="AP53" i="53" s="1"/>
  <c r="AF41" i="90"/>
  <c r="AO41" i="90" s="1"/>
  <c r="AE41" i="90"/>
  <c r="AG41" i="90"/>
  <c r="AP41" i="90" s="1"/>
  <c r="AR45" i="11"/>
  <c r="AE47" i="51"/>
  <c r="W48" i="51"/>
  <c r="AF47" i="51"/>
  <c r="AO47" i="51" s="1"/>
  <c r="AG47" i="51"/>
  <c r="AP47" i="51" s="1"/>
  <c r="AH54" i="52"/>
  <c r="AQ54" i="52" s="1"/>
  <c r="AH42" i="94"/>
  <c r="AQ42" i="94" s="1"/>
  <c r="AI41" i="102"/>
  <c r="AN41" i="102"/>
  <c r="AH53" i="53"/>
  <c r="AQ53" i="53" s="1"/>
  <c r="AI43" i="83"/>
  <c r="AN43" i="83"/>
  <c r="Y51" i="20"/>
  <c r="X51" i="20"/>
  <c r="AH54" i="15"/>
  <c r="AQ54" i="15" s="1"/>
  <c r="AR40" i="90"/>
  <c r="AH46" i="11"/>
  <c r="AQ46" i="11" s="1"/>
  <c r="AE48" i="54"/>
  <c r="AF48" i="54"/>
  <c r="AO48" i="54" s="1"/>
  <c r="AG48" i="54"/>
  <c r="AP48" i="54" s="1"/>
  <c r="W49" i="54"/>
  <c r="AR53" i="105"/>
  <c r="AI45" i="18"/>
  <c r="AN45" i="18"/>
  <c r="AR50" i="13"/>
  <c r="AH55" i="32"/>
  <c r="AQ55" i="32" s="1"/>
  <c r="AR41" i="94"/>
  <c r="AH50" i="104"/>
  <c r="AQ50" i="104" s="1"/>
  <c r="AR53" i="15"/>
  <c r="AH56" i="97"/>
  <c r="AQ56" i="97" s="1"/>
  <c r="AH44" i="87"/>
  <c r="AQ44" i="87" s="1"/>
  <c r="AF51" i="13"/>
  <c r="AO51" i="13" s="1"/>
  <c r="AE51" i="13"/>
  <c r="AG51" i="13"/>
  <c r="AP51" i="13" s="1"/>
  <c r="W52" i="13"/>
  <c r="AH54" i="105"/>
  <c r="AQ54" i="105" s="1"/>
  <c r="AG54" i="15"/>
  <c r="AP54" i="15" s="1"/>
  <c r="W55" i="15"/>
  <c r="AF54" i="15"/>
  <c r="AO54" i="15" s="1"/>
  <c r="AE54" i="15"/>
  <c r="AR55" i="89"/>
  <c r="AI43" i="85"/>
  <c r="AN43" i="85"/>
  <c r="AI41" i="48"/>
  <c r="AN41" i="48"/>
  <c r="X54" i="47"/>
  <c r="Y54" i="47"/>
  <c r="Z54" i="47" s="1"/>
  <c r="AF44" i="16"/>
  <c r="AO44" i="16" s="1"/>
  <c r="AG44" i="16"/>
  <c r="AP44" i="16" s="1"/>
  <c r="W45" i="16"/>
  <c r="AE44" i="16"/>
  <c r="AR49" i="104"/>
  <c r="AG48" i="45"/>
  <c r="AP48" i="45" s="1"/>
  <c r="AF48" i="45"/>
  <c r="AO48" i="45" s="1"/>
  <c r="AE48" i="45"/>
  <c r="W49" i="45"/>
  <c r="Z46" i="11"/>
  <c r="AR54" i="32"/>
  <c r="Y45" i="55"/>
  <c r="X45" i="55"/>
  <c r="Z45" i="55" s="1"/>
  <c r="Z55" i="32"/>
  <c r="Z50" i="104"/>
  <c r="Z56" i="97"/>
  <c r="Z44" i="87"/>
  <c r="Z54" i="105"/>
  <c r="AF44" i="98"/>
  <c r="AO44" i="98" s="1"/>
  <c r="AE44" i="98"/>
  <c r="AN44" i="98" s="1"/>
  <c r="W45" i="98"/>
  <c r="AG44" i="98"/>
  <c r="Y42" i="48"/>
  <c r="X42" i="48"/>
  <c r="AI53" i="47"/>
  <c r="AN53" i="47"/>
  <c r="Y53" i="86"/>
  <c r="X53" i="86"/>
  <c r="AR55" i="97"/>
  <c r="AF50" i="92"/>
  <c r="AO50" i="92" s="1"/>
  <c r="AG50" i="92"/>
  <c r="AP50" i="92" s="1"/>
  <c r="W51" i="92"/>
  <c r="AE50" i="92"/>
  <c r="W46" i="43"/>
  <c r="AF45" i="43"/>
  <c r="AO45" i="43" s="1"/>
  <c r="AG45" i="43"/>
  <c r="AP45" i="43" s="1"/>
  <c r="AE45" i="43"/>
  <c r="AR42" i="82"/>
  <c r="AI47" i="91"/>
  <c r="AN47" i="91"/>
  <c r="AH43" i="35"/>
  <c r="AQ43" i="35" s="1"/>
  <c r="AI44" i="55"/>
  <c r="AN44" i="55"/>
  <c r="Y42" i="102"/>
  <c r="X42" i="102"/>
  <c r="Y46" i="18"/>
  <c r="X46" i="18"/>
  <c r="AH43" i="82"/>
  <c r="AQ43" i="82" s="1"/>
  <c r="AR54" i="93"/>
  <c r="AI50" i="20"/>
  <c r="AN50" i="20"/>
  <c r="AR52" i="53"/>
  <c r="AH51" i="13"/>
  <c r="AQ51" i="13" s="1"/>
  <c r="AH48" i="95"/>
  <c r="AQ48" i="95" s="1"/>
  <c r="Y50" i="84"/>
  <c r="X50" i="84"/>
  <c r="AH56" i="89"/>
  <c r="AQ56" i="89" s="1"/>
  <c r="AI41" i="50"/>
  <c r="AR41" i="50" s="1"/>
  <c r="AN41" i="50"/>
  <c r="AG49" i="100"/>
  <c r="AP49" i="100" s="1"/>
  <c r="AF49" i="100"/>
  <c r="AO49" i="100" s="1"/>
  <c r="W50" i="100"/>
  <c r="AE49" i="100"/>
  <c r="AR48" i="88"/>
  <c r="Y51" i="101"/>
  <c r="Z51" i="101"/>
  <c r="X51" i="101"/>
  <c r="Z54" i="52"/>
  <c r="AG53" i="46"/>
  <c r="AP53" i="46" s="1"/>
  <c r="AE53" i="46"/>
  <c r="AN53" i="46" s="1"/>
  <c r="AF53" i="46"/>
  <c r="W54" i="46"/>
  <c r="AH45" i="49"/>
  <c r="AQ45" i="49" s="1"/>
  <c r="AR47" i="95"/>
  <c r="Y48" i="91"/>
  <c r="X48" i="91"/>
  <c r="Z43" i="35"/>
  <c r="Z43" i="82"/>
  <c r="AH44" i="10"/>
  <c r="AQ44" i="10" s="1"/>
  <c r="AH44" i="103"/>
  <c r="AQ44" i="103" s="1"/>
  <c r="AI52" i="44"/>
  <c r="AN52" i="44"/>
  <c r="AR44" i="49"/>
  <c r="AH49" i="88"/>
  <c r="AQ49" i="88" s="1"/>
  <c r="AH46" i="99"/>
  <c r="AQ46" i="99" s="1"/>
  <c r="AH55" i="93"/>
  <c r="AQ55" i="93" s="1"/>
  <c r="Z48" i="95"/>
  <c r="AI49" i="84"/>
  <c r="AN49" i="84"/>
  <c r="Z56" i="89"/>
  <c r="Y42" i="50"/>
  <c r="X42" i="50"/>
  <c r="Z42" i="50" s="1"/>
  <c r="Y44" i="85"/>
  <c r="X44" i="85"/>
  <c r="Y42" i="42"/>
  <c r="X42" i="42"/>
  <c r="Z42" i="42" s="1"/>
  <c r="Y48" i="41"/>
  <c r="X48" i="41"/>
  <c r="Z48" i="41" s="1"/>
  <c r="AI52" i="86"/>
  <c r="AN52" i="86"/>
  <c r="AI50" i="101"/>
  <c r="AN50" i="101"/>
  <c r="AR43" i="87"/>
  <c r="AR53" i="52"/>
  <c r="AR43" i="103"/>
  <c r="Y44" i="83"/>
  <c r="X44" i="83"/>
  <c r="AR42" i="35"/>
  <c r="AF44" i="10"/>
  <c r="AO44" i="10" s="1"/>
  <c r="AE44" i="10"/>
  <c r="W45" i="10"/>
  <c r="AG44" i="10"/>
  <c r="AP44" i="10" s="1"/>
  <c r="AF44" i="103"/>
  <c r="AO44" i="103" s="1"/>
  <c r="AE44" i="103"/>
  <c r="W45" i="103"/>
  <c r="AG44" i="103"/>
  <c r="AP44" i="103" s="1"/>
  <c r="AH41" i="90"/>
  <c r="AQ41" i="90" s="1"/>
  <c r="AR45" i="99"/>
  <c r="X53" i="44"/>
  <c r="Y53" i="44"/>
  <c r="Z53" i="44" s="1"/>
  <c r="AR43" i="10"/>
  <c r="Y48" i="96"/>
  <c r="X48" i="96"/>
  <c r="AE49" i="88"/>
  <c r="W50" i="88"/>
  <c r="AG49" i="88"/>
  <c r="AP49" i="88" s="1"/>
  <c r="AF49" i="88"/>
  <c r="AO49" i="88" s="1"/>
  <c r="AE46" i="99"/>
  <c r="W47" i="99"/>
  <c r="AG46" i="99"/>
  <c r="AP46" i="99" s="1"/>
  <c r="AF46" i="99"/>
  <c r="AO46" i="99" s="1"/>
  <c r="AE55" i="93"/>
  <c r="AI47" i="96"/>
  <c r="AI41" i="42"/>
  <c r="AN41" i="42"/>
  <c r="AI47" i="41"/>
  <c r="AN47" i="41"/>
  <c r="AG42" i="94" l="1"/>
  <c r="AP42" i="94" s="1"/>
  <c r="Z48" i="96"/>
  <c r="W56" i="93"/>
  <c r="AF42" i="94"/>
  <c r="AO42" i="94" s="1"/>
  <c r="AF55" i="93"/>
  <c r="AO55" i="93" s="1"/>
  <c r="Z42" i="48"/>
  <c r="AE42" i="48" s="1"/>
  <c r="W43" i="94"/>
  <c r="AG45" i="49"/>
  <c r="AP45" i="49" s="1"/>
  <c r="Z44" i="85"/>
  <c r="Z53" i="86"/>
  <c r="Z51" i="20"/>
  <c r="W52" i="20" s="1"/>
  <c r="Z42" i="102"/>
  <c r="W43" i="102" s="1"/>
  <c r="AF51" i="20"/>
  <c r="AO51" i="20" s="1"/>
  <c r="AE51" i="20"/>
  <c r="AF54" i="47"/>
  <c r="AO54" i="47" s="1"/>
  <c r="AE54" i="47"/>
  <c r="AG54" i="47"/>
  <c r="AP54" i="47" s="1"/>
  <c r="W55" i="47"/>
  <c r="W43" i="48"/>
  <c r="Y50" i="88"/>
  <c r="X50" i="88"/>
  <c r="Y45" i="103"/>
  <c r="X45" i="103"/>
  <c r="AI44" i="10"/>
  <c r="AN44" i="10"/>
  <c r="W49" i="41"/>
  <c r="AG48" i="41"/>
  <c r="AP48" i="41" s="1"/>
  <c r="AF48" i="41"/>
  <c r="AO48" i="41" s="1"/>
  <c r="AE48" i="41"/>
  <c r="AF44" i="85"/>
  <c r="AO44" i="85" s="1"/>
  <c r="W45" i="85"/>
  <c r="AG44" i="85"/>
  <c r="AP44" i="85" s="1"/>
  <c r="AE44" i="85"/>
  <c r="AI50" i="92"/>
  <c r="AN50" i="92"/>
  <c r="AH53" i="86"/>
  <c r="AQ53" i="86" s="1"/>
  <c r="AH45" i="55"/>
  <c r="AQ45" i="55" s="1"/>
  <c r="AR43" i="85"/>
  <c r="Y55" i="15"/>
  <c r="X55" i="15"/>
  <c r="Y48" i="51"/>
  <c r="X48" i="51"/>
  <c r="AI41" i="90"/>
  <c r="AN41" i="90"/>
  <c r="AI53" i="53"/>
  <c r="AN53" i="53"/>
  <c r="AR47" i="41"/>
  <c r="Y47" i="99"/>
  <c r="X47" i="99"/>
  <c r="Z47" i="99" s="1"/>
  <c r="AI49" i="88"/>
  <c r="AN49" i="88"/>
  <c r="AF53" i="44"/>
  <c r="AO53" i="44" s="1"/>
  <c r="W54" i="44"/>
  <c r="AG53" i="44"/>
  <c r="AP53" i="44" s="1"/>
  <c r="AE53" i="44"/>
  <c r="AI44" i="103"/>
  <c r="AN44" i="103"/>
  <c r="AR49" i="84"/>
  <c r="AE54" i="52"/>
  <c r="W55" i="52"/>
  <c r="AF54" i="52"/>
  <c r="AO54" i="52" s="1"/>
  <c r="AG54" i="52"/>
  <c r="AP54" i="52" s="1"/>
  <c r="AH50" i="84"/>
  <c r="AQ50" i="84" s="1"/>
  <c r="AH46" i="18"/>
  <c r="AQ46" i="18" s="1"/>
  <c r="AI45" i="43"/>
  <c r="AN45" i="43"/>
  <c r="X51" i="92"/>
  <c r="Y51" i="92"/>
  <c r="AE53" i="86"/>
  <c r="AG53" i="86"/>
  <c r="AP53" i="86" s="1"/>
  <c r="W54" i="86"/>
  <c r="AF53" i="86"/>
  <c r="AO53" i="86" s="1"/>
  <c r="AF54" i="105"/>
  <c r="AO54" i="105" s="1"/>
  <c r="AE54" i="105"/>
  <c r="W55" i="105"/>
  <c r="AG54" i="105"/>
  <c r="AP54" i="105" s="1"/>
  <c r="AF45" i="55"/>
  <c r="AO45" i="55" s="1"/>
  <c r="AG45" i="55"/>
  <c r="AP45" i="55" s="1"/>
  <c r="W46" i="55"/>
  <c r="AE45" i="55"/>
  <c r="Y49" i="45"/>
  <c r="X49" i="45"/>
  <c r="Y49" i="54"/>
  <c r="X49" i="54"/>
  <c r="AI47" i="51"/>
  <c r="AN47" i="51"/>
  <c r="Y54" i="53"/>
  <c r="X54" i="53"/>
  <c r="AI55" i="93"/>
  <c r="AN55" i="93"/>
  <c r="AI46" i="99"/>
  <c r="AR46" i="99" s="1"/>
  <c r="AN46" i="99"/>
  <c r="AH48" i="96"/>
  <c r="AQ48" i="96" s="1"/>
  <c r="AH53" i="44"/>
  <c r="AQ53" i="44" s="1"/>
  <c r="AR50" i="101"/>
  <c r="AH42" i="42"/>
  <c r="AQ42" i="42" s="1"/>
  <c r="AH42" i="50"/>
  <c r="AQ42" i="50" s="1"/>
  <c r="AF48" i="95"/>
  <c r="AO48" i="95" s="1"/>
  <c r="AG48" i="95"/>
  <c r="AP48" i="95" s="1"/>
  <c r="AE48" i="95"/>
  <c r="W49" i="95"/>
  <c r="AG43" i="82"/>
  <c r="AP43" i="82" s="1"/>
  <c r="AE43" i="82"/>
  <c r="AF43" i="82"/>
  <c r="AO43" i="82" s="1"/>
  <c r="W44" i="82"/>
  <c r="AH51" i="101"/>
  <c r="AQ51" i="101" s="1"/>
  <c r="AI49" i="100"/>
  <c r="AN49" i="100"/>
  <c r="Z50" i="84"/>
  <c r="Z46" i="18"/>
  <c r="AR44" i="55"/>
  <c r="AF44" i="87"/>
  <c r="AO44" i="87" s="1"/>
  <c r="AE44" i="87"/>
  <c r="W45" i="87"/>
  <c r="AG44" i="87"/>
  <c r="AP44" i="87" s="1"/>
  <c r="AI48" i="45"/>
  <c r="AN48" i="45"/>
  <c r="AI44" i="16"/>
  <c r="AN44" i="16"/>
  <c r="AH54" i="47"/>
  <c r="AQ54" i="47" s="1"/>
  <c r="Y52" i="13"/>
  <c r="X52" i="13"/>
  <c r="Y42" i="90"/>
  <c r="X42" i="90"/>
  <c r="AI45" i="49"/>
  <c r="AN45" i="49"/>
  <c r="W43" i="42"/>
  <c r="AF42" i="42"/>
  <c r="AO42" i="42" s="1"/>
  <c r="AG42" i="42"/>
  <c r="AP42" i="42" s="1"/>
  <c r="AE42" i="42"/>
  <c r="AF42" i="50"/>
  <c r="AO42" i="50" s="1"/>
  <c r="AG42" i="50"/>
  <c r="AP42" i="50" s="1"/>
  <c r="W43" i="50"/>
  <c r="AE42" i="50"/>
  <c r="AR52" i="44"/>
  <c r="AE43" i="35"/>
  <c r="AF43" i="35"/>
  <c r="AO43" i="35" s="1"/>
  <c r="AG43" i="35"/>
  <c r="AP43" i="35" s="1"/>
  <c r="W44" i="35"/>
  <c r="Y54" i="46"/>
  <c r="X54" i="46"/>
  <c r="AF51" i="101"/>
  <c r="AO51" i="101" s="1"/>
  <c r="AG51" i="101"/>
  <c r="AP51" i="101" s="1"/>
  <c r="AE51" i="101"/>
  <c r="W52" i="101"/>
  <c r="Y50" i="100"/>
  <c r="X50" i="100"/>
  <c r="AR47" i="91"/>
  <c r="AI44" i="98"/>
  <c r="AR44" i="98" s="1"/>
  <c r="AP44" i="98"/>
  <c r="W57" i="97"/>
  <c r="AE56" i="97"/>
  <c r="AG56" i="97"/>
  <c r="AP56" i="97" s="1"/>
  <c r="AF56" i="97"/>
  <c r="AO56" i="97" s="1"/>
  <c r="Y45" i="16"/>
  <c r="X45" i="16"/>
  <c r="AR45" i="18"/>
  <c r="AR43" i="83"/>
  <c r="Y43" i="94"/>
  <c r="X43" i="94"/>
  <c r="Y46" i="49"/>
  <c r="X46" i="49"/>
  <c r="AR41" i="42"/>
  <c r="Y56" i="93"/>
  <c r="X56" i="93"/>
  <c r="AF48" i="96"/>
  <c r="AO48" i="96" s="1"/>
  <c r="AE48" i="96"/>
  <c r="W49" i="96"/>
  <c r="AG48" i="96"/>
  <c r="AP48" i="96" s="1"/>
  <c r="AR47" i="96"/>
  <c r="AH44" i="83"/>
  <c r="AQ44" i="83" s="1"/>
  <c r="AR52" i="86"/>
  <c r="AH48" i="91"/>
  <c r="AQ48" i="91" s="1"/>
  <c r="AI53" i="46"/>
  <c r="AO53" i="46"/>
  <c r="AH42" i="102"/>
  <c r="AQ42" i="102" s="1"/>
  <c r="Y46" i="43"/>
  <c r="X46" i="43"/>
  <c r="Z46" i="43" s="1"/>
  <c r="AR53" i="47"/>
  <c r="Y45" i="98"/>
  <c r="X45" i="98"/>
  <c r="AF50" i="104"/>
  <c r="AO50" i="104" s="1"/>
  <c r="AE50" i="104"/>
  <c r="AG50" i="104"/>
  <c r="AP50" i="104" s="1"/>
  <c r="W51" i="104"/>
  <c r="AR41" i="48"/>
  <c r="AI54" i="15"/>
  <c r="AN54" i="15"/>
  <c r="AI51" i="13"/>
  <c r="AN51" i="13"/>
  <c r="AI48" i="54"/>
  <c r="AN48" i="54"/>
  <c r="AR41" i="102"/>
  <c r="AI42" i="94"/>
  <c r="AN42" i="94"/>
  <c r="Y45" i="10"/>
  <c r="X45" i="10"/>
  <c r="Z44" i="83"/>
  <c r="AH48" i="41"/>
  <c r="AQ48" i="41" s="1"/>
  <c r="AH44" i="85"/>
  <c r="AQ44" i="85" s="1"/>
  <c r="AF56" i="89"/>
  <c r="AO56" i="89" s="1"/>
  <c r="AE56" i="89"/>
  <c r="AG56" i="89"/>
  <c r="AP56" i="89" s="1"/>
  <c r="W57" i="89"/>
  <c r="Z48" i="91"/>
  <c r="AR50" i="20"/>
  <c r="AH42" i="48"/>
  <c r="AQ42" i="48" s="1"/>
  <c r="AG55" i="32"/>
  <c r="AP55" i="32" s="1"/>
  <c r="AE55" i="32"/>
  <c r="AF55" i="32"/>
  <c r="AO55" i="32" s="1"/>
  <c r="W56" i="32"/>
  <c r="AG46" i="11"/>
  <c r="AP46" i="11" s="1"/>
  <c r="W47" i="11"/>
  <c r="AF46" i="11"/>
  <c r="AO46" i="11" s="1"/>
  <c r="AE46" i="11"/>
  <c r="AH51" i="20"/>
  <c r="AQ51" i="20" s="1"/>
  <c r="Z56" i="93" l="1"/>
  <c r="Z54" i="46"/>
  <c r="AG42" i="48"/>
  <c r="AP42" i="48" s="1"/>
  <c r="AG42" i="102"/>
  <c r="AP42" i="102" s="1"/>
  <c r="AF42" i="48"/>
  <c r="AO42" i="48" s="1"/>
  <c r="AF42" i="102"/>
  <c r="AO42" i="102" s="1"/>
  <c r="Z45" i="10"/>
  <c r="Z46" i="49"/>
  <c r="Z48" i="51"/>
  <c r="W49" i="51" s="1"/>
  <c r="AE42" i="102"/>
  <c r="AG51" i="20"/>
  <c r="AP51" i="20" s="1"/>
  <c r="Z42" i="90"/>
  <c r="AG42" i="90" s="1"/>
  <c r="AP42" i="90" s="1"/>
  <c r="Z55" i="15"/>
  <c r="Z50" i="100"/>
  <c r="Z54" i="53"/>
  <c r="W55" i="53" s="1"/>
  <c r="Z49" i="45"/>
  <c r="Z45" i="103"/>
  <c r="W46" i="103" s="1"/>
  <c r="Z52" i="13"/>
  <c r="W53" i="13" s="1"/>
  <c r="AF48" i="51"/>
  <c r="AO48" i="51" s="1"/>
  <c r="AE48" i="51"/>
  <c r="AN48" i="51" s="1"/>
  <c r="AE45" i="10"/>
  <c r="W46" i="10"/>
  <c r="AG45" i="10"/>
  <c r="AP45" i="10" s="1"/>
  <c r="AF45" i="10"/>
  <c r="AO45" i="10" s="1"/>
  <c r="W43" i="90"/>
  <c r="AE50" i="100"/>
  <c r="W51" i="100"/>
  <c r="AF50" i="100"/>
  <c r="AO50" i="100" s="1"/>
  <c r="AG50" i="100"/>
  <c r="AP50" i="100" s="1"/>
  <c r="AE54" i="53"/>
  <c r="AG54" i="53"/>
  <c r="AP54" i="53" s="1"/>
  <c r="AF49" i="45"/>
  <c r="AO49" i="45" s="1"/>
  <c r="AG49" i="45"/>
  <c r="AP49" i="45" s="1"/>
  <c r="AE49" i="45"/>
  <c r="W50" i="45"/>
  <c r="W47" i="49"/>
  <c r="AE46" i="49"/>
  <c r="AF46" i="49"/>
  <c r="AO46" i="49" s="1"/>
  <c r="AG46" i="49"/>
  <c r="AP46" i="49" s="1"/>
  <c r="AG56" i="93"/>
  <c r="AP56" i="93" s="1"/>
  <c r="AF56" i="93"/>
  <c r="AO56" i="93" s="1"/>
  <c r="AE56" i="93"/>
  <c r="W57" i="93"/>
  <c r="W55" i="46"/>
  <c r="AE54" i="46"/>
  <c r="AF54" i="46"/>
  <c r="AO54" i="46" s="1"/>
  <c r="AG54" i="46"/>
  <c r="AP54" i="46" s="1"/>
  <c r="AG45" i="103"/>
  <c r="AP45" i="103" s="1"/>
  <c r="AF45" i="103"/>
  <c r="AO45" i="103" s="1"/>
  <c r="AE45" i="103"/>
  <c r="AF48" i="91"/>
  <c r="AO48" i="91" s="1"/>
  <c r="AG48" i="91"/>
  <c r="AP48" i="91" s="1"/>
  <c r="W49" i="91"/>
  <c r="AE48" i="91"/>
  <c r="Y56" i="32"/>
  <c r="X56" i="32"/>
  <c r="AH43" i="94"/>
  <c r="AQ43" i="94" s="1"/>
  <c r="AI51" i="101"/>
  <c r="AN51" i="101"/>
  <c r="Y45" i="87"/>
  <c r="X45" i="87"/>
  <c r="AR47" i="51"/>
  <c r="AH51" i="92"/>
  <c r="AQ51" i="92" s="1"/>
  <c r="AF47" i="99"/>
  <c r="AO47" i="99" s="1"/>
  <c r="W48" i="99"/>
  <c r="AG47" i="99"/>
  <c r="AP47" i="99" s="1"/>
  <c r="AE47" i="99"/>
  <c r="W56" i="15"/>
  <c r="AG55" i="15"/>
  <c r="AP55" i="15" s="1"/>
  <c r="AF55" i="15"/>
  <c r="AO55" i="15" s="1"/>
  <c r="AE55" i="15"/>
  <c r="W51" i="84"/>
  <c r="AG50" i="84"/>
  <c r="AP50" i="84" s="1"/>
  <c r="AF50" i="84"/>
  <c r="AO50" i="84" s="1"/>
  <c r="AE50" i="84"/>
  <c r="Y57" i="89"/>
  <c r="Z57" i="89" s="1"/>
  <c r="X57" i="89"/>
  <c r="AH45" i="16"/>
  <c r="AQ45" i="16" s="1"/>
  <c r="Y44" i="35"/>
  <c r="X44" i="35"/>
  <c r="AI42" i="42"/>
  <c r="AN42" i="42"/>
  <c r="AR44" i="16"/>
  <c r="AI44" i="87"/>
  <c r="AN44" i="87"/>
  <c r="AR55" i="93"/>
  <c r="AH49" i="54"/>
  <c r="AQ49" i="54" s="1"/>
  <c r="Y54" i="86"/>
  <c r="X54" i="86"/>
  <c r="X54" i="44"/>
  <c r="Y54" i="44"/>
  <c r="AR41" i="90"/>
  <c r="Y45" i="85"/>
  <c r="Z45" i="85"/>
  <c r="X45" i="85"/>
  <c r="Y49" i="41"/>
  <c r="X49" i="41"/>
  <c r="AH50" i="88"/>
  <c r="AQ50" i="88" s="1"/>
  <c r="AN42" i="102"/>
  <c r="AI42" i="48"/>
  <c r="AN42" i="48"/>
  <c r="AR48" i="54"/>
  <c r="AH45" i="98"/>
  <c r="AQ45" i="98" s="1"/>
  <c r="AI55" i="32"/>
  <c r="AN55" i="32"/>
  <c r="AR42" i="94"/>
  <c r="AR51" i="13"/>
  <c r="Y51" i="104"/>
  <c r="X51" i="104"/>
  <c r="Z51" i="104" s="1"/>
  <c r="AR53" i="46"/>
  <c r="AI48" i="96"/>
  <c r="AN48" i="96"/>
  <c r="Z45" i="16"/>
  <c r="Y57" i="97"/>
  <c r="X57" i="97"/>
  <c r="Z57" i="97" s="1"/>
  <c r="AI42" i="50"/>
  <c r="AN42" i="50"/>
  <c r="AR49" i="100"/>
  <c r="Y49" i="95"/>
  <c r="X49" i="95"/>
  <c r="AH54" i="53"/>
  <c r="AQ54" i="53" s="1"/>
  <c r="Z49" i="54"/>
  <c r="AI45" i="55"/>
  <c r="AN45" i="55"/>
  <c r="Y55" i="105"/>
  <c r="X55" i="105"/>
  <c r="Z55" i="105" s="1"/>
  <c r="AR45" i="43"/>
  <c r="AH48" i="51"/>
  <c r="AQ48" i="51" s="1"/>
  <c r="Z50" i="88"/>
  <c r="Y43" i="102"/>
  <c r="X43" i="102"/>
  <c r="AI51" i="20"/>
  <c r="AN51" i="20"/>
  <c r="Z45" i="98"/>
  <c r="Y49" i="96"/>
  <c r="X49" i="96"/>
  <c r="Z43" i="94"/>
  <c r="AI56" i="97"/>
  <c r="AN56" i="97"/>
  <c r="AH50" i="100"/>
  <c r="AQ50" i="100" s="1"/>
  <c r="AH42" i="90"/>
  <c r="AQ42" i="90" s="1"/>
  <c r="Y47" i="11"/>
  <c r="X47" i="11"/>
  <c r="AI56" i="89"/>
  <c r="AN56" i="89"/>
  <c r="AE44" i="83"/>
  <c r="AF44" i="83"/>
  <c r="AO44" i="83" s="1"/>
  <c r="AG44" i="83"/>
  <c r="AP44" i="83" s="1"/>
  <c r="W45" i="83"/>
  <c r="AH46" i="49"/>
  <c r="AQ46" i="49" s="1"/>
  <c r="AH54" i="46"/>
  <c r="AQ54" i="46" s="1"/>
  <c r="Y43" i="50"/>
  <c r="X43" i="50"/>
  <c r="AR48" i="45"/>
  <c r="X44" i="82"/>
  <c r="Y44" i="82"/>
  <c r="AI48" i="95"/>
  <c r="AN48" i="95"/>
  <c r="Y46" i="55"/>
  <c r="Z46" i="55" s="1"/>
  <c r="X46" i="55"/>
  <c r="AI54" i="105"/>
  <c r="AN54" i="105"/>
  <c r="AI53" i="86"/>
  <c r="AN53" i="86"/>
  <c r="AR44" i="103"/>
  <c r="AR50" i="92"/>
  <c r="AR44" i="10"/>
  <c r="Y55" i="47"/>
  <c r="X55" i="47"/>
  <c r="Z55" i="47" s="1"/>
  <c r="AE46" i="43"/>
  <c r="AG46" i="43"/>
  <c r="AP46" i="43" s="1"/>
  <c r="AF46" i="43"/>
  <c r="AO46" i="43" s="1"/>
  <c r="W47" i="43"/>
  <c r="AR45" i="49"/>
  <c r="AI46" i="11"/>
  <c r="AN46" i="11"/>
  <c r="AH45" i="10"/>
  <c r="AQ45" i="10" s="1"/>
  <c r="AR54" i="15"/>
  <c r="AI50" i="104"/>
  <c r="AN50" i="104"/>
  <c r="AH56" i="93"/>
  <c r="AQ56" i="93" s="1"/>
  <c r="AI43" i="35"/>
  <c r="AN43" i="35"/>
  <c r="Y43" i="42"/>
  <c r="X43" i="42"/>
  <c r="AH52" i="13"/>
  <c r="AQ52" i="13" s="1"/>
  <c r="AH49" i="45"/>
  <c r="AQ49" i="45" s="1"/>
  <c r="Z51" i="92"/>
  <c r="Y55" i="52"/>
  <c r="X55" i="52"/>
  <c r="AR49" i="88"/>
  <c r="AI48" i="41"/>
  <c r="AN48" i="41"/>
  <c r="AH45" i="103"/>
  <c r="AQ45" i="103" s="1"/>
  <c r="Y43" i="48"/>
  <c r="X43" i="48"/>
  <c r="AH46" i="43"/>
  <c r="AQ46" i="43" s="1"/>
  <c r="Y52" i="101"/>
  <c r="X52" i="101"/>
  <c r="W47" i="18"/>
  <c r="AF46" i="18"/>
  <c r="AO46" i="18" s="1"/>
  <c r="AE46" i="18"/>
  <c r="AG46" i="18"/>
  <c r="AP46" i="18" s="1"/>
  <c r="AI43" i="82"/>
  <c r="AN43" i="82"/>
  <c r="AI54" i="52"/>
  <c r="AN54" i="52"/>
  <c r="AI53" i="44"/>
  <c r="AN53" i="44"/>
  <c r="AH47" i="99"/>
  <c r="AQ47" i="99" s="1"/>
  <c r="AR53" i="53"/>
  <c r="AH55" i="15"/>
  <c r="AQ55" i="15" s="1"/>
  <c r="AI44" i="85"/>
  <c r="AN44" i="85"/>
  <c r="AI54" i="47"/>
  <c r="AN54" i="47"/>
  <c r="Y52" i="20"/>
  <c r="X52" i="20"/>
  <c r="AI42" i="102" l="1"/>
  <c r="AE42" i="90"/>
  <c r="AF42" i="90"/>
  <c r="AO42" i="90" s="1"/>
  <c r="Z49" i="41"/>
  <c r="AF54" i="53"/>
  <c r="AO54" i="53" s="1"/>
  <c r="AG48" i="51"/>
  <c r="AP48" i="51" s="1"/>
  <c r="Z45" i="87"/>
  <c r="AE52" i="13"/>
  <c r="AF52" i="13"/>
  <c r="AO52" i="13" s="1"/>
  <c r="Z44" i="82"/>
  <c r="W45" i="82" s="1"/>
  <c r="AG52" i="13"/>
  <c r="AP52" i="13" s="1"/>
  <c r="Z43" i="48"/>
  <c r="AE43" i="48" s="1"/>
  <c r="Z55" i="52"/>
  <c r="Z47" i="11"/>
  <c r="Z49" i="95"/>
  <c r="W50" i="95" s="1"/>
  <c r="AF55" i="47"/>
  <c r="AO55" i="47" s="1"/>
  <c r="AE55" i="47"/>
  <c r="AG55" i="47"/>
  <c r="AP55" i="47" s="1"/>
  <c r="W56" i="47"/>
  <c r="W58" i="89"/>
  <c r="AE57" i="89"/>
  <c r="AF57" i="89"/>
  <c r="AO57" i="89" s="1"/>
  <c r="AG57" i="89"/>
  <c r="AP57" i="89" s="1"/>
  <c r="AE44" i="82"/>
  <c r="AE55" i="52"/>
  <c r="AF55" i="52"/>
  <c r="AO55" i="52" s="1"/>
  <c r="AG55" i="52"/>
  <c r="AP55" i="52" s="1"/>
  <c r="W56" i="52"/>
  <c r="AF47" i="11"/>
  <c r="AO47" i="11" s="1"/>
  <c r="AG47" i="11"/>
  <c r="AP47" i="11" s="1"/>
  <c r="AE47" i="11"/>
  <c r="W48" i="11"/>
  <c r="AF49" i="95"/>
  <c r="AO49" i="95" s="1"/>
  <c r="AG49" i="95"/>
  <c r="AP49" i="95" s="1"/>
  <c r="AE51" i="104"/>
  <c r="AG51" i="104"/>
  <c r="AP51" i="104" s="1"/>
  <c r="W52" i="104"/>
  <c r="AF51" i="104"/>
  <c r="AO51" i="104" s="1"/>
  <c r="W47" i="55"/>
  <c r="AF46" i="55"/>
  <c r="AO46" i="55" s="1"/>
  <c r="AE46" i="55"/>
  <c r="AG46" i="55"/>
  <c r="AP46" i="55" s="1"/>
  <c r="W46" i="87"/>
  <c r="AG45" i="87"/>
  <c r="AP45" i="87" s="1"/>
  <c r="AE45" i="87"/>
  <c r="AF45" i="87"/>
  <c r="AO45" i="87" s="1"/>
  <c r="AI46" i="18"/>
  <c r="AN46" i="18"/>
  <c r="AR50" i="104"/>
  <c r="AH46" i="55"/>
  <c r="AQ46" i="55" s="1"/>
  <c r="Y45" i="83"/>
  <c r="X45" i="83"/>
  <c r="AH47" i="11"/>
  <c r="AQ47" i="11" s="1"/>
  <c r="AE45" i="16"/>
  <c r="W46" i="16"/>
  <c r="AF45" i="16"/>
  <c r="AO45" i="16" s="1"/>
  <c r="AG45" i="16"/>
  <c r="AP45" i="16" s="1"/>
  <c r="AR42" i="102"/>
  <c r="AH49" i="41"/>
  <c r="AQ49" i="41" s="1"/>
  <c r="AI47" i="99"/>
  <c r="AN47" i="99"/>
  <c r="AI45" i="103"/>
  <c r="AN45" i="103"/>
  <c r="Y47" i="49"/>
  <c r="X47" i="49"/>
  <c r="AI42" i="90"/>
  <c r="AN42" i="90"/>
  <c r="Y46" i="10"/>
  <c r="Z46" i="10" s="1"/>
  <c r="X46" i="10"/>
  <c r="Y49" i="51"/>
  <c r="X49" i="51"/>
  <c r="AH52" i="20"/>
  <c r="AQ52" i="20" s="1"/>
  <c r="AR43" i="82"/>
  <c r="AR53" i="44"/>
  <c r="AR54" i="47"/>
  <c r="AR54" i="52"/>
  <c r="AH43" i="42"/>
  <c r="AQ43" i="42" s="1"/>
  <c r="Y47" i="43"/>
  <c r="X47" i="43"/>
  <c r="AH44" i="82"/>
  <c r="AQ44" i="82" s="1"/>
  <c r="AG45" i="98"/>
  <c r="AP45" i="98" s="1"/>
  <c r="AE45" i="98"/>
  <c r="AF45" i="98"/>
  <c r="AO45" i="98" s="1"/>
  <c r="W46" i="98"/>
  <c r="W51" i="88"/>
  <c r="AG50" i="88"/>
  <c r="AP50" i="88" s="1"/>
  <c r="AE50" i="88"/>
  <c r="AF50" i="88"/>
  <c r="AO50" i="88" s="1"/>
  <c r="AR45" i="55"/>
  <c r="AR55" i="32"/>
  <c r="AG49" i="41"/>
  <c r="AP49" i="41" s="1"/>
  <c r="AF49" i="41"/>
  <c r="AO49" i="41" s="1"/>
  <c r="W50" i="41"/>
  <c r="AE49" i="41"/>
  <c r="AR42" i="42"/>
  <c r="AI55" i="15"/>
  <c r="AN55" i="15"/>
  <c r="AI48" i="91"/>
  <c r="AN48" i="91"/>
  <c r="AI54" i="46"/>
  <c r="AN54" i="46"/>
  <c r="AI45" i="10"/>
  <c r="AN45" i="10"/>
  <c r="AR44" i="85"/>
  <c r="AH52" i="101"/>
  <c r="AQ52" i="101" s="1"/>
  <c r="Z52" i="20"/>
  <c r="Y47" i="18"/>
  <c r="X47" i="18"/>
  <c r="Z47" i="18" s="1"/>
  <c r="AR48" i="41"/>
  <c r="AG51" i="92"/>
  <c r="AP51" i="92" s="1"/>
  <c r="W52" i="92"/>
  <c r="AF51" i="92"/>
  <c r="AO51" i="92" s="1"/>
  <c r="AE51" i="92"/>
  <c r="Z43" i="42"/>
  <c r="AR56" i="97"/>
  <c r="AF49" i="54"/>
  <c r="AO49" i="54" s="1"/>
  <c r="AG49" i="54"/>
  <c r="AP49" i="54" s="1"/>
  <c r="W50" i="54"/>
  <c r="AE49" i="54"/>
  <c r="AH49" i="95"/>
  <c r="AQ49" i="95" s="1"/>
  <c r="AR42" i="50"/>
  <c r="AR48" i="96"/>
  <c r="Z54" i="44"/>
  <c r="AH44" i="35"/>
  <c r="AQ44" i="35" s="1"/>
  <c r="AI50" i="84"/>
  <c r="AN50" i="84"/>
  <c r="Y48" i="99"/>
  <c r="X48" i="99"/>
  <c r="Y49" i="91"/>
  <c r="Z49" i="91" s="1"/>
  <c r="X49" i="91"/>
  <c r="Y55" i="46"/>
  <c r="X55" i="46"/>
  <c r="Y50" i="45"/>
  <c r="X50" i="45"/>
  <c r="Y55" i="53"/>
  <c r="X55" i="53"/>
  <c r="Y51" i="100"/>
  <c r="Z51" i="100" s="1"/>
  <c r="X51" i="100"/>
  <c r="AR46" i="11"/>
  <c r="AR53" i="86"/>
  <c r="AI44" i="83"/>
  <c r="AN44" i="83"/>
  <c r="AE43" i="94"/>
  <c r="W44" i="94"/>
  <c r="AG43" i="94"/>
  <c r="AP43" i="94" s="1"/>
  <c r="AF43" i="94"/>
  <c r="AO43" i="94" s="1"/>
  <c r="AR51" i="20"/>
  <c r="AH55" i="105"/>
  <c r="AQ55" i="105" s="1"/>
  <c r="AH57" i="97"/>
  <c r="AQ57" i="97" s="1"/>
  <c r="AH45" i="85"/>
  <c r="AQ45" i="85" s="1"/>
  <c r="AH54" i="44"/>
  <c r="AQ54" i="44" s="1"/>
  <c r="AR44" i="87"/>
  <c r="Z44" i="35"/>
  <c r="AR51" i="101"/>
  <c r="AH56" i="32"/>
  <c r="AQ56" i="32" s="1"/>
  <c r="Y46" i="103"/>
  <c r="X46" i="103"/>
  <c r="Z46" i="103" s="1"/>
  <c r="AI49" i="45"/>
  <c r="AN49" i="45"/>
  <c r="AI50" i="100"/>
  <c r="AN50" i="100"/>
  <c r="Z52" i="101"/>
  <c r="AI46" i="43"/>
  <c r="AN46" i="43"/>
  <c r="AR48" i="95"/>
  <c r="AH43" i="50"/>
  <c r="AQ43" i="50" s="1"/>
  <c r="AH49" i="96"/>
  <c r="AQ49" i="96" s="1"/>
  <c r="AH43" i="102"/>
  <c r="AQ43" i="102" s="1"/>
  <c r="AF55" i="105"/>
  <c r="AO55" i="105" s="1"/>
  <c r="W56" i="105"/>
  <c r="AE55" i="105"/>
  <c r="AG55" i="105"/>
  <c r="AP55" i="105" s="1"/>
  <c r="W58" i="97"/>
  <c r="AE57" i="97"/>
  <c r="AG57" i="97"/>
  <c r="AP57" i="97" s="1"/>
  <c r="AF57" i="97"/>
  <c r="AO57" i="97" s="1"/>
  <c r="AR42" i="48"/>
  <c r="W46" i="85"/>
  <c r="AF45" i="85"/>
  <c r="AO45" i="85" s="1"/>
  <c r="AG45" i="85"/>
  <c r="AP45" i="85" s="1"/>
  <c r="AE45" i="85"/>
  <c r="AH54" i="86"/>
  <c r="AQ54" i="86" s="1"/>
  <c r="AH57" i="89"/>
  <c r="AQ57" i="89" s="1"/>
  <c r="Y56" i="15"/>
  <c r="X56" i="15"/>
  <c r="Z56" i="32"/>
  <c r="Y57" i="93"/>
  <c r="X57" i="93"/>
  <c r="AI54" i="53"/>
  <c r="AN54" i="53"/>
  <c r="Y53" i="13"/>
  <c r="X53" i="13"/>
  <c r="AH43" i="48"/>
  <c r="AQ43" i="48" s="1"/>
  <c r="AH55" i="52"/>
  <c r="AQ55" i="52" s="1"/>
  <c r="AR43" i="35"/>
  <c r="AH55" i="47"/>
  <c r="AQ55" i="47" s="1"/>
  <c r="AR54" i="105"/>
  <c r="Z43" i="50"/>
  <c r="AR56" i="89"/>
  <c r="Z49" i="96"/>
  <c r="Z43" i="102"/>
  <c r="AH51" i="104"/>
  <c r="AQ51" i="104" s="1"/>
  <c r="Z54" i="86"/>
  <c r="Y51" i="84"/>
  <c r="X51" i="84"/>
  <c r="AH45" i="87"/>
  <c r="AQ45" i="87" s="1"/>
  <c r="AI56" i="93"/>
  <c r="AR56" i="93" s="1"/>
  <c r="AN56" i="93"/>
  <c r="AI46" i="49"/>
  <c r="AN46" i="49"/>
  <c r="Y43" i="90"/>
  <c r="X43" i="90"/>
  <c r="AI52" i="13"/>
  <c r="AN52" i="13"/>
  <c r="W44" i="48" l="1"/>
  <c r="Z53" i="13"/>
  <c r="Z50" i="45"/>
  <c r="AE50" i="45" s="1"/>
  <c r="Z47" i="43"/>
  <c r="AF47" i="43" s="1"/>
  <c r="AO47" i="43" s="1"/>
  <c r="AG43" i="48"/>
  <c r="AP43" i="48" s="1"/>
  <c r="AF43" i="48"/>
  <c r="AO43" i="48" s="1"/>
  <c r="AI48" i="51"/>
  <c r="AG44" i="82"/>
  <c r="AP44" i="82" s="1"/>
  <c r="AE49" i="95"/>
  <c r="AF44" i="82"/>
  <c r="AO44" i="82" s="1"/>
  <c r="Z43" i="90"/>
  <c r="W44" i="90" s="1"/>
  <c r="AE51" i="100"/>
  <c r="AF51" i="100"/>
  <c r="AO51" i="100" s="1"/>
  <c r="AG51" i="100"/>
  <c r="AP51" i="100" s="1"/>
  <c r="W52" i="100"/>
  <c r="AG43" i="90"/>
  <c r="AP43" i="90" s="1"/>
  <c r="AF43" i="90"/>
  <c r="AO43" i="90" s="1"/>
  <c r="AE43" i="90"/>
  <c r="W50" i="91"/>
  <c r="AF49" i="91"/>
  <c r="AO49" i="91" s="1"/>
  <c r="AE49" i="91"/>
  <c r="AG49" i="91"/>
  <c r="AP49" i="91" s="1"/>
  <c r="W51" i="45"/>
  <c r="AG50" i="45"/>
  <c r="AP50" i="45" s="1"/>
  <c r="W47" i="10"/>
  <c r="AE46" i="10"/>
  <c r="AG46" i="10"/>
  <c r="AP46" i="10" s="1"/>
  <c r="AF46" i="10"/>
  <c r="AO46" i="10" s="1"/>
  <c r="AG53" i="13"/>
  <c r="AP53" i="13" s="1"/>
  <c r="W54" i="13"/>
  <c r="AE53" i="13"/>
  <c r="AF53" i="13"/>
  <c r="AO53" i="13" s="1"/>
  <c r="W48" i="43"/>
  <c r="AE47" i="43"/>
  <c r="AG47" i="43"/>
  <c r="AP47" i="43" s="1"/>
  <c r="AH56" i="15"/>
  <c r="AQ56" i="15" s="1"/>
  <c r="AR46" i="49"/>
  <c r="W50" i="96"/>
  <c r="AF49" i="96"/>
  <c r="AO49" i="96" s="1"/>
  <c r="AG49" i="96"/>
  <c r="AP49" i="96" s="1"/>
  <c r="AE49" i="96"/>
  <c r="Y56" i="105"/>
  <c r="X56" i="105"/>
  <c r="AG44" i="35"/>
  <c r="AP44" i="35" s="1"/>
  <c r="AE44" i="35"/>
  <c r="W45" i="35"/>
  <c r="AF44" i="35"/>
  <c r="AO44" i="35" s="1"/>
  <c r="AH51" i="100"/>
  <c r="AQ51" i="100" s="1"/>
  <c r="AH50" i="45"/>
  <c r="AQ50" i="45" s="1"/>
  <c r="AH49" i="91"/>
  <c r="AQ49" i="91" s="1"/>
  <c r="AI49" i="54"/>
  <c r="AN49" i="54"/>
  <c r="AE43" i="42"/>
  <c r="AG43" i="42"/>
  <c r="AP43" i="42" s="1"/>
  <c r="W44" i="42"/>
  <c r="AF43" i="42"/>
  <c r="AO43" i="42" s="1"/>
  <c r="AR48" i="91"/>
  <c r="AI49" i="41"/>
  <c r="AN49" i="41"/>
  <c r="Y51" i="88"/>
  <c r="X51" i="88"/>
  <c r="Z51" i="88" s="1"/>
  <c r="AI45" i="87"/>
  <c r="AN45" i="87"/>
  <c r="AN43" i="48"/>
  <c r="Y48" i="11"/>
  <c r="X48" i="11"/>
  <c r="Y45" i="82"/>
  <c r="X45" i="82"/>
  <c r="Y58" i="89"/>
  <c r="X58" i="89"/>
  <c r="AF56" i="32"/>
  <c r="AO56" i="32" s="1"/>
  <c r="W57" i="32"/>
  <c r="AG56" i="32"/>
  <c r="AP56" i="32" s="1"/>
  <c r="AE56" i="32"/>
  <c r="Y46" i="85"/>
  <c r="X46" i="85"/>
  <c r="AI57" i="97"/>
  <c r="AN57" i="97"/>
  <c r="AR49" i="45"/>
  <c r="AR44" i="83"/>
  <c r="AR50" i="84"/>
  <c r="W55" i="44"/>
  <c r="AF54" i="44"/>
  <c r="AO54" i="44" s="1"/>
  <c r="AG54" i="44"/>
  <c r="AP54" i="44" s="1"/>
  <c r="AE54" i="44"/>
  <c r="Y50" i="54"/>
  <c r="Z50" i="54" s="1"/>
  <c r="X50" i="54"/>
  <c r="Y50" i="41"/>
  <c r="X50" i="41"/>
  <c r="Y47" i="55"/>
  <c r="X47" i="55"/>
  <c r="AI47" i="11"/>
  <c r="AN47" i="11"/>
  <c r="AI44" i="82"/>
  <c r="AN44" i="82"/>
  <c r="AR48" i="51"/>
  <c r="Y58" i="97"/>
  <c r="X58" i="97"/>
  <c r="AR46" i="43"/>
  <c r="AH46" i="103"/>
  <c r="AQ46" i="103" s="1"/>
  <c r="AI51" i="92"/>
  <c r="AN51" i="92"/>
  <c r="AH47" i="18"/>
  <c r="AQ47" i="18" s="1"/>
  <c r="AR45" i="10"/>
  <c r="AR55" i="15"/>
  <c r="Y46" i="98"/>
  <c r="X46" i="98"/>
  <c r="AH49" i="51"/>
  <c r="AQ49" i="51" s="1"/>
  <c r="AR45" i="103"/>
  <c r="Y46" i="87"/>
  <c r="X46" i="87"/>
  <c r="AI49" i="95"/>
  <c r="AR49" i="95" s="1"/>
  <c r="AN49" i="95"/>
  <c r="AI55" i="52"/>
  <c r="AN55" i="52"/>
  <c r="Y56" i="47"/>
  <c r="X56" i="47"/>
  <c r="AH43" i="90"/>
  <c r="AQ43" i="90" s="1"/>
  <c r="W53" i="101"/>
  <c r="AG52" i="101"/>
  <c r="AP52" i="101" s="1"/>
  <c r="AE52" i="101"/>
  <c r="AF52" i="101"/>
  <c r="AO52" i="101" s="1"/>
  <c r="AG46" i="103"/>
  <c r="AP46" i="103" s="1"/>
  <c r="AF46" i="103"/>
  <c r="AO46" i="103" s="1"/>
  <c r="AE46" i="103"/>
  <c r="W47" i="103"/>
  <c r="AH55" i="53"/>
  <c r="AQ55" i="53" s="1"/>
  <c r="AH55" i="46"/>
  <c r="AQ55" i="46" s="1"/>
  <c r="AH48" i="99"/>
  <c r="AQ48" i="99" s="1"/>
  <c r="W48" i="18"/>
  <c r="AE47" i="18"/>
  <c r="AF47" i="18"/>
  <c r="AO47" i="18" s="1"/>
  <c r="AG47" i="18"/>
  <c r="AP47" i="18" s="1"/>
  <c r="Z49" i="51"/>
  <c r="AR42" i="90"/>
  <c r="Y46" i="16"/>
  <c r="X46" i="16"/>
  <c r="AR46" i="18"/>
  <c r="Y44" i="48"/>
  <c r="X44" i="48"/>
  <c r="Y52" i="104"/>
  <c r="X52" i="104"/>
  <c r="Y50" i="95"/>
  <c r="X50" i="95"/>
  <c r="AH51" i="84"/>
  <c r="AQ51" i="84" s="1"/>
  <c r="Z56" i="15"/>
  <c r="AH57" i="93"/>
  <c r="AQ57" i="93" s="1"/>
  <c r="AI45" i="85"/>
  <c r="AN45" i="85"/>
  <c r="Y44" i="94"/>
  <c r="X44" i="94"/>
  <c r="Z55" i="53"/>
  <c r="Z55" i="46"/>
  <c r="Z48" i="99"/>
  <c r="Y52" i="92"/>
  <c r="X52" i="92"/>
  <c r="Z52" i="92" s="1"/>
  <c r="AR54" i="46"/>
  <c r="AI50" i="88"/>
  <c r="AN50" i="88"/>
  <c r="AI45" i="98"/>
  <c r="AN45" i="98"/>
  <c r="AH47" i="49"/>
  <c r="AQ47" i="49" s="1"/>
  <c r="AR47" i="99"/>
  <c r="AI45" i="16"/>
  <c r="AN45" i="16"/>
  <c r="AH45" i="83"/>
  <c r="AQ45" i="83" s="1"/>
  <c r="AI55" i="47"/>
  <c r="AN55" i="47"/>
  <c r="Z51" i="84"/>
  <c r="W44" i="50"/>
  <c r="AG43" i="50"/>
  <c r="AP43" i="50" s="1"/>
  <c r="AF43" i="50"/>
  <c r="AO43" i="50" s="1"/>
  <c r="AE43" i="50"/>
  <c r="AR54" i="53"/>
  <c r="AR52" i="13"/>
  <c r="AE54" i="86"/>
  <c r="AN54" i="86" s="1"/>
  <c r="AF54" i="86"/>
  <c r="AO54" i="86" s="1"/>
  <c r="W55" i="86"/>
  <c r="AG54" i="86"/>
  <c r="AE43" i="102"/>
  <c r="AF43" i="102"/>
  <c r="AO43" i="102" s="1"/>
  <c r="AG43" i="102"/>
  <c r="AP43" i="102" s="1"/>
  <c r="W44" i="102"/>
  <c r="AH53" i="13"/>
  <c r="AQ53" i="13" s="1"/>
  <c r="Z57" i="93"/>
  <c r="AI55" i="105"/>
  <c r="AN55" i="105"/>
  <c r="AR50" i="100"/>
  <c r="AI43" i="94"/>
  <c r="AN43" i="94"/>
  <c r="AG52" i="20"/>
  <c r="AP52" i="20" s="1"/>
  <c r="AE52" i="20"/>
  <c r="AF52" i="20"/>
  <c r="AO52" i="20" s="1"/>
  <c r="W53" i="20"/>
  <c r="AH47" i="43"/>
  <c r="AQ47" i="43" s="1"/>
  <c r="AH46" i="10"/>
  <c r="AQ46" i="10" s="1"/>
  <c r="Z47" i="49"/>
  <c r="Z45" i="83"/>
  <c r="AI46" i="55"/>
  <c r="AR46" i="55" s="1"/>
  <c r="AN46" i="55"/>
  <c r="AI51" i="104"/>
  <c r="AN51" i="104"/>
  <c r="Y56" i="52"/>
  <c r="X56" i="52"/>
  <c r="AI57" i="89"/>
  <c r="AN57" i="89"/>
  <c r="Z48" i="11" l="1"/>
  <c r="AF50" i="45"/>
  <c r="AO50" i="45" s="1"/>
  <c r="Z46" i="87"/>
  <c r="AI43" i="48"/>
  <c r="Z44" i="94"/>
  <c r="AG44" i="94" s="1"/>
  <c r="AP44" i="94" s="1"/>
  <c r="Z47" i="55"/>
  <c r="AG47" i="55" s="1"/>
  <c r="AP47" i="55" s="1"/>
  <c r="Z52" i="104"/>
  <c r="AG52" i="104" s="1"/>
  <c r="AP52" i="104" s="1"/>
  <c r="Z46" i="98"/>
  <c r="W47" i="98" s="1"/>
  <c r="Z56" i="52"/>
  <c r="W57" i="52" s="1"/>
  <c r="Z56" i="47"/>
  <c r="AF56" i="47" s="1"/>
  <c r="AO56" i="47" s="1"/>
  <c r="Z58" i="89"/>
  <c r="W59" i="89" s="1"/>
  <c r="W49" i="11"/>
  <c r="AG48" i="11"/>
  <c r="AP48" i="11" s="1"/>
  <c r="AE48" i="11"/>
  <c r="AF48" i="11"/>
  <c r="AO48" i="11" s="1"/>
  <c r="AF46" i="98"/>
  <c r="AO46" i="98" s="1"/>
  <c r="AE46" i="98"/>
  <c r="AG58" i="89"/>
  <c r="AP58" i="89" s="1"/>
  <c r="AF58" i="89"/>
  <c r="AO58" i="89" s="1"/>
  <c r="W53" i="104"/>
  <c r="AF52" i="104"/>
  <c r="AO52" i="104" s="1"/>
  <c r="AE52" i="104"/>
  <c r="AE44" i="94"/>
  <c r="W45" i="94"/>
  <c r="AF44" i="94"/>
  <c r="AO44" i="94" s="1"/>
  <c r="W51" i="54"/>
  <c r="AG50" i="54"/>
  <c r="AP50" i="54" s="1"/>
  <c r="AE50" i="54"/>
  <c r="AF50" i="54"/>
  <c r="AO50" i="54" s="1"/>
  <c r="W53" i="92"/>
  <c r="AG52" i="92"/>
  <c r="AP52" i="92" s="1"/>
  <c r="AF52" i="92"/>
  <c r="AO52" i="92" s="1"/>
  <c r="AE52" i="92"/>
  <c r="AG56" i="47"/>
  <c r="AP56" i="47" s="1"/>
  <c r="AF56" i="52"/>
  <c r="AO56" i="52" s="1"/>
  <c r="AG56" i="52"/>
  <c r="AP56" i="52" s="1"/>
  <c r="AE56" i="52"/>
  <c r="AE47" i="55"/>
  <c r="AN47" i="55" s="1"/>
  <c r="AI43" i="102"/>
  <c r="AN43" i="102"/>
  <c r="AF45" i="83"/>
  <c r="AO45" i="83" s="1"/>
  <c r="W46" i="83"/>
  <c r="AE45" i="83"/>
  <c r="AG45" i="83"/>
  <c r="AP45" i="83" s="1"/>
  <c r="AR43" i="94"/>
  <c r="Y44" i="102"/>
  <c r="X44" i="102"/>
  <c r="Y55" i="86"/>
  <c r="X55" i="86"/>
  <c r="W52" i="84"/>
  <c r="AG51" i="84"/>
  <c r="AP51" i="84" s="1"/>
  <c r="AF51" i="84"/>
  <c r="AO51" i="84" s="1"/>
  <c r="AE51" i="84"/>
  <c r="AR45" i="98"/>
  <c r="AH52" i="104"/>
  <c r="AQ52" i="104" s="1"/>
  <c r="Y48" i="18"/>
  <c r="X48" i="18"/>
  <c r="AI46" i="103"/>
  <c r="AN46" i="103"/>
  <c r="AH46" i="98"/>
  <c r="AQ46" i="98" s="1"/>
  <c r="AH47" i="55"/>
  <c r="AQ47" i="55" s="1"/>
  <c r="AH50" i="54"/>
  <c r="AQ50" i="54" s="1"/>
  <c r="AH58" i="89"/>
  <c r="AQ58" i="89" s="1"/>
  <c r="AH48" i="11"/>
  <c r="AQ48" i="11" s="1"/>
  <c r="AR45" i="87"/>
  <c r="AI43" i="42"/>
  <c r="AN43" i="42"/>
  <c r="AI50" i="45"/>
  <c r="AN50" i="45"/>
  <c r="Y44" i="90"/>
  <c r="X44" i="90"/>
  <c r="AG49" i="51"/>
  <c r="AP49" i="51" s="1"/>
  <c r="W50" i="51"/>
  <c r="AE49" i="51"/>
  <c r="AF49" i="51"/>
  <c r="AO49" i="51" s="1"/>
  <c r="Y53" i="101"/>
  <c r="X53" i="101"/>
  <c r="AH56" i="47"/>
  <c r="AQ56" i="47" s="1"/>
  <c r="AR51" i="92"/>
  <c r="Y55" i="44"/>
  <c r="X55" i="44"/>
  <c r="AH51" i="88"/>
  <c r="AQ51" i="88" s="1"/>
  <c r="Y50" i="91"/>
  <c r="X50" i="91"/>
  <c r="AI43" i="50"/>
  <c r="AN43" i="50"/>
  <c r="AR55" i="47"/>
  <c r="AR50" i="88"/>
  <c r="AE48" i="99"/>
  <c r="W49" i="99"/>
  <c r="AG48" i="99"/>
  <c r="AP48" i="99" s="1"/>
  <c r="AF48" i="99"/>
  <c r="AO48" i="99" s="1"/>
  <c r="AH46" i="16"/>
  <c r="AQ46" i="16" s="1"/>
  <c r="AH46" i="87"/>
  <c r="AQ46" i="87" s="1"/>
  <c r="AI56" i="32"/>
  <c r="AN56" i="32"/>
  <c r="W52" i="88"/>
  <c r="AF51" i="88"/>
  <c r="AO51" i="88" s="1"/>
  <c r="AE51" i="88"/>
  <c r="AG51" i="88"/>
  <c r="AP51" i="88" s="1"/>
  <c r="AR49" i="54"/>
  <c r="Y45" i="35"/>
  <c r="X45" i="35"/>
  <c r="Z45" i="35" s="1"/>
  <c r="AI49" i="96"/>
  <c r="AN49" i="96"/>
  <c r="AI53" i="13"/>
  <c r="AN53" i="13"/>
  <c r="AI46" i="10"/>
  <c r="AN46" i="10"/>
  <c r="Y51" i="45"/>
  <c r="X51" i="45"/>
  <c r="Y52" i="100"/>
  <c r="X52" i="100"/>
  <c r="AG47" i="49"/>
  <c r="AP47" i="49" s="1"/>
  <c r="AE47" i="49"/>
  <c r="W48" i="49"/>
  <c r="AF47" i="49"/>
  <c r="AO47" i="49" s="1"/>
  <c r="Y53" i="20"/>
  <c r="X53" i="20"/>
  <c r="AI52" i="20"/>
  <c r="AN52" i="20"/>
  <c r="AG55" i="46"/>
  <c r="AP55" i="46" s="1"/>
  <c r="W56" i="46"/>
  <c r="AE55" i="46"/>
  <c r="AF55" i="46"/>
  <c r="AO55" i="46" s="1"/>
  <c r="AR45" i="85"/>
  <c r="AG56" i="15"/>
  <c r="AP56" i="15" s="1"/>
  <c r="AE56" i="15"/>
  <c r="AF56" i="15"/>
  <c r="AO56" i="15" s="1"/>
  <c r="W57" i="15"/>
  <c r="AH50" i="95"/>
  <c r="AQ50" i="95" s="1"/>
  <c r="AH44" i="48"/>
  <c r="AQ44" i="48" s="1"/>
  <c r="Z46" i="16"/>
  <c r="AE46" i="87"/>
  <c r="W47" i="87"/>
  <c r="AG46" i="87"/>
  <c r="AP46" i="87" s="1"/>
  <c r="AF46" i="87"/>
  <c r="AO46" i="87" s="1"/>
  <c r="AH58" i="97"/>
  <c r="AQ58" i="97" s="1"/>
  <c r="AR44" i="82"/>
  <c r="AH50" i="41"/>
  <c r="AQ50" i="41" s="1"/>
  <c r="AR57" i="97"/>
  <c r="AH45" i="82"/>
  <c r="AQ45" i="82" s="1"/>
  <c r="AI44" i="35"/>
  <c r="AN44" i="35"/>
  <c r="Y54" i="13"/>
  <c r="X54" i="13"/>
  <c r="Y47" i="10"/>
  <c r="X47" i="10"/>
  <c r="AI43" i="90"/>
  <c r="AN43" i="90"/>
  <c r="AR51" i="104"/>
  <c r="AR55" i="105"/>
  <c r="W56" i="53"/>
  <c r="AE55" i="53"/>
  <c r="AG55" i="53"/>
  <c r="AP55" i="53" s="1"/>
  <c r="AF55" i="53"/>
  <c r="AO55" i="53" s="1"/>
  <c r="Z50" i="95"/>
  <c r="Z44" i="48"/>
  <c r="Z58" i="97"/>
  <c r="Z50" i="41"/>
  <c r="AI54" i="44"/>
  <c r="AN54" i="44"/>
  <c r="AH46" i="85"/>
  <c r="AQ46" i="85" s="1"/>
  <c r="Y57" i="32"/>
  <c r="X57" i="32"/>
  <c r="Z45" i="82"/>
  <c r="AR43" i="48"/>
  <c r="Y44" i="42"/>
  <c r="X44" i="42"/>
  <c r="AI47" i="43"/>
  <c r="AN47" i="43"/>
  <c r="AR45" i="16"/>
  <c r="AR57" i="89"/>
  <c r="AH56" i="52"/>
  <c r="AQ56" i="52" s="1"/>
  <c r="W58" i="93"/>
  <c r="AG57" i="93"/>
  <c r="AP57" i="93" s="1"/>
  <c r="AF57" i="93"/>
  <c r="AO57" i="93" s="1"/>
  <c r="AE57" i="93"/>
  <c r="AI54" i="86"/>
  <c r="AP54" i="86"/>
  <c r="Y44" i="50"/>
  <c r="X44" i="50"/>
  <c r="Z44" i="50" s="1"/>
  <c r="AH52" i="92"/>
  <c r="AQ52" i="92" s="1"/>
  <c r="AH44" i="94"/>
  <c r="AQ44" i="94" s="1"/>
  <c r="AI47" i="18"/>
  <c r="AN47" i="18"/>
  <c r="Y47" i="103"/>
  <c r="X47" i="103"/>
  <c r="AI52" i="101"/>
  <c r="AN52" i="101"/>
  <c r="AR55" i="52"/>
  <c r="AR47" i="11"/>
  <c r="Z46" i="85"/>
  <c r="AR49" i="41"/>
  <c r="Z56" i="105"/>
  <c r="AH56" i="105"/>
  <c r="AQ56" i="105" s="1"/>
  <c r="Y50" i="96"/>
  <c r="X50" i="96"/>
  <c r="Z50" i="96" s="1"/>
  <c r="Y48" i="43"/>
  <c r="X48" i="43"/>
  <c r="AI49" i="91"/>
  <c r="AN49" i="91"/>
  <c r="AI51" i="100"/>
  <c r="AN51" i="100"/>
  <c r="Z53" i="20" l="1"/>
  <c r="AF47" i="55"/>
  <c r="Z48" i="43"/>
  <c r="W48" i="55"/>
  <c r="AE58" i="89"/>
  <c r="W57" i="47"/>
  <c r="Y57" i="47" s="1"/>
  <c r="Z57" i="32"/>
  <c r="Z54" i="13"/>
  <c r="Z52" i="100"/>
  <c r="W53" i="100" s="1"/>
  <c r="AE56" i="47"/>
  <c r="AG46" i="98"/>
  <c r="AP46" i="98" s="1"/>
  <c r="W54" i="20"/>
  <c r="AF53" i="20"/>
  <c r="AO53" i="20" s="1"/>
  <c r="AG53" i="20"/>
  <c r="AP53" i="20" s="1"/>
  <c r="AE53" i="20"/>
  <c r="AF57" i="32"/>
  <c r="AO57" i="32" s="1"/>
  <c r="AG57" i="32"/>
  <c r="AP57" i="32" s="1"/>
  <c r="W58" i="32"/>
  <c r="AE57" i="32"/>
  <c r="AE45" i="35"/>
  <c r="AG45" i="35"/>
  <c r="AP45" i="35" s="1"/>
  <c r="AF45" i="35"/>
  <c r="AO45" i="35" s="1"/>
  <c r="W46" i="35"/>
  <c r="AG50" i="96"/>
  <c r="AP50" i="96" s="1"/>
  <c r="AF50" i="96"/>
  <c r="AO50" i="96" s="1"/>
  <c r="W51" i="96"/>
  <c r="AE50" i="96"/>
  <c r="AG54" i="13"/>
  <c r="AP54" i="13" s="1"/>
  <c r="AE54" i="13"/>
  <c r="AF54" i="13"/>
  <c r="AO54" i="13" s="1"/>
  <c r="W55" i="13"/>
  <c r="AF52" i="100"/>
  <c r="AO52" i="100" s="1"/>
  <c r="AE52" i="100"/>
  <c r="Y58" i="93"/>
  <c r="X58" i="93"/>
  <c r="Z44" i="42"/>
  <c r="AH44" i="42"/>
  <c r="AQ44" i="42" s="1"/>
  <c r="AF50" i="95"/>
  <c r="AO50" i="95" s="1"/>
  <c r="AE50" i="95"/>
  <c r="W51" i="95"/>
  <c r="AG50" i="95"/>
  <c r="AP50" i="95" s="1"/>
  <c r="AH47" i="10"/>
  <c r="AQ47" i="10" s="1"/>
  <c r="Y47" i="87"/>
  <c r="X47" i="87"/>
  <c r="Z47" i="87" s="1"/>
  <c r="AR46" i="10"/>
  <c r="AI51" i="88"/>
  <c r="AN51" i="88"/>
  <c r="Y49" i="99"/>
  <c r="X49" i="99"/>
  <c r="Y52" i="84"/>
  <c r="X52" i="84"/>
  <c r="Y46" i="83"/>
  <c r="X46" i="83"/>
  <c r="Y48" i="55"/>
  <c r="X48" i="55"/>
  <c r="Y59" i="89"/>
  <c r="X59" i="89"/>
  <c r="AE48" i="43"/>
  <c r="AF48" i="43"/>
  <c r="AO48" i="43" s="1"/>
  <c r="AG48" i="43"/>
  <c r="AP48" i="43" s="1"/>
  <c r="W49" i="43"/>
  <c r="AR47" i="18"/>
  <c r="W47" i="85"/>
  <c r="AE46" i="85"/>
  <c r="AG46" i="85"/>
  <c r="AP46" i="85" s="1"/>
  <c r="AF46" i="85"/>
  <c r="AO46" i="85" s="1"/>
  <c r="AH47" i="103"/>
  <c r="AQ47" i="103" s="1"/>
  <c r="Z47" i="103"/>
  <c r="AR54" i="86"/>
  <c r="Z47" i="10"/>
  <c r="AR44" i="35"/>
  <c r="AI46" i="87"/>
  <c r="AN46" i="87"/>
  <c r="AI48" i="99"/>
  <c r="AN48" i="99"/>
  <c r="AR43" i="50"/>
  <c r="AI49" i="51"/>
  <c r="AN49" i="51"/>
  <c r="AH55" i="86"/>
  <c r="AQ55" i="86" s="1"/>
  <c r="Y45" i="94"/>
  <c r="X45" i="94"/>
  <c r="Y53" i="104"/>
  <c r="X53" i="104"/>
  <c r="AR51" i="100"/>
  <c r="AH50" i="96"/>
  <c r="AQ50" i="96" s="1"/>
  <c r="AR49" i="91"/>
  <c r="W57" i="105"/>
  <c r="AE56" i="105"/>
  <c r="AG56" i="105"/>
  <c r="AP56" i="105" s="1"/>
  <c r="AF56" i="105"/>
  <c r="AO56" i="105" s="1"/>
  <c r="AR54" i="44"/>
  <c r="AE46" i="16"/>
  <c r="AF46" i="16"/>
  <c r="AO46" i="16" s="1"/>
  <c r="AG46" i="16"/>
  <c r="AP46" i="16" s="1"/>
  <c r="W47" i="16"/>
  <c r="X57" i="15"/>
  <c r="Y57" i="15"/>
  <c r="AR52" i="20"/>
  <c r="Y48" i="49"/>
  <c r="X48" i="49"/>
  <c r="AH51" i="45"/>
  <c r="AQ51" i="45" s="1"/>
  <c r="AR53" i="13"/>
  <c r="Y52" i="88"/>
  <c r="X52" i="88"/>
  <c r="AH50" i="91"/>
  <c r="AQ50" i="91" s="1"/>
  <c r="AH53" i="101"/>
  <c r="AQ53" i="101" s="1"/>
  <c r="Y50" i="51"/>
  <c r="X50" i="51"/>
  <c r="AR50" i="45"/>
  <c r="Z55" i="86"/>
  <c r="AI52" i="92"/>
  <c r="AN52" i="92"/>
  <c r="AI50" i="54"/>
  <c r="AN50" i="54"/>
  <c r="AI44" i="94"/>
  <c r="AN44" i="94"/>
  <c r="W45" i="50"/>
  <c r="AE44" i="50"/>
  <c r="AF44" i="50"/>
  <c r="AO44" i="50" s="1"/>
  <c r="AG44" i="50"/>
  <c r="AP44" i="50" s="1"/>
  <c r="AR52" i="101"/>
  <c r="AH48" i="43"/>
  <c r="AQ48" i="43" s="1"/>
  <c r="AH44" i="50"/>
  <c r="AQ44" i="50" s="1"/>
  <c r="AI57" i="93"/>
  <c r="AN57" i="93"/>
  <c r="AF50" i="41"/>
  <c r="AO50" i="41" s="1"/>
  <c r="AG50" i="41"/>
  <c r="AP50" i="41" s="1"/>
  <c r="AE50" i="41"/>
  <c r="W51" i="41"/>
  <c r="AH54" i="13"/>
  <c r="AQ54" i="13" s="1"/>
  <c r="AH53" i="20"/>
  <c r="AQ53" i="20" s="1"/>
  <c r="AI47" i="49"/>
  <c r="AR47" i="49" s="1"/>
  <c r="AN47" i="49"/>
  <c r="Z51" i="45"/>
  <c r="Z50" i="91"/>
  <c r="Z53" i="101"/>
  <c r="AR46" i="103"/>
  <c r="AI51" i="84"/>
  <c r="AN51" i="84"/>
  <c r="AR43" i="102"/>
  <c r="AI46" i="98"/>
  <c r="AR46" i="98" s="1"/>
  <c r="AN46" i="98"/>
  <c r="AI48" i="11"/>
  <c r="AN48" i="11"/>
  <c r="W46" i="82"/>
  <c r="AE45" i="82"/>
  <c r="AG45" i="82"/>
  <c r="AP45" i="82" s="1"/>
  <c r="AF45" i="82"/>
  <c r="AO45" i="82" s="1"/>
  <c r="AG58" i="97"/>
  <c r="AP58" i="97" s="1"/>
  <c r="AF58" i="97"/>
  <c r="AO58" i="97" s="1"/>
  <c r="W59" i="97"/>
  <c r="AE58" i="97"/>
  <c r="AI55" i="53"/>
  <c r="AN55" i="53"/>
  <c r="AI56" i="15"/>
  <c r="AN56" i="15"/>
  <c r="AI55" i="46"/>
  <c r="AN55" i="46"/>
  <c r="AR49" i="96"/>
  <c r="AR56" i="32"/>
  <c r="AH55" i="44"/>
  <c r="AQ55" i="44" s="1"/>
  <c r="AH44" i="90"/>
  <c r="AQ44" i="90" s="1"/>
  <c r="AR43" i="42"/>
  <c r="AH48" i="18"/>
  <c r="AQ48" i="18" s="1"/>
  <c r="AH44" i="102"/>
  <c r="AQ44" i="102" s="1"/>
  <c r="Y57" i="52"/>
  <c r="X57" i="52"/>
  <c r="Z57" i="52" s="1"/>
  <c r="AI56" i="47"/>
  <c r="AN56" i="47"/>
  <c r="Y51" i="54"/>
  <c r="X51" i="54"/>
  <c r="AR47" i="43"/>
  <c r="AH57" i="32"/>
  <c r="AQ57" i="32" s="1"/>
  <c r="AE44" i="48"/>
  <c r="AG44" i="48"/>
  <c r="AP44" i="48" s="1"/>
  <c r="W45" i="48"/>
  <c r="AF44" i="48"/>
  <c r="AO44" i="48" s="1"/>
  <c r="Y56" i="53"/>
  <c r="X56" i="53"/>
  <c r="Z56" i="53" s="1"/>
  <c r="AR43" i="90"/>
  <c r="Y56" i="46"/>
  <c r="X56" i="46"/>
  <c r="AH52" i="100"/>
  <c r="AQ52" i="100" s="1"/>
  <c r="AH45" i="35"/>
  <c r="AQ45" i="35" s="1"/>
  <c r="Z55" i="44"/>
  <c r="Z44" i="90"/>
  <c r="Z48" i="18"/>
  <c r="Z44" i="102"/>
  <c r="AI45" i="83"/>
  <c r="AN45" i="83"/>
  <c r="AI47" i="55"/>
  <c r="AO47" i="55"/>
  <c r="AI56" i="52"/>
  <c r="AN56" i="52"/>
  <c r="Y53" i="92"/>
  <c r="X53" i="92"/>
  <c r="AI52" i="104"/>
  <c r="AN52" i="104"/>
  <c r="AI58" i="89"/>
  <c r="AN58" i="89"/>
  <c r="Y47" i="98"/>
  <c r="X47" i="98"/>
  <c r="Y49" i="11"/>
  <c r="X49" i="11"/>
  <c r="Z49" i="11" s="1"/>
  <c r="X57" i="47" l="1"/>
  <c r="AG52" i="100"/>
  <c r="AP52" i="100" s="1"/>
  <c r="Z47" i="98"/>
  <c r="AF47" i="98" s="1"/>
  <c r="AO47" i="98" s="1"/>
  <c r="Z53" i="104"/>
  <c r="W54" i="104" s="1"/>
  <c r="Z48" i="49"/>
  <c r="AG48" i="49" s="1"/>
  <c r="AP48" i="49" s="1"/>
  <c r="W48" i="98"/>
  <c r="AG47" i="98"/>
  <c r="AP47" i="98" s="1"/>
  <c r="AF57" i="52"/>
  <c r="AO57" i="52" s="1"/>
  <c r="W58" i="52"/>
  <c r="AG57" i="52"/>
  <c r="AP57" i="52" s="1"/>
  <c r="AE57" i="52"/>
  <c r="AF53" i="104"/>
  <c r="AO53" i="104" s="1"/>
  <c r="AE53" i="104"/>
  <c r="AG53" i="104"/>
  <c r="AP53" i="104" s="1"/>
  <c r="AF48" i="49"/>
  <c r="AO48" i="49" s="1"/>
  <c r="AE48" i="49"/>
  <c r="AH51" i="54"/>
  <c r="AQ51" i="54" s="1"/>
  <c r="Y59" i="97"/>
  <c r="X59" i="97"/>
  <c r="AI45" i="82"/>
  <c r="AR45" i="82" s="1"/>
  <c r="AN45" i="82"/>
  <c r="AG53" i="101"/>
  <c r="AP53" i="101" s="1"/>
  <c r="AF53" i="101"/>
  <c r="AO53" i="101" s="1"/>
  <c r="AE53" i="101"/>
  <c r="W54" i="101"/>
  <c r="AR50" i="54"/>
  <c r="AH50" i="51"/>
  <c r="AQ50" i="51" s="1"/>
  <c r="AH57" i="15"/>
  <c r="AQ57" i="15" s="1"/>
  <c r="Y57" i="105"/>
  <c r="X57" i="105"/>
  <c r="Y49" i="43"/>
  <c r="X49" i="43"/>
  <c r="Y51" i="95"/>
  <c r="X51" i="95"/>
  <c r="Y55" i="13"/>
  <c r="X55" i="13"/>
  <c r="Y51" i="96"/>
  <c r="X51" i="96"/>
  <c r="AG44" i="90"/>
  <c r="AP44" i="90" s="1"/>
  <c r="AF44" i="90"/>
  <c r="AO44" i="90" s="1"/>
  <c r="AE44" i="90"/>
  <c r="W45" i="90"/>
  <c r="AH56" i="46"/>
  <c r="AQ56" i="46" s="1"/>
  <c r="AH53" i="92"/>
  <c r="AQ53" i="92" s="1"/>
  <c r="AH49" i="11"/>
  <c r="AQ49" i="11" s="1"/>
  <c r="AR45" i="83"/>
  <c r="Z51" i="54"/>
  <c r="AR56" i="15"/>
  <c r="Y46" i="82"/>
  <c r="X46" i="82"/>
  <c r="AE50" i="91"/>
  <c r="AG50" i="91"/>
  <c r="AP50" i="91" s="1"/>
  <c r="AF50" i="91"/>
  <c r="AO50" i="91" s="1"/>
  <c r="W51" i="91"/>
  <c r="AI44" i="50"/>
  <c r="AN44" i="50"/>
  <c r="Z50" i="51"/>
  <c r="AH52" i="88"/>
  <c r="AQ52" i="88" s="1"/>
  <c r="AH45" i="94"/>
  <c r="AQ45" i="94" s="1"/>
  <c r="AE47" i="10"/>
  <c r="AG47" i="10"/>
  <c r="AP47" i="10" s="1"/>
  <c r="AF47" i="10"/>
  <c r="AO47" i="10" s="1"/>
  <c r="W48" i="10"/>
  <c r="AI46" i="85"/>
  <c r="AN46" i="85"/>
  <c r="AH57" i="47"/>
  <c r="AQ57" i="47" s="1"/>
  <c r="AH46" i="83"/>
  <c r="AQ46" i="83" s="1"/>
  <c r="AH49" i="99"/>
  <c r="AQ49" i="99" s="1"/>
  <c r="AI50" i="95"/>
  <c r="AN50" i="95"/>
  <c r="AI52" i="100"/>
  <c r="AN52" i="100"/>
  <c r="AI45" i="35"/>
  <c r="AN45" i="35"/>
  <c r="AR52" i="104"/>
  <c r="AR47" i="55"/>
  <c r="Z53" i="92"/>
  <c r="AR58" i="89"/>
  <c r="W45" i="102"/>
  <c r="AG44" i="102"/>
  <c r="AP44" i="102" s="1"/>
  <c r="AF44" i="102"/>
  <c r="AO44" i="102" s="1"/>
  <c r="AE44" i="102"/>
  <c r="Y45" i="48"/>
  <c r="X45" i="48"/>
  <c r="AG51" i="45"/>
  <c r="AP51" i="45" s="1"/>
  <c r="AE51" i="45"/>
  <c r="W52" i="45"/>
  <c r="AF51" i="45"/>
  <c r="AO51" i="45" s="1"/>
  <c r="Y45" i="50"/>
  <c r="X45" i="50"/>
  <c r="AR52" i="92"/>
  <c r="Z52" i="88"/>
  <c r="Y47" i="16"/>
  <c r="X47" i="16"/>
  <c r="Z45" i="94"/>
  <c r="AR48" i="99"/>
  <c r="Y47" i="85"/>
  <c r="X47" i="85"/>
  <c r="Z57" i="47"/>
  <c r="Z46" i="83"/>
  <c r="Z49" i="99"/>
  <c r="AH47" i="87"/>
  <c r="AQ47" i="87" s="1"/>
  <c r="AF44" i="42"/>
  <c r="AO44" i="42" s="1"/>
  <c r="W45" i="42"/>
  <c r="AG44" i="42"/>
  <c r="AP44" i="42" s="1"/>
  <c r="AE44" i="42"/>
  <c r="AI54" i="13"/>
  <c r="AN54" i="13"/>
  <c r="AI53" i="20"/>
  <c r="AN53" i="20"/>
  <c r="AI44" i="48"/>
  <c r="AR44" i="48" s="1"/>
  <c r="AN44" i="48"/>
  <c r="AF55" i="44"/>
  <c r="AO55" i="44" s="1"/>
  <c r="AG55" i="44"/>
  <c r="AP55" i="44" s="1"/>
  <c r="AE55" i="44"/>
  <c r="W56" i="44"/>
  <c r="AE49" i="11"/>
  <c r="W50" i="11"/>
  <c r="AG49" i="11"/>
  <c r="AP49" i="11" s="1"/>
  <c r="AF49" i="11"/>
  <c r="AO49" i="11" s="1"/>
  <c r="AR56" i="52"/>
  <c r="AE48" i="18"/>
  <c r="W49" i="18"/>
  <c r="AF48" i="18"/>
  <c r="AO48" i="18" s="1"/>
  <c r="AG48" i="18"/>
  <c r="AP48" i="18" s="1"/>
  <c r="AH56" i="53"/>
  <c r="AQ56" i="53" s="1"/>
  <c r="AR55" i="53"/>
  <c r="AR48" i="11"/>
  <c r="AR51" i="84"/>
  <c r="AR57" i="93"/>
  <c r="W56" i="86"/>
  <c r="AF55" i="86"/>
  <c r="AO55" i="86" s="1"/>
  <c r="AE55" i="86"/>
  <c r="AG55" i="86"/>
  <c r="AP55" i="86" s="1"/>
  <c r="AI48" i="43"/>
  <c r="AN48" i="43"/>
  <c r="W48" i="87"/>
  <c r="AG47" i="87"/>
  <c r="AP47" i="87" s="1"/>
  <c r="AF47" i="87"/>
  <c r="AO47" i="87" s="1"/>
  <c r="AE47" i="87"/>
  <c r="AH58" i="93"/>
  <c r="AQ58" i="93" s="1"/>
  <c r="AI57" i="32"/>
  <c r="AN57" i="32"/>
  <c r="AH47" i="98"/>
  <c r="AQ47" i="98" s="1"/>
  <c r="AF56" i="53"/>
  <c r="AO56" i="53" s="1"/>
  <c r="AE56" i="53"/>
  <c r="AN56" i="53" s="1"/>
  <c r="AG56" i="53"/>
  <c r="W57" i="53"/>
  <c r="AR56" i="47"/>
  <c r="Y51" i="41"/>
  <c r="X51" i="41"/>
  <c r="AR44" i="94"/>
  <c r="AH53" i="104"/>
  <c r="AQ53" i="104" s="1"/>
  <c r="AR49" i="51"/>
  <c r="AR46" i="87"/>
  <c r="AE47" i="103"/>
  <c r="AF47" i="103"/>
  <c r="AO47" i="103" s="1"/>
  <c r="W48" i="103"/>
  <c r="AG47" i="103"/>
  <c r="AP47" i="103" s="1"/>
  <c r="AH59" i="89"/>
  <c r="AQ59" i="89" s="1"/>
  <c r="AH48" i="55"/>
  <c r="AQ48" i="55" s="1"/>
  <c r="AH52" i="84"/>
  <c r="AQ52" i="84" s="1"/>
  <c r="Z58" i="93"/>
  <c r="Y53" i="100"/>
  <c r="X53" i="100"/>
  <c r="Z53" i="100" s="1"/>
  <c r="Y46" i="35"/>
  <c r="X46" i="35"/>
  <c r="Y58" i="32"/>
  <c r="X58" i="32"/>
  <c r="Z56" i="46"/>
  <c r="AH57" i="52"/>
  <c r="AQ57" i="52" s="1"/>
  <c r="AR55" i="46"/>
  <c r="AI58" i="97"/>
  <c r="AN58" i="97"/>
  <c r="AI50" i="41"/>
  <c r="AN50" i="41"/>
  <c r="AH48" i="49"/>
  <c r="AQ48" i="49" s="1"/>
  <c r="Z57" i="15"/>
  <c r="AI46" i="16"/>
  <c r="AN46" i="16"/>
  <c r="AI56" i="105"/>
  <c r="AN56" i="105"/>
  <c r="Z59" i="89"/>
  <c r="Z48" i="55"/>
  <c r="Z52" i="84"/>
  <c r="AR51" i="88"/>
  <c r="AI50" i="96"/>
  <c r="AN50" i="96"/>
  <c r="Y54" i="20"/>
  <c r="X54" i="20"/>
  <c r="Z46" i="35" l="1"/>
  <c r="Z45" i="48"/>
  <c r="W49" i="49"/>
  <c r="AE47" i="98"/>
  <c r="Z58" i="32"/>
  <c r="AH46" i="82"/>
  <c r="AQ46" i="82" s="1"/>
  <c r="Y45" i="90"/>
  <c r="X45" i="90"/>
  <c r="Y49" i="49"/>
  <c r="X49" i="49"/>
  <c r="Y48" i="87"/>
  <c r="X48" i="87"/>
  <c r="Y49" i="18"/>
  <c r="X49" i="18"/>
  <c r="AE52" i="88"/>
  <c r="AG52" i="88"/>
  <c r="AP52" i="88" s="1"/>
  <c r="AF52" i="88"/>
  <c r="AO52" i="88" s="1"/>
  <c r="W53" i="88"/>
  <c r="AE46" i="83"/>
  <c r="AN46" i="83" s="1"/>
  <c r="AF46" i="83"/>
  <c r="AO46" i="83" s="1"/>
  <c r="W47" i="83"/>
  <c r="AG46" i="83"/>
  <c r="Z46" i="82"/>
  <c r="AI44" i="90"/>
  <c r="AN44" i="90"/>
  <c r="AH55" i="13"/>
  <c r="AQ55" i="13" s="1"/>
  <c r="AH49" i="43"/>
  <c r="AQ49" i="43" s="1"/>
  <c r="Y54" i="104"/>
  <c r="X54" i="104"/>
  <c r="W54" i="100"/>
  <c r="AG53" i="100"/>
  <c r="AP53" i="100" s="1"/>
  <c r="AF53" i="100"/>
  <c r="AO53" i="100" s="1"/>
  <c r="AE53" i="100"/>
  <c r="W50" i="99"/>
  <c r="AG49" i="99"/>
  <c r="AP49" i="99" s="1"/>
  <c r="AF49" i="99"/>
  <c r="AO49" i="99" s="1"/>
  <c r="AE49" i="99"/>
  <c r="AG45" i="48"/>
  <c r="AP45" i="48" s="1"/>
  <c r="AF45" i="48"/>
  <c r="AO45" i="48" s="1"/>
  <c r="AE45" i="48"/>
  <c r="W46" i="48"/>
  <c r="Y45" i="102"/>
  <c r="X45" i="102"/>
  <c r="AR46" i="85"/>
  <c r="AR44" i="50"/>
  <c r="AR50" i="95"/>
  <c r="AR58" i="97"/>
  <c r="AH46" i="35"/>
  <c r="AQ46" i="35" s="1"/>
  <c r="W59" i="93"/>
  <c r="AG58" i="93"/>
  <c r="AP58" i="93" s="1"/>
  <c r="AF58" i="93"/>
  <c r="AO58" i="93" s="1"/>
  <c r="AE58" i="93"/>
  <c r="Y48" i="103"/>
  <c r="X48" i="103"/>
  <c r="AR57" i="32"/>
  <c r="AR48" i="43"/>
  <c r="AI49" i="11"/>
  <c r="AN49" i="11"/>
  <c r="AE57" i="47"/>
  <c r="AF57" i="47"/>
  <c r="AO57" i="47" s="1"/>
  <c r="W58" i="47"/>
  <c r="AG57" i="47"/>
  <c r="AP57" i="47" s="1"/>
  <c r="W46" i="94"/>
  <c r="AE45" i="94"/>
  <c r="AF45" i="94"/>
  <c r="AO45" i="94" s="1"/>
  <c r="AG45" i="94"/>
  <c r="AP45" i="94" s="1"/>
  <c r="Y52" i="45"/>
  <c r="X52" i="45"/>
  <c r="Y48" i="10"/>
  <c r="X48" i="10"/>
  <c r="X51" i="91"/>
  <c r="Y51" i="91"/>
  <c r="Z55" i="13"/>
  <c r="Z49" i="43"/>
  <c r="Y54" i="101"/>
  <c r="X54" i="101"/>
  <c r="AH59" i="97"/>
  <c r="AQ59" i="97" s="1"/>
  <c r="AI47" i="87"/>
  <c r="AN47" i="87"/>
  <c r="AI44" i="42"/>
  <c r="AN44" i="42"/>
  <c r="AH47" i="85"/>
  <c r="AQ47" i="85" s="1"/>
  <c r="AH47" i="16"/>
  <c r="AQ47" i="16" s="1"/>
  <c r="AH45" i="50"/>
  <c r="AQ45" i="50" s="1"/>
  <c r="AI51" i="45"/>
  <c r="AN51" i="45"/>
  <c r="AI44" i="102"/>
  <c r="AN44" i="102"/>
  <c r="AE53" i="92"/>
  <c r="W54" i="92"/>
  <c r="AG53" i="92"/>
  <c r="AP53" i="92" s="1"/>
  <c r="AF53" i="92"/>
  <c r="AO53" i="92" s="1"/>
  <c r="AR45" i="35"/>
  <c r="AI53" i="101"/>
  <c r="AN53" i="101"/>
  <c r="Z59" i="97"/>
  <c r="AI57" i="52"/>
  <c r="AN57" i="52"/>
  <c r="AI47" i="98"/>
  <c r="AN47" i="98"/>
  <c r="AR50" i="41"/>
  <c r="AI48" i="18"/>
  <c r="AN48" i="18"/>
  <c r="Y50" i="11"/>
  <c r="X50" i="11"/>
  <c r="AR54" i="13"/>
  <c r="AR56" i="105"/>
  <c r="AH54" i="20"/>
  <c r="AQ54" i="20" s="1"/>
  <c r="AI47" i="103"/>
  <c r="AN47" i="103"/>
  <c r="AH51" i="41"/>
  <c r="AQ51" i="41" s="1"/>
  <c r="Y57" i="53"/>
  <c r="X57" i="53"/>
  <c r="X56" i="44"/>
  <c r="Y56" i="44"/>
  <c r="Z47" i="85"/>
  <c r="Z47" i="16"/>
  <c r="Z45" i="50"/>
  <c r="AE50" i="51"/>
  <c r="AF50" i="51"/>
  <c r="AO50" i="51" s="1"/>
  <c r="AG50" i="51"/>
  <c r="AP50" i="51" s="1"/>
  <c r="W51" i="51"/>
  <c r="AH51" i="96"/>
  <c r="AQ51" i="96" s="1"/>
  <c r="AH51" i="95"/>
  <c r="AQ51" i="95" s="1"/>
  <c r="AH57" i="105"/>
  <c r="AQ57" i="105" s="1"/>
  <c r="AF59" i="89"/>
  <c r="AO59" i="89" s="1"/>
  <c r="AE59" i="89"/>
  <c r="AN59" i="89" s="1"/>
  <c r="W60" i="89"/>
  <c r="AG59" i="89"/>
  <c r="AE58" i="32"/>
  <c r="AF58" i="32"/>
  <c r="AO58" i="32" s="1"/>
  <c r="AG58" i="32"/>
  <c r="AP58" i="32" s="1"/>
  <c r="W59" i="32"/>
  <c r="AR50" i="96"/>
  <c r="Y56" i="86"/>
  <c r="X56" i="86"/>
  <c r="W47" i="35"/>
  <c r="AE46" i="35"/>
  <c r="AF46" i="35"/>
  <c r="AO46" i="35" s="1"/>
  <c r="AG46" i="35"/>
  <c r="AP46" i="35" s="1"/>
  <c r="Z54" i="20"/>
  <c r="AG52" i="84"/>
  <c r="AP52" i="84" s="1"/>
  <c r="W53" i="84"/>
  <c r="AE52" i="84"/>
  <c r="AN52" i="84" s="1"/>
  <c r="AF52" i="84"/>
  <c r="AR46" i="16"/>
  <c r="W57" i="46"/>
  <c r="AG56" i="46"/>
  <c r="AP56" i="46" s="1"/>
  <c r="AE56" i="46"/>
  <c r="AF56" i="46"/>
  <c r="AO56" i="46" s="1"/>
  <c r="AF48" i="55"/>
  <c r="AO48" i="55" s="1"/>
  <c r="W49" i="55"/>
  <c r="AE48" i="55"/>
  <c r="AG48" i="55"/>
  <c r="AP48" i="55" s="1"/>
  <c r="AG57" i="15"/>
  <c r="AP57" i="15" s="1"/>
  <c r="AF57" i="15"/>
  <c r="AO57" i="15" s="1"/>
  <c r="AE57" i="15"/>
  <c r="W58" i="15"/>
  <c r="AH58" i="32"/>
  <c r="AQ58" i="32" s="1"/>
  <c r="AH53" i="100"/>
  <c r="AQ53" i="100" s="1"/>
  <c r="Z51" i="41"/>
  <c r="AI56" i="53"/>
  <c r="AP56" i="53"/>
  <c r="AI55" i="86"/>
  <c r="AN55" i="86"/>
  <c r="AI55" i="44"/>
  <c r="AN55" i="44"/>
  <c r="AR53" i="20"/>
  <c r="Y45" i="42"/>
  <c r="X45" i="42"/>
  <c r="Z45" i="42" s="1"/>
  <c r="AH45" i="48"/>
  <c r="AQ45" i="48" s="1"/>
  <c r="AR52" i="100"/>
  <c r="AI47" i="10"/>
  <c r="AN47" i="10"/>
  <c r="AI50" i="91"/>
  <c r="AN50" i="91"/>
  <c r="AG51" i="54"/>
  <c r="AP51" i="54" s="1"/>
  <c r="W52" i="54"/>
  <c r="AE51" i="54"/>
  <c r="AF51" i="54"/>
  <c r="AO51" i="54" s="1"/>
  <c r="Z51" i="96"/>
  <c r="Z51" i="95"/>
  <c r="Z57" i="105"/>
  <c r="AI48" i="49"/>
  <c r="AN48" i="49"/>
  <c r="AI53" i="104"/>
  <c r="AN53" i="104"/>
  <c r="Y58" i="52"/>
  <c r="X58" i="52"/>
  <c r="Y48" i="98"/>
  <c r="X48" i="98"/>
  <c r="Z54" i="104" l="1"/>
  <c r="Z48" i="10"/>
  <c r="Z51" i="91"/>
  <c r="AE51" i="91" s="1"/>
  <c r="AF54" i="104"/>
  <c r="AO54" i="104" s="1"/>
  <c r="AE54" i="104"/>
  <c r="AG54" i="104"/>
  <c r="AP54" i="104" s="1"/>
  <c r="W55" i="104"/>
  <c r="AE48" i="10"/>
  <c r="AF48" i="10"/>
  <c r="AO48" i="10" s="1"/>
  <c r="AG48" i="10"/>
  <c r="AP48" i="10" s="1"/>
  <c r="W49" i="10"/>
  <c r="W52" i="91"/>
  <c r="AF51" i="95"/>
  <c r="AO51" i="95" s="1"/>
  <c r="W52" i="95"/>
  <c r="AG51" i="95"/>
  <c r="AP51" i="95" s="1"/>
  <c r="AE51" i="95"/>
  <c r="AH45" i="42"/>
  <c r="AQ45" i="42" s="1"/>
  <c r="AR55" i="44"/>
  <c r="AI57" i="15"/>
  <c r="AN57" i="15"/>
  <c r="X49" i="55"/>
  <c r="Y49" i="55"/>
  <c r="Y57" i="46"/>
  <c r="X57" i="46"/>
  <c r="Y53" i="84"/>
  <c r="Z53" i="84" s="1"/>
  <c r="X53" i="84"/>
  <c r="AI46" i="35"/>
  <c r="AN46" i="35"/>
  <c r="AI50" i="51"/>
  <c r="AN50" i="51"/>
  <c r="AH56" i="44"/>
  <c r="AQ56" i="44" s="1"/>
  <c r="AR48" i="18"/>
  <c r="AR57" i="52"/>
  <c r="AR44" i="102"/>
  <c r="AF49" i="43"/>
  <c r="AO49" i="43" s="1"/>
  <c r="AG49" i="43"/>
  <c r="AP49" i="43" s="1"/>
  <c r="AE49" i="43"/>
  <c r="W50" i="43"/>
  <c r="Y58" i="47"/>
  <c r="X58" i="47"/>
  <c r="Z45" i="102"/>
  <c r="AH45" i="102"/>
  <c r="AQ45" i="102" s="1"/>
  <c r="AI52" i="88"/>
  <c r="AN52" i="88"/>
  <c r="AE45" i="42"/>
  <c r="AG45" i="42"/>
  <c r="AP45" i="42" s="1"/>
  <c r="AF45" i="42"/>
  <c r="AO45" i="42" s="1"/>
  <c r="W46" i="42"/>
  <c r="Y47" i="35"/>
  <c r="X47" i="35"/>
  <c r="AI59" i="89"/>
  <c r="AP59" i="89"/>
  <c r="AE45" i="50"/>
  <c r="AG45" i="50"/>
  <c r="AP45" i="50" s="1"/>
  <c r="W46" i="50"/>
  <c r="AF45" i="50"/>
  <c r="AO45" i="50" s="1"/>
  <c r="AH57" i="53"/>
  <c r="AQ57" i="53" s="1"/>
  <c r="AE59" i="97"/>
  <c r="AF59" i="97"/>
  <c r="AO59" i="97" s="1"/>
  <c r="W60" i="97"/>
  <c r="AG59" i="97"/>
  <c r="AP59" i="97" s="1"/>
  <c r="AR44" i="42"/>
  <c r="W56" i="13"/>
  <c r="AG55" i="13"/>
  <c r="AP55" i="13" s="1"/>
  <c r="AF55" i="13"/>
  <c r="AO55" i="13" s="1"/>
  <c r="AE55" i="13"/>
  <c r="AI58" i="93"/>
  <c r="AN58" i="93"/>
  <c r="AI53" i="100"/>
  <c r="AN53" i="100"/>
  <c r="AR44" i="90"/>
  <c r="AH49" i="18"/>
  <c r="AQ49" i="18" s="1"/>
  <c r="AH49" i="49"/>
  <c r="AQ49" i="49" s="1"/>
  <c r="AR50" i="91"/>
  <c r="AR55" i="86"/>
  <c r="AG54" i="20"/>
  <c r="AP54" i="20" s="1"/>
  <c r="AF54" i="20"/>
  <c r="AO54" i="20" s="1"/>
  <c r="W55" i="20"/>
  <c r="AE54" i="20"/>
  <c r="AH56" i="86"/>
  <c r="AQ56" i="86" s="1"/>
  <c r="Y59" i="32"/>
  <c r="X59" i="32"/>
  <c r="Y60" i="89"/>
  <c r="X60" i="89"/>
  <c r="AE47" i="16"/>
  <c r="W48" i="16"/>
  <c r="AF47" i="16"/>
  <c r="AO47" i="16" s="1"/>
  <c r="AG47" i="16"/>
  <c r="AP47" i="16" s="1"/>
  <c r="Z57" i="53"/>
  <c r="AH50" i="11"/>
  <c r="AQ50" i="11" s="1"/>
  <c r="AR51" i="45"/>
  <c r="AH52" i="45"/>
  <c r="AQ52" i="45" s="1"/>
  <c r="AI45" i="94"/>
  <c r="AN45" i="94"/>
  <c r="AI57" i="47"/>
  <c r="AN57" i="47"/>
  <c r="AI49" i="99"/>
  <c r="AN49" i="99"/>
  <c r="AG46" i="82"/>
  <c r="AP46" i="82" s="1"/>
  <c r="W47" i="82"/>
  <c r="AF46" i="82"/>
  <c r="AO46" i="82" s="1"/>
  <c r="AE46" i="82"/>
  <c r="Z49" i="18"/>
  <c r="Z49" i="49"/>
  <c r="AE51" i="96"/>
  <c r="W52" i="96"/>
  <c r="AG51" i="96"/>
  <c r="AP51" i="96" s="1"/>
  <c r="AF51" i="96"/>
  <c r="AO51" i="96" s="1"/>
  <c r="AR53" i="104"/>
  <c r="Z56" i="86"/>
  <c r="Y51" i="51"/>
  <c r="X51" i="51"/>
  <c r="Z51" i="51" s="1"/>
  <c r="AG47" i="85"/>
  <c r="AP47" i="85" s="1"/>
  <c r="W48" i="85"/>
  <c r="AF47" i="85"/>
  <c r="AO47" i="85" s="1"/>
  <c r="AE47" i="85"/>
  <c r="Z50" i="11"/>
  <c r="AR53" i="101"/>
  <c r="Y54" i="92"/>
  <c r="X54" i="92"/>
  <c r="AR47" i="87"/>
  <c r="AH54" i="101"/>
  <c r="AQ54" i="101" s="1"/>
  <c r="Z52" i="45"/>
  <c r="Y46" i="94"/>
  <c r="X46" i="94"/>
  <c r="AH48" i="103"/>
  <c r="AQ48" i="103" s="1"/>
  <c r="X46" i="48"/>
  <c r="Z46" i="48" s="1"/>
  <c r="Y46" i="48"/>
  <c r="Y53" i="88"/>
  <c r="X53" i="88"/>
  <c r="AH48" i="98"/>
  <c r="AQ48" i="98" s="1"/>
  <c r="AR48" i="49"/>
  <c r="AR47" i="10"/>
  <c r="AR56" i="53"/>
  <c r="AI56" i="46"/>
  <c r="AN56" i="46"/>
  <c r="AI52" i="84"/>
  <c r="AO52" i="84"/>
  <c r="Z56" i="44"/>
  <c r="AR47" i="103"/>
  <c r="AR47" i="98"/>
  <c r="AI53" i="92"/>
  <c r="AN53" i="92"/>
  <c r="Z54" i="101"/>
  <c r="AH51" i="91"/>
  <c r="AQ51" i="91" s="1"/>
  <c r="AR49" i="11"/>
  <c r="Z48" i="103"/>
  <c r="Y59" i="93"/>
  <c r="Z59" i="93" s="1"/>
  <c r="X59" i="93"/>
  <c r="AI45" i="48"/>
  <c r="AN45" i="48"/>
  <c r="Y54" i="100"/>
  <c r="X54" i="100"/>
  <c r="AI46" i="83"/>
  <c r="AP46" i="83"/>
  <c r="AH48" i="87"/>
  <c r="AQ48" i="87" s="1"/>
  <c r="AH45" i="90"/>
  <c r="AQ45" i="90" s="1"/>
  <c r="Z48" i="98"/>
  <c r="AH58" i="52"/>
  <c r="AQ58" i="52" s="1"/>
  <c r="AI51" i="54"/>
  <c r="AN51" i="54"/>
  <c r="Z58" i="52"/>
  <c r="W58" i="105"/>
  <c r="AE57" i="105"/>
  <c r="AF57" i="105"/>
  <c r="AO57" i="105" s="1"/>
  <c r="AG57" i="105"/>
  <c r="AP57" i="105" s="1"/>
  <c r="Y52" i="54"/>
  <c r="X52" i="54"/>
  <c r="AG51" i="41"/>
  <c r="AP51" i="41" s="1"/>
  <c r="AF51" i="41"/>
  <c r="AO51" i="41" s="1"/>
  <c r="W52" i="41"/>
  <c r="AE51" i="41"/>
  <c r="Y58" i="15"/>
  <c r="X58" i="15"/>
  <c r="AI48" i="55"/>
  <c r="AN48" i="55"/>
  <c r="AI58" i="32"/>
  <c r="AR58" i="32" s="1"/>
  <c r="AN58" i="32"/>
  <c r="AH48" i="10"/>
  <c r="AQ48" i="10" s="1"/>
  <c r="Y50" i="99"/>
  <c r="X50" i="99"/>
  <c r="Z50" i="99" s="1"/>
  <c r="AH54" i="104"/>
  <c r="AQ54" i="104" s="1"/>
  <c r="Y47" i="83"/>
  <c r="X47" i="83"/>
  <c r="Z48" i="87"/>
  <c r="Z45" i="90"/>
  <c r="Z54" i="100" l="1"/>
  <c r="Z58" i="47"/>
  <c r="Z47" i="35"/>
  <c r="AF51" i="91"/>
  <c r="AO51" i="91" s="1"/>
  <c r="Z58" i="15"/>
  <c r="AG58" i="15" s="1"/>
  <c r="AP58" i="15" s="1"/>
  <c r="AG51" i="91"/>
  <c r="AP51" i="91" s="1"/>
  <c r="Z60" i="89"/>
  <c r="AF60" i="89"/>
  <c r="AO60" i="89" s="1"/>
  <c r="AG60" i="89"/>
  <c r="AP60" i="89" s="1"/>
  <c r="AE60" i="89"/>
  <c r="W61" i="89"/>
  <c r="W59" i="47"/>
  <c r="AF58" i="47"/>
  <c r="AO58" i="47" s="1"/>
  <c r="AG58" i="47"/>
  <c r="AP58" i="47" s="1"/>
  <c r="AE58" i="47"/>
  <c r="W60" i="93"/>
  <c r="AG59" i="93"/>
  <c r="AP59" i="93" s="1"/>
  <c r="AF59" i="93"/>
  <c r="AO59" i="93" s="1"/>
  <c r="AE59" i="93"/>
  <c r="W54" i="84"/>
  <c r="AG53" i="84"/>
  <c r="AP53" i="84" s="1"/>
  <c r="AF53" i="84"/>
  <c r="AO53" i="84" s="1"/>
  <c r="AE53" i="84"/>
  <c r="W59" i="15"/>
  <c r="AE58" i="15"/>
  <c r="AH52" i="54"/>
  <c r="AQ52" i="54" s="1"/>
  <c r="AI57" i="105"/>
  <c r="AN57" i="105"/>
  <c r="AH47" i="83"/>
  <c r="AQ47" i="83" s="1"/>
  <c r="AH50" i="99"/>
  <c r="AQ50" i="99" s="1"/>
  <c r="AH58" i="15"/>
  <c r="AQ58" i="15" s="1"/>
  <c r="AR51" i="54"/>
  <c r="AE48" i="98"/>
  <c r="AF48" i="98"/>
  <c r="AO48" i="98" s="1"/>
  <c r="AG48" i="98"/>
  <c r="AP48" i="98" s="1"/>
  <c r="W49" i="98"/>
  <c r="AR46" i="83"/>
  <c r="AH59" i="93"/>
  <c r="AQ59" i="93" s="1"/>
  <c r="AF56" i="44"/>
  <c r="AO56" i="44" s="1"/>
  <c r="W57" i="44"/>
  <c r="AE56" i="44"/>
  <c r="AG56" i="44"/>
  <c r="AP56" i="44" s="1"/>
  <c r="W53" i="45"/>
  <c r="AE52" i="45"/>
  <c r="AF52" i="45"/>
  <c r="AO52" i="45" s="1"/>
  <c r="AG52" i="45"/>
  <c r="AP52" i="45" s="1"/>
  <c r="AF49" i="49"/>
  <c r="AO49" i="49" s="1"/>
  <c r="W50" i="49"/>
  <c r="AE49" i="49"/>
  <c r="AG49" i="49"/>
  <c r="AP49" i="49" s="1"/>
  <c r="AR45" i="94"/>
  <c r="AI47" i="16"/>
  <c r="AN47" i="16"/>
  <c r="AR58" i="93"/>
  <c r="AI59" i="97"/>
  <c r="AN59" i="97"/>
  <c r="AR59" i="89"/>
  <c r="AH49" i="55"/>
  <c r="AQ49" i="55" s="1"/>
  <c r="AI48" i="10"/>
  <c r="AN48" i="10"/>
  <c r="AH54" i="100"/>
  <c r="AQ54" i="100" s="1"/>
  <c r="AR53" i="92"/>
  <c r="W47" i="48"/>
  <c r="AE46" i="48"/>
  <c r="AF46" i="48"/>
  <c r="AO46" i="48" s="1"/>
  <c r="AG46" i="48"/>
  <c r="AP46" i="48" s="1"/>
  <c r="AE50" i="11"/>
  <c r="W51" i="11"/>
  <c r="AG50" i="11"/>
  <c r="AP50" i="11" s="1"/>
  <c r="AF50" i="11"/>
  <c r="AO50" i="11" s="1"/>
  <c r="AH51" i="51"/>
  <c r="AQ51" i="51" s="1"/>
  <c r="AG49" i="18"/>
  <c r="AP49" i="18" s="1"/>
  <c r="AF49" i="18"/>
  <c r="AO49" i="18" s="1"/>
  <c r="AE49" i="18"/>
  <c r="W50" i="18"/>
  <c r="AF57" i="53"/>
  <c r="AO57" i="53" s="1"/>
  <c r="W58" i="53"/>
  <c r="AE57" i="53"/>
  <c r="AG57" i="53"/>
  <c r="AP57" i="53" s="1"/>
  <c r="AH60" i="89"/>
  <c r="AQ60" i="89" s="1"/>
  <c r="AI54" i="20"/>
  <c r="AN54" i="20"/>
  <c r="AH47" i="35"/>
  <c r="AQ47" i="35" s="1"/>
  <c r="AR50" i="51"/>
  <c r="AH57" i="46"/>
  <c r="AQ57" i="46" s="1"/>
  <c r="X52" i="95"/>
  <c r="Y52" i="95"/>
  <c r="Y52" i="91"/>
  <c r="X52" i="91"/>
  <c r="W51" i="99"/>
  <c r="AG50" i="99"/>
  <c r="AP50" i="99" s="1"/>
  <c r="AF50" i="99"/>
  <c r="AO50" i="99" s="1"/>
  <c r="AE50" i="99"/>
  <c r="W55" i="100"/>
  <c r="AG54" i="100"/>
  <c r="AP54" i="100" s="1"/>
  <c r="AF54" i="100"/>
  <c r="AO54" i="100" s="1"/>
  <c r="AE54" i="100"/>
  <c r="AR52" i="84"/>
  <c r="AH54" i="92"/>
  <c r="AQ54" i="92" s="1"/>
  <c r="AF51" i="51"/>
  <c r="AO51" i="51" s="1"/>
  <c r="AE51" i="51"/>
  <c r="AG51" i="51"/>
  <c r="AP51" i="51" s="1"/>
  <c r="W52" i="51"/>
  <c r="AR49" i="99"/>
  <c r="Y55" i="20"/>
  <c r="X55" i="20"/>
  <c r="AI55" i="13"/>
  <c r="AN55" i="13"/>
  <c r="Y46" i="50"/>
  <c r="X46" i="50"/>
  <c r="AE47" i="35"/>
  <c r="W48" i="35"/>
  <c r="AF47" i="35"/>
  <c r="AO47" i="35" s="1"/>
  <c r="AG47" i="35"/>
  <c r="AP47" i="35" s="1"/>
  <c r="AI45" i="42"/>
  <c r="AN45" i="42"/>
  <c r="Z57" i="46"/>
  <c r="AR57" i="15"/>
  <c r="Y55" i="104"/>
  <c r="X55" i="104"/>
  <c r="W46" i="90"/>
  <c r="AG45" i="90"/>
  <c r="AP45" i="90" s="1"/>
  <c r="AF45" i="90"/>
  <c r="AO45" i="90" s="1"/>
  <c r="AE45" i="90"/>
  <c r="W49" i="87"/>
  <c r="AG48" i="87"/>
  <c r="AP48" i="87" s="1"/>
  <c r="AF48" i="87"/>
  <c r="AO48" i="87" s="1"/>
  <c r="AE48" i="87"/>
  <c r="W49" i="103"/>
  <c r="AG48" i="103"/>
  <c r="AP48" i="103" s="1"/>
  <c r="AE48" i="103"/>
  <c r="AF48" i="103"/>
  <c r="AO48" i="103" s="1"/>
  <c r="AH46" i="48"/>
  <c r="AQ46" i="48" s="1"/>
  <c r="AH46" i="94"/>
  <c r="AQ46" i="94" s="1"/>
  <c r="Z54" i="92"/>
  <c r="AI47" i="85"/>
  <c r="AN47" i="85"/>
  <c r="AI46" i="82"/>
  <c r="AN46" i="82"/>
  <c r="X50" i="43"/>
  <c r="Y50" i="43"/>
  <c r="AR46" i="35"/>
  <c r="Y49" i="10"/>
  <c r="X49" i="10"/>
  <c r="Z52" i="54"/>
  <c r="Y58" i="105"/>
  <c r="X58" i="105"/>
  <c r="AR56" i="46"/>
  <c r="AH53" i="88"/>
  <c r="AQ53" i="88" s="1"/>
  <c r="Z46" i="94"/>
  <c r="W57" i="86"/>
  <c r="AG56" i="86"/>
  <c r="AP56" i="86" s="1"/>
  <c r="AE56" i="86"/>
  <c r="AF56" i="86"/>
  <c r="AO56" i="86" s="1"/>
  <c r="Y52" i="96"/>
  <c r="X52" i="96"/>
  <c r="Z52" i="96" s="1"/>
  <c r="AR57" i="47"/>
  <c r="AH59" i="32"/>
  <c r="AQ59" i="32" s="1"/>
  <c r="AR53" i="100"/>
  <c r="Y60" i="97"/>
  <c r="X60" i="97"/>
  <c r="AI45" i="50"/>
  <c r="AN45" i="50"/>
  <c r="AR52" i="88"/>
  <c r="AF45" i="102"/>
  <c r="AO45" i="102" s="1"/>
  <c r="AE45" i="102"/>
  <c r="W46" i="102"/>
  <c r="AG45" i="102"/>
  <c r="AP45" i="102" s="1"/>
  <c r="AI49" i="43"/>
  <c r="AN49" i="43"/>
  <c r="AH53" i="84"/>
  <c r="AQ53" i="84" s="1"/>
  <c r="Z49" i="55"/>
  <c r="AI54" i="104"/>
  <c r="AN54" i="104"/>
  <c r="AI51" i="41"/>
  <c r="AN51" i="41"/>
  <c r="AG58" i="52"/>
  <c r="AP58" i="52" s="1"/>
  <c r="W59" i="52"/>
  <c r="AE58" i="52"/>
  <c r="AF58" i="52"/>
  <c r="AO58" i="52" s="1"/>
  <c r="Z47" i="83"/>
  <c r="AR48" i="55"/>
  <c r="Y52" i="41"/>
  <c r="X52" i="41"/>
  <c r="AR45" i="48"/>
  <c r="W55" i="101"/>
  <c r="AE54" i="101"/>
  <c r="AN54" i="101" s="1"/>
  <c r="AF54" i="101"/>
  <c r="AO54" i="101" s="1"/>
  <c r="AG54" i="101"/>
  <c r="Z53" i="88"/>
  <c r="Y48" i="85"/>
  <c r="X48" i="85"/>
  <c r="Z48" i="85" s="1"/>
  <c r="AI51" i="96"/>
  <c r="AN51" i="96"/>
  <c r="Y47" i="82"/>
  <c r="X47" i="82"/>
  <c r="Y48" i="16"/>
  <c r="X48" i="16"/>
  <c r="Z59" i="32"/>
  <c r="Y56" i="13"/>
  <c r="Z56" i="13" s="1"/>
  <c r="X56" i="13"/>
  <c r="Y46" i="42"/>
  <c r="X46" i="42"/>
  <c r="AH58" i="47"/>
  <c r="AQ58" i="47" s="1"/>
  <c r="AI51" i="95"/>
  <c r="AN51" i="95"/>
  <c r="AN51" i="91"/>
  <c r="AI51" i="91" l="1"/>
  <c r="Z52" i="41"/>
  <c r="AG52" i="41" s="1"/>
  <c r="AP52" i="41" s="1"/>
  <c r="Z50" i="43"/>
  <c r="AG50" i="43" s="1"/>
  <c r="AP50" i="43" s="1"/>
  <c r="Z55" i="20"/>
  <c r="W56" i="20" s="1"/>
  <c r="AF58" i="15"/>
  <c r="AO58" i="15" s="1"/>
  <c r="Z46" i="42"/>
  <c r="AF46" i="42" s="1"/>
  <c r="AO46" i="42" s="1"/>
  <c r="Z55" i="104"/>
  <c r="Z58" i="105"/>
  <c r="AF55" i="104"/>
  <c r="AO55" i="104" s="1"/>
  <c r="AE55" i="104"/>
  <c r="AG55" i="104"/>
  <c r="AP55" i="104" s="1"/>
  <c r="W56" i="104"/>
  <c r="AF52" i="41"/>
  <c r="AO52" i="41" s="1"/>
  <c r="AE52" i="41"/>
  <c r="W53" i="41"/>
  <c r="AE55" i="20"/>
  <c r="AF55" i="20"/>
  <c r="AO55" i="20" s="1"/>
  <c r="AE46" i="42"/>
  <c r="AE50" i="43"/>
  <c r="AF50" i="43"/>
  <c r="AO50" i="43" s="1"/>
  <c r="W59" i="105"/>
  <c r="AE58" i="105"/>
  <c r="AG58" i="105"/>
  <c r="AP58" i="105" s="1"/>
  <c r="AF58" i="105"/>
  <c r="AO58" i="105" s="1"/>
  <c r="AG52" i="96"/>
  <c r="AP52" i="96" s="1"/>
  <c r="AE52" i="96"/>
  <c r="W53" i="96"/>
  <c r="AF52" i="96"/>
  <c r="AO52" i="96" s="1"/>
  <c r="AH56" i="13"/>
  <c r="AQ56" i="13" s="1"/>
  <c r="AH48" i="85"/>
  <c r="AQ48" i="85" s="1"/>
  <c r="Y46" i="102"/>
  <c r="X46" i="102"/>
  <c r="Z46" i="102" s="1"/>
  <c r="AR45" i="50"/>
  <c r="AI56" i="86"/>
  <c r="AR56" i="86" s="1"/>
  <c r="AN56" i="86"/>
  <c r="AR46" i="82"/>
  <c r="Y49" i="103"/>
  <c r="X49" i="103"/>
  <c r="AR45" i="42"/>
  <c r="Z46" i="50"/>
  <c r="AH46" i="50"/>
  <c r="AQ46" i="50" s="1"/>
  <c r="AI51" i="51"/>
  <c r="AN51" i="51"/>
  <c r="Y51" i="99"/>
  <c r="X51" i="99"/>
  <c r="AI46" i="48"/>
  <c r="AN46" i="48"/>
  <c r="AI58" i="15"/>
  <c r="AN58" i="15"/>
  <c r="Y59" i="47"/>
  <c r="X59" i="47"/>
  <c r="AF56" i="13"/>
  <c r="AO56" i="13" s="1"/>
  <c r="AE56" i="13"/>
  <c r="W57" i="13"/>
  <c r="AG56" i="13"/>
  <c r="AP56" i="13" s="1"/>
  <c r="AI45" i="90"/>
  <c r="AN45" i="90"/>
  <c r="Y55" i="100"/>
  <c r="X55" i="100"/>
  <c r="AH52" i="91"/>
  <c r="AQ52" i="91" s="1"/>
  <c r="AR54" i="20"/>
  <c r="Y50" i="18"/>
  <c r="X50" i="18"/>
  <c r="Y51" i="11"/>
  <c r="X51" i="11"/>
  <c r="Y47" i="48"/>
  <c r="X47" i="48"/>
  <c r="Z47" i="48" s="1"/>
  <c r="AR59" i="97"/>
  <c r="Y49" i="98"/>
  <c r="X49" i="98"/>
  <c r="Y60" i="93"/>
  <c r="X60" i="93"/>
  <c r="W49" i="85"/>
  <c r="AG48" i="85"/>
  <c r="AP48" i="85" s="1"/>
  <c r="AF48" i="85"/>
  <c r="AO48" i="85" s="1"/>
  <c r="AE48" i="85"/>
  <c r="AI58" i="52"/>
  <c r="AN58" i="52"/>
  <c r="AH60" i="97"/>
  <c r="AQ60" i="97" s="1"/>
  <c r="Y55" i="101"/>
  <c r="X55" i="101"/>
  <c r="AE49" i="55"/>
  <c r="W50" i="55"/>
  <c r="AF49" i="55"/>
  <c r="AO49" i="55" s="1"/>
  <c r="AG49" i="55"/>
  <c r="AP49" i="55" s="1"/>
  <c r="Z60" i="97"/>
  <c r="Y57" i="86"/>
  <c r="X57" i="86"/>
  <c r="Z57" i="86" s="1"/>
  <c r="W53" i="54"/>
  <c r="AE52" i="54"/>
  <c r="AG52" i="54"/>
  <c r="AP52" i="54" s="1"/>
  <c r="AF52" i="54"/>
  <c r="AO52" i="54" s="1"/>
  <c r="AR47" i="85"/>
  <c r="AI48" i="87"/>
  <c r="AN48" i="87"/>
  <c r="Z52" i="91"/>
  <c r="AI49" i="18"/>
  <c r="AR49" i="18" s="1"/>
  <c r="AN49" i="18"/>
  <c r="AI50" i="11"/>
  <c r="AN50" i="11"/>
  <c r="AI56" i="44"/>
  <c r="AN56" i="44"/>
  <c r="Y54" i="84"/>
  <c r="X54" i="84"/>
  <c r="Y61" i="89"/>
  <c r="X61" i="89"/>
  <c r="AR51" i="91"/>
  <c r="AF46" i="94"/>
  <c r="AO46" i="94" s="1"/>
  <c r="AG46" i="94"/>
  <c r="AP46" i="94" s="1"/>
  <c r="AE46" i="94"/>
  <c r="W47" i="94"/>
  <c r="AH49" i="10"/>
  <c r="AQ49" i="10" s="1"/>
  <c r="AF54" i="92"/>
  <c r="AO54" i="92" s="1"/>
  <c r="AE54" i="92"/>
  <c r="AG54" i="92"/>
  <c r="AP54" i="92" s="1"/>
  <c r="W55" i="92"/>
  <c r="AR55" i="13"/>
  <c r="AI50" i="99"/>
  <c r="AN50" i="99"/>
  <c r="AI57" i="53"/>
  <c r="AN57" i="53"/>
  <c r="X57" i="44"/>
  <c r="Y57" i="44"/>
  <c r="Y59" i="15"/>
  <c r="X59" i="15"/>
  <c r="AI58" i="47"/>
  <c r="AN58" i="47"/>
  <c r="AI60" i="89"/>
  <c r="AN60" i="89"/>
  <c r="AH47" i="82"/>
  <c r="AQ47" i="82" s="1"/>
  <c r="AR54" i="104"/>
  <c r="AI45" i="102"/>
  <c r="AN45" i="102"/>
  <c r="W60" i="32"/>
  <c r="AG59" i="32"/>
  <c r="AP59" i="32" s="1"/>
  <c r="AE59" i="32"/>
  <c r="AN59" i="32" s="1"/>
  <c r="AF59" i="32"/>
  <c r="AR49" i="43"/>
  <c r="AH48" i="16"/>
  <c r="AQ48" i="16" s="1"/>
  <c r="AF47" i="83"/>
  <c r="AO47" i="83" s="1"/>
  <c r="AG47" i="83"/>
  <c r="AP47" i="83" s="1"/>
  <c r="W48" i="83"/>
  <c r="AE47" i="83"/>
  <c r="Z49" i="10"/>
  <c r="AH50" i="43"/>
  <c r="AQ50" i="43" s="1"/>
  <c r="AI48" i="103"/>
  <c r="AN48" i="103"/>
  <c r="Y46" i="90"/>
  <c r="X46" i="90"/>
  <c r="AG57" i="46"/>
  <c r="AP57" i="46" s="1"/>
  <c r="AE57" i="46"/>
  <c r="W58" i="46"/>
  <c r="AF57" i="46"/>
  <c r="AO57" i="46" s="1"/>
  <c r="Y48" i="35"/>
  <c r="X48" i="35"/>
  <c r="AH55" i="20"/>
  <c r="AQ55" i="20" s="1"/>
  <c r="Y52" i="51"/>
  <c r="X52" i="51"/>
  <c r="Z52" i="51" s="1"/>
  <c r="AI54" i="100"/>
  <c r="AN54" i="100"/>
  <c r="Z52" i="95"/>
  <c r="Y58" i="53"/>
  <c r="X58" i="53"/>
  <c r="Z58" i="53" s="1"/>
  <c r="AR48" i="10"/>
  <c r="AI49" i="49"/>
  <c r="AN49" i="49"/>
  <c r="AI52" i="45"/>
  <c r="AN52" i="45"/>
  <c r="AI48" i="98"/>
  <c r="AN48" i="98"/>
  <c r="AI59" i="93"/>
  <c r="AN59" i="93"/>
  <c r="AH52" i="96"/>
  <c r="AQ52" i="96" s="1"/>
  <c r="Z47" i="82"/>
  <c r="Y59" i="52"/>
  <c r="X59" i="52"/>
  <c r="AR51" i="95"/>
  <c r="AH46" i="42"/>
  <c r="AQ46" i="42" s="1"/>
  <c r="W54" i="88"/>
  <c r="AG53" i="88"/>
  <c r="AP53" i="88" s="1"/>
  <c r="AE53" i="88"/>
  <c r="AF53" i="88"/>
  <c r="AO53" i="88" s="1"/>
  <c r="Z48" i="16"/>
  <c r="AR51" i="96"/>
  <c r="AI54" i="101"/>
  <c r="AP54" i="101"/>
  <c r="AH52" i="41"/>
  <c r="AQ52" i="41" s="1"/>
  <c r="AR51" i="41"/>
  <c r="AH58" i="105"/>
  <c r="AQ58" i="105" s="1"/>
  <c r="Y49" i="87"/>
  <c r="X49" i="87"/>
  <c r="AH55" i="104"/>
  <c r="AQ55" i="104" s="1"/>
  <c r="AI47" i="35"/>
  <c r="AN47" i="35"/>
  <c r="AH52" i="95"/>
  <c r="AQ52" i="95" s="1"/>
  <c r="AR47" i="16"/>
  <c r="Y50" i="49"/>
  <c r="X50" i="49"/>
  <c r="Y53" i="45"/>
  <c r="X53" i="45"/>
  <c r="Z53" i="45" s="1"/>
  <c r="AR57" i="105"/>
  <c r="AI53" i="84"/>
  <c r="AN53" i="84"/>
  <c r="Z51" i="99" l="1"/>
  <c r="AG46" i="42"/>
  <c r="AP46" i="42" s="1"/>
  <c r="W47" i="42"/>
  <c r="W51" i="43"/>
  <c r="AG55" i="20"/>
  <c r="AP55" i="20" s="1"/>
  <c r="Z48" i="35"/>
  <c r="AF48" i="35" s="1"/>
  <c r="AO48" i="35" s="1"/>
  <c r="Z61" i="89"/>
  <c r="Z49" i="87"/>
  <c r="W50" i="87"/>
  <c r="AG49" i="87"/>
  <c r="AP49" i="87" s="1"/>
  <c r="AF49" i="87"/>
  <c r="AO49" i="87" s="1"/>
  <c r="AE49" i="87"/>
  <c r="AE53" i="45"/>
  <c r="AG53" i="45"/>
  <c r="AP53" i="45" s="1"/>
  <c r="AF53" i="45"/>
  <c r="AO53" i="45" s="1"/>
  <c r="W54" i="45"/>
  <c r="AG61" i="89"/>
  <c r="AP61" i="89" s="1"/>
  <c r="AF61" i="89"/>
  <c r="AO61" i="89" s="1"/>
  <c r="AE61" i="89"/>
  <c r="W62" i="89"/>
  <c r="AH50" i="49"/>
  <c r="AQ50" i="49" s="1"/>
  <c r="AR54" i="101"/>
  <c r="AI53" i="88"/>
  <c r="AN53" i="88"/>
  <c r="AF47" i="82"/>
  <c r="AO47" i="82" s="1"/>
  <c r="AG47" i="82"/>
  <c r="AP47" i="82" s="1"/>
  <c r="W48" i="82"/>
  <c r="AE47" i="82"/>
  <c r="AH48" i="35"/>
  <c r="AQ48" i="35" s="1"/>
  <c r="AI57" i="46"/>
  <c r="AN57" i="46"/>
  <c r="AR48" i="103"/>
  <c r="W50" i="10"/>
  <c r="AG49" i="10"/>
  <c r="AP49" i="10" s="1"/>
  <c r="AF49" i="10"/>
  <c r="AO49" i="10" s="1"/>
  <c r="AE49" i="10"/>
  <c r="AR58" i="47"/>
  <c r="AH57" i="44"/>
  <c r="AQ57" i="44" s="1"/>
  <c r="Y47" i="94"/>
  <c r="X47" i="94"/>
  <c r="AH61" i="89"/>
  <c r="AQ61" i="89" s="1"/>
  <c r="AG52" i="91"/>
  <c r="AP52" i="91" s="1"/>
  <c r="AF52" i="91"/>
  <c r="AO52" i="91" s="1"/>
  <c r="AE52" i="91"/>
  <c r="W53" i="91"/>
  <c r="AI49" i="55"/>
  <c r="AN49" i="55"/>
  <c r="AI48" i="85"/>
  <c r="AN48" i="85"/>
  <c r="AH47" i="48"/>
  <c r="AQ47" i="48" s="1"/>
  <c r="Z50" i="18"/>
  <c r="AH50" i="18"/>
  <c r="AQ50" i="18" s="1"/>
  <c r="AR51" i="51"/>
  <c r="AE46" i="50"/>
  <c r="AF46" i="50"/>
  <c r="AO46" i="50" s="1"/>
  <c r="AG46" i="50"/>
  <c r="AP46" i="50" s="1"/>
  <c r="W47" i="50"/>
  <c r="AH46" i="102"/>
  <c r="AQ46" i="102" s="1"/>
  <c r="AH49" i="87"/>
  <c r="AQ49" i="87" s="1"/>
  <c r="Y54" i="88"/>
  <c r="X54" i="88"/>
  <c r="AR59" i="93"/>
  <c r="AR49" i="49"/>
  <c r="W53" i="95"/>
  <c r="AF52" i="95"/>
  <c r="AO52" i="95" s="1"/>
  <c r="AG52" i="95"/>
  <c r="AP52" i="95" s="1"/>
  <c r="AE52" i="95"/>
  <c r="AR45" i="102"/>
  <c r="AH59" i="15"/>
  <c r="AQ59" i="15" s="1"/>
  <c r="AI46" i="94"/>
  <c r="AN46" i="94"/>
  <c r="AR56" i="44"/>
  <c r="AF60" i="97"/>
  <c r="AO60" i="97" s="1"/>
  <c r="AG60" i="97"/>
  <c r="AP60" i="97" s="1"/>
  <c r="W61" i="97"/>
  <c r="AE60" i="97"/>
  <c r="AH55" i="101"/>
  <c r="AQ55" i="101" s="1"/>
  <c r="AH49" i="98"/>
  <c r="AQ49" i="98" s="1"/>
  <c r="AG47" i="48"/>
  <c r="AP47" i="48" s="1"/>
  <c r="W48" i="48"/>
  <c r="AF47" i="48"/>
  <c r="AO47" i="48" s="1"/>
  <c r="AE47" i="48"/>
  <c r="AR45" i="90"/>
  <c r="AH59" i="47"/>
  <c r="AQ59" i="47" s="1"/>
  <c r="AR46" i="48"/>
  <c r="AG46" i="102"/>
  <c r="AP46" i="102" s="1"/>
  <c r="AF46" i="102"/>
  <c r="AO46" i="102" s="1"/>
  <c r="AE46" i="102"/>
  <c r="W47" i="102"/>
  <c r="AI50" i="43"/>
  <c r="AN50" i="43"/>
  <c r="Y47" i="42"/>
  <c r="X47" i="42"/>
  <c r="AI55" i="20"/>
  <c r="AN55" i="20"/>
  <c r="AR47" i="35"/>
  <c r="AF48" i="16"/>
  <c r="AO48" i="16" s="1"/>
  <c r="W49" i="16"/>
  <c r="AG48" i="16"/>
  <c r="AP48" i="16" s="1"/>
  <c r="AE48" i="16"/>
  <c r="AH46" i="90"/>
  <c r="AQ46" i="90" s="1"/>
  <c r="AI47" i="83"/>
  <c r="AN47" i="83"/>
  <c r="AI59" i="32"/>
  <c r="AO59" i="32"/>
  <c r="Z59" i="15"/>
  <c r="AR57" i="53"/>
  <c r="Y55" i="92"/>
  <c r="Z55" i="92" s="1"/>
  <c r="X55" i="92"/>
  <c r="AR48" i="87"/>
  <c r="AI52" i="54"/>
  <c r="AN52" i="54"/>
  <c r="Z55" i="101"/>
  <c r="Z49" i="98"/>
  <c r="Z59" i="47"/>
  <c r="AH51" i="99"/>
  <c r="AQ51" i="99" s="1"/>
  <c r="Y51" i="43"/>
  <c r="X51" i="43"/>
  <c r="Z51" i="43" s="1"/>
  <c r="Y56" i="104"/>
  <c r="X56" i="104"/>
  <c r="Z56" i="104" s="1"/>
  <c r="Z50" i="49"/>
  <c r="AH59" i="52"/>
  <c r="AQ59" i="52" s="1"/>
  <c r="AR48" i="98"/>
  <c r="AR54" i="100"/>
  <c r="Z46" i="90"/>
  <c r="X48" i="83"/>
  <c r="Y48" i="83"/>
  <c r="Z48" i="83"/>
  <c r="AH54" i="84"/>
  <c r="AQ54" i="84" s="1"/>
  <c r="AR50" i="11"/>
  <c r="Y53" i="54"/>
  <c r="X53" i="54"/>
  <c r="Z53" i="54" s="1"/>
  <c r="Y49" i="85"/>
  <c r="Z49" i="85"/>
  <c r="X49" i="85"/>
  <c r="AH51" i="11"/>
  <c r="AQ51" i="11" s="1"/>
  <c r="AH55" i="100"/>
  <c r="AQ55" i="100" s="1"/>
  <c r="W52" i="99"/>
  <c r="AG51" i="99"/>
  <c r="AP51" i="99" s="1"/>
  <c r="AF51" i="99"/>
  <c r="AO51" i="99" s="1"/>
  <c r="AE51" i="99"/>
  <c r="AH49" i="103"/>
  <c r="AQ49" i="103" s="1"/>
  <c r="Y53" i="96"/>
  <c r="X53" i="96"/>
  <c r="AI58" i="105"/>
  <c r="AN58" i="105"/>
  <c r="Y53" i="41"/>
  <c r="X53" i="41"/>
  <c r="AR53" i="84"/>
  <c r="Z59" i="52"/>
  <c r="AH58" i="53"/>
  <c r="AQ58" i="53" s="1"/>
  <c r="AH52" i="51"/>
  <c r="AQ52" i="51" s="1"/>
  <c r="AR60" i="89"/>
  <c r="Z57" i="44"/>
  <c r="AR50" i="99"/>
  <c r="AI54" i="92"/>
  <c r="AN54" i="92"/>
  <c r="Z54" i="84"/>
  <c r="AH57" i="86"/>
  <c r="AQ57" i="86" s="1"/>
  <c r="AR58" i="52"/>
  <c r="AH60" i="93"/>
  <c r="AQ60" i="93" s="1"/>
  <c r="Z51" i="11"/>
  <c r="Z55" i="100"/>
  <c r="Y57" i="13"/>
  <c r="Z57" i="13" s="1"/>
  <c r="X57" i="13"/>
  <c r="Z49" i="103"/>
  <c r="AI52" i="96"/>
  <c r="AN52" i="96"/>
  <c r="Y59" i="105"/>
  <c r="X59" i="105"/>
  <c r="AI52" i="41"/>
  <c r="AR52" i="41" s="1"/>
  <c r="AN52" i="41"/>
  <c r="AI55" i="104"/>
  <c r="AN55" i="104"/>
  <c r="AH53" i="45"/>
  <c r="AQ53" i="45" s="1"/>
  <c r="AR52" i="45"/>
  <c r="W59" i="53"/>
  <c r="AG58" i="53"/>
  <c r="AP58" i="53" s="1"/>
  <c r="AF58" i="53"/>
  <c r="AO58" i="53" s="1"/>
  <c r="AE58" i="53"/>
  <c r="AF52" i="51"/>
  <c r="AO52" i="51" s="1"/>
  <c r="AG52" i="51"/>
  <c r="AP52" i="51" s="1"/>
  <c r="W53" i="51"/>
  <c r="AE52" i="51"/>
  <c r="Y58" i="46"/>
  <c r="Z58" i="46"/>
  <c r="X58" i="46"/>
  <c r="Y60" i="32"/>
  <c r="X60" i="32"/>
  <c r="AF57" i="86"/>
  <c r="AO57" i="86" s="1"/>
  <c r="AG57" i="86"/>
  <c r="AP57" i="86" s="1"/>
  <c r="AE57" i="86"/>
  <c r="W58" i="86"/>
  <c r="Y50" i="55"/>
  <c r="X50" i="55"/>
  <c r="Z60" i="93"/>
  <c r="AI56" i="13"/>
  <c r="AN56" i="13"/>
  <c r="AR58" i="15"/>
  <c r="AI46" i="42"/>
  <c r="AN46" i="42"/>
  <c r="Y56" i="20"/>
  <c r="X56" i="20"/>
  <c r="Z56" i="20" s="1"/>
  <c r="Z59" i="105" l="1"/>
  <c r="AG48" i="35"/>
  <c r="AP48" i="35" s="1"/>
  <c r="AE48" i="35"/>
  <c r="W49" i="35"/>
  <c r="Z60" i="32"/>
  <c r="Z53" i="41"/>
  <c r="W54" i="41" s="1"/>
  <c r="Z47" i="42"/>
  <c r="AR54" i="92"/>
  <c r="AF49" i="85"/>
  <c r="AO49" i="85" s="1"/>
  <c r="AE49" i="85"/>
  <c r="W50" i="85"/>
  <c r="AG49" i="85"/>
  <c r="AP49" i="85" s="1"/>
  <c r="W52" i="43"/>
  <c r="AE51" i="43"/>
  <c r="AF51" i="43"/>
  <c r="AO51" i="43" s="1"/>
  <c r="AG51" i="43"/>
  <c r="AP51" i="43" s="1"/>
  <c r="Y48" i="48"/>
  <c r="X48" i="48"/>
  <c r="AI48" i="35"/>
  <c r="AN48" i="35"/>
  <c r="AH56" i="20"/>
  <c r="AQ56" i="20" s="1"/>
  <c r="AH60" i="32"/>
  <c r="AQ60" i="32" s="1"/>
  <c r="AI58" i="53"/>
  <c r="AN58" i="53"/>
  <c r="AR55" i="104"/>
  <c r="AG55" i="100"/>
  <c r="AP55" i="100" s="1"/>
  <c r="AF55" i="100"/>
  <c r="AO55" i="100" s="1"/>
  <c r="AE55" i="100"/>
  <c r="W56" i="100"/>
  <c r="AH53" i="54"/>
  <c r="AQ53" i="54" s="1"/>
  <c r="AH48" i="83"/>
  <c r="AQ48" i="83" s="1"/>
  <c r="AH56" i="104"/>
  <c r="AQ56" i="104" s="1"/>
  <c r="AF49" i="98"/>
  <c r="AO49" i="98" s="1"/>
  <c r="AG49" i="98"/>
  <c r="AP49" i="98" s="1"/>
  <c r="AE49" i="98"/>
  <c r="W50" i="98"/>
  <c r="AH55" i="92"/>
  <c r="AQ55" i="92" s="1"/>
  <c r="Y49" i="16"/>
  <c r="X49" i="16"/>
  <c r="Z49" i="16" s="1"/>
  <c r="AH47" i="42"/>
  <c r="AQ47" i="42" s="1"/>
  <c r="Y47" i="102"/>
  <c r="X47" i="102"/>
  <c r="Y61" i="97"/>
  <c r="X61" i="97"/>
  <c r="AR46" i="94"/>
  <c r="Y47" i="50"/>
  <c r="X47" i="50"/>
  <c r="Z47" i="50" s="1"/>
  <c r="AR48" i="85"/>
  <c r="AI49" i="10"/>
  <c r="AN49" i="10"/>
  <c r="AI53" i="45"/>
  <c r="AN53" i="45"/>
  <c r="AE58" i="46"/>
  <c r="AG58" i="46"/>
  <c r="AP58" i="46" s="1"/>
  <c r="W59" i="46"/>
  <c r="AF58" i="46"/>
  <c r="AO58" i="46" s="1"/>
  <c r="Y52" i="99"/>
  <c r="X52" i="99"/>
  <c r="Z52" i="99" s="1"/>
  <c r="AR52" i="96"/>
  <c r="W52" i="11"/>
  <c r="AE51" i="11"/>
  <c r="AF51" i="11"/>
  <c r="AO51" i="11" s="1"/>
  <c r="AG51" i="11"/>
  <c r="AP51" i="11" s="1"/>
  <c r="W58" i="44"/>
  <c r="AG57" i="44"/>
  <c r="AP57" i="44" s="1"/>
  <c r="AE57" i="44"/>
  <c r="AF57" i="44"/>
  <c r="AO57" i="44" s="1"/>
  <c r="AI51" i="99"/>
  <c r="AN51" i="99"/>
  <c r="AE53" i="54"/>
  <c r="W54" i="54"/>
  <c r="AF53" i="54"/>
  <c r="AO53" i="54" s="1"/>
  <c r="AG53" i="54"/>
  <c r="AP53" i="54" s="1"/>
  <c r="AG46" i="90"/>
  <c r="AP46" i="90" s="1"/>
  <c r="AF46" i="90"/>
  <c r="AO46" i="90" s="1"/>
  <c r="AE46" i="90"/>
  <c r="W47" i="90"/>
  <c r="AE56" i="104"/>
  <c r="AG56" i="104"/>
  <c r="AP56" i="104" s="1"/>
  <c r="AF56" i="104"/>
  <c r="AO56" i="104" s="1"/>
  <c r="W57" i="104"/>
  <c r="W56" i="101"/>
  <c r="AG55" i="101"/>
  <c r="AP55" i="101" s="1"/>
  <c r="AE55" i="101"/>
  <c r="AF55" i="101"/>
  <c r="AO55" i="101" s="1"/>
  <c r="AF55" i="92"/>
  <c r="AO55" i="92" s="1"/>
  <c r="W56" i="92"/>
  <c r="AG55" i="92"/>
  <c r="AP55" i="92" s="1"/>
  <c r="AE55" i="92"/>
  <c r="AR59" i="32"/>
  <c r="AG47" i="42"/>
  <c r="AP47" i="42" s="1"/>
  <c r="W48" i="42"/>
  <c r="AF47" i="42"/>
  <c r="AO47" i="42" s="1"/>
  <c r="AE47" i="42"/>
  <c r="AI46" i="102"/>
  <c r="AN46" i="102"/>
  <c r="AH47" i="94"/>
  <c r="AQ47" i="94" s="1"/>
  <c r="AR57" i="46"/>
  <c r="AR53" i="88"/>
  <c r="AH50" i="55"/>
  <c r="AQ50" i="55" s="1"/>
  <c r="AH53" i="96"/>
  <c r="AQ53" i="96" s="1"/>
  <c r="AI48" i="16"/>
  <c r="AN48" i="16"/>
  <c r="AR56" i="13"/>
  <c r="Y58" i="86"/>
  <c r="X58" i="86"/>
  <c r="Y53" i="51"/>
  <c r="X53" i="51"/>
  <c r="AF49" i="103"/>
  <c r="AO49" i="103" s="1"/>
  <c r="AE49" i="103"/>
  <c r="W50" i="103"/>
  <c r="AG49" i="103"/>
  <c r="AP49" i="103" s="1"/>
  <c r="AG54" i="84"/>
  <c r="AP54" i="84" s="1"/>
  <c r="W55" i="84"/>
  <c r="AF54" i="84"/>
  <c r="AO54" i="84" s="1"/>
  <c r="AE54" i="84"/>
  <c r="AE59" i="52"/>
  <c r="AN59" i="52" s="1"/>
  <c r="AF59" i="52"/>
  <c r="AO59" i="52" s="1"/>
  <c r="W60" i="52"/>
  <c r="AG59" i="52"/>
  <c r="AI47" i="48"/>
  <c r="AN47" i="48"/>
  <c r="AI52" i="95"/>
  <c r="AN52" i="95"/>
  <c r="AR49" i="55"/>
  <c r="Z47" i="94"/>
  <c r="AI47" i="82"/>
  <c r="AN47" i="82"/>
  <c r="AI49" i="87"/>
  <c r="AN49" i="87"/>
  <c r="AR46" i="42"/>
  <c r="W60" i="105"/>
  <c r="AG59" i="105"/>
  <c r="AP59" i="105" s="1"/>
  <c r="AE59" i="105"/>
  <c r="AF59" i="105"/>
  <c r="AO59" i="105" s="1"/>
  <c r="AG56" i="20"/>
  <c r="AP56" i="20" s="1"/>
  <c r="AE56" i="20"/>
  <c r="W57" i="20"/>
  <c r="AF56" i="20"/>
  <c r="AO56" i="20" s="1"/>
  <c r="W61" i="32"/>
  <c r="AG60" i="32"/>
  <c r="AP60" i="32" s="1"/>
  <c r="AF60" i="32"/>
  <c r="AO60" i="32" s="1"/>
  <c r="AE60" i="32"/>
  <c r="AI52" i="51"/>
  <c r="AN52" i="51"/>
  <c r="AF60" i="93"/>
  <c r="AO60" i="93" s="1"/>
  <c r="AG60" i="93"/>
  <c r="AP60" i="93" s="1"/>
  <c r="W61" i="93"/>
  <c r="AE60" i="93"/>
  <c r="AI57" i="86"/>
  <c r="AN57" i="86"/>
  <c r="AH58" i="46"/>
  <c r="AQ58" i="46" s="1"/>
  <c r="Y59" i="53"/>
  <c r="X59" i="53"/>
  <c r="AH59" i="105"/>
  <c r="AQ59" i="105" s="1"/>
  <c r="AH57" i="13"/>
  <c r="AQ57" i="13" s="1"/>
  <c r="AR58" i="105"/>
  <c r="AH49" i="85"/>
  <c r="AQ49" i="85" s="1"/>
  <c r="AH51" i="43"/>
  <c r="AQ51" i="43" s="1"/>
  <c r="AR52" i="54"/>
  <c r="AR47" i="83"/>
  <c r="AI46" i="50"/>
  <c r="AN46" i="50"/>
  <c r="Y50" i="10"/>
  <c r="X50" i="10"/>
  <c r="Z50" i="10" s="1"/>
  <c r="Y48" i="82"/>
  <c r="X48" i="82"/>
  <c r="Y54" i="45"/>
  <c r="X54" i="45"/>
  <c r="Z54" i="45" s="1"/>
  <c r="AH54" i="88"/>
  <c r="AQ54" i="88" s="1"/>
  <c r="Y62" i="89"/>
  <c r="X62" i="89"/>
  <c r="W58" i="13"/>
  <c r="AF57" i="13"/>
  <c r="AO57" i="13" s="1"/>
  <c r="AE57" i="13"/>
  <c r="AG57" i="13"/>
  <c r="AP57" i="13" s="1"/>
  <c r="AE48" i="83"/>
  <c r="AF48" i="83"/>
  <c r="AO48" i="83" s="1"/>
  <c r="AG48" i="83"/>
  <c r="AP48" i="83" s="1"/>
  <c r="W49" i="83"/>
  <c r="AR50" i="43"/>
  <c r="Y53" i="91"/>
  <c r="X53" i="91"/>
  <c r="Z53" i="91" s="1"/>
  <c r="Z50" i="55"/>
  <c r="AH53" i="41"/>
  <c r="AQ53" i="41" s="1"/>
  <c r="Z53" i="96"/>
  <c r="AG50" i="49"/>
  <c r="AP50" i="49" s="1"/>
  <c r="AE50" i="49"/>
  <c r="AF50" i="49"/>
  <c r="AO50" i="49" s="1"/>
  <c r="W51" i="49"/>
  <c r="AG59" i="47"/>
  <c r="AP59" i="47" s="1"/>
  <c r="AE59" i="47"/>
  <c r="AF59" i="47"/>
  <c r="AO59" i="47" s="1"/>
  <c r="W60" i="47"/>
  <c r="W60" i="15"/>
  <c r="AF59" i="15"/>
  <c r="AO59" i="15" s="1"/>
  <c r="AE59" i="15"/>
  <c r="AG59" i="15"/>
  <c r="AP59" i="15" s="1"/>
  <c r="AR55" i="20"/>
  <c r="AI60" i="97"/>
  <c r="AN60" i="97"/>
  <c r="Y49" i="35"/>
  <c r="X49" i="35"/>
  <c r="Y53" i="95"/>
  <c r="X53" i="95"/>
  <c r="Z54" i="88"/>
  <c r="AE50" i="18"/>
  <c r="AG50" i="18"/>
  <c r="AP50" i="18" s="1"/>
  <c r="AF50" i="18"/>
  <c r="AO50" i="18" s="1"/>
  <c r="W51" i="18"/>
  <c r="AI52" i="91"/>
  <c r="AN52" i="91"/>
  <c r="AI61" i="89"/>
  <c r="AN61" i="89"/>
  <c r="Y50" i="87"/>
  <c r="X50" i="87"/>
  <c r="AF53" i="41" l="1"/>
  <c r="AO53" i="41" s="1"/>
  <c r="AE53" i="41"/>
  <c r="AG53" i="41"/>
  <c r="AP53" i="41" s="1"/>
  <c r="Z50" i="87"/>
  <c r="AG50" i="87" s="1"/>
  <c r="AP50" i="87" s="1"/>
  <c r="AE47" i="50"/>
  <c r="AF47" i="50"/>
  <c r="AO47" i="50" s="1"/>
  <c r="AG47" i="50"/>
  <c r="AP47" i="50" s="1"/>
  <c r="W48" i="50"/>
  <c r="AG53" i="91"/>
  <c r="AP53" i="91" s="1"/>
  <c r="W54" i="91"/>
  <c r="AF53" i="91"/>
  <c r="AO53" i="91" s="1"/>
  <c r="AE53" i="91"/>
  <c r="AE50" i="87"/>
  <c r="W51" i="87"/>
  <c r="AG54" i="45"/>
  <c r="AP54" i="45" s="1"/>
  <c r="AE54" i="45"/>
  <c r="W55" i="45"/>
  <c r="AF54" i="45"/>
  <c r="AO54" i="45" s="1"/>
  <c r="AH49" i="35"/>
  <c r="AQ49" i="35" s="1"/>
  <c r="Y51" i="49"/>
  <c r="X51" i="49"/>
  <c r="AH48" i="82"/>
  <c r="AQ48" i="82" s="1"/>
  <c r="W48" i="94"/>
  <c r="AG47" i="94"/>
  <c r="AP47" i="94" s="1"/>
  <c r="AE47" i="94"/>
  <c r="AF47" i="94"/>
  <c r="AO47" i="94" s="1"/>
  <c r="AR47" i="48"/>
  <c r="AI47" i="42"/>
  <c r="AN47" i="42"/>
  <c r="AI53" i="54"/>
  <c r="AN53" i="54"/>
  <c r="Y52" i="11"/>
  <c r="X52" i="11"/>
  <c r="AR53" i="45"/>
  <c r="Y50" i="98"/>
  <c r="X50" i="98"/>
  <c r="Z50" i="98" s="1"/>
  <c r="AI57" i="13"/>
  <c r="AN57" i="13"/>
  <c r="Y57" i="20"/>
  <c r="X57" i="20"/>
  <c r="AR52" i="95"/>
  <c r="AR46" i="102"/>
  <c r="AI58" i="46"/>
  <c r="AR58" i="46" s="1"/>
  <c r="AN58" i="46"/>
  <c r="AI51" i="43"/>
  <c r="AN51" i="43"/>
  <c r="Y58" i="13"/>
  <c r="X58" i="13"/>
  <c r="AR52" i="91"/>
  <c r="AI50" i="49"/>
  <c r="AN50" i="49"/>
  <c r="Z48" i="82"/>
  <c r="AR46" i="50"/>
  <c r="AR57" i="86"/>
  <c r="Y61" i="32"/>
  <c r="X61" i="32"/>
  <c r="AI54" i="84"/>
  <c r="AN54" i="84"/>
  <c r="Y50" i="103"/>
  <c r="X50" i="103"/>
  <c r="Z50" i="103" s="1"/>
  <c r="AH58" i="86"/>
  <c r="AQ58" i="86" s="1"/>
  <c r="AR48" i="16"/>
  <c r="AI55" i="92"/>
  <c r="AN55" i="92"/>
  <c r="AI55" i="101"/>
  <c r="AN55" i="101"/>
  <c r="Y58" i="44"/>
  <c r="X58" i="44"/>
  <c r="AH47" i="102"/>
  <c r="AQ47" i="102" s="1"/>
  <c r="AI49" i="98"/>
  <c r="AN49" i="98"/>
  <c r="Y60" i="15"/>
  <c r="X60" i="15"/>
  <c r="AH53" i="91"/>
  <c r="AQ53" i="91" s="1"/>
  <c r="AI60" i="32"/>
  <c r="AN60" i="32"/>
  <c r="AH53" i="51"/>
  <c r="AQ53" i="51" s="1"/>
  <c r="AH48" i="48"/>
  <c r="AQ48" i="48" s="1"/>
  <c r="AI50" i="18"/>
  <c r="AN50" i="18"/>
  <c r="Z49" i="35"/>
  <c r="AI48" i="83"/>
  <c r="AN48" i="83"/>
  <c r="AH62" i="89"/>
  <c r="AQ62" i="89" s="1"/>
  <c r="AH53" i="95"/>
  <c r="AQ53" i="95" s="1"/>
  <c r="AI59" i="15"/>
  <c r="AN59" i="15"/>
  <c r="Z62" i="89"/>
  <c r="AR52" i="51"/>
  <c r="AI59" i="52"/>
  <c r="AP59" i="52"/>
  <c r="AI49" i="103"/>
  <c r="AN49" i="103"/>
  <c r="Z58" i="86"/>
  <c r="Y48" i="42"/>
  <c r="X48" i="42"/>
  <c r="Z48" i="42" s="1"/>
  <c r="AI56" i="104"/>
  <c r="AN56" i="104"/>
  <c r="AR51" i="99"/>
  <c r="Y59" i="46"/>
  <c r="X59" i="46"/>
  <c r="AR49" i="10"/>
  <c r="Z47" i="102"/>
  <c r="Y56" i="100"/>
  <c r="X56" i="100"/>
  <c r="Y50" i="85"/>
  <c r="X50" i="85"/>
  <c r="Y49" i="83"/>
  <c r="X49" i="83"/>
  <c r="AF50" i="10"/>
  <c r="AO50" i="10" s="1"/>
  <c r="AE50" i="10"/>
  <c r="W51" i="10"/>
  <c r="AG50" i="10"/>
  <c r="AP50" i="10" s="1"/>
  <c r="AH59" i="53"/>
  <c r="AQ59" i="53" s="1"/>
  <c r="Y61" i="93"/>
  <c r="X61" i="93"/>
  <c r="Y47" i="90"/>
  <c r="X47" i="90"/>
  <c r="AG52" i="99"/>
  <c r="AP52" i="99" s="1"/>
  <c r="W53" i="99"/>
  <c r="AF52" i="99"/>
  <c r="AO52" i="99" s="1"/>
  <c r="AE52" i="99"/>
  <c r="AH61" i="97"/>
  <c r="AQ61" i="97" s="1"/>
  <c r="W50" i="16"/>
  <c r="AE49" i="16"/>
  <c r="AF49" i="16"/>
  <c r="AO49" i="16" s="1"/>
  <c r="AG49" i="16"/>
  <c r="AP49" i="16" s="1"/>
  <c r="AR61" i="89"/>
  <c r="Z59" i="53"/>
  <c r="Y60" i="47"/>
  <c r="X60" i="47"/>
  <c r="AH50" i="87"/>
  <c r="AQ50" i="87" s="1"/>
  <c r="W55" i="88"/>
  <c r="AE54" i="88"/>
  <c r="AF54" i="88"/>
  <c r="AO54" i="88" s="1"/>
  <c r="AG54" i="88"/>
  <c r="AP54" i="88" s="1"/>
  <c r="AI59" i="47"/>
  <c r="AN59" i="47"/>
  <c r="X51" i="18"/>
  <c r="Y51" i="18"/>
  <c r="Z51" i="18"/>
  <c r="Z53" i="95"/>
  <c r="AR60" i="97"/>
  <c r="W54" i="96"/>
  <c r="AG53" i="96"/>
  <c r="AP53" i="96" s="1"/>
  <c r="AF53" i="96"/>
  <c r="AO53" i="96" s="1"/>
  <c r="AE53" i="96"/>
  <c r="AE50" i="55"/>
  <c r="AF50" i="55"/>
  <c r="AO50" i="55" s="1"/>
  <c r="AG50" i="55"/>
  <c r="AP50" i="55" s="1"/>
  <c r="W51" i="55"/>
  <c r="AH54" i="45"/>
  <c r="AQ54" i="45" s="1"/>
  <c r="AH50" i="10"/>
  <c r="AQ50" i="10" s="1"/>
  <c r="AI60" i="93"/>
  <c r="AN60" i="93"/>
  <c r="AI59" i="105"/>
  <c r="AN59" i="105"/>
  <c r="AR49" i="87"/>
  <c r="Y60" i="52"/>
  <c r="X60" i="52"/>
  <c r="Y55" i="84"/>
  <c r="X55" i="84"/>
  <c r="Y56" i="92"/>
  <c r="X56" i="92"/>
  <c r="Y56" i="101"/>
  <c r="X56" i="101"/>
  <c r="AH52" i="99"/>
  <c r="AQ52" i="99" s="1"/>
  <c r="AH49" i="16"/>
  <c r="AQ49" i="16" s="1"/>
  <c r="AI55" i="100"/>
  <c r="AN55" i="100"/>
  <c r="AR58" i="53"/>
  <c r="AR48" i="35"/>
  <c r="AI49" i="85"/>
  <c r="AN49" i="85"/>
  <c r="AI53" i="41"/>
  <c r="AR53" i="41" s="1"/>
  <c r="AN53" i="41"/>
  <c r="AI56" i="20"/>
  <c r="AN56" i="20"/>
  <c r="Y60" i="105"/>
  <c r="X60" i="105"/>
  <c r="Z60" i="105" s="1"/>
  <c r="AR47" i="82"/>
  <c r="Z53" i="51"/>
  <c r="Y57" i="104"/>
  <c r="X57" i="104"/>
  <c r="AI46" i="90"/>
  <c r="AN46" i="90"/>
  <c r="Y54" i="54"/>
  <c r="X54" i="54"/>
  <c r="AI57" i="44"/>
  <c r="AN57" i="44"/>
  <c r="AI51" i="11"/>
  <c r="AN51" i="11"/>
  <c r="AH47" i="50"/>
  <c r="AQ47" i="50" s="1"/>
  <c r="Z61" i="97"/>
  <c r="Z48" i="48"/>
  <c r="Y52" i="43"/>
  <c r="X52" i="43"/>
  <c r="Y54" i="41"/>
  <c r="X54" i="41"/>
  <c r="Z54" i="41" s="1"/>
  <c r="Z54" i="54" l="1"/>
  <c r="Z56" i="92"/>
  <c r="Z60" i="15"/>
  <c r="AE60" i="15" s="1"/>
  <c r="AN60" i="15" s="1"/>
  <c r="AF50" i="87"/>
  <c r="AO50" i="87" s="1"/>
  <c r="Z60" i="52"/>
  <c r="Z50" i="85"/>
  <c r="AE50" i="85" s="1"/>
  <c r="AG50" i="103"/>
  <c r="AP50" i="103" s="1"/>
  <c r="W51" i="103"/>
  <c r="AE50" i="103"/>
  <c r="AF50" i="103"/>
  <c r="AO50" i="103" s="1"/>
  <c r="AF60" i="15"/>
  <c r="AO60" i="15" s="1"/>
  <c r="AG60" i="15"/>
  <c r="W61" i="105"/>
  <c r="AG60" i="105"/>
  <c r="AP60" i="105" s="1"/>
  <c r="AF60" i="105"/>
  <c r="AO60" i="105" s="1"/>
  <c r="AE60" i="105"/>
  <c r="AE54" i="41"/>
  <c r="AN54" i="41" s="1"/>
  <c r="AF54" i="41"/>
  <c r="AO54" i="41" s="1"/>
  <c r="AG54" i="41"/>
  <c r="W55" i="41"/>
  <c r="AI50" i="55"/>
  <c r="AN50" i="55"/>
  <c r="Y55" i="88"/>
  <c r="X55" i="88"/>
  <c r="Z55" i="88" s="1"/>
  <c r="AH60" i="47"/>
  <c r="AQ60" i="47" s="1"/>
  <c r="AH61" i="93"/>
  <c r="AQ61" i="93" s="1"/>
  <c r="AG62" i="89"/>
  <c r="AP62" i="89" s="1"/>
  <c r="AF62" i="89"/>
  <c r="AO62" i="89" s="1"/>
  <c r="AE62" i="89"/>
  <c r="W63" i="89"/>
  <c r="AI47" i="94"/>
  <c r="AN47" i="94"/>
  <c r="X55" i="45"/>
  <c r="Y55" i="45"/>
  <c r="Z55" i="45" s="1"/>
  <c r="AE48" i="48"/>
  <c r="AF48" i="48"/>
  <c r="AO48" i="48" s="1"/>
  <c r="AG48" i="48"/>
  <c r="AP48" i="48" s="1"/>
  <c r="W49" i="48"/>
  <c r="AR56" i="20"/>
  <c r="AH56" i="92"/>
  <c r="AQ56" i="92" s="1"/>
  <c r="AH60" i="52"/>
  <c r="AQ60" i="52" s="1"/>
  <c r="AR59" i="105"/>
  <c r="AR59" i="47"/>
  <c r="Z60" i="47"/>
  <c r="Y53" i="99"/>
  <c r="X53" i="99"/>
  <c r="Z61" i="93"/>
  <c r="AH49" i="83"/>
  <c r="AQ49" i="83" s="1"/>
  <c r="AH56" i="100"/>
  <c r="AQ56" i="100" s="1"/>
  <c r="AH59" i="46"/>
  <c r="AQ59" i="46" s="1"/>
  <c r="AR56" i="104"/>
  <c r="AR49" i="103"/>
  <c r="AR55" i="101"/>
  <c r="AR50" i="49"/>
  <c r="AR57" i="13"/>
  <c r="AH52" i="11"/>
  <c r="AQ52" i="11" s="1"/>
  <c r="AR47" i="42"/>
  <c r="AI54" i="45"/>
  <c r="AN54" i="45"/>
  <c r="AE53" i="51"/>
  <c r="AN53" i="51" s="1"/>
  <c r="AG53" i="51"/>
  <c r="AP53" i="51" s="1"/>
  <c r="W54" i="51"/>
  <c r="AF53" i="51"/>
  <c r="AR51" i="11"/>
  <c r="AF56" i="92"/>
  <c r="AO56" i="92" s="1"/>
  <c r="AE56" i="92"/>
  <c r="W57" i="92"/>
  <c r="AG56" i="92"/>
  <c r="AP56" i="92" s="1"/>
  <c r="AG60" i="52"/>
  <c r="AP60" i="52" s="1"/>
  <c r="AE60" i="52"/>
  <c r="W61" i="52"/>
  <c r="AF60" i="52"/>
  <c r="AO60" i="52" s="1"/>
  <c r="AI53" i="96"/>
  <c r="AN53" i="96"/>
  <c r="AF53" i="95"/>
  <c r="AO53" i="95" s="1"/>
  <c r="AE53" i="95"/>
  <c r="AG53" i="95"/>
  <c r="AP53" i="95" s="1"/>
  <c r="W54" i="95"/>
  <c r="Z49" i="83"/>
  <c r="Z56" i="100"/>
  <c r="Z59" i="46"/>
  <c r="AH48" i="42"/>
  <c r="AQ48" i="42" s="1"/>
  <c r="AR59" i="15"/>
  <c r="AR48" i="83"/>
  <c r="AR51" i="43"/>
  <c r="AH50" i="98"/>
  <c r="AQ50" i="98" s="1"/>
  <c r="Z52" i="11"/>
  <c r="Y48" i="94"/>
  <c r="X48" i="94"/>
  <c r="AH51" i="49"/>
  <c r="AQ51" i="49" s="1"/>
  <c r="Y48" i="50"/>
  <c r="X48" i="50"/>
  <c r="AG54" i="54"/>
  <c r="AP54" i="54" s="1"/>
  <c r="W55" i="54"/>
  <c r="AE54" i="54"/>
  <c r="AF54" i="54"/>
  <c r="AO54" i="54" s="1"/>
  <c r="AH52" i="43"/>
  <c r="AQ52" i="43" s="1"/>
  <c r="AR46" i="90"/>
  <c r="Y51" i="55"/>
  <c r="Z51" i="55" s="1"/>
  <c r="X51" i="55"/>
  <c r="AE51" i="18"/>
  <c r="W52" i="18"/>
  <c r="AG51" i="18"/>
  <c r="AP51" i="18" s="1"/>
  <c r="AF51" i="18"/>
  <c r="AO51" i="18" s="1"/>
  <c r="AE59" i="53"/>
  <c r="AF59" i="53"/>
  <c r="AO59" i="53" s="1"/>
  <c r="AG59" i="53"/>
  <c r="AP59" i="53" s="1"/>
  <c r="W60" i="53"/>
  <c r="AI49" i="16"/>
  <c r="AN49" i="16"/>
  <c r="AH47" i="90"/>
  <c r="AQ47" i="90" s="1"/>
  <c r="W49" i="42"/>
  <c r="AE48" i="42"/>
  <c r="AF48" i="42"/>
  <c r="AO48" i="42" s="1"/>
  <c r="AG48" i="42"/>
  <c r="AP48" i="42" s="1"/>
  <c r="AR59" i="52"/>
  <c r="AF49" i="35"/>
  <c r="AO49" i="35" s="1"/>
  <c r="AG49" i="35"/>
  <c r="AP49" i="35" s="1"/>
  <c r="W50" i="35"/>
  <c r="AE49" i="35"/>
  <c r="AR49" i="98"/>
  <c r="AH58" i="44"/>
  <c r="AQ58" i="44" s="1"/>
  <c r="AR55" i="92"/>
  <c r="AR54" i="84"/>
  <c r="AH57" i="20"/>
  <c r="AQ57" i="20" s="1"/>
  <c r="AG50" i="98"/>
  <c r="AP50" i="98" s="1"/>
  <c r="AF50" i="98"/>
  <c r="AO50" i="98" s="1"/>
  <c r="AE50" i="98"/>
  <c r="W51" i="98"/>
  <c r="Z51" i="49"/>
  <c r="AI53" i="91"/>
  <c r="AN53" i="91"/>
  <c r="W62" i="97"/>
  <c r="AG61" i="97"/>
  <c r="AP61" i="97" s="1"/>
  <c r="AF61" i="97"/>
  <c r="AO61" i="97" s="1"/>
  <c r="AE61" i="97"/>
  <c r="AR60" i="93"/>
  <c r="Z52" i="43"/>
  <c r="AR57" i="44"/>
  <c r="AH56" i="101"/>
  <c r="AQ56" i="101" s="1"/>
  <c r="AH55" i="84"/>
  <c r="AQ55" i="84" s="1"/>
  <c r="Y50" i="16"/>
  <c r="X50" i="16"/>
  <c r="Z47" i="90"/>
  <c r="Y51" i="10"/>
  <c r="X51" i="10"/>
  <c r="AH50" i="85"/>
  <c r="AQ50" i="85" s="1"/>
  <c r="W48" i="102"/>
  <c r="AG47" i="102"/>
  <c r="AP47" i="102" s="1"/>
  <c r="AF47" i="102"/>
  <c r="AO47" i="102" s="1"/>
  <c r="AE47" i="102"/>
  <c r="Z58" i="44"/>
  <c r="AH61" i="32"/>
  <c r="AQ61" i="32" s="1"/>
  <c r="AH58" i="13"/>
  <c r="AQ58" i="13" s="1"/>
  <c r="Z57" i="20"/>
  <c r="Y51" i="87"/>
  <c r="X51" i="87"/>
  <c r="AH54" i="41"/>
  <c r="AQ54" i="41" s="1"/>
  <c r="AH60" i="105"/>
  <c r="AQ60" i="105" s="1"/>
  <c r="Z57" i="104"/>
  <c r="AH57" i="104"/>
  <c r="AQ57" i="104" s="1"/>
  <c r="AH54" i="54"/>
  <c r="AQ54" i="54" s="1"/>
  <c r="AR49" i="85"/>
  <c r="AR55" i="100"/>
  <c r="Z56" i="101"/>
  <c r="Z55" i="84"/>
  <c r="Y54" i="96"/>
  <c r="X54" i="96"/>
  <c r="AH51" i="18"/>
  <c r="AQ51" i="18" s="1"/>
  <c r="AI54" i="88"/>
  <c r="AN54" i="88"/>
  <c r="AI52" i="99"/>
  <c r="AN52" i="99"/>
  <c r="AI50" i="10"/>
  <c r="AN50" i="10"/>
  <c r="AE58" i="86"/>
  <c r="W59" i="86"/>
  <c r="AF58" i="86"/>
  <c r="AO58" i="86" s="1"/>
  <c r="AG58" i="86"/>
  <c r="AP58" i="86" s="1"/>
  <c r="AR50" i="18"/>
  <c r="AR60" i="32"/>
  <c r="AH60" i="15"/>
  <c r="AQ60" i="15" s="1"/>
  <c r="AH50" i="103"/>
  <c r="AQ50" i="103" s="1"/>
  <c r="Z61" i="32"/>
  <c r="AG48" i="82"/>
  <c r="AP48" i="82" s="1"/>
  <c r="AE48" i="82"/>
  <c r="W49" i="82"/>
  <c r="AF48" i="82"/>
  <c r="AO48" i="82" s="1"/>
  <c r="Z58" i="13"/>
  <c r="AR53" i="54"/>
  <c r="AI50" i="87"/>
  <c r="AN50" i="87"/>
  <c r="Y54" i="91"/>
  <c r="X54" i="91"/>
  <c r="AI47" i="50"/>
  <c r="AN47" i="50"/>
  <c r="AF50" i="85" l="1"/>
  <c r="AO50" i="85" s="1"/>
  <c r="AG50" i="85"/>
  <c r="AP50" i="85" s="1"/>
  <c r="W51" i="85"/>
  <c r="W61" i="15"/>
  <c r="Z48" i="94"/>
  <c r="AG48" i="94" s="1"/>
  <c r="AP48" i="94" s="1"/>
  <c r="W49" i="94"/>
  <c r="AG55" i="45"/>
  <c r="AP55" i="45" s="1"/>
  <c r="AF55" i="45"/>
  <c r="AO55" i="45" s="1"/>
  <c r="W56" i="45"/>
  <c r="AE55" i="45"/>
  <c r="W56" i="84"/>
  <c r="AF55" i="84"/>
  <c r="AO55" i="84" s="1"/>
  <c r="AE55" i="84"/>
  <c r="AG55" i="84"/>
  <c r="AP55" i="84" s="1"/>
  <c r="AG57" i="20"/>
  <c r="AP57" i="20" s="1"/>
  <c r="W58" i="20"/>
  <c r="AF57" i="20"/>
  <c r="AO57" i="20" s="1"/>
  <c r="AE57" i="20"/>
  <c r="Y62" i="97"/>
  <c r="X62" i="97"/>
  <c r="AI50" i="98"/>
  <c r="AN50" i="98"/>
  <c r="Y49" i="42"/>
  <c r="X49" i="42"/>
  <c r="AI59" i="53"/>
  <c r="AN59" i="53"/>
  <c r="AH51" i="55"/>
  <c r="AQ51" i="55" s="1"/>
  <c r="AI54" i="54"/>
  <c r="AN54" i="54"/>
  <c r="Y57" i="92"/>
  <c r="X57" i="92"/>
  <c r="AI53" i="51"/>
  <c r="AO53" i="51"/>
  <c r="W61" i="47"/>
  <c r="AE60" i="47"/>
  <c r="AF60" i="47"/>
  <c r="AO60" i="47" s="1"/>
  <c r="AG60" i="47"/>
  <c r="AP60" i="47" s="1"/>
  <c r="Y49" i="48"/>
  <c r="X49" i="48"/>
  <c r="AH55" i="45"/>
  <c r="AQ55" i="45" s="1"/>
  <c r="AH55" i="88"/>
  <c r="AQ55" i="88" s="1"/>
  <c r="Y55" i="41"/>
  <c r="X55" i="41"/>
  <c r="AF56" i="101"/>
  <c r="AO56" i="101" s="1"/>
  <c r="AE56" i="101"/>
  <c r="AG56" i="101"/>
  <c r="AP56" i="101" s="1"/>
  <c r="W57" i="101"/>
  <c r="AI47" i="102"/>
  <c r="AN47" i="102"/>
  <c r="W48" i="90"/>
  <c r="AG47" i="90"/>
  <c r="AP47" i="90" s="1"/>
  <c r="AF47" i="90"/>
  <c r="AO47" i="90" s="1"/>
  <c r="AE47" i="90"/>
  <c r="AR49" i="16"/>
  <c r="AG51" i="55"/>
  <c r="AP51" i="55" s="1"/>
  <c r="W52" i="55"/>
  <c r="AF51" i="55"/>
  <c r="AO51" i="55" s="1"/>
  <c r="AE51" i="55"/>
  <c r="Y55" i="54"/>
  <c r="X55" i="54"/>
  <c r="AG59" i="46"/>
  <c r="AP59" i="46" s="1"/>
  <c r="AE59" i="46"/>
  <c r="AF59" i="46"/>
  <c r="AO59" i="46" s="1"/>
  <c r="W60" i="46"/>
  <c r="AI53" i="95"/>
  <c r="AN53" i="95"/>
  <c r="Y61" i="52"/>
  <c r="X61" i="52"/>
  <c r="Z61" i="52" s="1"/>
  <c r="AI56" i="92"/>
  <c r="AN56" i="92"/>
  <c r="Y54" i="51"/>
  <c r="X54" i="51"/>
  <c r="W56" i="88"/>
  <c r="AF55" i="88"/>
  <c r="AO55" i="88" s="1"/>
  <c r="AE55" i="88"/>
  <c r="AG55" i="88"/>
  <c r="AP55" i="88" s="1"/>
  <c r="AI54" i="41"/>
  <c r="AP54" i="41"/>
  <c r="Y51" i="85"/>
  <c r="X51" i="85"/>
  <c r="AH54" i="91"/>
  <c r="AQ54" i="91" s="1"/>
  <c r="AR52" i="99"/>
  <c r="Z54" i="91"/>
  <c r="AE58" i="13"/>
  <c r="AF58" i="13"/>
  <c r="AO58" i="13" s="1"/>
  <c r="AG58" i="13"/>
  <c r="AP58" i="13" s="1"/>
  <c r="W59" i="13"/>
  <c r="AF61" i="32"/>
  <c r="AO61" i="32" s="1"/>
  <c r="AE61" i="32"/>
  <c r="W62" i="32"/>
  <c r="AG61" i="32"/>
  <c r="AP61" i="32" s="1"/>
  <c r="Y59" i="86"/>
  <c r="X59" i="86"/>
  <c r="Z59" i="86" s="1"/>
  <c r="AH50" i="16"/>
  <c r="AQ50" i="16" s="1"/>
  <c r="AR53" i="91"/>
  <c r="AI49" i="35"/>
  <c r="AN49" i="35"/>
  <c r="AG52" i="11"/>
  <c r="AP52" i="11" s="1"/>
  <c r="AF52" i="11"/>
  <c r="AO52" i="11" s="1"/>
  <c r="AE52" i="11"/>
  <c r="W53" i="11"/>
  <c r="AE56" i="100"/>
  <c r="W57" i="100"/>
  <c r="AG56" i="100"/>
  <c r="AP56" i="100" s="1"/>
  <c r="AF56" i="100"/>
  <c r="AO56" i="100" s="1"/>
  <c r="AI60" i="52"/>
  <c r="AR60" i="52" s="1"/>
  <c r="AN60" i="52"/>
  <c r="W62" i="93"/>
  <c r="AE61" i="93"/>
  <c r="AG61" i="93"/>
  <c r="AP61" i="93" s="1"/>
  <c r="AF61" i="93"/>
  <c r="AO61" i="93" s="1"/>
  <c r="AR47" i="94"/>
  <c r="Y61" i="105"/>
  <c r="X61" i="105"/>
  <c r="AI58" i="86"/>
  <c r="AN58" i="86"/>
  <c r="AR54" i="88"/>
  <c r="AH54" i="96"/>
  <c r="AQ54" i="96" s="1"/>
  <c r="AH51" i="87"/>
  <c r="AQ51" i="87" s="1"/>
  <c r="Z50" i="16"/>
  <c r="AI61" i="97"/>
  <c r="AN61" i="97"/>
  <c r="AF51" i="49"/>
  <c r="AO51" i="49" s="1"/>
  <c r="AG51" i="49"/>
  <c r="AP51" i="49" s="1"/>
  <c r="W52" i="49"/>
  <c r="AE51" i="49"/>
  <c r="X50" i="35"/>
  <c r="Y50" i="35"/>
  <c r="Y60" i="53"/>
  <c r="X60" i="53"/>
  <c r="AH48" i="50"/>
  <c r="AQ48" i="50" s="1"/>
  <c r="AF49" i="83"/>
  <c r="AO49" i="83" s="1"/>
  <c r="W50" i="83"/>
  <c r="AG49" i="83"/>
  <c r="AP49" i="83" s="1"/>
  <c r="AE49" i="83"/>
  <c r="AH53" i="99"/>
  <c r="AQ53" i="99" s="1"/>
  <c r="AI48" i="48"/>
  <c r="AN48" i="48"/>
  <c r="X61" i="15"/>
  <c r="Y61" i="15"/>
  <c r="AI50" i="103"/>
  <c r="AN50" i="103"/>
  <c r="AI48" i="82"/>
  <c r="AN48" i="82"/>
  <c r="Z54" i="96"/>
  <c r="AG57" i="104"/>
  <c r="AP57" i="104" s="1"/>
  <c r="AF57" i="104"/>
  <c r="AO57" i="104" s="1"/>
  <c r="AE57" i="104"/>
  <c r="W58" i="104"/>
  <c r="Z51" i="87"/>
  <c r="Y48" i="102"/>
  <c r="X48" i="102"/>
  <c r="AH51" i="10"/>
  <c r="AQ51" i="10" s="1"/>
  <c r="X52" i="18"/>
  <c r="Z52" i="18" s="1"/>
  <c r="Y52" i="18"/>
  <c r="Z48" i="50"/>
  <c r="AR53" i="96"/>
  <c r="Z53" i="99"/>
  <c r="Y63" i="89"/>
  <c r="Z63" i="89" s="1"/>
  <c r="X63" i="89"/>
  <c r="AR50" i="55"/>
  <c r="AI50" i="85"/>
  <c r="AN50" i="85"/>
  <c r="Y51" i="103"/>
  <c r="X51" i="103"/>
  <c r="AR47" i="50"/>
  <c r="AR50" i="87"/>
  <c r="Y49" i="82"/>
  <c r="X49" i="82"/>
  <c r="AR50" i="10"/>
  <c r="W59" i="44"/>
  <c r="AG58" i="44"/>
  <c r="AP58" i="44" s="1"/>
  <c r="AE58" i="44"/>
  <c r="AF58" i="44"/>
  <c r="AO58" i="44" s="1"/>
  <c r="Z51" i="10"/>
  <c r="AE52" i="43"/>
  <c r="AG52" i="43"/>
  <c r="AP52" i="43" s="1"/>
  <c r="W53" i="43"/>
  <c r="AF52" i="43"/>
  <c r="AO52" i="43" s="1"/>
  <c r="Y51" i="98"/>
  <c r="X51" i="98"/>
  <c r="Z51" i="98" s="1"/>
  <c r="AI48" i="42"/>
  <c r="AN48" i="42"/>
  <c r="AI51" i="18"/>
  <c r="AN51" i="18"/>
  <c r="AH48" i="94"/>
  <c r="AQ48" i="94" s="1"/>
  <c r="Y54" i="95"/>
  <c r="X54" i="95"/>
  <c r="AR54" i="45"/>
  <c r="AI62" i="89"/>
  <c r="AN62" i="89"/>
  <c r="AI60" i="105"/>
  <c r="AN60" i="105"/>
  <c r="AI60" i="15"/>
  <c r="AP60" i="15"/>
  <c r="Z51" i="103" l="1"/>
  <c r="AE48" i="94"/>
  <c r="Z61" i="105"/>
  <c r="AF48" i="94"/>
  <c r="AO48" i="94" s="1"/>
  <c r="Z55" i="54"/>
  <c r="AE55" i="54" s="1"/>
  <c r="Z49" i="82"/>
  <c r="AG49" i="82" s="1"/>
  <c r="AP49" i="82" s="1"/>
  <c r="Z48" i="102"/>
  <c r="Z61" i="15"/>
  <c r="AG61" i="15" s="1"/>
  <c r="AP61" i="15" s="1"/>
  <c r="W62" i="105"/>
  <c r="AG61" i="105"/>
  <c r="AP61" i="105" s="1"/>
  <c r="AF61" i="105"/>
  <c r="AO61" i="105" s="1"/>
  <c r="AE61" i="105"/>
  <c r="W56" i="54"/>
  <c r="AG55" i="54"/>
  <c r="AP55" i="54" s="1"/>
  <c r="AF51" i="103"/>
  <c r="AO51" i="103" s="1"/>
  <c r="AE51" i="103"/>
  <c r="W52" i="103"/>
  <c r="AG51" i="103"/>
  <c r="AP51" i="103" s="1"/>
  <c r="AF48" i="102"/>
  <c r="AO48" i="102" s="1"/>
  <c r="AE48" i="102"/>
  <c r="W49" i="102"/>
  <c r="AG48" i="102"/>
  <c r="AP48" i="102" s="1"/>
  <c r="AF61" i="15"/>
  <c r="AO61" i="15" s="1"/>
  <c r="AE61" i="15"/>
  <c r="AR48" i="42"/>
  <c r="Y53" i="43"/>
  <c r="X53" i="43"/>
  <c r="AI58" i="44"/>
  <c r="AN58" i="44"/>
  <c r="AH51" i="103"/>
  <c r="AQ51" i="103" s="1"/>
  <c r="AH61" i="105"/>
  <c r="AQ61" i="105" s="1"/>
  <c r="Y53" i="11"/>
  <c r="X53" i="11"/>
  <c r="Y62" i="32"/>
  <c r="X62" i="32"/>
  <c r="AR56" i="92"/>
  <c r="AR54" i="54"/>
  <c r="AR50" i="98"/>
  <c r="AH51" i="98"/>
  <c r="AQ51" i="98" s="1"/>
  <c r="AH63" i="89"/>
  <c r="AQ63" i="89" s="1"/>
  <c r="AG48" i="50"/>
  <c r="AP48" i="50" s="1"/>
  <c r="W49" i="50"/>
  <c r="AF48" i="50"/>
  <c r="AO48" i="50" s="1"/>
  <c r="AE48" i="50"/>
  <c r="AF51" i="87"/>
  <c r="AO51" i="87" s="1"/>
  <c r="W52" i="87"/>
  <c r="AG51" i="87"/>
  <c r="AP51" i="87" s="1"/>
  <c r="AE51" i="87"/>
  <c r="AE54" i="96"/>
  <c r="AG54" i="96"/>
  <c r="AP54" i="96" s="1"/>
  <c r="AF54" i="96"/>
  <c r="AO54" i="96" s="1"/>
  <c r="W55" i="96"/>
  <c r="Y50" i="83"/>
  <c r="X50" i="83"/>
  <c r="AH50" i="35"/>
  <c r="AQ50" i="35" s="1"/>
  <c r="AI52" i="11"/>
  <c r="AN52" i="11"/>
  <c r="AH59" i="86"/>
  <c r="AQ59" i="86" s="1"/>
  <c r="AI61" i="32"/>
  <c r="AN61" i="32"/>
  <c r="AI58" i="13"/>
  <c r="AN58" i="13"/>
  <c r="Y56" i="88"/>
  <c r="X56" i="88"/>
  <c r="Z56" i="88" s="1"/>
  <c r="AH61" i="52"/>
  <c r="AQ61" i="52" s="1"/>
  <c r="Y60" i="46"/>
  <c r="X60" i="46"/>
  <c r="Y48" i="90"/>
  <c r="X48" i="90"/>
  <c r="AI56" i="101"/>
  <c r="AN56" i="101"/>
  <c r="AR53" i="51"/>
  <c r="AR59" i="53"/>
  <c r="AH62" i="97"/>
  <c r="AQ62" i="97" s="1"/>
  <c r="Y58" i="20"/>
  <c r="X58" i="20"/>
  <c r="Y56" i="84"/>
  <c r="X56" i="84"/>
  <c r="Z56" i="84" s="1"/>
  <c r="AR60" i="15"/>
  <c r="AR60" i="105"/>
  <c r="AE51" i="98"/>
  <c r="AN51" i="98" s="1"/>
  <c r="AF51" i="98"/>
  <c r="AO51" i="98" s="1"/>
  <c r="W52" i="98"/>
  <c r="AG51" i="98"/>
  <c r="Y59" i="44"/>
  <c r="X59" i="44"/>
  <c r="Z59" i="44" s="1"/>
  <c r="AF63" i="89"/>
  <c r="AO63" i="89" s="1"/>
  <c r="W64" i="89"/>
  <c r="AG63" i="89"/>
  <c r="AP63" i="89" s="1"/>
  <c r="AE63" i="89"/>
  <c r="W53" i="18"/>
  <c r="AE52" i="18"/>
  <c r="AN52" i="18" s="1"/>
  <c r="AF52" i="18"/>
  <c r="AO52" i="18" s="1"/>
  <c r="AG52" i="18"/>
  <c r="AH61" i="15"/>
  <c r="AQ61" i="15" s="1"/>
  <c r="AH60" i="53"/>
  <c r="AQ60" i="53" s="1"/>
  <c r="AR61" i="97"/>
  <c r="AI61" i="93"/>
  <c r="AN61" i="93"/>
  <c r="AF59" i="86"/>
  <c r="AO59" i="86" s="1"/>
  <c r="AE59" i="86"/>
  <c r="AG59" i="86"/>
  <c r="AP59" i="86" s="1"/>
  <c r="W60" i="86"/>
  <c r="AF54" i="91"/>
  <c r="AO54" i="91" s="1"/>
  <c r="W55" i="91"/>
  <c r="AG54" i="91"/>
  <c r="AP54" i="91" s="1"/>
  <c r="AE54" i="91"/>
  <c r="AR54" i="41"/>
  <c r="AH54" i="51"/>
  <c r="AQ54" i="51" s="1"/>
  <c r="W62" i="52"/>
  <c r="AG61" i="52"/>
  <c r="AP61" i="52" s="1"/>
  <c r="AE61" i="52"/>
  <c r="AN61" i="52" s="1"/>
  <c r="AF61" i="52"/>
  <c r="AH57" i="92"/>
  <c r="AQ57" i="92" s="1"/>
  <c r="AH49" i="42"/>
  <c r="AQ49" i="42" s="1"/>
  <c r="Z62" i="97"/>
  <c r="AI48" i="94"/>
  <c r="AN48" i="94"/>
  <c r="AH54" i="95"/>
  <c r="AQ54" i="95" s="1"/>
  <c r="Z54" i="95"/>
  <c r="AI52" i="43"/>
  <c r="AN52" i="43"/>
  <c r="AF51" i="10"/>
  <c r="AO51" i="10" s="1"/>
  <c r="AE51" i="10"/>
  <c r="W52" i="10"/>
  <c r="AG51" i="10"/>
  <c r="AP51" i="10" s="1"/>
  <c r="X58" i="104"/>
  <c r="Y58" i="104"/>
  <c r="AR48" i="82"/>
  <c r="Z60" i="53"/>
  <c r="AI51" i="49"/>
  <c r="AN51" i="49"/>
  <c r="AF50" i="16"/>
  <c r="AO50" i="16" s="1"/>
  <c r="AE50" i="16"/>
  <c r="AG50" i="16"/>
  <c r="AP50" i="16" s="1"/>
  <c r="W51" i="16"/>
  <c r="Y62" i="93"/>
  <c r="X62" i="93"/>
  <c r="Y57" i="100"/>
  <c r="X57" i="100"/>
  <c r="Z57" i="100" s="1"/>
  <c r="Z54" i="51"/>
  <c r="AI59" i="46"/>
  <c r="AN59" i="46"/>
  <c r="AI51" i="55"/>
  <c r="AN51" i="55"/>
  <c r="AR47" i="102"/>
  <c r="AH55" i="41"/>
  <c r="AQ55" i="41" s="1"/>
  <c r="Z57" i="92"/>
  <c r="Z49" i="42"/>
  <c r="AI55" i="45"/>
  <c r="AN55" i="45"/>
  <c r="AR62" i="89"/>
  <c r="AR51" i="18"/>
  <c r="AR50" i="85"/>
  <c r="AG53" i="99"/>
  <c r="AP53" i="99" s="1"/>
  <c r="AF53" i="99"/>
  <c r="AO53" i="99" s="1"/>
  <c r="AE53" i="99"/>
  <c r="W54" i="99"/>
  <c r="AH52" i="18"/>
  <c r="AQ52" i="18" s="1"/>
  <c r="AH48" i="102"/>
  <c r="AQ48" i="102" s="1"/>
  <c r="AI57" i="104"/>
  <c r="AN57" i="104"/>
  <c r="AR48" i="48"/>
  <c r="Y52" i="49"/>
  <c r="X52" i="49"/>
  <c r="AI56" i="100"/>
  <c r="AN56" i="100"/>
  <c r="Y59" i="13"/>
  <c r="X59" i="13"/>
  <c r="AH51" i="85"/>
  <c r="AQ51" i="85" s="1"/>
  <c r="AI47" i="90"/>
  <c r="AN47" i="90"/>
  <c r="Z55" i="41"/>
  <c r="AH49" i="48"/>
  <c r="AQ49" i="48" s="1"/>
  <c r="AI60" i="47"/>
  <c r="AN60" i="47"/>
  <c r="Y56" i="45"/>
  <c r="X56" i="45"/>
  <c r="Z56" i="45" s="1"/>
  <c r="AH49" i="82"/>
  <c r="AQ49" i="82" s="1"/>
  <c r="AR50" i="103"/>
  <c r="AI49" i="83"/>
  <c r="AN49" i="83"/>
  <c r="Z50" i="35"/>
  <c r="AR58" i="86"/>
  <c r="AR49" i="35"/>
  <c r="Z51" i="85"/>
  <c r="AI55" i="88"/>
  <c r="AN55" i="88"/>
  <c r="AR53" i="95"/>
  <c r="AH55" i="54"/>
  <c r="AQ55" i="54" s="1"/>
  <c r="Y52" i="55"/>
  <c r="X52" i="55"/>
  <c r="Y57" i="101"/>
  <c r="X57" i="101"/>
  <c r="Z49" i="48"/>
  <c r="Y61" i="47"/>
  <c r="X61" i="47"/>
  <c r="AI57" i="20"/>
  <c r="AN57" i="20"/>
  <c r="AI55" i="84"/>
  <c r="AN55" i="84"/>
  <c r="Y49" i="94"/>
  <c r="X49" i="94"/>
  <c r="AE49" i="82" l="1"/>
  <c r="AF49" i="82"/>
  <c r="AO49" i="82" s="1"/>
  <c r="AF55" i="54"/>
  <c r="AO55" i="54" s="1"/>
  <c r="Z57" i="101"/>
  <c r="Z59" i="13"/>
  <c r="W50" i="82"/>
  <c r="Y50" i="82" s="1"/>
  <c r="Z58" i="104"/>
  <c r="W62" i="15"/>
  <c r="AG58" i="104"/>
  <c r="AP58" i="104" s="1"/>
  <c r="AE58" i="104"/>
  <c r="W59" i="104"/>
  <c r="AF58" i="104"/>
  <c r="AO58" i="104" s="1"/>
  <c r="AH49" i="94"/>
  <c r="AQ49" i="94" s="1"/>
  <c r="Z49" i="94"/>
  <c r="AR55" i="45"/>
  <c r="AH62" i="93"/>
  <c r="AQ62" i="93" s="1"/>
  <c r="AI50" i="16"/>
  <c r="AN50" i="16"/>
  <c r="Y52" i="10"/>
  <c r="X52" i="10"/>
  <c r="AR48" i="94"/>
  <c r="Y60" i="86"/>
  <c r="X60" i="86"/>
  <c r="Z60" i="86" s="1"/>
  <c r="AI63" i="89"/>
  <c r="AN63" i="89"/>
  <c r="AH60" i="46"/>
  <c r="AQ60" i="46" s="1"/>
  <c r="AR58" i="13"/>
  <c r="AI51" i="87"/>
  <c r="AN51" i="87"/>
  <c r="AR58" i="44"/>
  <c r="Y52" i="103"/>
  <c r="X52" i="103"/>
  <c r="AI49" i="82"/>
  <c r="AN49" i="82"/>
  <c r="AI55" i="54"/>
  <c r="AN55" i="54"/>
  <c r="W58" i="101"/>
  <c r="AF57" i="101"/>
  <c r="AO57" i="101" s="1"/>
  <c r="AE57" i="101"/>
  <c r="AG57" i="101"/>
  <c r="AP57" i="101" s="1"/>
  <c r="AH61" i="47"/>
  <c r="AQ61" i="47" s="1"/>
  <c r="Z61" i="47"/>
  <c r="AH52" i="55"/>
  <c r="AQ52" i="55" s="1"/>
  <c r="AG51" i="85"/>
  <c r="AP51" i="85" s="1"/>
  <c r="AF51" i="85"/>
  <c r="AO51" i="85" s="1"/>
  <c r="W52" i="85"/>
  <c r="AE51" i="85"/>
  <c r="Z52" i="55"/>
  <c r="AR49" i="83"/>
  <c r="AR60" i="47"/>
  <c r="W56" i="41"/>
  <c r="AF55" i="41"/>
  <c r="AO55" i="41" s="1"/>
  <c r="AG55" i="41"/>
  <c r="AP55" i="41" s="1"/>
  <c r="AE55" i="41"/>
  <c r="AR56" i="100"/>
  <c r="AR57" i="104"/>
  <c r="Y54" i="99"/>
  <c r="X54" i="99"/>
  <c r="W50" i="42"/>
  <c r="AF49" i="42"/>
  <c r="AO49" i="42" s="1"/>
  <c r="AG49" i="42"/>
  <c r="AP49" i="42" s="1"/>
  <c r="AE49" i="42"/>
  <c r="AR59" i="46"/>
  <c r="Z62" i="93"/>
  <c r="AI51" i="10"/>
  <c r="AN51" i="10"/>
  <c r="AF62" i="97"/>
  <c r="AO62" i="97" s="1"/>
  <c r="AE62" i="97"/>
  <c r="W63" i="97"/>
  <c r="AG62" i="97"/>
  <c r="AP62" i="97" s="1"/>
  <c r="AI61" i="52"/>
  <c r="AO61" i="52"/>
  <c r="AI54" i="91"/>
  <c r="AN54" i="91"/>
  <c r="AI52" i="18"/>
  <c r="AP52" i="18"/>
  <c r="AH58" i="20"/>
  <c r="AQ58" i="20" s="1"/>
  <c r="Z60" i="46"/>
  <c r="Y55" i="96"/>
  <c r="X55" i="96"/>
  <c r="Z55" i="96" s="1"/>
  <c r="Y49" i="50"/>
  <c r="Z49" i="50" s="1"/>
  <c r="X49" i="50"/>
  <c r="AH62" i="32"/>
  <c r="AQ62" i="32" s="1"/>
  <c r="AH53" i="43"/>
  <c r="AQ53" i="43" s="1"/>
  <c r="AI61" i="15"/>
  <c r="AN61" i="15"/>
  <c r="Y49" i="102"/>
  <c r="X49" i="102"/>
  <c r="AI51" i="103"/>
  <c r="AR51" i="103" s="1"/>
  <c r="AN51" i="103"/>
  <c r="AR55" i="88"/>
  <c r="AE50" i="35"/>
  <c r="AF50" i="35"/>
  <c r="AO50" i="35" s="1"/>
  <c r="W51" i="35"/>
  <c r="AG50" i="35"/>
  <c r="AP50" i="35" s="1"/>
  <c r="AR55" i="84"/>
  <c r="AF49" i="48"/>
  <c r="AO49" i="48" s="1"/>
  <c r="AG49" i="48"/>
  <c r="AP49" i="48" s="1"/>
  <c r="AE49" i="48"/>
  <c r="W50" i="48"/>
  <c r="Z52" i="49"/>
  <c r="AH52" i="49"/>
  <c r="AQ52" i="49" s="1"/>
  <c r="AI53" i="99"/>
  <c r="AN53" i="99"/>
  <c r="AG57" i="92"/>
  <c r="AP57" i="92" s="1"/>
  <c r="W58" i="92"/>
  <c r="AF57" i="92"/>
  <c r="AO57" i="92" s="1"/>
  <c r="AE57" i="92"/>
  <c r="AE54" i="51"/>
  <c r="W55" i="51"/>
  <c r="AF54" i="51"/>
  <c r="AO54" i="51" s="1"/>
  <c r="AG54" i="51"/>
  <c r="AP54" i="51" s="1"/>
  <c r="AI59" i="86"/>
  <c r="AR59" i="86" s="1"/>
  <c r="AN59" i="86"/>
  <c r="X64" i="89"/>
  <c r="Y64" i="89"/>
  <c r="AI51" i="98"/>
  <c r="AP51" i="98"/>
  <c r="Z58" i="20"/>
  <c r="AR56" i="101"/>
  <c r="AH56" i="88"/>
  <c r="AQ56" i="88" s="1"/>
  <c r="AR61" i="32"/>
  <c r="Y52" i="87"/>
  <c r="X52" i="87"/>
  <c r="Z62" i="32"/>
  <c r="Z53" i="43"/>
  <c r="AI48" i="102"/>
  <c r="AN48" i="102"/>
  <c r="AI61" i="105"/>
  <c r="AN61" i="105"/>
  <c r="AH57" i="101"/>
  <c r="AQ57" i="101" s="1"/>
  <c r="AH56" i="45"/>
  <c r="AQ56" i="45" s="1"/>
  <c r="AR47" i="90"/>
  <c r="AH59" i="13"/>
  <c r="AQ59" i="13" s="1"/>
  <c r="AH57" i="100"/>
  <c r="AQ57" i="100" s="1"/>
  <c r="AR51" i="49"/>
  <c r="AH58" i="104"/>
  <c r="AQ58" i="104" s="1"/>
  <c r="Y55" i="91"/>
  <c r="X55" i="91"/>
  <c r="X52" i="98"/>
  <c r="Y52" i="98"/>
  <c r="AH48" i="90"/>
  <c r="AQ48" i="90" s="1"/>
  <c r="W57" i="88"/>
  <c r="AF56" i="88"/>
  <c r="AO56" i="88" s="1"/>
  <c r="AE56" i="88"/>
  <c r="AG56" i="88"/>
  <c r="AP56" i="88" s="1"/>
  <c r="AR52" i="11"/>
  <c r="AH50" i="83"/>
  <c r="AQ50" i="83" s="1"/>
  <c r="Y62" i="15"/>
  <c r="X62" i="15"/>
  <c r="AR57" i="20"/>
  <c r="W57" i="45"/>
  <c r="AE56" i="45"/>
  <c r="AG56" i="45"/>
  <c r="AP56" i="45" s="1"/>
  <c r="AF56" i="45"/>
  <c r="AO56" i="45" s="1"/>
  <c r="AG59" i="13"/>
  <c r="AP59" i="13" s="1"/>
  <c r="W60" i="13"/>
  <c r="AE59" i="13"/>
  <c r="AF59" i="13"/>
  <c r="AO59" i="13" s="1"/>
  <c r="W58" i="100"/>
  <c r="AG57" i="100"/>
  <c r="AP57" i="100" s="1"/>
  <c r="AE57" i="100"/>
  <c r="AF57" i="100"/>
  <c r="AO57" i="100" s="1"/>
  <c r="Y51" i="16"/>
  <c r="X51" i="16"/>
  <c r="AE60" i="53"/>
  <c r="AF60" i="53"/>
  <c r="AO60" i="53" s="1"/>
  <c r="AG60" i="53"/>
  <c r="AP60" i="53" s="1"/>
  <c r="W61" i="53"/>
  <c r="AR52" i="43"/>
  <c r="Y62" i="52"/>
  <c r="X62" i="52"/>
  <c r="Y53" i="18"/>
  <c r="X53" i="18"/>
  <c r="AH59" i="44"/>
  <c r="AQ59" i="44" s="1"/>
  <c r="AH56" i="84"/>
  <c r="AQ56" i="84" s="1"/>
  <c r="Z48" i="90"/>
  <c r="Z50" i="83"/>
  <c r="AI54" i="96"/>
  <c r="AN54" i="96"/>
  <c r="AH53" i="11"/>
  <c r="AQ53" i="11" s="1"/>
  <c r="Y56" i="54"/>
  <c r="X56" i="54"/>
  <c r="Z56" i="54" s="1"/>
  <c r="AR51" i="55"/>
  <c r="W55" i="95"/>
  <c r="AG54" i="95"/>
  <c r="AP54" i="95" s="1"/>
  <c r="AF54" i="95"/>
  <c r="AO54" i="95" s="1"/>
  <c r="AE54" i="95"/>
  <c r="AR61" i="93"/>
  <c r="W60" i="44"/>
  <c r="AE59" i="44"/>
  <c r="AF59" i="44"/>
  <c r="AO59" i="44" s="1"/>
  <c r="AG59" i="44"/>
  <c r="AP59" i="44" s="1"/>
  <c r="W57" i="84"/>
  <c r="AG56" i="84"/>
  <c r="AP56" i="84" s="1"/>
  <c r="AE56" i="84"/>
  <c r="AF56" i="84"/>
  <c r="AO56" i="84" s="1"/>
  <c r="AI48" i="50"/>
  <c r="AN48" i="50"/>
  <c r="Z53" i="11"/>
  <c r="Y62" i="105"/>
  <c r="X62" i="105"/>
  <c r="Z52" i="87" l="1"/>
  <c r="Z49" i="102"/>
  <c r="X50" i="82"/>
  <c r="Z52" i="98"/>
  <c r="W53" i="98" s="1"/>
  <c r="Z64" i="89"/>
  <c r="W65" i="89" s="1"/>
  <c r="Z53" i="18"/>
  <c r="AG53" i="18" s="1"/>
  <c r="AP53" i="18" s="1"/>
  <c r="Z54" i="99"/>
  <c r="W53" i="87"/>
  <c r="AF52" i="87"/>
  <c r="AO52" i="87" s="1"/>
  <c r="AE52" i="87"/>
  <c r="AG52" i="87"/>
  <c r="AP52" i="87" s="1"/>
  <c r="AF54" i="99"/>
  <c r="AO54" i="99" s="1"/>
  <c r="AE54" i="99"/>
  <c r="AG54" i="99"/>
  <c r="AP54" i="99" s="1"/>
  <c r="W55" i="99"/>
  <c r="AE52" i="98"/>
  <c r="AF52" i="98"/>
  <c r="AO52" i="98" s="1"/>
  <c r="AG52" i="98"/>
  <c r="AP52" i="98" s="1"/>
  <c r="AF64" i="89"/>
  <c r="AO64" i="89" s="1"/>
  <c r="AE64" i="89"/>
  <c r="AG64" i="89"/>
  <c r="AP64" i="89" s="1"/>
  <c r="Y57" i="84"/>
  <c r="X57" i="84"/>
  <c r="Y55" i="95"/>
  <c r="X55" i="95"/>
  <c r="AH50" i="82"/>
  <c r="AQ50" i="82" s="1"/>
  <c r="Y58" i="100"/>
  <c r="X58" i="100"/>
  <c r="Y61" i="53"/>
  <c r="X61" i="53"/>
  <c r="AH62" i="105"/>
  <c r="AQ62" i="105" s="1"/>
  <c r="Z62" i="105"/>
  <c r="AI54" i="95"/>
  <c r="AN54" i="95"/>
  <c r="AH56" i="54"/>
  <c r="AQ56" i="54" s="1"/>
  <c r="AR54" i="96"/>
  <c r="AI59" i="13"/>
  <c r="AN59" i="13"/>
  <c r="AI56" i="45"/>
  <c r="AN56" i="45"/>
  <c r="Y57" i="88"/>
  <c r="X57" i="88"/>
  <c r="AR61" i="105"/>
  <c r="AR53" i="99"/>
  <c r="AE52" i="49"/>
  <c r="AG52" i="49"/>
  <c r="AP52" i="49" s="1"/>
  <c r="W53" i="49"/>
  <c r="AF52" i="49"/>
  <c r="AO52" i="49" s="1"/>
  <c r="AI50" i="35"/>
  <c r="AN50" i="35"/>
  <c r="AF49" i="102"/>
  <c r="AO49" i="102" s="1"/>
  <c r="W50" i="102"/>
  <c r="AE49" i="102"/>
  <c r="AN49" i="102" s="1"/>
  <c r="AG49" i="102"/>
  <c r="W56" i="96"/>
  <c r="AE55" i="96"/>
  <c r="AF55" i="96"/>
  <c r="AO55" i="96" s="1"/>
  <c r="AG55" i="96"/>
  <c r="AP55" i="96" s="1"/>
  <c r="Y52" i="85"/>
  <c r="X52" i="85"/>
  <c r="Y58" i="101"/>
  <c r="X58" i="101"/>
  <c r="W51" i="83"/>
  <c r="AG50" i="83"/>
  <c r="AP50" i="83" s="1"/>
  <c r="AE50" i="83"/>
  <c r="AF50" i="83"/>
  <c r="AO50" i="83" s="1"/>
  <c r="AH53" i="18"/>
  <c r="AQ53" i="18" s="1"/>
  <c r="AI60" i="53"/>
  <c r="AR60" i="53" s="1"/>
  <c r="AN60" i="53"/>
  <c r="AI57" i="100"/>
  <c r="AN57" i="100"/>
  <c r="Y60" i="13"/>
  <c r="X60" i="13"/>
  <c r="Y57" i="45"/>
  <c r="X57" i="45"/>
  <c r="AR51" i="98"/>
  <c r="AI57" i="92"/>
  <c r="AN57" i="92"/>
  <c r="AR61" i="52"/>
  <c r="AI49" i="42"/>
  <c r="AN49" i="42"/>
  <c r="AI55" i="41"/>
  <c r="AN55" i="41"/>
  <c r="AR63" i="89"/>
  <c r="AH52" i="10"/>
  <c r="AQ52" i="10" s="1"/>
  <c r="AF49" i="94"/>
  <c r="AO49" i="94" s="1"/>
  <c r="W50" i="94"/>
  <c r="AE49" i="94"/>
  <c r="AG49" i="94"/>
  <c r="AP49" i="94" s="1"/>
  <c r="AH51" i="16"/>
  <c r="AQ51" i="16" s="1"/>
  <c r="AH52" i="98"/>
  <c r="AQ52" i="98" s="1"/>
  <c r="AR48" i="102"/>
  <c r="Y50" i="48"/>
  <c r="Z50" i="48" s="1"/>
  <c r="X50" i="48"/>
  <c r="AH49" i="50"/>
  <c r="AQ49" i="50" s="1"/>
  <c r="W61" i="46"/>
  <c r="AG60" i="46"/>
  <c r="AP60" i="46" s="1"/>
  <c r="AE60" i="46"/>
  <c r="AF60" i="46"/>
  <c r="AO60" i="46" s="1"/>
  <c r="AR51" i="10"/>
  <c r="AG61" i="47"/>
  <c r="AP61" i="47" s="1"/>
  <c r="AE61" i="47"/>
  <c r="W62" i="47"/>
  <c r="AF61" i="47"/>
  <c r="AO61" i="47" s="1"/>
  <c r="AR55" i="54"/>
  <c r="AH60" i="86"/>
  <c r="AQ60" i="86" s="1"/>
  <c r="Z52" i="10"/>
  <c r="AH55" i="91"/>
  <c r="AQ55" i="91" s="1"/>
  <c r="AE53" i="43"/>
  <c r="AG53" i="43"/>
  <c r="AP53" i="43" s="1"/>
  <c r="W54" i="43"/>
  <c r="AF53" i="43"/>
  <c r="AO53" i="43" s="1"/>
  <c r="Y58" i="92"/>
  <c r="X58" i="92"/>
  <c r="AI49" i="48"/>
  <c r="AN49" i="48"/>
  <c r="AR61" i="15"/>
  <c r="AE49" i="50"/>
  <c r="W50" i="50"/>
  <c r="AF49" i="50"/>
  <c r="AO49" i="50" s="1"/>
  <c r="AG49" i="50"/>
  <c r="AP49" i="50" s="1"/>
  <c r="AR52" i="18"/>
  <c r="W63" i="93"/>
  <c r="AG62" i="93"/>
  <c r="AP62" i="93" s="1"/>
  <c r="AF62" i="93"/>
  <c r="AO62" i="93" s="1"/>
  <c r="AE62" i="93"/>
  <c r="AF52" i="55"/>
  <c r="AO52" i="55" s="1"/>
  <c r="AG52" i="55"/>
  <c r="AP52" i="55" s="1"/>
  <c r="AE52" i="55"/>
  <c r="W53" i="55"/>
  <c r="W61" i="86"/>
  <c r="AG60" i="86"/>
  <c r="AP60" i="86" s="1"/>
  <c r="AE60" i="86"/>
  <c r="AF60" i="86"/>
  <c r="AO60" i="86" s="1"/>
  <c r="Y59" i="104"/>
  <c r="X59" i="104"/>
  <c r="AI59" i="44"/>
  <c r="AN59" i="44"/>
  <c r="AE56" i="54"/>
  <c r="AG56" i="54"/>
  <c r="AP56" i="54" s="1"/>
  <c r="AF56" i="54"/>
  <c r="AO56" i="54" s="1"/>
  <c r="W57" i="54"/>
  <c r="Z50" i="82"/>
  <c r="AH62" i="15"/>
  <c r="AQ62" i="15" s="1"/>
  <c r="AI56" i="88"/>
  <c r="AN56" i="88"/>
  <c r="Z55" i="91"/>
  <c r="AF62" i="32"/>
  <c r="AO62" i="32" s="1"/>
  <c r="AG62" i="32"/>
  <c r="AP62" i="32" s="1"/>
  <c r="AE62" i="32"/>
  <c r="W63" i="32"/>
  <c r="AH64" i="89"/>
  <c r="AQ64" i="89" s="1"/>
  <c r="Y55" i="51"/>
  <c r="X55" i="51"/>
  <c r="Y51" i="35"/>
  <c r="X51" i="35"/>
  <c r="Y63" i="97"/>
  <c r="X63" i="97"/>
  <c r="Y50" i="42"/>
  <c r="X50" i="42"/>
  <c r="Y56" i="41"/>
  <c r="X56" i="41"/>
  <c r="AI57" i="101"/>
  <c r="AN57" i="101"/>
  <c r="AR49" i="82"/>
  <c r="AR51" i="87"/>
  <c r="AI58" i="104"/>
  <c r="AN58" i="104"/>
  <c r="AI56" i="84"/>
  <c r="AN56" i="84"/>
  <c r="AG53" i="11"/>
  <c r="AP53" i="11" s="1"/>
  <c r="AE53" i="11"/>
  <c r="W54" i="11"/>
  <c r="AF53" i="11"/>
  <c r="AO53" i="11" s="1"/>
  <c r="Y60" i="44"/>
  <c r="X60" i="44"/>
  <c r="AE48" i="90"/>
  <c r="W49" i="90"/>
  <c r="AF48" i="90"/>
  <c r="AO48" i="90" s="1"/>
  <c r="AG48" i="90"/>
  <c r="AP48" i="90" s="1"/>
  <c r="Z51" i="16"/>
  <c r="AR48" i="50"/>
  <c r="AH62" i="52"/>
  <c r="AQ62" i="52" s="1"/>
  <c r="Z62" i="52"/>
  <c r="Z62" i="15"/>
  <c r="AH52" i="87"/>
  <c r="AQ52" i="87" s="1"/>
  <c r="W59" i="20"/>
  <c r="AG58" i="20"/>
  <c r="AP58" i="20" s="1"/>
  <c r="AE58" i="20"/>
  <c r="AF58" i="20"/>
  <c r="AO58" i="20" s="1"/>
  <c r="AI54" i="51"/>
  <c r="AN54" i="51"/>
  <c r="AH49" i="102"/>
  <c r="AQ49" i="102" s="1"/>
  <c r="AH55" i="96"/>
  <c r="AQ55" i="96" s="1"/>
  <c r="AR54" i="91"/>
  <c r="AI62" i="97"/>
  <c r="AN62" i="97"/>
  <c r="AH54" i="99"/>
  <c r="AQ54" i="99" s="1"/>
  <c r="AI51" i="85"/>
  <c r="AN51" i="85"/>
  <c r="Z52" i="103"/>
  <c r="AH52" i="103"/>
  <c r="AQ52" i="103" s="1"/>
  <c r="AR50" i="16"/>
  <c r="Z56" i="41" l="1"/>
  <c r="Z58" i="92"/>
  <c r="AF53" i="18"/>
  <c r="AO53" i="18" s="1"/>
  <c r="W54" i="18"/>
  <c r="Z55" i="51"/>
  <c r="AE53" i="18"/>
  <c r="AN53" i="18" s="1"/>
  <c r="Z59" i="104"/>
  <c r="Z60" i="13"/>
  <c r="Z51" i="35"/>
  <c r="AE51" i="35" s="1"/>
  <c r="Z50" i="42"/>
  <c r="Z60" i="44"/>
  <c r="AF60" i="44" s="1"/>
  <c r="AO60" i="44" s="1"/>
  <c r="Z63" i="97"/>
  <c r="AF63" i="97" s="1"/>
  <c r="AO63" i="97" s="1"/>
  <c r="Z61" i="53"/>
  <c r="AG61" i="53" s="1"/>
  <c r="AP61" i="53" s="1"/>
  <c r="W61" i="44"/>
  <c r="AG60" i="44"/>
  <c r="AP60" i="44" s="1"/>
  <c r="AF51" i="35"/>
  <c r="AO51" i="35" s="1"/>
  <c r="W52" i="35"/>
  <c r="W62" i="53"/>
  <c r="AF61" i="53"/>
  <c r="AO61" i="53" s="1"/>
  <c r="AE56" i="41"/>
  <c r="W57" i="41"/>
  <c r="AF56" i="41"/>
  <c r="AO56" i="41" s="1"/>
  <c r="AG56" i="41"/>
  <c r="AP56" i="41" s="1"/>
  <c r="AF58" i="92"/>
  <c r="AO58" i="92" s="1"/>
  <c r="AG58" i="92"/>
  <c r="AP58" i="92" s="1"/>
  <c r="W59" i="92"/>
  <c r="AE58" i="92"/>
  <c r="AE50" i="42"/>
  <c r="AG50" i="42"/>
  <c r="AP50" i="42" s="1"/>
  <c r="W51" i="42"/>
  <c r="AF50" i="42"/>
  <c r="AO50" i="42" s="1"/>
  <c r="AE55" i="51"/>
  <c r="AF55" i="51"/>
  <c r="AO55" i="51" s="1"/>
  <c r="AG55" i="51"/>
  <c r="AP55" i="51" s="1"/>
  <c r="W56" i="51"/>
  <c r="AF59" i="104"/>
  <c r="AO59" i="104" s="1"/>
  <c r="AE59" i="104"/>
  <c r="AG59" i="104"/>
  <c r="AP59" i="104" s="1"/>
  <c r="W60" i="104"/>
  <c r="W51" i="48"/>
  <c r="AE50" i="48"/>
  <c r="AG50" i="48"/>
  <c r="AP50" i="48" s="1"/>
  <c r="AF50" i="48"/>
  <c r="AO50" i="48" s="1"/>
  <c r="AF60" i="13"/>
  <c r="AO60" i="13" s="1"/>
  <c r="AE60" i="13"/>
  <c r="W61" i="13"/>
  <c r="AG60" i="13"/>
  <c r="AP60" i="13" s="1"/>
  <c r="AR54" i="51"/>
  <c r="AE62" i="52"/>
  <c r="AF62" i="52"/>
  <c r="AO62" i="52" s="1"/>
  <c r="AG62" i="52"/>
  <c r="AP62" i="52" s="1"/>
  <c r="W63" i="52"/>
  <c r="Y49" i="90"/>
  <c r="X49" i="90"/>
  <c r="AI62" i="32"/>
  <c r="AN62" i="32"/>
  <c r="AR59" i="44"/>
  <c r="AI60" i="86"/>
  <c r="AN60" i="86"/>
  <c r="Y63" i="93"/>
  <c r="X63" i="93"/>
  <c r="Y50" i="50"/>
  <c r="X50" i="50"/>
  <c r="AH58" i="92"/>
  <c r="AQ58" i="92" s="1"/>
  <c r="AI61" i="47"/>
  <c r="AN61" i="47"/>
  <c r="AI60" i="46"/>
  <c r="AN60" i="46"/>
  <c r="AI49" i="94"/>
  <c r="AN49" i="94"/>
  <c r="X50" i="102"/>
  <c r="Y50" i="102"/>
  <c r="Z50" i="102" s="1"/>
  <c r="Y53" i="49"/>
  <c r="Z53" i="49" s="1"/>
  <c r="X53" i="49"/>
  <c r="AI64" i="89"/>
  <c r="AN64" i="89"/>
  <c r="Y53" i="55"/>
  <c r="X53" i="55"/>
  <c r="Z53" i="55" s="1"/>
  <c r="W53" i="103"/>
  <c r="AG52" i="103"/>
  <c r="AP52" i="103" s="1"/>
  <c r="AE52" i="103"/>
  <c r="AF52" i="103"/>
  <c r="AO52" i="103" s="1"/>
  <c r="AI48" i="90"/>
  <c r="AN48" i="90"/>
  <c r="Y54" i="11"/>
  <c r="X54" i="11"/>
  <c r="AR58" i="104"/>
  <c r="AR57" i="101"/>
  <c r="Y57" i="54"/>
  <c r="X57" i="54"/>
  <c r="AH59" i="104"/>
  <c r="AQ59" i="104" s="1"/>
  <c r="AI49" i="50"/>
  <c r="AN49" i="50"/>
  <c r="AI53" i="43"/>
  <c r="AN53" i="43"/>
  <c r="AG52" i="10"/>
  <c r="AP52" i="10" s="1"/>
  <c r="AE52" i="10"/>
  <c r="W53" i="10"/>
  <c r="AF52" i="10"/>
  <c r="AO52" i="10" s="1"/>
  <c r="Y54" i="18"/>
  <c r="X54" i="18"/>
  <c r="Y50" i="94"/>
  <c r="X50" i="94"/>
  <c r="AR49" i="42"/>
  <c r="AI50" i="83"/>
  <c r="AN50" i="83"/>
  <c r="AH52" i="85"/>
  <c r="AQ52" i="85" s="1"/>
  <c r="AI55" i="96"/>
  <c r="AN55" i="96"/>
  <c r="AH57" i="88"/>
  <c r="AQ57" i="88" s="1"/>
  <c r="AR59" i="13"/>
  <c r="AH57" i="84"/>
  <c r="AQ57" i="84" s="1"/>
  <c r="AI52" i="98"/>
  <c r="AN52" i="98"/>
  <c r="AR62" i="97"/>
  <c r="AI56" i="54"/>
  <c r="AN56" i="54"/>
  <c r="AE51" i="16"/>
  <c r="AG51" i="16"/>
  <c r="AP51" i="16" s="1"/>
  <c r="AF51" i="16"/>
  <c r="AO51" i="16" s="1"/>
  <c r="W52" i="16"/>
  <c r="AH60" i="44"/>
  <c r="AQ60" i="44" s="1"/>
  <c r="AI53" i="11"/>
  <c r="AN53" i="11"/>
  <c r="AH56" i="41"/>
  <c r="AQ56" i="41" s="1"/>
  <c r="AH63" i="97"/>
  <c r="AQ63" i="97" s="1"/>
  <c r="AH55" i="51"/>
  <c r="AQ55" i="51" s="1"/>
  <c r="Y61" i="86"/>
  <c r="Z61" i="86" s="1"/>
  <c r="X61" i="86"/>
  <c r="Y61" i="46"/>
  <c r="X61" i="46"/>
  <c r="AH50" i="48"/>
  <c r="AQ50" i="48" s="1"/>
  <c r="AH57" i="45"/>
  <c r="AQ57" i="45" s="1"/>
  <c r="Z52" i="85"/>
  <c r="Y56" i="96"/>
  <c r="X56" i="96"/>
  <c r="AI52" i="49"/>
  <c r="AN52" i="49"/>
  <c r="Z57" i="88"/>
  <c r="AH58" i="100"/>
  <c r="AQ58" i="100" s="1"/>
  <c r="Z57" i="84"/>
  <c r="Y65" i="89"/>
  <c r="X65" i="89"/>
  <c r="AR51" i="85"/>
  <c r="AI58" i="20"/>
  <c r="AN58" i="20"/>
  <c r="AF55" i="91"/>
  <c r="AO55" i="91" s="1"/>
  <c r="W56" i="91"/>
  <c r="AG55" i="91"/>
  <c r="AP55" i="91" s="1"/>
  <c r="AE55" i="91"/>
  <c r="AI62" i="93"/>
  <c r="AN62" i="93"/>
  <c r="Z57" i="45"/>
  <c r="AR57" i="100"/>
  <c r="Y51" i="83"/>
  <c r="X51" i="83"/>
  <c r="AR50" i="35"/>
  <c r="Z58" i="100"/>
  <c r="Y55" i="99"/>
  <c r="X55" i="99"/>
  <c r="AI52" i="87"/>
  <c r="AN52" i="87"/>
  <c r="AH58" i="101"/>
  <c r="AQ58" i="101" s="1"/>
  <c r="AI49" i="102"/>
  <c r="AP49" i="102"/>
  <c r="AR54" i="95"/>
  <c r="AH55" i="95"/>
  <c r="AQ55" i="95" s="1"/>
  <c r="Y53" i="98"/>
  <c r="X53" i="98"/>
  <c r="Y59" i="20"/>
  <c r="X59" i="20"/>
  <c r="Z59" i="20" s="1"/>
  <c r="AG62" i="15"/>
  <c r="AP62" i="15" s="1"/>
  <c r="AE62" i="15"/>
  <c r="W63" i="15"/>
  <c r="AF62" i="15"/>
  <c r="AO62" i="15" s="1"/>
  <c r="AR56" i="84"/>
  <c r="AH50" i="42"/>
  <c r="AQ50" i="42" s="1"/>
  <c r="AH51" i="35"/>
  <c r="AQ51" i="35" s="1"/>
  <c r="Y63" i="32"/>
  <c r="Z63" i="32" s="1"/>
  <c r="X63" i="32"/>
  <c r="AR56" i="88"/>
  <c r="W51" i="82"/>
  <c r="AG50" i="82"/>
  <c r="AP50" i="82" s="1"/>
  <c r="AE50" i="82"/>
  <c r="AF50" i="82"/>
  <c r="AO50" i="82" s="1"/>
  <c r="AI52" i="55"/>
  <c r="AR52" i="55" s="1"/>
  <c r="AN52" i="55"/>
  <c r="AR49" i="48"/>
  <c r="Y54" i="43"/>
  <c r="X54" i="43"/>
  <c r="Y62" i="47"/>
  <c r="Z62" i="47" s="1"/>
  <c r="X62" i="47"/>
  <c r="AR55" i="41"/>
  <c r="AR57" i="92"/>
  <c r="AH60" i="13"/>
  <c r="AQ60" i="13" s="1"/>
  <c r="Z58" i="101"/>
  <c r="AR56" i="45"/>
  <c r="W63" i="105"/>
  <c r="AF62" i="105"/>
  <c r="AO62" i="105" s="1"/>
  <c r="AG62" i="105"/>
  <c r="AP62" i="105" s="1"/>
  <c r="AE62" i="105"/>
  <c r="AH61" i="53"/>
  <c r="AQ61" i="53" s="1"/>
  <c r="Z55" i="95"/>
  <c r="AI54" i="99"/>
  <c r="AN54" i="99"/>
  <c r="Y53" i="87"/>
  <c r="X53" i="87"/>
  <c r="AI53" i="18" l="1"/>
  <c r="AR53" i="18" s="1"/>
  <c r="AG63" i="97"/>
  <c r="AP63" i="97" s="1"/>
  <c r="W64" i="97"/>
  <c r="AG51" i="35"/>
  <c r="AP51" i="35" s="1"/>
  <c r="AE60" i="44"/>
  <c r="Z55" i="99"/>
  <c r="W56" i="99" s="1"/>
  <c r="Z54" i="11"/>
  <c r="Z51" i="83"/>
  <c r="AF51" i="83" s="1"/>
  <c r="AO51" i="83" s="1"/>
  <c r="Z54" i="18"/>
  <c r="W55" i="18" s="1"/>
  <c r="AE63" i="97"/>
  <c r="AE61" i="53"/>
  <c r="AI61" i="53" s="1"/>
  <c r="AE51" i="83"/>
  <c r="AG51" i="83"/>
  <c r="AP51" i="83" s="1"/>
  <c r="W52" i="83"/>
  <c r="AE53" i="49"/>
  <c r="AG53" i="49"/>
  <c r="AP53" i="49" s="1"/>
  <c r="AF53" i="49"/>
  <c r="AO53" i="49" s="1"/>
  <c r="W54" i="49"/>
  <c r="AE54" i="18"/>
  <c r="AE62" i="47"/>
  <c r="AF62" i="47"/>
  <c r="AO62" i="47" s="1"/>
  <c r="W63" i="47"/>
  <c r="AG62" i="47"/>
  <c r="AP62" i="47" s="1"/>
  <c r="W64" i="32"/>
  <c r="AG63" i="32"/>
  <c r="AP63" i="32" s="1"/>
  <c r="AE63" i="32"/>
  <c r="AF63" i="32"/>
  <c r="AO63" i="32" s="1"/>
  <c r="AF61" i="86"/>
  <c r="AO61" i="86" s="1"/>
  <c r="AE61" i="86"/>
  <c r="W62" i="86"/>
  <c r="AG61" i="86"/>
  <c r="AP61" i="86" s="1"/>
  <c r="AF54" i="11"/>
  <c r="AO54" i="11" s="1"/>
  <c r="AG54" i="11"/>
  <c r="AP54" i="11" s="1"/>
  <c r="W55" i="11"/>
  <c r="AE54" i="11"/>
  <c r="W60" i="20"/>
  <c r="AG59" i="20"/>
  <c r="AP59" i="20" s="1"/>
  <c r="AF59" i="20"/>
  <c r="AO59" i="20" s="1"/>
  <c r="AE59" i="20"/>
  <c r="AF58" i="100"/>
  <c r="AO58" i="100" s="1"/>
  <c r="AE58" i="100"/>
  <c r="W59" i="100"/>
  <c r="AG58" i="100"/>
  <c r="AP58" i="100" s="1"/>
  <c r="AI55" i="91"/>
  <c r="AN55" i="91"/>
  <c r="AH61" i="46"/>
  <c r="AQ61" i="46" s="1"/>
  <c r="AI52" i="103"/>
  <c r="AN52" i="103"/>
  <c r="AR62" i="32"/>
  <c r="AI59" i="104"/>
  <c r="AN59" i="104"/>
  <c r="AI55" i="51"/>
  <c r="AN55" i="51"/>
  <c r="AN61" i="53"/>
  <c r="AI63" i="97"/>
  <c r="AN63" i="97"/>
  <c r="AH54" i="43"/>
  <c r="AQ54" i="43" s="1"/>
  <c r="AR49" i="102"/>
  <c r="AR52" i="49"/>
  <c r="Z61" i="46"/>
  <c r="AR64" i="89"/>
  <c r="AH50" i="102"/>
  <c r="AQ50" i="102" s="1"/>
  <c r="AR61" i="47"/>
  <c r="AH50" i="50"/>
  <c r="AQ50" i="50" s="1"/>
  <c r="AH49" i="90"/>
  <c r="AQ49" i="90" s="1"/>
  <c r="Y61" i="13"/>
  <c r="X61" i="13"/>
  <c r="AI50" i="48"/>
  <c r="AN50" i="48"/>
  <c r="AI58" i="92"/>
  <c r="AN58" i="92"/>
  <c r="AH53" i="87"/>
  <c r="AQ53" i="87" s="1"/>
  <c r="Y63" i="15"/>
  <c r="X63" i="15"/>
  <c r="AH53" i="98"/>
  <c r="AQ53" i="98" s="1"/>
  <c r="AR52" i="87"/>
  <c r="AF57" i="45"/>
  <c r="AO57" i="45" s="1"/>
  <c r="AG57" i="45"/>
  <c r="AP57" i="45" s="1"/>
  <c r="W58" i="45"/>
  <c r="AE57" i="45"/>
  <c r="Y56" i="91"/>
  <c r="Z56" i="91" s="1"/>
  <c r="X56" i="91"/>
  <c r="AH65" i="89"/>
  <c r="AQ65" i="89" s="1"/>
  <c r="AH56" i="96"/>
  <c r="AQ56" i="96" s="1"/>
  <c r="AI51" i="16"/>
  <c r="AN51" i="16"/>
  <c r="AR52" i="98"/>
  <c r="AH50" i="94"/>
  <c r="AQ50" i="94" s="1"/>
  <c r="AR53" i="43"/>
  <c r="Y53" i="103"/>
  <c r="X53" i="103"/>
  <c r="AH53" i="49"/>
  <c r="AQ53" i="49" s="1"/>
  <c r="Z50" i="50"/>
  <c r="AR60" i="86"/>
  <c r="Z49" i="90"/>
  <c r="AI62" i="52"/>
  <c r="AN62" i="52"/>
  <c r="AI60" i="13"/>
  <c r="AN60" i="13"/>
  <c r="Y51" i="48"/>
  <c r="X51" i="48"/>
  <c r="Y59" i="92"/>
  <c r="X59" i="92"/>
  <c r="Y57" i="41"/>
  <c r="X57" i="41"/>
  <c r="Y62" i="53"/>
  <c r="X62" i="53"/>
  <c r="AI62" i="105"/>
  <c r="AN62" i="105"/>
  <c r="Z53" i="87"/>
  <c r="Y63" i="105"/>
  <c r="Z63" i="105" s="1"/>
  <c r="X63" i="105"/>
  <c r="AH63" i="32"/>
  <c r="AQ63" i="32" s="1"/>
  <c r="AI62" i="15"/>
  <c r="AN62" i="15"/>
  <c r="Z53" i="98"/>
  <c r="AH55" i="99"/>
  <c r="AQ55" i="99" s="1"/>
  <c r="AH51" i="83"/>
  <c r="AQ51" i="83" s="1"/>
  <c r="Z65" i="89"/>
  <c r="Z56" i="96"/>
  <c r="AH61" i="86"/>
  <c r="AQ61" i="86" s="1"/>
  <c r="Z50" i="94"/>
  <c r="AR48" i="90"/>
  <c r="AH53" i="55"/>
  <c r="AQ53" i="55" s="1"/>
  <c r="AR49" i="94"/>
  <c r="Y56" i="51"/>
  <c r="X56" i="51"/>
  <c r="Y51" i="42"/>
  <c r="Z51" i="42" s="1"/>
  <c r="X51" i="42"/>
  <c r="AI56" i="41"/>
  <c r="AN56" i="41"/>
  <c r="Y61" i="44"/>
  <c r="X61" i="44"/>
  <c r="Z61" i="44" s="1"/>
  <c r="Y51" i="82"/>
  <c r="X51" i="82"/>
  <c r="Z54" i="43"/>
  <c r="AR54" i="99"/>
  <c r="AH62" i="47"/>
  <c r="AQ62" i="47" s="1"/>
  <c r="AI50" i="82"/>
  <c r="AN50" i="82"/>
  <c r="AR62" i="93"/>
  <c r="AR53" i="11"/>
  <c r="AR56" i="54"/>
  <c r="AR55" i="96"/>
  <c r="Y53" i="10"/>
  <c r="X53" i="10"/>
  <c r="AR49" i="50"/>
  <c r="AH57" i="54"/>
  <c r="AQ57" i="54" s="1"/>
  <c r="AE53" i="55"/>
  <c r="AF53" i="55"/>
  <c r="AO53" i="55" s="1"/>
  <c r="W54" i="55"/>
  <c r="AG53" i="55"/>
  <c r="AP53" i="55" s="1"/>
  <c r="AH63" i="93"/>
  <c r="AQ63" i="93" s="1"/>
  <c r="Y60" i="104"/>
  <c r="X60" i="104"/>
  <c r="AI51" i="35"/>
  <c r="AN51" i="35"/>
  <c r="AG58" i="101"/>
  <c r="AP58" i="101" s="1"/>
  <c r="AF58" i="101"/>
  <c r="AO58" i="101" s="1"/>
  <c r="W59" i="101"/>
  <c r="AE58" i="101"/>
  <c r="W56" i="95"/>
  <c r="AE55" i="95"/>
  <c r="AG55" i="95"/>
  <c r="AP55" i="95" s="1"/>
  <c r="AF55" i="95"/>
  <c r="AO55" i="95" s="1"/>
  <c r="AH59" i="20"/>
  <c r="AQ59" i="20" s="1"/>
  <c r="AR58" i="20"/>
  <c r="W58" i="84"/>
  <c r="AF57" i="84"/>
  <c r="AO57" i="84" s="1"/>
  <c r="AE57" i="84"/>
  <c r="AG57" i="84"/>
  <c r="AP57" i="84" s="1"/>
  <c r="AF57" i="88"/>
  <c r="AO57" i="88" s="1"/>
  <c r="AE57" i="88"/>
  <c r="W58" i="88"/>
  <c r="AG57" i="88"/>
  <c r="AP57" i="88" s="1"/>
  <c r="AE52" i="85"/>
  <c r="AF52" i="85"/>
  <c r="AO52" i="85" s="1"/>
  <c r="W53" i="85"/>
  <c r="AG52" i="85"/>
  <c r="AP52" i="85" s="1"/>
  <c r="Y52" i="16"/>
  <c r="X52" i="16"/>
  <c r="AR50" i="83"/>
  <c r="AH54" i="18"/>
  <c r="AQ54" i="18" s="1"/>
  <c r="AI52" i="10"/>
  <c r="AN52" i="10"/>
  <c r="Z57" i="54"/>
  <c r="AH54" i="11"/>
  <c r="AQ54" i="11" s="1"/>
  <c r="W51" i="102"/>
  <c r="AG50" i="102"/>
  <c r="AP50" i="102" s="1"/>
  <c r="AF50" i="102"/>
  <c r="AO50" i="102" s="1"/>
  <c r="AE50" i="102"/>
  <c r="AR60" i="46"/>
  <c r="Z63" i="93"/>
  <c r="Y63" i="52"/>
  <c r="X63" i="52"/>
  <c r="AI50" i="42"/>
  <c r="AN50" i="42"/>
  <c r="Y64" i="97"/>
  <c r="X64" i="97"/>
  <c r="Y52" i="35"/>
  <c r="X52" i="35"/>
  <c r="AI60" i="44"/>
  <c r="AN60" i="44"/>
  <c r="Z60" i="104" l="1"/>
  <c r="AE55" i="99"/>
  <c r="AF55" i="99"/>
  <c r="AO55" i="99" s="1"/>
  <c r="AG55" i="99"/>
  <c r="AP55" i="99" s="1"/>
  <c r="AF54" i="18"/>
  <c r="AO54" i="18" s="1"/>
  <c r="AG54" i="18"/>
  <c r="AP54" i="18" s="1"/>
  <c r="Z64" i="97"/>
  <c r="Z52" i="16"/>
  <c r="Z59" i="92"/>
  <c r="AF59" i="92" s="1"/>
  <c r="AO59" i="92" s="1"/>
  <c r="Z62" i="53"/>
  <c r="AF62" i="53" s="1"/>
  <c r="AO62" i="53" s="1"/>
  <c r="W65" i="97"/>
  <c r="AF64" i="97"/>
  <c r="AO64" i="97" s="1"/>
  <c r="AG64" i="97"/>
  <c r="AP64" i="97" s="1"/>
  <c r="AE64" i="97"/>
  <c r="AG52" i="16"/>
  <c r="AP52" i="16" s="1"/>
  <c r="AF52" i="16"/>
  <c r="AO52" i="16" s="1"/>
  <c r="W53" i="16"/>
  <c r="AE52" i="16"/>
  <c r="W60" i="92"/>
  <c r="W61" i="104"/>
  <c r="AF60" i="104"/>
  <c r="AO60" i="104" s="1"/>
  <c r="AG60" i="104"/>
  <c r="AP60" i="104" s="1"/>
  <c r="AE60" i="104"/>
  <c r="W63" i="53"/>
  <c r="AE62" i="53"/>
  <c r="W64" i="105"/>
  <c r="AG63" i="105"/>
  <c r="AP63" i="105" s="1"/>
  <c r="AF63" i="105"/>
  <c r="AO63" i="105" s="1"/>
  <c r="AE63" i="105"/>
  <c r="W52" i="42"/>
  <c r="AG51" i="42"/>
  <c r="AP51" i="42" s="1"/>
  <c r="AF51" i="42"/>
  <c r="AO51" i="42" s="1"/>
  <c r="AE51" i="42"/>
  <c r="AR50" i="42"/>
  <c r="Z53" i="10"/>
  <c r="AH53" i="10"/>
  <c r="AQ53" i="10" s="1"/>
  <c r="W62" i="44"/>
  <c r="AG61" i="44"/>
  <c r="AP61" i="44" s="1"/>
  <c r="AE61" i="44"/>
  <c r="AF61" i="44"/>
  <c r="AO61" i="44" s="1"/>
  <c r="W54" i="87"/>
  <c r="AE53" i="87"/>
  <c r="AF53" i="87"/>
  <c r="AO53" i="87" s="1"/>
  <c r="AG53" i="87"/>
  <c r="AP53" i="87" s="1"/>
  <c r="AH57" i="41"/>
  <c r="AQ57" i="41" s="1"/>
  <c r="AH51" i="48"/>
  <c r="AQ51" i="48" s="1"/>
  <c r="AR62" i="52"/>
  <c r="AR50" i="48"/>
  <c r="AR61" i="53"/>
  <c r="Y59" i="100"/>
  <c r="X59" i="100"/>
  <c r="Y55" i="18"/>
  <c r="X55" i="18"/>
  <c r="AI53" i="49"/>
  <c r="AN53" i="49"/>
  <c r="W64" i="93"/>
  <c r="AG63" i="93"/>
  <c r="AP63" i="93" s="1"/>
  <c r="AF63" i="93"/>
  <c r="AO63" i="93" s="1"/>
  <c r="AE63" i="93"/>
  <c r="AH52" i="35"/>
  <c r="AQ52" i="35" s="1"/>
  <c r="Y51" i="102"/>
  <c r="X51" i="102"/>
  <c r="AR52" i="10"/>
  <c r="Y58" i="88"/>
  <c r="X58" i="88"/>
  <c r="AI55" i="95"/>
  <c r="AN55" i="95"/>
  <c r="AE54" i="43"/>
  <c r="AF54" i="43"/>
  <c r="AO54" i="43" s="1"/>
  <c r="W55" i="43"/>
  <c r="AG54" i="43"/>
  <c r="AP54" i="43" s="1"/>
  <c r="AH56" i="51"/>
  <c r="AQ56" i="51" s="1"/>
  <c r="AE50" i="94"/>
  <c r="W51" i="94"/>
  <c r="AG50" i="94"/>
  <c r="AP50" i="94" s="1"/>
  <c r="AF50" i="94"/>
  <c r="AO50" i="94" s="1"/>
  <c r="AF56" i="96"/>
  <c r="AO56" i="96" s="1"/>
  <c r="W57" i="96"/>
  <c r="AG56" i="96"/>
  <c r="AP56" i="96" s="1"/>
  <c r="AE56" i="96"/>
  <c r="AF53" i="98"/>
  <c r="AO53" i="98" s="1"/>
  <c r="AE53" i="98"/>
  <c r="AG53" i="98"/>
  <c r="AP53" i="98" s="1"/>
  <c r="W54" i="98"/>
  <c r="Z57" i="41"/>
  <c r="Z51" i="48"/>
  <c r="W50" i="90"/>
  <c r="AG49" i="90"/>
  <c r="AP49" i="90" s="1"/>
  <c r="AF49" i="90"/>
  <c r="AO49" i="90" s="1"/>
  <c r="AE49" i="90"/>
  <c r="AH63" i="15"/>
  <c r="AQ63" i="15" s="1"/>
  <c r="AH61" i="13"/>
  <c r="AQ61" i="13" s="1"/>
  <c r="AI58" i="100"/>
  <c r="AN58" i="100"/>
  <c r="Y60" i="20"/>
  <c r="X60" i="20"/>
  <c r="Y63" i="47"/>
  <c r="X63" i="47"/>
  <c r="Y56" i="99"/>
  <c r="X56" i="99"/>
  <c r="AI57" i="84"/>
  <c r="AN57" i="84"/>
  <c r="AH63" i="52"/>
  <c r="AQ63" i="52" s="1"/>
  <c r="AH64" i="97"/>
  <c r="AQ64" i="97" s="1"/>
  <c r="Z63" i="52"/>
  <c r="AI50" i="102"/>
  <c r="AR50" i="102" s="1"/>
  <c r="AN50" i="102"/>
  <c r="Y53" i="85"/>
  <c r="X53" i="85"/>
  <c r="AI57" i="88"/>
  <c r="AN57" i="88"/>
  <c r="Y58" i="84"/>
  <c r="X58" i="84"/>
  <c r="Y56" i="95"/>
  <c r="X56" i="95"/>
  <c r="Y54" i="55"/>
  <c r="X54" i="55"/>
  <c r="AH51" i="82"/>
  <c r="AQ51" i="82" s="1"/>
  <c r="Z56" i="51"/>
  <c r="W66" i="89"/>
  <c r="AF65" i="89"/>
  <c r="AO65" i="89" s="1"/>
  <c r="AG65" i="89"/>
  <c r="AP65" i="89" s="1"/>
  <c r="AE65" i="89"/>
  <c r="AR62" i="105"/>
  <c r="AI57" i="45"/>
  <c r="AN57" i="45"/>
  <c r="Z63" i="15"/>
  <c r="Z61" i="13"/>
  <c r="AR55" i="51"/>
  <c r="AR52" i="103"/>
  <c r="AI63" i="32"/>
  <c r="AN63" i="32"/>
  <c r="AN54" i="18"/>
  <c r="Y52" i="83"/>
  <c r="X52" i="83"/>
  <c r="AR60" i="44"/>
  <c r="AG57" i="54"/>
  <c r="AP57" i="54" s="1"/>
  <c r="W58" i="54"/>
  <c r="AE57" i="54"/>
  <c r="AF57" i="54"/>
  <c r="AO57" i="54" s="1"/>
  <c r="Z52" i="35"/>
  <c r="AH52" i="16"/>
  <c r="AQ52" i="16" s="1"/>
  <c r="AR51" i="35"/>
  <c r="Z51" i="82"/>
  <c r="AR56" i="41"/>
  <c r="AR62" i="15"/>
  <c r="AH63" i="105"/>
  <c r="AQ63" i="105" s="1"/>
  <c r="AH62" i="53"/>
  <c r="AQ62" i="53" s="1"/>
  <c r="AH59" i="92"/>
  <c r="AQ59" i="92" s="1"/>
  <c r="Y58" i="45"/>
  <c r="X58" i="45"/>
  <c r="AR55" i="91"/>
  <c r="AI54" i="11"/>
  <c r="AN54" i="11"/>
  <c r="Y62" i="86"/>
  <c r="X62" i="86"/>
  <c r="AI62" i="47"/>
  <c r="AN62" i="47"/>
  <c r="Y54" i="49"/>
  <c r="X54" i="49"/>
  <c r="AI52" i="85"/>
  <c r="AN52" i="85"/>
  <c r="AI58" i="101"/>
  <c r="AN58" i="101"/>
  <c r="AH60" i="104"/>
  <c r="AQ60" i="104" s="1"/>
  <c r="AI53" i="55"/>
  <c r="AR53" i="55" s="1"/>
  <c r="AN53" i="55"/>
  <c r="AH51" i="42"/>
  <c r="AQ51" i="42" s="1"/>
  <c r="AR60" i="13"/>
  <c r="AF50" i="50"/>
  <c r="AO50" i="50" s="1"/>
  <c r="AE50" i="50"/>
  <c r="AN50" i="50" s="1"/>
  <c r="AG50" i="50"/>
  <c r="W51" i="50"/>
  <c r="AH53" i="103"/>
  <c r="AQ53" i="103" s="1"/>
  <c r="AH56" i="91"/>
  <c r="AQ56" i="91" s="1"/>
  <c r="AR58" i="92"/>
  <c r="AR63" i="97"/>
  <c r="AR59" i="104"/>
  <c r="AI59" i="20"/>
  <c r="AN59" i="20"/>
  <c r="Y55" i="11"/>
  <c r="X55" i="11"/>
  <c r="AI61" i="86"/>
  <c r="AN61" i="86"/>
  <c r="Y64" i="32"/>
  <c r="X64" i="32"/>
  <c r="AI55" i="99"/>
  <c r="AN55" i="99"/>
  <c r="Y59" i="101"/>
  <c r="X59" i="101"/>
  <c r="AR50" i="82"/>
  <c r="AH61" i="44"/>
  <c r="AQ61" i="44" s="1"/>
  <c r="Z53" i="103"/>
  <c r="AR51" i="16"/>
  <c r="AF56" i="91"/>
  <c r="AO56" i="91" s="1"/>
  <c r="AE56" i="91"/>
  <c r="AG56" i="91"/>
  <c r="AP56" i="91" s="1"/>
  <c r="W57" i="91"/>
  <c r="W62" i="46"/>
  <c r="AE61" i="46"/>
  <c r="AF61" i="46"/>
  <c r="AO61" i="46" s="1"/>
  <c r="AG61" i="46"/>
  <c r="AP61" i="46" s="1"/>
  <c r="AI51" i="83"/>
  <c r="AN51" i="83"/>
  <c r="Z58" i="45" l="1"/>
  <c r="AI54" i="18"/>
  <c r="AG62" i="53"/>
  <c r="AP62" i="53" s="1"/>
  <c r="Z59" i="101"/>
  <c r="AF59" i="101" s="1"/>
  <c r="AO59" i="101" s="1"/>
  <c r="Z54" i="49"/>
  <c r="AE54" i="49" s="1"/>
  <c r="Z58" i="84"/>
  <c r="W59" i="84" s="1"/>
  <c r="AG59" i="92"/>
  <c r="AP59" i="92" s="1"/>
  <c r="Z55" i="11"/>
  <c r="AE55" i="11" s="1"/>
  <c r="AE59" i="92"/>
  <c r="AE59" i="101"/>
  <c r="AG59" i="101"/>
  <c r="AP59" i="101" s="1"/>
  <c r="W60" i="101"/>
  <c r="W55" i="49"/>
  <c r="AF54" i="49"/>
  <c r="AO54" i="49" s="1"/>
  <c r="AG54" i="49"/>
  <c r="AP54" i="49" s="1"/>
  <c r="W56" i="11"/>
  <c r="AF55" i="11"/>
  <c r="AO55" i="11" s="1"/>
  <c r="AG55" i="11"/>
  <c r="AP55" i="11" s="1"/>
  <c r="AG58" i="45"/>
  <c r="AP58" i="45" s="1"/>
  <c r="W59" i="45"/>
  <c r="AE58" i="45"/>
  <c r="AF58" i="45"/>
  <c r="AO58" i="45" s="1"/>
  <c r="AH64" i="32"/>
  <c r="AQ64" i="32" s="1"/>
  <c r="AR52" i="85"/>
  <c r="AH62" i="86"/>
  <c r="AQ62" i="86" s="1"/>
  <c r="Y66" i="89"/>
  <c r="X66" i="89"/>
  <c r="AH53" i="85"/>
  <c r="AQ53" i="85" s="1"/>
  <c r="AH56" i="99"/>
  <c r="AQ56" i="99" s="1"/>
  <c r="AH60" i="20"/>
  <c r="AQ60" i="20" s="1"/>
  <c r="Y57" i="96"/>
  <c r="X57" i="96"/>
  <c r="AI50" i="94"/>
  <c r="AN50" i="94"/>
  <c r="AR55" i="95"/>
  <c r="AH51" i="102"/>
  <c r="AQ51" i="102" s="1"/>
  <c r="Y64" i="93"/>
  <c r="X64" i="93"/>
  <c r="AH59" i="100"/>
  <c r="AQ59" i="100" s="1"/>
  <c r="AI59" i="92"/>
  <c r="AN59" i="92"/>
  <c r="Y57" i="91"/>
  <c r="Z57" i="91" s="1"/>
  <c r="X57" i="91"/>
  <c r="AI56" i="91"/>
  <c r="AN56" i="91"/>
  <c r="AH59" i="101"/>
  <c r="AQ59" i="101" s="1"/>
  <c r="Z64" i="32"/>
  <c r="AH54" i="49"/>
  <c r="AQ54" i="49" s="1"/>
  <c r="Z62" i="86"/>
  <c r="AH58" i="45"/>
  <c r="AQ58" i="45" s="1"/>
  <c r="W53" i="35"/>
  <c r="AE52" i="35"/>
  <c r="AF52" i="35"/>
  <c r="AO52" i="35" s="1"/>
  <c r="AG52" i="35"/>
  <c r="AP52" i="35" s="1"/>
  <c r="AR54" i="18"/>
  <c r="W57" i="51"/>
  <c r="AG56" i="51"/>
  <c r="AP56" i="51" s="1"/>
  <c r="AE56" i="51"/>
  <c r="AF56" i="51"/>
  <c r="AO56" i="51" s="1"/>
  <c r="AH54" i="55"/>
  <c r="AQ54" i="55" s="1"/>
  <c r="AH58" i="84"/>
  <c r="AQ58" i="84" s="1"/>
  <c r="Z53" i="85"/>
  <c r="Z56" i="99"/>
  <c r="Z60" i="20"/>
  <c r="Y50" i="90"/>
  <c r="Z50" i="90" s="1"/>
  <c r="X50" i="90"/>
  <c r="AI53" i="98"/>
  <c r="AN53" i="98"/>
  <c r="AH58" i="88"/>
  <c r="AQ58" i="88" s="1"/>
  <c r="Z51" i="102"/>
  <c r="Z59" i="100"/>
  <c r="AI63" i="105"/>
  <c r="AN63" i="105"/>
  <c r="AI62" i="53"/>
  <c r="AN62" i="53"/>
  <c r="AI61" i="46"/>
  <c r="AN61" i="46"/>
  <c r="AG61" i="13"/>
  <c r="AP61" i="13" s="1"/>
  <c r="W62" i="13"/>
  <c r="AF61" i="13"/>
  <c r="AO61" i="13" s="1"/>
  <c r="AE61" i="13"/>
  <c r="Z54" i="55"/>
  <c r="AG51" i="48"/>
  <c r="AP51" i="48" s="1"/>
  <c r="AE51" i="48"/>
  <c r="AF51" i="48"/>
  <c r="AO51" i="48" s="1"/>
  <c r="W52" i="48"/>
  <c r="Y55" i="43"/>
  <c r="X55" i="43"/>
  <c r="Z58" i="88"/>
  <c r="AR53" i="49"/>
  <c r="AI61" i="44"/>
  <c r="AN61" i="44"/>
  <c r="AI51" i="42"/>
  <c r="AN51" i="42"/>
  <c r="Y63" i="53"/>
  <c r="X63" i="53"/>
  <c r="Y61" i="104"/>
  <c r="X61" i="104"/>
  <c r="AI64" i="97"/>
  <c r="AN64" i="97"/>
  <c r="AR59" i="20"/>
  <c r="Y51" i="50"/>
  <c r="X51" i="50"/>
  <c r="Z51" i="50" s="1"/>
  <c r="AH52" i="83"/>
  <c r="AQ52" i="83" s="1"/>
  <c r="AR63" i="32"/>
  <c r="AE63" i="15"/>
  <c r="W64" i="15"/>
  <c r="AF63" i="15"/>
  <c r="AO63" i="15" s="1"/>
  <c r="AG63" i="15"/>
  <c r="AP63" i="15" s="1"/>
  <c r="AI65" i="89"/>
  <c r="AN65" i="89"/>
  <c r="AH63" i="47"/>
  <c r="AQ63" i="47" s="1"/>
  <c r="AE57" i="41"/>
  <c r="AN57" i="41" s="1"/>
  <c r="AF57" i="41"/>
  <c r="AO57" i="41" s="1"/>
  <c r="AG57" i="41"/>
  <c r="W58" i="41"/>
  <c r="AI63" i="93"/>
  <c r="AN63" i="93"/>
  <c r="AH55" i="18"/>
  <c r="AQ55" i="18" s="1"/>
  <c r="AI52" i="16"/>
  <c r="AN52" i="16"/>
  <c r="AR61" i="86"/>
  <c r="AI50" i="50"/>
  <c r="AR50" i="50" s="1"/>
  <c r="AP50" i="50"/>
  <c r="AR58" i="101"/>
  <c r="AR54" i="11"/>
  <c r="AI57" i="54"/>
  <c r="AN57" i="54"/>
  <c r="Z52" i="83"/>
  <c r="AH56" i="95"/>
  <c r="AQ56" i="95" s="1"/>
  <c r="Z63" i="47"/>
  <c r="AR58" i="100"/>
  <c r="AI49" i="90"/>
  <c r="AN49" i="90"/>
  <c r="AI56" i="96"/>
  <c r="AN56" i="96"/>
  <c r="AI54" i="43"/>
  <c r="AN54" i="43"/>
  <c r="Z55" i="18"/>
  <c r="AI53" i="87"/>
  <c r="AN53" i="87"/>
  <c r="Y62" i="44"/>
  <c r="X62" i="44"/>
  <c r="AF53" i="10"/>
  <c r="AO53" i="10" s="1"/>
  <c r="AE53" i="10"/>
  <c r="W54" i="10"/>
  <c r="AG53" i="10"/>
  <c r="AP53" i="10" s="1"/>
  <c r="Y64" i="105"/>
  <c r="X64" i="105"/>
  <c r="Z64" i="105" s="1"/>
  <c r="Y60" i="92"/>
  <c r="X60" i="92"/>
  <c r="Y53" i="16"/>
  <c r="Z53" i="16"/>
  <c r="X53" i="16"/>
  <c r="Y62" i="46"/>
  <c r="X62" i="46"/>
  <c r="AR51" i="83"/>
  <c r="AG53" i="103"/>
  <c r="AP53" i="103" s="1"/>
  <c r="AE53" i="103"/>
  <c r="AF53" i="103"/>
  <c r="AO53" i="103" s="1"/>
  <c r="W54" i="103"/>
  <c r="AR55" i="99"/>
  <c r="AH55" i="11"/>
  <c r="AQ55" i="11" s="1"/>
  <c r="AR62" i="47"/>
  <c r="AG51" i="82"/>
  <c r="AP51" i="82" s="1"/>
  <c r="AE51" i="82"/>
  <c r="AF51" i="82"/>
  <c r="AO51" i="82" s="1"/>
  <c r="W52" i="82"/>
  <c r="Y58" i="54"/>
  <c r="X58" i="54"/>
  <c r="AR57" i="45"/>
  <c r="Z56" i="95"/>
  <c r="AR57" i="88"/>
  <c r="AE63" i="52"/>
  <c r="AF63" i="52"/>
  <c r="AO63" i="52" s="1"/>
  <c r="W64" i="52"/>
  <c r="AG63" i="52"/>
  <c r="AP63" i="52" s="1"/>
  <c r="AR57" i="84"/>
  <c r="Y54" i="98"/>
  <c r="X54" i="98"/>
  <c r="Y51" i="94"/>
  <c r="X51" i="94"/>
  <c r="Y54" i="87"/>
  <c r="X54" i="87"/>
  <c r="Y52" i="42"/>
  <c r="X52" i="42"/>
  <c r="AI60" i="104"/>
  <c r="AN60" i="104"/>
  <c r="Y65" i="97"/>
  <c r="X65" i="97"/>
  <c r="AE58" i="84" l="1"/>
  <c r="AF58" i="84"/>
  <c r="AO58" i="84" s="1"/>
  <c r="AG58" i="84"/>
  <c r="AP58" i="84" s="1"/>
  <c r="Z58" i="54"/>
  <c r="AE58" i="54" s="1"/>
  <c r="Z62" i="46"/>
  <c r="Z65" i="97"/>
  <c r="AE65" i="97" s="1"/>
  <c r="Z54" i="87"/>
  <c r="Z60" i="92"/>
  <c r="AE62" i="46"/>
  <c r="AF62" i="46"/>
  <c r="AO62" i="46" s="1"/>
  <c r="W63" i="46"/>
  <c r="AG62" i="46"/>
  <c r="AP62" i="46" s="1"/>
  <c r="AG57" i="91"/>
  <c r="AP57" i="91" s="1"/>
  <c r="AF57" i="91"/>
  <c r="AO57" i="91" s="1"/>
  <c r="AE57" i="91"/>
  <c r="W58" i="91"/>
  <c r="W59" i="54"/>
  <c r="AG58" i="54"/>
  <c r="AP58" i="54" s="1"/>
  <c r="AE54" i="87"/>
  <c r="AN54" i="87" s="1"/>
  <c r="W55" i="87"/>
  <c r="AF54" i="87"/>
  <c r="AO54" i="87" s="1"/>
  <c r="AG54" i="87"/>
  <c r="AG60" i="92"/>
  <c r="AP60" i="92" s="1"/>
  <c r="W61" i="92"/>
  <c r="AF60" i="92"/>
  <c r="AO60" i="92" s="1"/>
  <c r="AE60" i="92"/>
  <c r="X58" i="41"/>
  <c r="Y58" i="41"/>
  <c r="Z58" i="41" s="1"/>
  <c r="AE51" i="50"/>
  <c r="AF51" i="50"/>
  <c r="AO51" i="50" s="1"/>
  <c r="AG51" i="50"/>
  <c r="AP51" i="50" s="1"/>
  <c r="W52" i="50"/>
  <c r="AH61" i="104"/>
  <c r="AQ61" i="104" s="1"/>
  <c r="AR51" i="42"/>
  <c r="AH55" i="43"/>
  <c r="AQ55" i="43" s="1"/>
  <c r="AI51" i="48"/>
  <c r="AN51" i="48"/>
  <c r="Y62" i="13"/>
  <c r="X62" i="13"/>
  <c r="AG50" i="90"/>
  <c r="AP50" i="90" s="1"/>
  <c r="AF50" i="90"/>
  <c r="AO50" i="90" s="1"/>
  <c r="AE50" i="90"/>
  <c r="W51" i="90"/>
  <c r="AI58" i="84"/>
  <c r="AN58" i="84"/>
  <c r="AI58" i="45"/>
  <c r="AN58" i="45"/>
  <c r="AI55" i="11"/>
  <c r="AN55" i="11"/>
  <c r="AI54" i="49"/>
  <c r="AN54" i="49"/>
  <c r="AE56" i="95"/>
  <c r="W57" i="95"/>
  <c r="AG56" i="95"/>
  <c r="AP56" i="95" s="1"/>
  <c r="AF56" i="95"/>
  <c r="AO56" i="95" s="1"/>
  <c r="AR60" i="104"/>
  <c r="AH62" i="44"/>
  <c r="AQ62" i="44" s="1"/>
  <c r="AI57" i="41"/>
  <c r="AP57" i="41"/>
  <c r="Z61" i="104"/>
  <c r="Z55" i="43"/>
  <c r="AR63" i="105"/>
  <c r="Y57" i="51"/>
  <c r="X57" i="51"/>
  <c r="AI52" i="35"/>
  <c r="AN52" i="35"/>
  <c r="AR50" i="94"/>
  <c r="Y59" i="45"/>
  <c r="X59" i="45"/>
  <c r="Y56" i="11"/>
  <c r="X56" i="11"/>
  <c r="Z56" i="11" s="1"/>
  <c r="AH54" i="87"/>
  <c r="AQ54" i="87" s="1"/>
  <c r="AH54" i="98"/>
  <c r="AQ54" i="98" s="1"/>
  <c r="Y52" i="82"/>
  <c r="X52" i="82"/>
  <c r="AF53" i="16"/>
  <c r="AO53" i="16" s="1"/>
  <c r="W54" i="16"/>
  <c r="AG53" i="16"/>
  <c r="AP53" i="16" s="1"/>
  <c r="AE53" i="16"/>
  <c r="AE55" i="18"/>
  <c r="AG55" i="18"/>
  <c r="AP55" i="18" s="1"/>
  <c r="W56" i="18"/>
  <c r="AF55" i="18"/>
  <c r="AO55" i="18" s="1"/>
  <c r="AH52" i="42"/>
  <c r="AQ52" i="42" s="1"/>
  <c r="AH51" i="94"/>
  <c r="AQ51" i="94" s="1"/>
  <c r="AI63" i="52"/>
  <c r="AN63" i="52"/>
  <c r="AH58" i="54"/>
  <c r="AQ58" i="54" s="1"/>
  <c r="AI51" i="82"/>
  <c r="AN51" i="82"/>
  <c r="Y54" i="103"/>
  <c r="X54" i="103"/>
  <c r="AH62" i="46"/>
  <c r="AQ62" i="46" s="1"/>
  <c r="AH60" i="92"/>
  <c r="AQ60" i="92" s="1"/>
  <c r="Z62" i="44"/>
  <c r="AR54" i="43"/>
  <c r="Y64" i="15"/>
  <c r="X64" i="15"/>
  <c r="AR61" i="44"/>
  <c r="W55" i="55"/>
  <c r="AE54" i="55"/>
  <c r="AG54" i="55"/>
  <c r="AP54" i="55" s="1"/>
  <c r="AF54" i="55"/>
  <c r="AO54" i="55" s="1"/>
  <c r="W60" i="100"/>
  <c r="AE59" i="100"/>
  <c r="AG59" i="100"/>
  <c r="AP59" i="100" s="1"/>
  <c r="AF59" i="100"/>
  <c r="AO59" i="100" s="1"/>
  <c r="AG60" i="20"/>
  <c r="AP60" i="20" s="1"/>
  <c r="AE60" i="20"/>
  <c r="AF60" i="20"/>
  <c r="AO60" i="20" s="1"/>
  <c r="W61" i="20"/>
  <c r="Y53" i="35"/>
  <c r="X53" i="35"/>
  <c r="Z53" i="35" s="1"/>
  <c r="AF62" i="86"/>
  <c r="AO62" i="86" s="1"/>
  <c r="AG62" i="86"/>
  <c r="AP62" i="86" s="1"/>
  <c r="W63" i="86"/>
  <c r="AE62" i="86"/>
  <c r="W65" i="32"/>
  <c r="AG64" i="32"/>
  <c r="AP64" i="32" s="1"/>
  <c r="AE64" i="32"/>
  <c r="AF64" i="32"/>
  <c r="AO64" i="32" s="1"/>
  <c r="AR59" i="92"/>
  <c r="AH64" i="93"/>
  <c r="AQ64" i="93" s="1"/>
  <c r="AH57" i="96"/>
  <c r="AQ57" i="96" s="1"/>
  <c r="AH66" i="89"/>
  <c r="AQ66" i="89" s="1"/>
  <c r="Z54" i="98"/>
  <c r="Y64" i="52"/>
  <c r="X64" i="52"/>
  <c r="W65" i="105"/>
  <c r="AG64" i="105"/>
  <c r="AP64" i="105" s="1"/>
  <c r="AF64" i="105"/>
  <c r="AO64" i="105" s="1"/>
  <c r="AE64" i="105"/>
  <c r="AR49" i="90"/>
  <c r="AH65" i="97"/>
  <c r="AQ65" i="97" s="1"/>
  <c r="Z52" i="42"/>
  <c r="Z51" i="94"/>
  <c r="AE63" i="47"/>
  <c r="AF63" i="47"/>
  <c r="AO63" i="47" s="1"/>
  <c r="W64" i="47"/>
  <c r="AG63" i="47"/>
  <c r="AP63" i="47" s="1"/>
  <c r="AG52" i="83"/>
  <c r="AP52" i="83" s="1"/>
  <c r="AF52" i="83"/>
  <c r="AO52" i="83" s="1"/>
  <c r="AE52" i="83"/>
  <c r="W53" i="83"/>
  <c r="AR52" i="16"/>
  <c r="AI63" i="15"/>
  <c r="AN63" i="15"/>
  <c r="Z63" i="53"/>
  <c r="AH63" i="53"/>
  <c r="AQ63" i="53" s="1"/>
  <c r="AR61" i="46"/>
  <c r="AF51" i="102"/>
  <c r="AO51" i="102" s="1"/>
  <c r="AE51" i="102"/>
  <c r="W52" i="102"/>
  <c r="AG51" i="102"/>
  <c r="AP51" i="102" s="1"/>
  <c r="W57" i="99"/>
  <c r="AG56" i="99"/>
  <c r="AP56" i="99" s="1"/>
  <c r="AF56" i="99"/>
  <c r="AO56" i="99" s="1"/>
  <c r="AE56" i="99"/>
  <c r="AR56" i="91"/>
  <c r="Z64" i="93"/>
  <c r="Z57" i="96"/>
  <c r="Z66" i="89"/>
  <c r="Y59" i="84"/>
  <c r="Z59" i="84" s="1"/>
  <c r="X59" i="84"/>
  <c r="Y60" i="101"/>
  <c r="X60" i="101"/>
  <c r="AI53" i="103"/>
  <c r="AN53" i="103"/>
  <c r="Y54" i="10"/>
  <c r="X54" i="10"/>
  <c r="AR56" i="96"/>
  <c r="AR63" i="93"/>
  <c r="AR65" i="89"/>
  <c r="Y52" i="48"/>
  <c r="X52" i="48"/>
  <c r="AI61" i="13"/>
  <c r="AN61" i="13"/>
  <c r="AR53" i="98"/>
  <c r="AG53" i="85"/>
  <c r="AP53" i="85" s="1"/>
  <c r="AE53" i="85"/>
  <c r="W54" i="85"/>
  <c r="AF53" i="85"/>
  <c r="AO53" i="85" s="1"/>
  <c r="AH57" i="91"/>
  <c r="AQ57" i="91" s="1"/>
  <c r="AH53" i="16"/>
  <c r="AQ53" i="16" s="1"/>
  <c r="AH64" i="105"/>
  <c r="AQ64" i="105" s="1"/>
  <c r="AI53" i="10"/>
  <c r="AN53" i="10"/>
  <c r="AR53" i="87"/>
  <c r="AR57" i="54"/>
  <c r="AH51" i="50"/>
  <c r="AQ51" i="50" s="1"/>
  <c r="AR64" i="97"/>
  <c r="AE58" i="88"/>
  <c r="AG58" i="88"/>
  <c r="AP58" i="88" s="1"/>
  <c r="W59" i="88"/>
  <c r="AF58" i="88"/>
  <c r="AO58" i="88" s="1"/>
  <c r="AR62" i="53"/>
  <c r="AH50" i="90"/>
  <c r="AQ50" i="90" s="1"/>
  <c r="AI56" i="51"/>
  <c r="AN56" i="51"/>
  <c r="Y55" i="49"/>
  <c r="X55" i="49"/>
  <c r="AI59" i="101"/>
  <c r="AN59" i="101"/>
  <c r="AF65" i="97" l="1"/>
  <c r="AO65" i="97" s="1"/>
  <c r="AG65" i="97"/>
  <c r="AP65" i="97" s="1"/>
  <c r="W66" i="97"/>
  <c r="AF58" i="54"/>
  <c r="AO58" i="54" s="1"/>
  <c r="Z55" i="49"/>
  <c r="AG55" i="49" s="1"/>
  <c r="AP55" i="49" s="1"/>
  <c r="Z64" i="52"/>
  <c r="AF64" i="52" s="1"/>
  <c r="AO64" i="52" s="1"/>
  <c r="Z62" i="13"/>
  <c r="AF62" i="13" s="1"/>
  <c r="AO62" i="13" s="1"/>
  <c r="AE55" i="49"/>
  <c r="AF55" i="49"/>
  <c r="AO55" i="49" s="1"/>
  <c r="AG62" i="13"/>
  <c r="AP62" i="13" s="1"/>
  <c r="W63" i="13"/>
  <c r="AE62" i="13"/>
  <c r="AG59" i="84"/>
  <c r="AP59" i="84" s="1"/>
  <c r="AF59" i="84"/>
  <c r="AO59" i="84" s="1"/>
  <c r="AE59" i="84"/>
  <c r="W60" i="84"/>
  <c r="AR53" i="10"/>
  <c r="Y54" i="85"/>
  <c r="X54" i="85"/>
  <c r="AR61" i="13"/>
  <c r="AE63" i="53"/>
  <c r="AF63" i="53"/>
  <c r="AO63" i="53" s="1"/>
  <c r="AG63" i="53"/>
  <c r="AP63" i="53" s="1"/>
  <c r="W64" i="53"/>
  <c r="Y53" i="83"/>
  <c r="X53" i="83"/>
  <c r="Y64" i="47"/>
  <c r="X64" i="47"/>
  <c r="Y65" i="32"/>
  <c r="X65" i="32"/>
  <c r="AH53" i="35"/>
  <c r="AQ53" i="35" s="1"/>
  <c r="AI60" i="20"/>
  <c r="AN60" i="20"/>
  <c r="Y60" i="100"/>
  <c r="X60" i="100"/>
  <c r="AH54" i="103"/>
  <c r="AQ54" i="103" s="1"/>
  <c r="Y56" i="18"/>
  <c r="X56" i="18"/>
  <c r="Y54" i="16"/>
  <c r="X54" i="16"/>
  <c r="AH59" i="45"/>
  <c r="AQ59" i="45" s="1"/>
  <c r="AR52" i="35"/>
  <c r="W56" i="43"/>
  <c r="AE55" i="43"/>
  <c r="AF55" i="43"/>
  <c r="AO55" i="43" s="1"/>
  <c r="AG55" i="43"/>
  <c r="AP55" i="43" s="1"/>
  <c r="AI60" i="92"/>
  <c r="AN60" i="92"/>
  <c r="AI53" i="85"/>
  <c r="AN53" i="85"/>
  <c r="AH52" i="48"/>
  <c r="AQ52" i="48" s="1"/>
  <c r="Y66" i="97"/>
  <c r="X66" i="97"/>
  <c r="AI52" i="83"/>
  <c r="AN52" i="83"/>
  <c r="AI64" i="105"/>
  <c r="AN64" i="105"/>
  <c r="W54" i="35"/>
  <c r="AE53" i="35"/>
  <c r="AG53" i="35"/>
  <c r="AP53" i="35" s="1"/>
  <c r="AF53" i="35"/>
  <c r="AO53" i="35" s="1"/>
  <c r="W63" i="44"/>
  <c r="AE62" i="44"/>
  <c r="AF62" i="44"/>
  <c r="AO62" i="44" s="1"/>
  <c r="AG62" i="44"/>
  <c r="AP62" i="44" s="1"/>
  <c r="Z54" i="103"/>
  <c r="Z59" i="45"/>
  <c r="AH57" i="51"/>
  <c r="AQ57" i="51" s="1"/>
  <c r="AE61" i="104"/>
  <c r="W62" i="104"/>
  <c r="AF61" i="104"/>
  <c r="AO61" i="104" s="1"/>
  <c r="AG61" i="104"/>
  <c r="AP61" i="104" s="1"/>
  <c r="AR55" i="11"/>
  <c r="Y51" i="90"/>
  <c r="X51" i="90"/>
  <c r="Z51" i="90" s="1"/>
  <c r="Y55" i="87"/>
  <c r="X55" i="87"/>
  <c r="Y59" i="54"/>
  <c r="X59" i="54"/>
  <c r="Z59" i="54" s="1"/>
  <c r="Z52" i="48"/>
  <c r="AR53" i="103"/>
  <c r="AH60" i="101"/>
  <c r="AQ60" i="101" s="1"/>
  <c r="AE66" i="89"/>
  <c r="W67" i="89"/>
  <c r="AG66" i="89"/>
  <c r="AP66" i="89" s="1"/>
  <c r="AF66" i="89"/>
  <c r="AO66" i="89" s="1"/>
  <c r="AI56" i="99"/>
  <c r="AN56" i="99"/>
  <c r="Y52" i="102"/>
  <c r="X52" i="102"/>
  <c r="AR63" i="15"/>
  <c r="AI63" i="47"/>
  <c r="AN63" i="47"/>
  <c r="AE54" i="98"/>
  <c r="AF54" i="98"/>
  <c r="AO54" i="98" s="1"/>
  <c r="AG54" i="98"/>
  <c r="AP54" i="98" s="1"/>
  <c r="W55" i="98"/>
  <c r="AI62" i="86"/>
  <c r="AN62" i="86"/>
  <c r="AH64" i="15"/>
  <c r="AQ64" i="15" s="1"/>
  <c r="AI55" i="18"/>
  <c r="AN55" i="18"/>
  <c r="AH52" i="82"/>
  <c r="AQ52" i="82" s="1"/>
  <c r="Z57" i="51"/>
  <c r="Y57" i="95"/>
  <c r="X57" i="95"/>
  <c r="AI50" i="90"/>
  <c r="AN50" i="90"/>
  <c r="AI51" i="50"/>
  <c r="AN51" i="50"/>
  <c r="Y61" i="92"/>
  <c r="X61" i="92"/>
  <c r="Y59" i="88"/>
  <c r="X59" i="88"/>
  <c r="Z60" i="101"/>
  <c r="AE57" i="96"/>
  <c r="AN57" i="96" s="1"/>
  <c r="AF57" i="96"/>
  <c r="AO57" i="96" s="1"/>
  <c r="W58" i="96"/>
  <c r="AG57" i="96"/>
  <c r="AI51" i="102"/>
  <c r="AN51" i="102"/>
  <c r="W52" i="94"/>
  <c r="AE51" i="94"/>
  <c r="AG51" i="94"/>
  <c r="AP51" i="94" s="1"/>
  <c r="AF51" i="94"/>
  <c r="AO51" i="94" s="1"/>
  <c r="X63" i="86"/>
  <c r="Y63" i="86"/>
  <c r="Z64" i="15"/>
  <c r="Z52" i="82"/>
  <c r="AH56" i="11"/>
  <c r="AQ56" i="11" s="1"/>
  <c r="AR57" i="41"/>
  <c r="AI56" i="95"/>
  <c r="AN56" i="95"/>
  <c r="AR58" i="45"/>
  <c r="AR51" i="48"/>
  <c r="W59" i="41"/>
  <c r="AF58" i="41"/>
  <c r="AO58" i="41" s="1"/>
  <c r="AG58" i="41"/>
  <c r="AP58" i="41" s="1"/>
  <c r="AE58" i="41"/>
  <c r="Y58" i="91"/>
  <c r="X58" i="91"/>
  <c r="Y63" i="46"/>
  <c r="X63" i="46"/>
  <c r="Z63" i="46" s="1"/>
  <c r="AH54" i="10"/>
  <c r="AQ54" i="10" s="1"/>
  <c r="AE64" i="93"/>
  <c r="AG64" i="93"/>
  <c r="AP64" i="93" s="1"/>
  <c r="AF64" i="93"/>
  <c r="AO64" i="93" s="1"/>
  <c r="W65" i="93"/>
  <c r="AE52" i="42"/>
  <c r="AG52" i="42"/>
  <c r="AP52" i="42" s="1"/>
  <c r="AF52" i="42"/>
  <c r="AO52" i="42" s="1"/>
  <c r="W53" i="42"/>
  <c r="Y65" i="105"/>
  <c r="X65" i="105"/>
  <c r="Z65" i="105" s="1"/>
  <c r="AI64" i="32"/>
  <c r="AN64" i="32"/>
  <c r="Y61" i="20"/>
  <c r="X61" i="20"/>
  <c r="AI54" i="55"/>
  <c r="AN54" i="55"/>
  <c r="AR51" i="82"/>
  <c r="AI53" i="16"/>
  <c r="AN53" i="16"/>
  <c r="AE56" i="11"/>
  <c r="W57" i="11"/>
  <c r="AF56" i="11"/>
  <c r="AO56" i="11" s="1"/>
  <c r="AG56" i="11"/>
  <c r="AP56" i="11" s="1"/>
  <c r="AH58" i="41"/>
  <c r="AQ58" i="41" s="1"/>
  <c r="AI57" i="91"/>
  <c r="AN57" i="91"/>
  <c r="AR59" i="101"/>
  <c r="AH55" i="49"/>
  <c r="AQ55" i="49" s="1"/>
  <c r="AR56" i="51"/>
  <c r="AI58" i="88"/>
  <c r="AN58" i="88"/>
  <c r="Z54" i="10"/>
  <c r="AI65" i="97"/>
  <c r="AN65" i="97"/>
  <c r="AH59" i="84"/>
  <c r="AQ59" i="84" s="1"/>
  <c r="Y57" i="99"/>
  <c r="X57" i="99"/>
  <c r="Z57" i="99" s="1"/>
  <c r="AH64" i="52"/>
  <c r="AQ64" i="52" s="1"/>
  <c r="AI59" i="100"/>
  <c r="AN59" i="100"/>
  <c r="Y55" i="55"/>
  <c r="X55" i="55"/>
  <c r="AR63" i="52"/>
  <c r="AR54" i="49"/>
  <c r="AR58" i="84"/>
  <c r="AH62" i="13"/>
  <c r="AQ62" i="13" s="1"/>
  <c r="Y52" i="50"/>
  <c r="X52" i="50"/>
  <c r="Z52" i="50" s="1"/>
  <c r="AI54" i="87"/>
  <c r="AP54" i="87"/>
  <c r="AI58" i="54"/>
  <c r="AN58" i="54"/>
  <c r="AI62" i="46"/>
  <c r="AN62" i="46"/>
  <c r="Z61" i="92" l="1"/>
  <c r="Z57" i="95"/>
  <c r="AG64" i="52"/>
  <c r="AP64" i="52" s="1"/>
  <c r="W56" i="49"/>
  <c r="AE64" i="52"/>
  <c r="Z58" i="91"/>
  <c r="W59" i="91" s="1"/>
  <c r="W65" i="52"/>
  <c r="Z55" i="55"/>
  <c r="Z52" i="102"/>
  <c r="Z54" i="85"/>
  <c r="AE54" i="85" s="1"/>
  <c r="Z55" i="87"/>
  <c r="W56" i="87" s="1"/>
  <c r="AG54" i="85"/>
  <c r="AP54" i="85" s="1"/>
  <c r="W55" i="85"/>
  <c r="AE55" i="87"/>
  <c r="AF55" i="87"/>
  <c r="AO55" i="87" s="1"/>
  <c r="AG55" i="87"/>
  <c r="AP55" i="87" s="1"/>
  <c r="W62" i="92"/>
  <c r="AG61" i="92"/>
  <c r="AP61" i="92" s="1"/>
  <c r="AF61" i="92"/>
  <c r="AO61" i="92" s="1"/>
  <c r="AE61" i="92"/>
  <c r="AR58" i="54"/>
  <c r="AH52" i="50"/>
  <c r="AQ52" i="50" s="1"/>
  <c r="AR59" i="100"/>
  <c r="AH57" i="99"/>
  <c r="AQ57" i="99" s="1"/>
  <c r="AR58" i="88"/>
  <c r="X65" i="93"/>
  <c r="Y65" i="93"/>
  <c r="AH58" i="91"/>
  <c r="AQ58" i="91" s="1"/>
  <c r="AH63" i="86"/>
  <c r="AQ63" i="86" s="1"/>
  <c r="AH57" i="95"/>
  <c r="AQ57" i="95" s="1"/>
  <c r="AR63" i="47"/>
  <c r="AI66" i="89"/>
  <c r="AN66" i="89"/>
  <c r="AH55" i="87"/>
  <c r="AQ55" i="87" s="1"/>
  <c r="AI61" i="104"/>
  <c r="AN61" i="104"/>
  <c r="AF59" i="45"/>
  <c r="AO59" i="45" s="1"/>
  <c r="W60" i="45"/>
  <c r="AE59" i="45"/>
  <c r="AG59" i="45"/>
  <c r="AP59" i="45" s="1"/>
  <c r="Y63" i="44"/>
  <c r="X63" i="44"/>
  <c r="AI59" i="84"/>
  <c r="AN59" i="84"/>
  <c r="AI64" i="52"/>
  <c r="AN64" i="52"/>
  <c r="Y53" i="42"/>
  <c r="X53" i="42"/>
  <c r="AE58" i="91"/>
  <c r="Y59" i="41"/>
  <c r="X59" i="41"/>
  <c r="AR56" i="95"/>
  <c r="AR51" i="102"/>
  <c r="W61" i="101"/>
  <c r="AE60" i="101"/>
  <c r="AG60" i="101"/>
  <c r="AP60" i="101" s="1"/>
  <c r="AF60" i="101"/>
  <c r="AO60" i="101" s="1"/>
  <c r="AF57" i="95"/>
  <c r="AO57" i="95" s="1"/>
  <c r="AG57" i="95"/>
  <c r="AP57" i="95" s="1"/>
  <c r="AE57" i="95"/>
  <c r="W58" i="95"/>
  <c r="Y55" i="98"/>
  <c r="X55" i="98"/>
  <c r="AR56" i="99"/>
  <c r="AG54" i="103"/>
  <c r="AP54" i="103" s="1"/>
  <c r="AE54" i="103"/>
  <c r="AN54" i="103" s="1"/>
  <c r="W55" i="103"/>
  <c r="AF54" i="103"/>
  <c r="AR64" i="105"/>
  <c r="AR53" i="85"/>
  <c r="AI55" i="43"/>
  <c r="AN55" i="43"/>
  <c r="AH56" i="18"/>
  <c r="AQ56" i="18" s="1"/>
  <c r="AR60" i="20"/>
  <c r="AH65" i="32"/>
  <c r="AQ65" i="32" s="1"/>
  <c r="AH53" i="83"/>
  <c r="AQ53" i="83" s="1"/>
  <c r="AE52" i="50"/>
  <c r="AG52" i="50"/>
  <c r="AP52" i="50" s="1"/>
  <c r="AF52" i="50"/>
  <c r="AO52" i="50" s="1"/>
  <c r="W53" i="50"/>
  <c r="W58" i="99"/>
  <c r="AG57" i="99"/>
  <c r="AP57" i="99" s="1"/>
  <c r="AF57" i="99"/>
  <c r="AO57" i="99" s="1"/>
  <c r="AE57" i="99"/>
  <c r="AH55" i="55"/>
  <c r="AQ55" i="55" s="1"/>
  <c r="Y57" i="11"/>
  <c r="X57" i="11"/>
  <c r="AR64" i="32"/>
  <c r="AH59" i="88"/>
  <c r="AQ59" i="88" s="1"/>
  <c r="AF52" i="48"/>
  <c r="AO52" i="48" s="1"/>
  <c r="AG52" i="48"/>
  <c r="AP52" i="48" s="1"/>
  <c r="W53" i="48"/>
  <c r="AE52" i="48"/>
  <c r="Y56" i="43"/>
  <c r="X56" i="43"/>
  <c r="Z56" i="18"/>
  <c r="Z65" i="32"/>
  <c r="Z53" i="83"/>
  <c r="AI63" i="53"/>
  <c r="AN63" i="53"/>
  <c r="AR65" i="97"/>
  <c r="AI56" i="11"/>
  <c r="AR56" i="11" s="1"/>
  <c r="AN56" i="11"/>
  <c r="AR54" i="55"/>
  <c r="AH65" i="105"/>
  <c r="AQ65" i="105" s="1"/>
  <c r="AI64" i="93"/>
  <c r="AN64" i="93"/>
  <c r="AH63" i="46"/>
  <c r="AQ63" i="46" s="1"/>
  <c r="W53" i="82"/>
  <c r="AG52" i="82"/>
  <c r="AP52" i="82" s="1"/>
  <c r="AF52" i="82"/>
  <c r="AO52" i="82" s="1"/>
  <c r="AE52" i="82"/>
  <c r="AI57" i="96"/>
  <c r="AP57" i="96"/>
  <c r="Z59" i="88"/>
  <c r="AR51" i="50"/>
  <c r="W58" i="51"/>
  <c r="AF57" i="51"/>
  <c r="AO57" i="51" s="1"/>
  <c r="AG57" i="51"/>
  <c r="AP57" i="51" s="1"/>
  <c r="AE57" i="51"/>
  <c r="AH52" i="102"/>
  <c r="AQ52" i="102" s="1"/>
  <c r="AH59" i="54"/>
  <c r="AQ59" i="54" s="1"/>
  <c r="AH51" i="90"/>
  <c r="AQ51" i="90" s="1"/>
  <c r="AR52" i="83"/>
  <c r="AR60" i="92"/>
  <c r="AH60" i="100"/>
  <c r="AQ60" i="100" s="1"/>
  <c r="AI55" i="49"/>
  <c r="AN55" i="49"/>
  <c r="AR62" i="46"/>
  <c r="W56" i="55"/>
  <c r="AE55" i="55"/>
  <c r="AF55" i="55"/>
  <c r="AO55" i="55" s="1"/>
  <c r="AG55" i="55"/>
  <c r="AP55" i="55" s="1"/>
  <c r="AE54" i="10"/>
  <c r="AF54" i="10"/>
  <c r="AO54" i="10" s="1"/>
  <c r="AG54" i="10"/>
  <c r="AP54" i="10" s="1"/>
  <c r="W55" i="10"/>
  <c r="AH61" i="20"/>
  <c r="AQ61" i="20" s="1"/>
  <c r="AG65" i="105"/>
  <c r="AP65" i="105" s="1"/>
  <c r="AE65" i="105"/>
  <c r="W66" i="105"/>
  <c r="AF65" i="105"/>
  <c r="AO65" i="105" s="1"/>
  <c r="AI52" i="42"/>
  <c r="AN52" i="42"/>
  <c r="AF63" i="46"/>
  <c r="AO63" i="46" s="1"/>
  <c r="AE63" i="46"/>
  <c r="AN63" i="46" s="1"/>
  <c r="AG63" i="46"/>
  <c r="W64" i="46"/>
  <c r="AI58" i="41"/>
  <c r="AN58" i="41"/>
  <c r="AF64" i="15"/>
  <c r="AO64" i="15" s="1"/>
  <c r="AG64" i="15"/>
  <c r="AP64" i="15" s="1"/>
  <c r="W65" i="15"/>
  <c r="AE64" i="15"/>
  <c r="AI51" i="94"/>
  <c r="AN51" i="94"/>
  <c r="Y58" i="96"/>
  <c r="X58" i="96"/>
  <c r="AR55" i="18"/>
  <c r="AI54" i="98"/>
  <c r="AN54" i="98"/>
  <c r="AF52" i="102"/>
  <c r="AO52" i="102" s="1"/>
  <c r="AG52" i="102"/>
  <c r="AP52" i="102" s="1"/>
  <c r="W53" i="102"/>
  <c r="AE52" i="102"/>
  <c r="AE59" i="54"/>
  <c r="W60" i="54"/>
  <c r="AG59" i="54"/>
  <c r="AP59" i="54" s="1"/>
  <c r="AF59" i="54"/>
  <c r="AO59" i="54" s="1"/>
  <c r="W52" i="90"/>
  <c r="AF51" i="90"/>
  <c r="AO51" i="90" s="1"/>
  <c r="AG51" i="90"/>
  <c r="AP51" i="90" s="1"/>
  <c r="AE51" i="90"/>
  <c r="AI53" i="35"/>
  <c r="AN53" i="35"/>
  <c r="AH66" i="97"/>
  <c r="AQ66" i="97" s="1"/>
  <c r="AH54" i="16"/>
  <c r="AQ54" i="16" s="1"/>
  <c r="Z60" i="100"/>
  <c r="AH64" i="47"/>
  <c r="AQ64" i="47" s="1"/>
  <c r="AI62" i="13"/>
  <c r="AN62" i="13"/>
  <c r="Y65" i="52"/>
  <c r="X65" i="52"/>
  <c r="Y56" i="49"/>
  <c r="X56" i="49"/>
  <c r="Z56" i="49" s="1"/>
  <c r="AR54" i="87"/>
  <c r="AR57" i="91"/>
  <c r="AR53" i="16"/>
  <c r="Z61" i="20"/>
  <c r="Z63" i="86"/>
  <c r="Y52" i="94"/>
  <c r="X52" i="94"/>
  <c r="AH61" i="92"/>
  <c r="AQ61" i="92" s="1"/>
  <c r="AR50" i="90"/>
  <c r="AR62" i="86"/>
  <c r="Y67" i="89"/>
  <c r="X67" i="89"/>
  <c r="Y62" i="104"/>
  <c r="X62" i="104"/>
  <c r="AI62" i="44"/>
  <c r="AN62" i="44"/>
  <c r="Y54" i="35"/>
  <c r="X54" i="35"/>
  <c r="Z66" i="97"/>
  <c r="Z54" i="16"/>
  <c r="Z64" i="47"/>
  <c r="Y64" i="53"/>
  <c r="X64" i="53"/>
  <c r="Z64" i="53" s="1"/>
  <c r="AH54" i="85"/>
  <c r="AQ54" i="85" s="1"/>
  <c r="Y60" i="84"/>
  <c r="X60" i="84"/>
  <c r="Y63" i="13"/>
  <c r="X63" i="13"/>
  <c r="AF58" i="91" l="1"/>
  <c r="AO58" i="91" s="1"/>
  <c r="Z65" i="93"/>
  <c r="AG58" i="91"/>
  <c r="AP58" i="91" s="1"/>
  <c r="AF54" i="85"/>
  <c r="AO54" i="85" s="1"/>
  <c r="Z53" i="42"/>
  <c r="AF53" i="42" s="1"/>
  <c r="Z63" i="44"/>
  <c r="W64" i="44" s="1"/>
  <c r="Z60" i="84"/>
  <c r="W65" i="53"/>
  <c r="AE64" i="53"/>
  <c r="AF64" i="53"/>
  <c r="AO64" i="53" s="1"/>
  <c r="AG64" i="53"/>
  <c r="AP64" i="53" s="1"/>
  <c r="AG53" i="42"/>
  <c r="AP53" i="42" s="1"/>
  <c r="AE53" i="42"/>
  <c r="AN53" i="42" s="1"/>
  <c r="AE60" i="84"/>
  <c r="AG60" i="84"/>
  <c r="AP60" i="84" s="1"/>
  <c r="AF60" i="84"/>
  <c r="AO60" i="84" s="1"/>
  <c r="W61" i="84"/>
  <c r="W57" i="49"/>
  <c r="AE56" i="49"/>
  <c r="AF56" i="49"/>
  <c r="AO56" i="49" s="1"/>
  <c r="AG56" i="49"/>
  <c r="AP56" i="49" s="1"/>
  <c r="AI54" i="10"/>
  <c r="AN54" i="10"/>
  <c r="AH56" i="43"/>
  <c r="AQ56" i="43" s="1"/>
  <c r="AI58" i="91"/>
  <c r="AN58" i="91"/>
  <c r="Y56" i="87"/>
  <c r="X56" i="87"/>
  <c r="Z56" i="87" s="1"/>
  <c r="AH54" i="35"/>
  <c r="AQ54" i="35" s="1"/>
  <c r="Z54" i="35"/>
  <c r="AH67" i="89"/>
  <c r="AQ67" i="89" s="1"/>
  <c r="AH52" i="94"/>
  <c r="AQ52" i="94" s="1"/>
  <c r="AR62" i="13"/>
  <c r="AG60" i="100"/>
  <c r="AP60" i="100" s="1"/>
  <c r="W61" i="100"/>
  <c r="AE60" i="100"/>
  <c r="AF60" i="100"/>
  <c r="AO60" i="100" s="1"/>
  <c r="AR53" i="35"/>
  <c r="AI52" i="102"/>
  <c r="AN52" i="102"/>
  <c r="AR51" i="94"/>
  <c r="AI65" i="105"/>
  <c r="AN65" i="105"/>
  <c r="AR57" i="96"/>
  <c r="AR64" i="93"/>
  <c r="Z56" i="43"/>
  <c r="Y58" i="95"/>
  <c r="X58" i="95"/>
  <c r="Y62" i="92"/>
  <c r="X62" i="92"/>
  <c r="AH63" i="13"/>
  <c r="AQ63" i="13" s="1"/>
  <c r="Z63" i="13"/>
  <c r="Z67" i="89"/>
  <c r="Z52" i="94"/>
  <c r="Y53" i="102"/>
  <c r="X53" i="102"/>
  <c r="AR58" i="41"/>
  <c r="Y58" i="51"/>
  <c r="X58" i="51"/>
  <c r="AR63" i="53"/>
  <c r="AI52" i="50"/>
  <c r="AN52" i="50"/>
  <c r="AI57" i="95"/>
  <c r="AN57" i="95"/>
  <c r="AI60" i="101"/>
  <c r="AN60" i="101"/>
  <c r="AH59" i="41"/>
  <c r="AQ59" i="41" s="1"/>
  <c r="AR64" i="52"/>
  <c r="AR61" i="104"/>
  <c r="Y55" i="85"/>
  <c r="Z55" i="85" s="1"/>
  <c r="X55" i="85"/>
  <c r="Y52" i="90"/>
  <c r="X52" i="90"/>
  <c r="Y66" i="105"/>
  <c r="X66" i="105"/>
  <c r="AH58" i="96"/>
  <c r="AQ58" i="96" s="1"/>
  <c r="AI64" i="15"/>
  <c r="AN64" i="15"/>
  <c r="X55" i="10"/>
  <c r="Y55" i="10"/>
  <c r="AR55" i="49"/>
  <c r="AI52" i="82"/>
  <c r="AN52" i="82"/>
  <c r="AE53" i="83"/>
  <c r="W54" i="83"/>
  <c r="AG53" i="83"/>
  <c r="AP53" i="83" s="1"/>
  <c r="AF53" i="83"/>
  <c r="AO53" i="83" s="1"/>
  <c r="AH57" i="11"/>
  <c r="AQ57" i="11" s="1"/>
  <c r="Y58" i="99"/>
  <c r="X58" i="99"/>
  <c r="AR55" i="43"/>
  <c r="AI54" i="103"/>
  <c r="AR54" i="103" s="1"/>
  <c r="AO54" i="103"/>
  <c r="AH55" i="98"/>
  <c r="AQ55" i="98" s="1"/>
  <c r="Y61" i="101"/>
  <c r="X61" i="101"/>
  <c r="Z59" i="41"/>
  <c r="Y59" i="91"/>
  <c r="X59" i="91"/>
  <c r="AR66" i="89"/>
  <c r="AE65" i="93"/>
  <c r="W66" i="93"/>
  <c r="AG65" i="93"/>
  <c r="AP65" i="93" s="1"/>
  <c r="AF65" i="93"/>
  <c r="AO65" i="93" s="1"/>
  <c r="AH64" i="53"/>
  <c r="AQ64" i="53" s="1"/>
  <c r="AH56" i="49"/>
  <c r="AQ56" i="49" s="1"/>
  <c r="AR54" i="98"/>
  <c r="Y53" i="82"/>
  <c r="X53" i="82"/>
  <c r="AI57" i="99"/>
  <c r="AN57" i="99"/>
  <c r="AH65" i="52"/>
  <c r="AQ65" i="52" s="1"/>
  <c r="AR52" i="42"/>
  <c r="AH60" i="84"/>
  <c r="AQ60" i="84" s="1"/>
  <c r="AG54" i="16"/>
  <c r="AP54" i="16" s="1"/>
  <c r="AE54" i="16"/>
  <c r="W55" i="16"/>
  <c r="AF54" i="16"/>
  <c r="AO54" i="16" s="1"/>
  <c r="AR62" i="44"/>
  <c r="W64" i="86"/>
  <c r="AF63" i="86"/>
  <c r="AO63" i="86" s="1"/>
  <c r="AG63" i="86"/>
  <c r="AP63" i="86" s="1"/>
  <c r="AE63" i="86"/>
  <c r="Z65" i="52"/>
  <c r="Y60" i="54"/>
  <c r="X60" i="54"/>
  <c r="Z60" i="54" s="1"/>
  <c r="Z58" i="96"/>
  <c r="Y65" i="15"/>
  <c r="X65" i="15"/>
  <c r="Y64" i="46"/>
  <c r="X64" i="46"/>
  <c r="AI55" i="55"/>
  <c r="AN55" i="55"/>
  <c r="AE65" i="32"/>
  <c r="AF65" i="32"/>
  <c r="AO65" i="32" s="1"/>
  <c r="AG65" i="32"/>
  <c r="AP65" i="32" s="1"/>
  <c r="W66" i="32"/>
  <c r="AI52" i="48"/>
  <c r="AR52" i="48" s="1"/>
  <c r="AN52" i="48"/>
  <c r="Z57" i="11"/>
  <c r="Y55" i="103"/>
  <c r="X55" i="103"/>
  <c r="Z55" i="98"/>
  <c r="AH53" i="42"/>
  <c r="AQ53" i="42" s="1"/>
  <c r="AR59" i="84"/>
  <c r="AI59" i="45"/>
  <c r="AN59" i="45"/>
  <c r="AH65" i="93"/>
  <c r="AQ65" i="93" s="1"/>
  <c r="AI61" i="92"/>
  <c r="AN61" i="92"/>
  <c r="AI54" i="85"/>
  <c r="AN54" i="85"/>
  <c r="AF64" i="47"/>
  <c r="AO64" i="47" s="1"/>
  <c r="AG64" i="47"/>
  <c r="AP64" i="47" s="1"/>
  <c r="AE64" i="47"/>
  <c r="W65" i="47"/>
  <c r="AI51" i="90"/>
  <c r="AN51" i="90"/>
  <c r="W67" i="97"/>
  <c r="AG66" i="97"/>
  <c r="AP66" i="97" s="1"/>
  <c r="AE66" i="97"/>
  <c r="AF66" i="97"/>
  <c r="AO66" i="97" s="1"/>
  <c r="Z62" i="104"/>
  <c r="AH62" i="104"/>
  <c r="AQ62" i="104" s="1"/>
  <c r="W62" i="20"/>
  <c r="AE61" i="20"/>
  <c r="AF61" i="20"/>
  <c r="AO61" i="20" s="1"/>
  <c r="AG61" i="20"/>
  <c r="AP61" i="20" s="1"/>
  <c r="AI59" i="54"/>
  <c r="AN59" i="54"/>
  <c r="AI63" i="46"/>
  <c r="AP63" i="46"/>
  <c r="Y56" i="55"/>
  <c r="X56" i="55"/>
  <c r="Z56" i="55" s="1"/>
  <c r="AI57" i="51"/>
  <c r="AN57" i="51"/>
  <c r="W60" i="88"/>
  <c r="AG59" i="88"/>
  <c r="AP59" i="88" s="1"/>
  <c r="AE59" i="88"/>
  <c r="AF59" i="88"/>
  <c r="AO59" i="88" s="1"/>
  <c r="AF56" i="18"/>
  <c r="AO56" i="18" s="1"/>
  <c r="AE56" i="18"/>
  <c r="AG56" i="18"/>
  <c r="AP56" i="18" s="1"/>
  <c r="W57" i="18"/>
  <c r="Y53" i="48"/>
  <c r="X53" i="48"/>
  <c r="Y53" i="50"/>
  <c r="X53" i="50"/>
  <c r="AH63" i="44"/>
  <c r="AQ63" i="44" s="1"/>
  <c r="Y60" i="45"/>
  <c r="X60" i="45"/>
  <c r="Z60" i="45" s="1"/>
  <c r="AI55" i="87"/>
  <c r="AN55" i="87"/>
  <c r="AG63" i="44" l="1"/>
  <c r="AP63" i="44" s="1"/>
  <c r="Z55" i="103"/>
  <c r="Z66" i="105"/>
  <c r="W67" i="105" s="1"/>
  <c r="AF63" i="44"/>
  <c r="AO63" i="44" s="1"/>
  <c r="W54" i="42"/>
  <c r="AE63" i="44"/>
  <c r="AN63" i="44" s="1"/>
  <c r="Z53" i="82"/>
  <c r="Z55" i="10"/>
  <c r="Z53" i="102"/>
  <c r="Z62" i="92"/>
  <c r="AG62" i="92" s="1"/>
  <c r="AP62" i="92" s="1"/>
  <c r="Z64" i="46"/>
  <c r="AF64" i="46" s="1"/>
  <c r="AO64" i="46" s="1"/>
  <c r="AG64" i="46"/>
  <c r="AP64" i="46" s="1"/>
  <c r="AE55" i="85"/>
  <c r="AF55" i="85"/>
  <c r="AO55" i="85" s="1"/>
  <c r="AG55" i="85"/>
  <c r="AP55" i="85" s="1"/>
  <c r="W56" i="85"/>
  <c r="W56" i="103"/>
  <c r="AE55" i="103"/>
  <c r="AG55" i="103"/>
  <c r="AP55" i="103" s="1"/>
  <c r="AF55" i="103"/>
  <c r="AO55" i="103" s="1"/>
  <c r="AG56" i="55"/>
  <c r="AP56" i="55" s="1"/>
  <c r="AE56" i="55"/>
  <c r="AF56" i="55"/>
  <c r="AO56" i="55" s="1"/>
  <c r="W57" i="55"/>
  <c r="AG66" i="105"/>
  <c r="AP66" i="105" s="1"/>
  <c r="AF66" i="105"/>
  <c r="AO66" i="105" s="1"/>
  <c r="AE66" i="105"/>
  <c r="AE60" i="45"/>
  <c r="AF60" i="45"/>
  <c r="AO60" i="45" s="1"/>
  <c r="AG60" i="45"/>
  <c r="AP60" i="45" s="1"/>
  <c r="W61" i="45"/>
  <c r="AE55" i="10"/>
  <c r="AF55" i="10"/>
  <c r="AO55" i="10" s="1"/>
  <c r="AG55" i="10"/>
  <c r="AP55" i="10" s="1"/>
  <c r="W56" i="10"/>
  <c r="AF53" i="102"/>
  <c r="AO53" i="102" s="1"/>
  <c r="W54" i="102"/>
  <c r="AG53" i="102"/>
  <c r="AP53" i="102" s="1"/>
  <c r="AE53" i="102"/>
  <c r="AE62" i="92"/>
  <c r="AF62" i="92"/>
  <c r="AO62" i="92" s="1"/>
  <c r="AH53" i="48"/>
  <c r="AQ53" i="48" s="1"/>
  <c r="AI64" i="47"/>
  <c r="AN64" i="47"/>
  <c r="AR61" i="92"/>
  <c r="AH60" i="54"/>
  <c r="AQ60" i="54" s="1"/>
  <c r="AH53" i="82"/>
  <c r="AQ53" i="82" s="1"/>
  <c r="Y66" i="93"/>
  <c r="Z66" i="93" s="1"/>
  <c r="X66" i="93"/>
  <c r="AR60" i="101"/>
  <c r="AH53" i="102"/>
  <c r="AQ53" i="102" s="1"/>
  <c r="AE56" i="87"/>
  <c r="AF56" i="87"/>
  <c r="AO56" i="87" s="1"/>
  <c r="W57" i="87"/>
  <c r="AG56" i="87"/>
  <c r="AP56" i="87" s="1"/>
  <c r="AE57" i="11"/>
  <c r="AG57" i="11"/>
  <c r="AP57" i="11" s="1"/>
  <c r="W58" i="11"/>
  <c r="AF57" i="11"/>
  <c r="AO57" i="11" s="1"/>
  <c r="W61" i="54"/>
  <c r="AG60" i="54"/>
  <c r="AP60" i="54" s="1"/>
  <c r="AE60" i="54"/>
  <c r="AF60" i="54"/>
  <c r="AO60" i="54" s="1"/>
  <c r="Y55" i="16"/>
  <c r="X55" i="16"/>
  <c r="W54" i="82"/>
  <c r="AF53" i="82"/>
  <c r="AO53" i="82" s="1"/>
  <c r="AE53" i="82"/>
  <c r="AG53" i="82"/>
  <c r="AP53" i="82" s="1"/>
  <c r="AI65" i="93"/>
  <c r="AN65" i="93"/>
  <c r="AF59" i="41"/>
  <c r="AO59" i="41" s="1"/>
  <c r="AG59" i="41"/>
  <c r="AP59" i="41" s="1"/>
  <c r="AE59" i="41"/>
  <c r="W60" i="41"/>
  <c r="Y54" i="83"/>
  <c r="X54" i="83"/>
  <c r="AH58" i="51"/>
  <c r="AQ58" i="51" s="1"/>
  <c r="AI56" i="49"/>
  <c r="AN56" i="49"/>
  <c r="AI60" i="84"/>
  <c r="AN60" i="84"/>
  <c r="AR55" i="87"/>
  <c r="AI65" i="32"/>
  <c r="AN65" i="32"/>
  <c r="AH65" i="15"/>
  <c r="AQ65" i="15" s="1"/>
  <c r="AI54" i="16"/>
  <c r="AN54" i="16"/>
  <c r="AH61" i="101"/>
  <c r="AQ61" i="101" s="1"/>
  <c r="AH58" i="99"/>
  <c r="AQ58" i="99" s="1"/>
  <c r="AI53" i="83"/>
  <c r="AN53" i="83"/>
  <c r="AH52" i="90"/>
  <c r="AQ52" i="90" s="1"/>
  <c r="AR57" i="95"/>
  <c r="Z58" i="51"/>
  <c r="AH58" i="95"/>
  <c r="AQ58" i="95" s="1"/>
  <c r="AI60" i="100"/>
  <c r="AN60" i="100"/>
  <c r="AR58" i="91"/>
  <c r="Y57" i="49"/>
  <c r="X57" i="49"/>
  <c r="AG62" i="104"/>
  <c r="AP62" i="104" s="1"/>
  <c r="AE62" i="104"/>
  <c r="AF62" i="104"/>
  <c r="AO62" i="104" s="1"/>
  <c r="W63" i="104"/>
  <c r="AG55" i="98"/>
  <c r="AP55" i="98" s="1"/>
  <c r="AF55" i="98"/>
  <c r="AO55" i="98" s="1"/>
  <c r="W56" i="98"/>
  <c r="AE55" i="98"/>
  <c r="Z65" i="15"/>
  <c r="AG65" i="52"/>
  <c r="AP65" i="52" s="1"/>
  <c r="W66" i="52"/>
  <c r="AE65" i="52"/>
  <c r="AF65" i="52"/>
  <c r="AO65" i="52" s="1"/>
  <c r="Z61" i="101"/>
  <c r="Z58" i="99"/>
  <c r="AH55" i="10"/>
  <c r="AQ55" i="10" s="1"/>
  <c r="Z52" i="90"/>
  <c r="AG52" i="94"/>
  <c r="AP52" i="94" s="1"/>
  <c r="W53" i="94"/>
  <c r="AE52" i="94"/>
  <c r="AN52" i="94" s="1"/>
  <c r="AF52" i="94"/>
  <c r="Z58" i="95"/>
  <c r="AR52" i="102"/>
  <c r="Y61" i="100"/>
  <c r="X61" i="100"/>
  <c r="AR54" i="10"/>
  <c r="Z53" i="48"/>
  <c r="AI61" i="20"/>
  <c r="AN61" i="20"/>
  <c r="Y64" i="86"/>
  <c r="X64" i="86"/>
  <c r="AH53" i="50"/>
  <c r="AQ53" i="50" s="1"/>
  <c r="AR59" i="54"/>
  <c r="Y57" i="18"/>
  <c r="X57" i="18"/>
  <c r="AR54" i="85"/>
  <c r="AH55" i="103"/>
  <c r="AQ55" i="103" s="1"/>
  <c r="AR55" i="55"/>
  <c r="AH59" i="91"/>
  <c r="AQ59" i="91" s="1"/>
  <c r="AR52" i="82"/>
  <c r="AR52" i="50"/>
  <c r="W68" i="89"/>
  <c r="AF67" i="89"/>
  <c r="AO67" i="89" s="1"/>
  <c r="AE67" i="89"/>
  <c r="AG67" i="89"/>
  <c r="AP67" i="89" s="1"/>
  <c r="Y64" i="44"/>
  <c r="X64" i="44"/>
  <c r="Y61" i="84"/>
  <c r="X61" i="84"/>
  <c r="Z61" i="84" s="1"/>
  <c r="X54" i="42"/>
  <c r="Y54" i="42"/>
  <c r="AI64" i="53"/>
  <c r="AR64" i="53" s="1"/>
  <c r="AN64" i="53"/>
  <c r="AI56" i="18"/>
  <c r="AN56" i="18"/>
  <c r="Y60" i="88"/>
  <c r="X60" i="88"/>
  <c r="AH60" i="45"/>
  <c r="AQ60" i="45" s="1"/>
  <c r="AR63" i="46"/>
  <c r="Y67" i="97"/>
  <c r="Z67" i="97"/>
  <c r="X67" i="97"/>
  <c r="AR59" i="45"/>
  <c r="AR57" i="51"/>
  <c r="Y62" i="20"/>
  <c r="X62" i="20"/>
  <c r="AH56" i="55"/>
  <c r="AQ56" i="55" s="1"/>
  <c r="AR51" i="90"/>
  <c r="Z53" i="50"/>
  <c r="AI59" i="88"/>
  <c r="AN59" i="88"/>
  <c r="AI66" i="97"/>
  <c r="AN66" i="97"/>
  <c r="Y65" i="47"/>
  <c r="X65" i="47"/>
  <c r="Y66" i="32"/>
  <c r="X66" i="32"/>
  <c r="AH64" i="46"/>
  <c r="AQ64" i="46" s="1"/>
  <c r="AF58" i="96"/>
  <c r="AO58" i="96" s="1"/>
  <c r="AE58" i="96"/>
  <c r="W59" i="96"/>
  <c r="AG58" i="96"/>
  <c r="AP58" i="96" s="1"/>
  <c r="AI63" i="86"/>
  <c r="AN63" i="86"/>
  <c r="AR57" i="99"/>
  <c r="Z59" i="91"/>
  <c r="AR64" i="15"/>
  <c r="AH66" i="105"/>
  <c r="AQ66" i="105" s="1"/>
  <c r="AH55" i="85"/>
  <c r="AQ55" i="85" s="1"/>
  <c r="W64" i="13"/>
  <c r="AF63" i="13"/>
  <c r="AO63" i="13" s="1"/>
  <c r="AG63" i="13"/>
  <c r="AP63" i="13" s="1"/>
  <c r="AE63" i="13"/>
  <c r="AH62" i="92"/>
  <c r="AQ62" i="92" s="1"/>
  <c r="AE56" i="43"/>
  <c r="AF56" i="43"/>
  <c r="AO56" i="43" s="1"/>
  <c r="AG56" i="43"/>
  <c r="AP56" i="43" s="1"/>
  <c r="W57" i="43"/>
  <c r="AR65" i="105"/>
  <c r="AF54" i="35"/>
  <c r="AO54" i="35" s="1"/>
  <c r="W55" i="35"/>
  <c r="AE54" i="35"/>
  <c r="AN54" i="35" s="1"/>
  <c r="AG54" i="35"/>
  <c r="AH56" i="87"/>
  <c r="AQ56" i="87" s="1"/>
  <c r="AI63" i="44"/>
  <c r="AI53" i="42"/>
  <c r="AO53" i="42"/>
  <c r="Y65" i="53"/>
  <c r="Z65" i="53" s="1"/>
  <c r="X65" i="53"/>
  <c r="Z60" i="88" l="1"/>
  <c r="Z54" i="42"/>
  <c r="W63" i="92"/>
  <c r="AE64" i="46"/>
  <c r="Z64" i="86"/>
  <c r="AF64" i="86" s="1"/>
  <c r="AO64" i="86" s="1"/>
  <c r="Z55" i="16"/>
  <c r="AF55" i="16" s="1"/>
  <c r="AO55" i="16" s="1"/>
  <c r="Z66" i="32"/>
  <c r="Z64" i="44"/>
  <c r="W65" i="44" s="1"/>
  <c r="W65" i="46"/>
  <c r="Z62" i="20"/>
  <c r="AG62" i="20" s="1"/>
  <c r="AP62" i="20" s="1"/>
  <c r="Z65" i="47"/>
  <c r="AE65" i="47" s="1"/>
  <c r="W65" i="86"/>
  <c r="AE64" i="86"/>
  <c r="AG55" i="16"/>
  <c r="AP55" i="16" s="1"/>
  <c r="AG64" i="44"/>
  <c r="AP64" i="44" s="1"/>
  <c r="AE64" i="44"/>
  <c r="AG60" i="88"/>
  <c r="AP60" i="88" s="1"/>
  <c r="AE60" i="88"/>
  <c r="AF60" i="88"/>
  <c r="AO60" i="88" s="1"/>
  <c r="W61" i="88"/>
  <c r="AF54" i="42"/>
  <c r="AO54" i="42" s="1"/>
  <c r="AE54" i="42"/>
  <c r="AG54" i="42"/>
  <c r="AP54" i="42" s="1"/>
  <c r="W55" i="42"/>
  <c r="AE62" i="20"/>
  <c r="AG66" i="32"/>
  <c r="AP66" i="32" s="1"/>
  <c r="W67" i="32"/>
  <c r="AE66" i="32"/>
  <c r="AF66" i="32"/>
  <c r="AO66" i="32" s="1"/>
  <c r="AG65" i="47"/>
  <c r="AP65" i="47" s="1"/>
  <c r="AF65" i="47"/>
  <c r="AO65" i="47" s="1"/>
  <c r="W66" i="47"/>
  <c r="AE65" i="53"/>
  <c r="W66" i="53"/>
  <c r="AF65" i="53"/>
  <c r="AO65" i="53" s="1"/>
  <c r="AG65" i="53"/>
  <c r="AP65" i="53" s="1"/>
  <c r="AE61" i="84"/>
  <c r="W62" i="84"/>
  <c r="AG61" i="84"/>
  <c r="AP61" i="84" s="1"/>
  <c r="AF61" i="84"/>
  <c r="AO61" i="84" s="1"/>
  <c r="W67" i="93"/>
  <c r="AG66" i="93"/>
  <c r="AP66" i="93" s="1"/>
  <c r="AF66" i="93"/>
  <c r="AO66" i="93" s="1"/>
  <c r="AE66" i="93"/>
  <c r="Y59" i="96"/>
  <c r="X59" i="96"/>
  <c r="AF53" i="50"/>
  <c r="AO53" i="50" s="1"/>
  <c r="AE53" i="50"/>
  <c r="AN53" i="50" s="1"/>
  <c r="W54" i="50"/>
  <c r="AG53" i="50"/>
  <c r="AR61" i="20"/>
  <c r="AI55" i="98"/>
  <c r="AN55" i="98"/>
  <c r="AR53" i="83"/>
  <c r="AR54" i="16"/>
  <c r="AI59" i="41"/>
  <c r="AN59" i="41"/>
  <c r="AI66" i="105"/>
  <c r="AN66" i="105"/>
  <c r="AI55" i="103"/>
  <c r="AN55" i="103"/>
  <c r="AI55" i="85"/>
  <c r="AN55" i="85"/>
  <c r="AI56" i="43"/>
  <c r="AN56" i="43"/>
  <c r="AH65" i="53"/>
  <c r="AQ65" i="53" s="1"/>
  <c r="AR63" i="44"/>
  <c r="AI63" i="13"/>
  <c r="AN63" i="13"/>
  <c r="AI58" i="96"/>
  <c r="AN58" i="96"/>
  <c r="AH60" i="88"/>
  <c r="AQ60" i="88" s="1"/>
  <c r="AI67" i="89"/>
  <c r="AN67" i="89"/>
  <c r="AG53" i="48"/>
  <c r="AP53" i="48" s="1"/>
  <c r="AE53" i="48"/>
  <c r="W54" i="48"/>
  <c r="AF53" i="48"/>
  <c r="AO53" i="48" s="1"/>
  <c r="X53" i="94"/>
  <c r="Y53" i="94"/>
  <c r="Z53" i="94" s="1"/>
  <c r="AI65" i="52"/>
  <c r="AN65" i="52"/>
  <c r="Y56" i="98"/>
  <c r="X56" i="98"/>
  <c r="AI62" i="104"/>
  <c r="AN62" i="104"/>
  <c r="AR65" i="32"/>
  <c r="AR56" i="49"/>
  <c r="AH54" i="83"/>
  <c r="AQ54" i="83" s="1"/>
  <c r="AI53" i="82"/>
  <c r="AN53" i="82"/>
  <c r="Y57" i="87"/>
  <c r="X57" i="87"/>
  <c r="AI62" i="92"/>
  <c r="AN62" i="92"/>
  <c r="Y61" i="45"/>
  <c r="X61" i="45"/>
  <c r="AI56" i="55"/>
  <c r="AR56" i="55" s="1"/>
  <c r="AN56" i="55"/>
  <c r="Y56" i="103"/>
  <c r="Z56" i="103" s="1"/>
  <c r="X56" i="103"/>
  <c r="Y64" i="13"/>
  <c r="X64" i="13"/>
  <c r="AI54" i="35"/>
  <c r="AP54" i="35"/>
  <c r="AH66" i="32"/>
  <c r="AQ66" i="32" s="1"/>
  <c r="AH62" i="20"/>
  <c r="AQ62" i="20" s="1"/>
  <c r="AH64" i="44"/>
  <c r="AQ64" i="44" s="1"/>
  <c r="AH64" i="86"/>
  <c r="AQ64" i="86" s="1"/>
  <c r="Y66" i="52"/>
  <c r="X66" i="52"/>
  <c r="Z66" i="52" s="1"/>
  <c r="Z54" i="83"/>
  <c r="Y58" i="11"/>
  <c r="X58" i="11"/>
  <c r="Y56" i="10"/>
  <c r="X56" i="10"/>
  <c r="Y65" i="46"/>
  <c r="Z65" i="46" s="1"/>
  <c r="X65" i="46"/>
  <c r="Y57" i="43"/>
  <c r="X57" i="43"/>
  <c r="Z57" i="43" s="1"/>
  <c r="AR63" i="86"/>
  <c r="AR66" i="97"/>
  <c r="AH67" i="97"/>
  <c r="AQ67" i="97" s="1"/>
  <c r="Y68" i="89"/>
  <c r="X68" i="89"/>
  <c r="Z68" i="89" s="1"/>
  <c r="AF58" i="95"/>
  <c r="AO58" i="95" s="1"/>
  <c r="AE58" i="95"/>
  <c r="AG58" i="95"/>
  <c r="AP58" i="95" s="1"/>
  <c r="W59" i="95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AH57" i="49"/>
  <c r="AQ57" i="49" s="1"/>
  <c r="AR60" i="100"/>
  <c r="AE58" i="51"/>
  <c r="AF58" i="51"/>
  <c r="AO58" i="51" s="1"/>
  <c r="AG58" i="51"/>
  <c r="AP58" i="51" s="1"/>
  <c r="W59" i="51"/>
  <c r="Y54" i="82"/>
  <c r="Z54" i="82" s="1"/>
  <c r="X54" i="82"/>
  <c r="AI60" i="54"/>
  <c r="AN60" i="54"/>
  <c r="AI56" i="87"/>
  <c r="AN56" i="87"/>
  <c r="AR64" i="47"/>
  <c r="AI53" i="102"/>
  <c r="AN53" i="102"/>
  <c r="Y67" i="105"/>
  <c r="X67" i="105"/>
  <c r="Y56" i="85"/>
  <c r="X56" i="85"/>
  <c r="Y55" i="35"/>
  <c r="X55" i="35"/>
  <c r="AF67" i="97"/>
  <c r="AO67" i="97" s="1"/>
  <c r="AG67" i="97"/>
  <c r="AP67" i="97" s="1"/>
  <c r="AE67" i="97"/>
  <c r="W68" i="97"/>
  <c r="AH54" i="42"/>
  <c r="AQ54" i="42" s="1"/>
  <c r="AH57" i="18"/>
  <c r="AQ57" i="18" s="1"/>
  <c r="AH61" i="100"/>
  <c r="AQ61" i="100" s="1"/>
  <c r="W62" i="101"/>
  <c r="AF61" i="101"/>
  <c r="AO61" i="101" s="1"/>
  <c r="AE61" i="101"/>
  <c r="AG61" i="101"/>
  <c r="AP61" i="101" s="1"/>
  <c r="W66" i="15"/>
  <c r="AG65" i="15"/>
  <c r="AF65" i="15"/>
  <c r="AO65" i="15" s="1"/>
  <c r="AE65" i="15"/>
  <c r="AN65" i="15" s="1"/>
  <c r="Z57" i="49"/>
  <c r="AR65" i="93"/>
  <c r="AH55" i="16"/>
  <c r="AQ55" i="16" s="1"/>
  <c r="AI57" i="11"/>
  <c r="AN57" i="11"/>
  <c r="AI60" i="45"/>
  <c r="AN60" i="45"/>
  <c r="AI64" i="46"/>
  <c r="AN64" i="46"/>
  <c r="AR53" i="42"/>
  <c r="W60" i="91"/>
  <c r="AG59" i="91"/>
  <c r="AP59" i="91" s="1"/>
  <c r="AE59" i="91"/>
  <c r="AF59" i="91"/>
  <c r="AO59" i="91" s="1"/>
  <c r="AH65" i="47"/>
  <c r="AQ65" i="47" s="1"/>
  <c r="AR59" i="88"/>
  <c r="AR56" i="18"/>
  <c r="AH61" i="84"/>
  <c r="AQ61" i="84" s="1"/>
  <c r="Z57" i="18"/>
  <c r="Z61" i="100"/>
  <c r="AI52" i="94"/>
  <c r="AO52" i="94"/>
  <c r="Y63" i="104"/>
  <c r="X63" i="104"/>
  <c r="AR60" i="84"/>
  <c r="Y60" i="41"/>
  <c r="Z60" i="41" s="1"/>
  <c r="X60" i="41"/>
  <c r="Y61" i="54"/>
  <c r="X61" i="54"/>
  <c r="AH66" i="93"/>
  <c r="AQ66" i="93" s="1"/>
  <c r="Y63" i="92"/>
  <c r="X63" i="92"/>
  <c r="Y54" i="102"/>
  <c r="X54" i="102"/>
  <c r="AI55" i="10"/>
  <c r="AN55" i="10"/>
  <c r="Y57" i="55"/>
  <c r="X57" i="55"/>
  <c r="W56" i="16" l="1"/>
  <c r="AE55" i="16"/>
  <c r="Z57" i="55"/>
  <c r="AE57" i="55" s="1"/>
  <c r="Z56" i="85"/>
  <c r="AF56" i="85" s="1"/>
  <c r="AO56" i="85" s="1"/>
  <c r="Z61" i="45"/>
  <c r="AE61" i="45" s="1"/>
  <c r="AF62" i="20"/>
  <c r="AO62" i="20" s="1"/>
  <c r="AG64" i="86"/>
  <c r="AP64" i="86" s="1"/>
  <c r="Z63" i="92"/>
  <c r="W63" i="20"/>
  <c r="AF64" i="44"/>
  <c r="AO64" i="44" s="1"/>
  <c r="Z63" i="104"/>
  <c r="AF63" i="104" s="1"/>
  <c r="AO63" i="104" s="1"/>
  <c r="AF60" i="41"/>
  <c r="AO60" i="41" s="1"/>
  <c r="AE60" i="41"/>
  <c r="W61" i="41"/>
  <c r="AG60" i="41"/>
  <c r="AP60" i="41" s="1"/>
  <c r="W62" i="45"/>
  <c r="AF61" i="45"/>
  <c r="AO61" i="45" s="1"/>
  <c r="AG61" i="45"/>
  <c r="AP61" i="45" s="1"/>
  <c r="AG65" i="46"/>
  <c r="AP65" i="46" s="1"/>
  <c r="W66" i="46"/>
  <c r="AF65" i="46"/>
  <c r="AO65" i="46" s="1"/>
  <c r="AE65" i="46"/>
  <c r="W58" i="55"/>
  <c r="AG57" i="55"/>
  <c r="AP57" i="55" s="1"/>
  <c r="AE56" i="85"/>
  <c r="AG56" i="85"/>
  <c r="AP56" i="85" s="1"/>
  <c r="W57" i="85"/>
  <c r="W54" i="94"/>
  <c r="AE53" i="94"/>
  <c r="AG53" i="94"/>
  <c r="AP53" i="94" s="1"/>
  <c r="AF53" i="94"/>
  <c r="AO53" i="94" s="1"/>
  <c r="W64" i="104"/>
  <c r="AG63" i="104"/>
  <c r="AP63" i="104" s="1"/>
  <c r="AH61" i="54"/>
  <c r="AQ61" i="54" s="1"/>
  <c r="AR52" i="94"/>
  <c r="AH54" i="102"/>
  <c r="AQ54" i="102" s="1"/>
  <c r="AH63" i="92"/>
  <c r="AQ63" i="92" s="1"/>
  <c r="Y62" i="101"/>
  <c r="X62" i="101"/>
  <c r="AI67" i="97"/>
  <c r="AN67" i="97"/>
  <c r="AH56" i="85"/>
  <c r="AQ56" i="85" s="1"/>
  <c r="Y59" i="51"/>
  <c r="X59" i="51"/>
  <c r="AI58" i="95"/>
  <c r="AN58" i="95"/>
  <c r="AH56" i="103"/>
  <c r="AQ56" i="103" s="1"/>
  <c r="AR65" i="52"/>
  <c r="Y54" i="48"/>
  <c r="X54" i="48"/>
  <c r="AR55" i="85"/>
  <c r="AR59" i="41"/>
  <c r="AR55" i="98"/>
  <c r="AI66" i="93"/>
  <c r="AN66" i="93"/>
  <c r="Y66" i="53"/>
  <c r="X66" i="53"/>
  <c r="AI65" i="47"/>
  <c r="AN65" i="47"/>
  <c r="Y55" i="42"/>
  <c r="X55" i="42"/>
  <c r="AI55" i="16"/>
  <c r="AN55" i="16"/>
  <c r="AR57" i="11"/>
  <c r="AI65" i="15"/>
  <c r="AP65" i="15"/>
  <c r="AR53" i="102"/>
  <c r="AR60" i="54"/>
  <c r="AI58" i="99"/>
  <c r="AN58" i="99"/>
  <c r="AI52" i="90"/>
  <c r="AN52" i="90"/>
  <c r="AF54" i="83"/>
  <c r="AO54" i="83" s="1"/>
  <c r="AG54" i="83"/>
  <c r="AP54" i="83" s="1"/>
  <c r="AE54" i="83"/>
  <c r="W55" i="83"/>
  <c r="W57" i="103"/>
  <c r="AG56" i="103"/>
  <c r="AP56" i="103" s="1"/>
  <c r="AE56" i="103"/>
  <c r="AF56" i="103"/>
  <c r="AO56" i="103" s="1"/>
  <c r="AR62" i="104"/>
  <c r="AI53" i="48"/>
  <c r="AN53" i="48"/>
  <c r="AR63" i="13"/>
  <c r="Y62" i="84"/>
  <c r="X62" i="84"/>
  <c r="AI65" i="53"/>
  <c r="AN65" i="53"/>
  <c r="AI60" i="88"/>
  <c r="AN60" i="88"/>
  <c r="AR55" i="10"/>
  <c r="Y66" i="15"/>
  <c r="X66" i="15"/>
  <c r="AH54" i="82"/>
  <c r="AQ54" i="82" s="1"/>
  <c r="Y59" i="99"/>
  <c r="X59" i="99"/>
  <c r="AH68" i="89"/>
  <c r="AQ68" i="89" s="1"/>
  <c r="AH57" i="43"/>
  <c r="AQ57" i="43" s="1"/>
  <c r="Z56" i="10"/>
  <c r="AH56" i="10"/>
  <c r="AQ56" i="10" s="1"/>
  <c r="AH66" i="52"/>
  <c r="AQ66" i="52" s="1"/>
  <c r="AR54" i="35"/>
  <c r="AR53" i="82"/>
  <c r="AH56" i="98"/>
  <c r="AQ56" i="98" s="1"/>
  <c r="AR55" i="103"/>
  <c r="AH59" i="96"/>
  <c r="AQ59" i="96" s="1"/>
  <c r="AI61" i="84"/>
  <c r="AN61" i="84"/>
  <c r="AI54" i="42"/>
  <c r="AN54" i="42"/>
  <c r="AI64" i="86"/>
  <c r="AN64" i="86"/>
  <c r="AE61" i="100"/>
  <c r="W62" i="100"/>
  <c r="AG61" i="100"/>
  <c r="AP61" i="100" s="1"/>
  <c r="AF61" i="100"/>
  <c r="AO61" i="100" s="1"/>
  <c r="AE57" i="49"/>
  <c r="AG57" i="49"/>
  <c r="AP57" i="49" s="1"/>
  <c r="AF57" i="49"/>
  <c r="AO57" i="49" s="1"/>
  <c r="W58" i="49"/>
  <c r="AH55" i="35"/>
  <c r="AQ55" i="35" s="1"/>
  <c r="AH67" i="105"/>
  <c r="AQ67" i="105" s="1"/>
  <c r="W55" i="82"/>
  <c r="AE54" i="82"/>
  <c r="AF54" i="82"/>
  <c r="AO54" i="82" s="1"/>
  <c r="AG54" i="82"/>
  <c r="AP54" i="82" s="1"/>
  <c r="AI58" i="51"/>
  <c r="AN58" i="51"/>
  <c r="AG68" i="89"/>
  <c r="AP68" i="89" s="1"/>
  <c r="W69" i="89"/>
  <c r="AF68" i="89"/>
  <c r="AO68" i="89" s="1"/>
  <c r="AE68" i="89"/>
  <c r="AE57" i="43"/>
  <c r="AG57" i="43"/>
  <c r="AP57" i="43" s="1"/>
  <c r="W58" i="43"/>
  <c r="AF57" i="43"/>
  <c r="AO57" i="43" s="1"/>
  <c r="AG66" i="52"/>
  <c r="AP66" i="52" s="1"/>
  <c r="AE66" i="52"/>
  <c r="W67" i="52"/>
  <c r="AF66" i="52"/>
  <c r="AO66" i="52" s="1"/>
  <c r="AH64" i="13"/>
  <c r="AQ64" i="13" s="1"/>
  <c r="AR62" i="92"/>
  <c r="Z56" i="98"/>
  <c r="AH53" i="94"/>
  <c r="AQ53" i="94" s="1"/>
  <c r="Z59" i="96"/>
  <c r="Y67" i="93"/>
  <c r="X67" i="93"/>
  <c r="Z67" i="93" s="1"/>
  <c r="Y66" i="47"/>
  <c r="Z66" i="47" s="1"/>
  <c r="X66" i="47"/>
  <c r="AI66" i="32"/>
  <c r="AN66" i="32"/>
  <c r="Y63" i="20"/>
  <c r="X63" i="20"/>
  <c r="AG63" i="92"/>
  <c r="AP63" i="92" s="1"/>
  <c r="AE63" i="92"/>
  <c r="W64" i="92"/>
  <c r="AF63" i="92"/>
  <c r="AO63" i="92" s="1"/>
  <c r="AR64" i="46"/>
  <c r="AH57" i="55"/>
  <c r="AQ57" i="55" s="1"/>
  <c r="Z54" i="102"/>
  <c r="AH63" i="104"/>
  <c r="AQ63" i="104" s="1"/>
  <c r="AE57" i="18"/>
  <c r="W58" i="18"/>
  <c r="AF57" i="18"/>
  <c r="AO57" i="18" s="1"/>
  <c r="AG57" i="18"/>
  <c r="AP57" i="18" s="1"/>
  <c r="AI61" i="101"/>
  <c r="AN61" i="101"/>
  <c r="Z55" i="35"/>
  <c r="Z67" i="105"/>
  <c r="Y59" i="95"/>
  <c r="X59" i="95"/>
  <c r="AH58" i="11"/>
  <c r="AQ58" i="11" s="1"/>
  <c r="Z64" i="13"/>
  <c r="AH57" i="87"/>
  <c r="AQ57" i="87" s="1"/>
  <c r="AR67" i="89"/>
  <c r="AR56" i="43"/>
  <c r="AR66" i="105"/>
  <c r="AI53" i="50"/>
  <c r="AP53" i="50"/>
  <c r="Y67" i="32"/>
  <c r="X67" i="32"/>
  <c r="AN62" i="20"/>
  <c r="Y65" i="44"/>
  <c r="X65" i="44"/>
  <c r="Y56" i="16"/>
  <c r="X56" i="16"/>
  <c r="Z61" i="54"/>
  <c r="AI59" i="91"/>
  <c r="AN59" i="91"/>
  <c r="AH60" i="41"/>
  <c r="AQ60" i="41" s="1"/>
  <c r="Y60" i="91"/>
  <c r="X60" i="91"/>
  <c r="AR60" i="45"/>
  <c r="Y68" i="97"/>
  <c r="X68" i="97"/>
  <c r="AR56" i="87"/>
  <c r="Y53" i="90"/>
  <c r="X53" i="90"/>
  <c r="AH65" i="46"/>
  <c r="AQ65" i="46" s="1"/>
  <c r="Z58" i="11"/>
  <c r="AH61" i="45"/>
  <c r="AQ61" i="45" s="1"/>
  <c r="Z57" i="87"/>
  <c r="AR58" i="96"/>
  <c r="Y54" i="50"/>
  <c r="X54" i="50"/>
  <c r="Y61" i="88"/>
  <c r="X61" i="88"/>
  <c r="AI64" i="44"/>
  <c r="AN64" i="44"/>
  <c r="Y65" i="86"/>
  <c r="X65" i="86"/>
  <c r="AI62" i="20" l="1"/>
  <c r="AE63" i="104"/>
  <c r="AF57" i="55"/>
  <c r="AO57" i="55" s="1"/>
  <c r="Z60" i="91"/>
  <c r="W61" i="91" s="1"/>
  <c r="Z56" i="16"/>
  <c r="W57" i="16" s="1"/>
  <c r="Z62" i="84"/>
  <c r="AE62" i="84" s="1"/>
  <c r="Z63" i="20"/>
  <c r="Z62" i="101"/>
  <c r="Z59" i="95"/>
  <c r="AE59" i="95" s="1"/>
  <c r="AE66" i="47"/>
  <c r="AG66" i="47"/>
  <c r="AP66" i="47" s="1"/>
  <c r="AF66" i="47"/>
  <c r="AO66" i="47" s="1"/>
  <c r="W67" i="47"/>
  <c r="W63" i="101"/>
  <c r="AG62" i="101"/>
  <c r="AP62" i="101" s="1"/>
  <c r="AE62" i="101"/>
  <c r="AF62" i="101"/>
  <c r="AO62" i="101" s="1"/>
  <c r="AG60" i="91"/>
  <c r="AP60" i="91" s="1"/>
  <c r="AF60" i="91"/>
  <c r="AO60" i="91" s="1"/>
  <c r="AG63" i="20"/>
  <c r="AP63" i="20" s="1"/>
  <c r="AF63" i="20"/>
  <c r="AO63" i="20" s="1"/>
  <c r="W64" i="20"/>
  <c r="AE63" i="20"/>
  <c r="AF59" i="95"/>
  <c r="AO59" i="95" s="1"/>
  <c r="AE56" i="16"/>
  <c r="AG56" i="16"/>
  <c r="AP56" i="16" s="1"/>
  <c r="AF56" i="16"/>
  <c r="AO56" i="16" s="1"/>
  <c r="AR62" i="20"/>
  <c r="AI57" i="49"/>
  <c r="AN57" i="49"/>
  <c r="AH62" i="84"/>
  <c r="AQ62" i="84" s="1"/>
  <c r="AR53" i="48"/>
  <c r="AR66" i="93"/>
  <c r="AR58" i="95"/>
  <c r="Y66" i="46"/>
  <c r="X66" i="46"/>
  <c r="Y62" i="45"/>
  <c r="X62" i="45"/>
  <c r="AH68" i="97"/>
  <c r="AQ68" i="97" s="1"/>
  <c r="AH67" i="32"/>
  <c r="AQ67" i="32" s="1"/>
  <c r="AH67" i="93"/>
  <c r="AQ67" i="93" s="1"/>
  <c r="Y58" i="43"/>
  <c r="X58" i="43"/>
  <c r="Y69" i="89"/>
  <c r="X69" i="89"/>
  <c r="AR64" i="86"/>
  <c r="AH59" i="99"/>
  <c r="AQ59" i="99" s="1"/>
  <c r="Y57" i="103"/>
  <c r="X57" i="103"/>
  <c r="AR65" i="47"/>
  <c r="AH54" i="48"/>
  <c r="AQ54" i="48" s="1"/>
  <c r="AH59" i="51"/>
  <c r="AQ59" i="51" s="1"/>
  <c r="Y57" i="85"/>
  <c r="X57" i="85"/>
  <c r="AI57" i="55"/>
  <c r="AN57" i="55"/>
  <c r="AH65" i="86"/>
  <c r="AQ65" i="86" s="1"/>
  <c r="Z65" i="86"/>
  <c r="AH53" i="90"/>
  <c r="AQ53" i="90" s="1"/>
  <c r="AH65" i="44"/>
  <c r="AQ65" i="44" s="1"/>
  <c r="AF67" i="105"/>
  <c r="AO67" i="105" s="1"/>
  <c r="W68" i="105"/>
  <c r="AE67" i="105"/>
  <c r="AG67" i="105"/>
  <c r="AP67" i="105" s="1"/>
  <c r="Y64" i="92"/>
  <c r="Z64" i="92" s="1"/>
  <c r="X64" i="92"/>
  <c r="W68" i="93"/>
  <c r="AG67" i="93"/>
  <c r="AP67" i="93" s="1"/>
  <c r="AF67" i="93"/>
  <c r="AO67" i="93" s="1"/>
  <c r="AE67" i="93"/>
  <c r="Y67" i="52"/>
  <c r="X67" i="52"/>
  <c r="AI54" i="82"/>
  <c r="AN54" i="82"/>
  <c r="W57" i="10"/>
  <c r="AG56" i="10"/>
  <c r="AP56" i="10" s="1"/>
  <c r="AE56" i="10"/>
  <c r="AF56" i="10"/>
  <c r="AO56" i="10" s="1"/>
  <c r="Z59" i="99"/>
  <c r="AR52" i="90"/>
  <c r="AR55" i="16"/>
  <c r="AH66" i="53"/>
  <c r="AQ66" i="53" s="1"/>
  <c r="Z54" i="48"/>
  <c r="Z59" i="51"/>
  <c r="Y58" i="55"/>
  <c r="Z58" i="55" s="1"/>
  <c r="X58" i="55"/>
  <c r="W58" i="87"/>
  <c r="AE57" i="87"/>
  <c r="AF57" i="87"/>
  <c r="AO57" i="87" s="1"/>
  <c r="AG57" i="87"/>
  <c r="AP57" i="87" s="1"/>
  <c r="Z53" i="90"/>
  <c r="AR59" i="91"/>
  <c r="Z65" i="44"/>
  <c r="AF55" i="35"/>
  <c r="AO55" i="35" s="1"/>
  <c r="AG55" i="35"/>
  <c r="AP55" i="35" s="1"/>
  <c r="W56" i="35"/>
  <c r="AE55" i="35"/>
  <c r="Y58" i="18"/>
  <c r="Z58" i="18" s="1"/>
  <c r="X58" i="18"/>
  <c r="AI63" i="92"/>
  <c r="AN63" i="92"/>
  <c r="AR66" i="32"/>
  <c r="AI66" i="52"/>
  <c r="AN66" i="52"/>
  <c r="AI57" i="43"/>
  <c r="AN57" i="43"/>
  <c r="Y55" i="82"/>
  <c r="X55" i="82"/>
  <c r="Y58" i="49"/>
  <c r="X58" i="49"/>
  <c r="AR54" i="42"/>
  <c r="AH66" i="15"/>
  <c r="AQ66" i="15" s="1"/>
  <c r="AR60" i="88"/>
  <c r="Y55" i="83"/>
  <c r="X55" i="83"/>
  <c r="AH55" i="42"/>
  <c r="AQ55" i="42" s="1"/>
  <c r="Z66" i="53"/>
  <c r="AI63" i="104"/>
  <c r="AN63" i="104"/>
  <c r="AI53" i="94"/>
  <c r="AN53" i="94"/>
  <c r="AI56" i="85"/>
  <c r="AN56" i="85"/>
  <c r="AI61" i="45"/>
  <c r="AN61" i="45"/>
  <c r="Y61" i="41"/>
  <c r="X61" i="41"/>
  <c r="AF58" i="11"/>
  <c r="AO58" i="11" s="1"/>
  <c r="AE58" i="11"/>
  <c r="W59" i="11"/>
  <c r="AG58" i="11"/>
  <c r="AP58" i="11" s="1"/>
  <c r="Z68" i="97"/>
  <c r="Z67" i="32"/>
  <c r="AH54" i="50"/>
  <c r="AQ54" i="50" s="1"/>
  <c r="Z54" i="50"/>
  <c r="W62" i="54"/>
  <c r="AE61" i="54"/>
  <c r="AG61" i="54"/>
  <c r="AP61" i="54" s="1"/>
  <c r="AF61" i="54"/>
  <c r="AO61" i="54" s="1"/>
  <c r="AI57" i="18"/>
  <c r="AN57" i="18"/>
  <c r="W55" i="102"/>
  <c r="AF54" i="102"/>
  <c r="AO54" i="102" s="1"/>
  <c r="AE54" i="102"/>
  <c r="AN54" i="102" s="1"/>
  <c r="AG54" i="102"/>
  <c r="AH66" i="47"/>
  <c r="AQ66" i="47" s="1"/>
  <c r="AG59" i="96"/>
  <c r="AP59" i="96" s="1"/>
  <c r="AF59" i="96"/>
  <c r="AO59" i="96" s="1"/>
  <c r="AE59" i="96"/>
  <c r="W60" i="96"/>
  <c r="AF56" i="98"/>
  <c r="AO56" i="98" s="1"/>
  <c r="W57" i="98"/>
  <c r="AG56" i="98"/>
  <c r="AP56" i="98" s="1"/>
  <c r="AE56" i="98"/>
  <c r="AR58" i="51"/>
  <c r="Y62" i="100"/>
  <c r="X62" i="100"/>
  <c r="Z66" i="15"/>
  <c r="AI54" i="83"/>
  <c r="AN54" i="83"/>
  <c r="AR58" i="99"/>
  <c r="AR65" i="15"/>
  <c r="Z55" i="42"/>
  <c r="AR67" i="97"/>
  <c r="Y54" i="94"/>
  <c r="X54" i="94"/>
  <c r="AI65" i="46"/>
  <c r="AN65" i="46"/>
  <c r="AI60" i="41"/>
  <c r="AR60" i="41" s="1"/>
  <c r="AN60" i="41"/>
  <c r="AH61" i="88"/>
  <c r="AQ61" i="88" s="1"/>
  <c r="AH60" i="91"/>
  <c r="AQ60" i="91" s="1"/>
  <c r="Z61" i="88"/>
  <c r="AR64" i="44"/>
  <c r="AH56" i="16"/>
  <c r="AQ56" i="16" s="1"/>
  <c r="AR53" i="50"/>
  <c r="AE64" i="13"/>
  <c r="W65" i="13"/>
  <c r="AG64" i="13"/>
  <c r="AP64" i="13" s="1"/>
  <c r="AF64" i="13"/>
  <c r="AO64" i="13" s="1"/>
  <c r="AH59" i="95"/>
  <c r="AQ59" i="95" s="1"/>
  <c r="AR61" i="101"/>
  <c r="AH63" i="20"/>
  <c r="AQ63" i="20" s="1"/>
  <c r="AI68" i="89"/>
  <c r="AN68" i="89"/>
  <c r="AI61" i="100"/>
  <c r="AN61" i="100"/>
  <c r="AR61" i="84"/>
  <c r="AR65" i="53"/>
  <c r="AI56" i="103"/>
  <c r="AN56" i="103"/>
  <c r="AH62" i="101"/>
  <c r="AQ62" i="101" s="1"/>
  <c r="Y64" i="104"/>
  <c r="X64" i="104"/>
  <c r="AF62" i="84" l="1"/>
  <c r="AO62" i="84" s="1"/>
  <c r="AG62" i="84"/>
  <c r="AP62" i="84" s="1"/>
  <c r="W63" i="84"/>
  <c r="Z64" i="104"/>
  <c r="AE60" i="91"/>
  <c r="W60" i="95"/>
  <c r="Y60" i="95" s="1"/>
  <c r="Z61" i="41"/>
  <c r="AG59" i="95"/>
  <c r="AP59" i="95" s="1"/>
  <c r="AE64" i="92"/>
  <c r="AF64" i="92"/>
  <c r="AO64" i="92" s="1"/>
  <c r="AG64" i="92"/>
  <c r="AP64" i="92" s="1"/>
  <c r="W65" i="92"/>
  <c r="AE58" i="55"/>
  <c r="W59" i="55"/>
  <c r="AG58" i="55"/>
  <c r="AP58" i="55" s="1"/>
  <c r="AF58" i="55"/>
  <c r="AO58" i="55" s="1"/>
  <c r="AF58" i="18"/>
  <c r="AO58" i="18" s="1"/>
  <c r="W59" i="18"/>
  <c r="AG58" i="18"/>
  <c r="AP58" i="18" s="1"/>
  <c r="AE58" i="18"/>
  <c r="AE61" i="41"/>
  <c r="AF61" i="41"/>
  <c r="AO61" i="41" s="1"/>
  <c r="W62" i="41"/>
  <c r="AG61" i="41"/>
  <c r="AP61" i="41" s="1"/>
  <c r="AH54" i="94"/>
  <c r="AQ54" i="94" s="1"/>
  <c r="AG66" i="15"/>
  <c r="AP66" i="15" s="1"/>
  <c r="AE66" i="15"/>
  <c r="W67" i="15"/>
  <c r="AF66" i="15"/>
  <c r="AO66" i="15" s="1"/>
  <c r="Y60" i="96"/>
  <c r="X60" i="96"/>
  <c r="AR53" i="94"/>
  <c r="AH55" i="82"/>
  <c r="AQ55" i="82" s="1"/>
  <c r="AR66" i="52"/>
  <c r="AE59" i="99"/>
  <c r="W60" i="99"/>
  <c r="AG59" i="99"/>
  <c r="AP59" i="99" s="1"/>
  <c r="AF59" i="99"/>
  <c r="AO59" i="99" s="1"/>
  <c r="AI67" i="93"/>
  <c r="AN67" i="93"/>
  <c r="AH57" i="85"/>
  <c r="AQ57" i="85" s="1"/>
  <c r="Y64" i="20"/>
  <c r="X64" i="20"/>
  <c r="Y61" i="91"/>
  <c r="X61" i="91"/>
  <c r="Z61" i="91" s="1"/>
  <c r="Y63" i="101"/>
  <c r="X63" i="101"/>
  <c r="Z54" i="94"/>
  <c r="AH62" i="100"/>
  <c r="AQ62" i="100" s="1"/>
  <c r="AI56" i="98"/>
  <c r="AN56" i="98"/>
  <c r="AI59" i="96"/>
  <c r="AN59" i="96"/>
  <c r="Y55" i="102"/>
  <c r="X55" i="102"/>
  <c r="AI61" i="54"/>
  <c r="AN61" i="54"/>
  <c r="Y59" i="11"/>
  <c r="X59" i="11"/>
  <c r="Z55" i="82"/>
  <c r="AG65" i="44"/>
  <c r="AP65" i="44" s="1"/>
  <c r="AE65" i="44"/>
  <c r="W66" i="44"/>
  <c r="AF65" i="44"/>
  <c r="AO65" i="44" s="1"/>
  <c r="AF59" i="51"/>
  <c r="AO59" i="51" s="1"/>
  <c r="AG59" i="51"/>
  <c r="AP59" i="51" s="1"/>
  <c r="W60" i="51"/>
  <c r="AE59" i="51"/>
  <c r="AR54" i="82"/>
  <c r="Z57" i="85"/>
  <c r="AH69" i="89"/>
  <c r="AQ69" i="89" s="1"/>
  <c r="AQ71" i="89" s="1"/>
  <c r="AZ3" i="89"/>
  <c r="AX10" i="89" s="1"/>
  <c r="S10" i="89" s="1"/>
  <c r="AC10" i="89" s="1"/>
  <c r="AB11" i="89" s="1"/>
  <c r="AH66" i="46"/>
  <c r="AQ66" i="46" s="1"/>
  <c r="X60" i="95"/>
  <c r="AH64" i="104"/>
  <c r="AQ64" i="104" s="1"/>
  <c r="Z62" i="100"/>
  <c r="Y62" i="54"/>
  <c r="X62" i="54"/>
  <c r="AI58" i="11"/>
  <c r="AR58" i="11" s="1"/>
  <c r="AN58" i="11"/>
  <c r="AR61" i="45"/>
  <c r="AR63" i="104"/>
  <c r="AI57" i="87"/>
  <c r="AN57" i="87"/>
  <c r="W55" i="48"/>
  <c r="AF54" i="48"/>
  <c r="AO54" i="48" s="1"/>
  <c r="AG54" i="48"/>
  <c r="AP54" i="48" s="1"/>
  <c r="AE54" i="48"/>
  <c r="AH67" i="52"/>
  <c r="AQ67" i="52" s="1"/>
  <c r="Z69" i="89"/>
  <c r="Z66" i="46"/>
  <c r="Y63" i="84"/>
  <c r="X63" i="84"/>
  <c r="Y67" i="47"/>
  <c r="X67" i="47"/>
  <c r="W62" i="88"/>
  <c r="AG61" i="88"/>
  <c r="AP61" i="88" s="1"/>
  <c r="AF61" i="88"/>
  <c r="AO61" i="88" s="1"/>
  <c r="AE61" i="88"/>
  <c r="X57" i="98"/>
  <c r="Y57" i="98"/>
  <c r="AR57" i="18"/>
  <c r="W55" i="50"/>
  <c r="AE54" i="50"/>
  <c r="AF54" i="50"/>
  <c r="AO54" i="50" s="1"/>
  <c r="AG54" i="50"/>
  <c r="AP54" i="50" s="1"/>
  <c r="AF67" i="32"/>
  <c r="AO67" i="32" s="1"/>
  <c r="W68" i="32"/>
  <c r="AG67" i="32"/>
  <c r="AP67" i="32" s="1"/>
  <c r="AE67" i="32"/>
  <c r="AE66" i="53"/>
  <c r="W67" i="53"/>
  <c r="AF66" i="53"/>
  <c r="AO66" i="53" s="1"/>
  <c r="AG66" i="53"/>
  <c r="AP66" i="53" s="1"/>
  <c r="AH55" i="83"/>
  <c r="AQ55" i="83" s="1"/>
  <c r="AH58" i="49"/>
  <c r="AQ58" i="49" s="1"/>
  <c r="AI55" i="35"/>
  <c r="AN55" i="35"/>
  <c r="Y58" i="87"/>
  <c r="X58" i="87"/>
  <c r="Z58" i="87" s="1"/>
  <c r="AI56" i="10"/>
  <c r="AN56" i="10"/>
  <c r="Z67" i="52"/>
  <c r="Y68" i="93"/>
  <c r="X68" i="93"/>
  <c r="Z68" i="93" s="1"/>
  <c r="AI67" i="105"/>
  <c r="AN67" i="105"/>
  <c r="AH57" i="103"/>
  <c r="AQ57" i="103" s="1"/>
  <c r="AI59" i="95"/>
  <c r="AN59" i="95"/>
  <c r="AI62" i="84"/>
  <c r="AN62" i="84"/>
  <c r="AR68" i="89"/>
  <c r="AF64" i="104"/>
  <c r="AO64" i="104" s="1"/>
  <c r="AE64" i="104"/>
  <c r="AG64" i="104"/>
  <c r="AP64" i="104" s="1"/>
  <c r="W65" i="104"/>
  <c r="AR56" i="103"/>
  <c r="AR61" i="100"/>
  <c r="Y65" i="13"/>
  <c r="X65" i="13"/>
  <c r="AI54" i="102"/>
  <c r="AP54" i="102"/>
  <c r="AF68" i="97"/>
  <c r="AO68" i="97" s="1"/>
  <c r="AG68" i="97"/>
  <c r="AP68" i="97" s="1"/>
  <c r="AE68" i="97"/>
  <c r="W69" i="97"/>
  <c r="AH61" i="41"/>
  <c r="AQ61" i="41" s="1"/>
  <c r="AR56" i="85"/>
  <c r="Z55" i="83"/>
  <c r="Z58" i="49"/>
  <c r="AR57" i="43"/>
  <c r="AR63" i="92"/>
  <c r="Y56" i="35"/>
  <c r="X56" i="35"/>
  <c r="AE53" i="90"/>
  <c r="W54" i="90"/>
  <c r="AG53" i="90"/>
  <c r="AP53" i="90" s="1"/>
  <c r="AF53" i="90"/>
  <c r="AO53" i="90" s="1"/>
  <c r="AH58" i="55"/>
  <c r="AQ58" i="55" s="1"/>
  <c r="AH64" i="92"/>
  <c r="AQ64" i="92" s="1"/>
  <c r="Y68" i="105"/>
  <c r="X68" i="105"/>
  <c r="AE65" i="86"/>
  <c r="W66" i="86"/>
  <c r="AG65" i="86"/>
  <c r="AP65" i="86" s="1"/>
  <c r="AF65" i="86"/>
  <c r="AO65" i="86" s="1"/>
  <c r="Z57" i="103"/>
  <c r="AH58" i="43"/>
  <c r="AQ58" i="43" s="1"/>
  <c r="AH62" i="45"/>
  <c r="AQ62" i="45" s="1"/>
  <c r="AR57" i="49"/>
  <c r="AI56" i="16"/>
  <c r="AN56" i="16"/>
  <c r="AI62" i="101"/>
  <c r="AN62" i="101"/>
  <c r="AI64" i="13"/>
  <c r="AN64" i="13"/>
  <c r="AR65" i="46"/>
  <c r="AF55" i="42"/>
  <c r="AO55" i="42" s="1"/>
  <c r="AG55" i="42"/>
  <c r="AP55" i="42" s="1"/>
  <c r="W56" i="42"/>
  <c r="AE55" i="42"/>
  <c r="AR54" i="83"/>
  <c r="AH58" i="18"/>
  <c r="AQ58" i="18" s="1"/>
  <c r="Y57" i="10"/>
  <c r="X57" i="10"/>
  <c r="AR57" i="55"/>
  <c r="Z58" i="43"/>
  <c r="Z62" i="45"/>
  <c r="Y57" i="16"/>
  <c r="X57" i="16"/>
  <c r="AI63" i="20"/>
  <c r="AN63" i="20"/>
  <c r="AI60" i="91"/>
  <c r="AN60" i="91"/>
  <c r="AI66" i="47"/>
  <c r="AN66" i="47"/>
  <c r="Z68" i="105" l="1"/>
  <c r="AX64" i="89"/>
  <c r="S64" i="89" s="1"/>
  <c r="AC64" i="89" s="1"/>
  <c r="AB65" i="89" s="1"/>
  <c r="AX58" i="89"/>
  <c r="S58" i="89" s="1"/>
  <c r="AC58" i="89" s="1"/>
  <c r="AB59" i="89" s="1"/>
  <c r="AX52" i="89"/>
  <c r="S52" i="89" s="1"/>
  <c r="AC52" i="89" s="1"/>
  <c r="AB53" i="89" s="1"/>
  <c r="AX46" i="89"/>
  <c r="S46" i="89" s="1"/>
  <c r="AC46" i="89" s="1"/>
  <c r="AB47" i="89" s="1"/>
  <c r="AX40" i="89"/>
  <c r="S40" i="89" s="1"/>
  <c r="AC40" i="89" s="1"/>
  <c r="AB41" i="89" s="1"/>
  <c r="AJ41" i="89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6" i="89"/>
  <c r="S16" i="89" s="1"/>
  <c r="AC16" i="89" s="1"/>
  <c r="AB17" i="89" s="1"/>
  <c r="AX53" i="89"/>
  <c r="S53" i="89" s="1"/>
  <c r="AC53" i="89" s="1"/>
  <c r="AB54" i="89" s="1"/>
  <c r="AX29" i="89"/>
  <c r="S29" i="89" s="1"/>
  <c r="AC29" i="89" s="1"/>
  <c r="AB30" i="89" s="1"/>
  <c r="AJ30" i="89" s="1"/>
  <c r="AX63" i="89"/>
  <c r="S63" i="89" s="1"/>
  <c r="AC63" i="89" s="1"/>
  <c r="AB64" i="89" s="1"/>
  <c r="AX57" i="89"/>
  <c r="S57" i="89" s="1"/>
  <c r="AC57" i="89" s="1"/>
  <c r="AB58" i="89" s="1"/>
  <c r="AX51" i="89"/>
  <c r="S51" i="89" s="1"/>
  <c r="AC51" i="89" s="1"/>
  <c r="AB52" i="89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J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X59" i="89"/>
  <c r="S59" i="89" s="1"/>
  <c r="AC59" i="89" s="1"/>
  <c r="AB60" i="89" s="1"/>
  <c r="AX35" i="89"/>
  <c r="S35" i="89" s="1"/>
  <c r="AC35" i="89" s="1"/>
  <c r="AB36" i="89" s="1"/>
  <c r="AX67" i="89"/>
  <c r="S67" i="89" s="1"/>
  <c r="AC67" i="89" s="1"/>
  <c r="AB68" i="89" s="1"/>
  <c r="AK68" i="89" s="1"/>
  <c r="AT68" i="89" s="1"/>
  <c r="AX62" i="89"/>
  <c r="S62" i="89" s="1"/>
  <c r="AC62" i="89" s="1"/>
  <c r="AB63" i="89" s="1"/>
  <c r="AX56" i="89"/>
  <c r="S56" i="89" s="1"/>
  <c r="AC56" i="89" s="1"/>
  <c r="AB57" i="89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J33" i="89" s="1"/>
  <c r="AX26" i="89"/>
  <c r="S26" i="89" s="1"/>
  <c r="AC26" i="89" s="1"/>
  <c r="AB27" i="89" s="1"/>
  <c r="AX20" i="89"/>
  <c r="S20" i="89" s="1"/>
  <c r="AC20" i="89" s="1"/>
  <c r="AB21" i="89" s="1"/>
  <c r="AX12" i="89"/>
  <c r="S12" i="89" s="1"/>
  <c r="AC12" i="89" s="1"/>
  <c r="AB13" i="89" s="1"/>
  <c r="AX41" i="89"/>
  <c r="S41" i="89" s="1"/>
  <c r="AC41" i="89" s="1"/>
  <c r="AB42" i="89" s="1"/>
  <c r="AX23" i="89"/>
  <c r="S23" i="89" s="1"/>
  <c r="AC23" i="89" s="1"/>
  <c r="AB24" i="89" s="1"/>
  <c r="Z67" i="47"/>
  <c r="W68" i="47" s="1"/>
  <c r="AX66" i="89"/>
  <c r="S66" i="89" s="1"/>
  <c r="AC66" i="89" s="1"/>
  <c r="AB67" i="89" s="1"/>
  <c r="AX61" i="89"/>
  <c r="S61" i="89" s="1"/>
  <c r="AC61" i="89" s="1"/>
  <c r="AB62" i="89" s="1"/>
  <c r="AX55" i="89"/>
  <c r="S55" i="89" s="1"/>
  <c r="AC55" i="89" s="1"/>
  <c r="AB56" i="89" s="1"/>
  <c r="AX49" i="89"/>
  <c r="S49" i="89" s="1"/>
  <c r="AC49" i="89" s="1"/>
  <c r="AB50" i="89" s="1"/>
  <c r="AX43" i="89"/>
  <c r="S43" i="89" s="1"/>
  <c r="AC43" i="89" s="1"/>
  <c r="AB44" i="89" s="1"/>
  <c r="AX37" i="89"/>
  <c r="S37" i="89" s="1"/>
  <c r="AC37" i="89" s="1"/>
  <c r="AB38" i="89" s="1"/>
  <c r="AJ38" i="89" s="1"/>
  <c r="AX31" i="89"/>
  <c r="S31" i="89" s="1"/>
  <c r="AC31" i="89" s="1"/>
  <c r="AB32" i="89" s="1"/>
  <c r="AX25" i="89"/>
  <c r="S25" i="89" s="1"/>
  <c r="AC25" i="89" s="1"/>
  <c r="AB26" i="89" s="1"/>
  <c r="AX19" i="89"/>
  <c r="S19" i="89" s="1"/>
  <c r="AC19" i="89" s="1"/>
  <c r="AB20" i="89" s="1"/>
  <c r="AX11" i="89"/>
  <c r="S11" i="89" s="1"/>
  <c r="AC11" i="89" s="1"/>
  <c r="AB12" i="89" s="1"/>
  <c r="AX65" i="89"/>
  <c r="S65" i="89" s="1"/>
  <c r="AC65" i="89" s="1"/>
  <c r="AB66" i="89" s="1"/>
  <c r="AX47" i="89"/>
  <c r="S47" i="89" s="1"/>
  <c r="AC47" i="89" s="1"/>
  <c r="AB48" i="89" s="1"/>
  <c r="AJ48" i="89" s="1"/>
  <c r="AX17" i="89"/>
  <c r="S17" i="89" s="1"/>
  <c r="AC17" i="89" s="1"/>
  <c r="AB18" i="89" s="1"/>
  <c r="AX68" i="89"/>
  <c r="S68" i="89" s="1"/>
  <c r="AC68" i="89" s="1"/>
  <c r="AB69" i="89" s="1"/>
  <c r="AX60" i="89"/>
  <c r="S60" i="89" s="1"/>
  <c r="AC60" i="89" s="1"/>
  <c r="AB61" i="89" s="1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K43" i="89" s="1"/>
  <c r="AT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9" i="89"/>
  <c r="S9" i="89" s="1"/>
  <c r="AC9" i="89" s="1"/>
  <c r="AB10" i="89" s="1"/>
  <c r="Z55" i="102"/>
  <c r="AG55" i="102" s="1"/>
  <c r="AP55" i="102" s="1"/>
  <c r="AX13" i="89"/>
  <c r="S13" i="89" s="1"/>
  <c r="AC13" i="89" s="1"/>
  <c r="AB14" i="89" s="1"/>
  <c r="AX6" i="89"/>
  <c r="S6" i="89" s="1"/>
  <c r="AC6" i="89" s="1"/>
  <c r="AB7" i="89" s="1"/>
  <c r="AX4" i="89"/>
  <c r="S4" i="89" s="1"/>
  <c r="AC4" i="89" s="1"/>
  <c r="AB5" i="89" s="1"/>
  <c r="AX5" i="89"/>
  <c r="S5" i="89" s="1"/>
  <c r="AC5" i="89" s="1"/>
  <c r="AB6" i="89" s="1"/>
  <c r="Z56" i="35"/>
  <c r="AX8" i="89"/>
  <c r="S8" i="89" s="1"/>
  <c r="AC8" i="89" s="1"/>
  <c r="AB9" i="89" s="1"/>
  <c r="AJ9" i="89" s="1"/>
  <c r="AX3" i="89"/>
  <c r="S3" i="89" s="1"/>
  <c r="AC3" i="89" s="1"/>
  <c r="Z57" i="98"/>
  <c r="AX14" i="89"/>
  <c r="S14" i="89" s="1"/>
  <c r="AC14" i="89" s="1"/>
  <c r="AB15" i="89" s="1"/>
  <c r="AX7" i="89"/>
  <c r="S7" i="89" s="1"/>
  <c r="AC7" i="89" s="1"/>
  <c r="AB8" i="89" s="1"/>
  <c r="AK8" i="89" s="1"/>
  <c r="AT8" i="89" s="1"/>
  <c r="AE56" i="35"/>
  <c r="AF56" i="35"/>
  <c r="AO56" i="35" s="1"/>
  <c r="W57" i="35"/>
  <c r="AG56" i="35"/>
  <c r="AP56" i="35" s="1"/>
  <c r="AE67" i="47"/>
  <c r="AE57" i="98"/>
  <c r="AF57" i="98"/>
  <c r="AO57" i="98" s="1"/>
  <c r="AG57" i="98"/>
  <c r="AP57" i="98" s="1"/>
  <c r="W58" i="98"/>
  <c r="AJ65" i="89"/>
  <c r="AK65" i="89"/>
  <c r="AT65" i="89" s="1"/>
  <c r="AI53" i="90"/>
  <c r="AN53" i="90"/>
  <c r="Y69" i="97"/>
  <c r="Z69" i="97"/>
  <c r="X69" i="97"/>
  <c r="AH65" i="13"/>
  <c r="AQ65" i="13" s="1"/>
  <c r="AR67" i="105"/>
  <c r="AR56" i="10"/>
  <c r="Y68" i="32"/>
  <c r="Z68" i="32"/>
  <c r="X68" i="32"/>
  <c r="Y55" i="50"/>
  <c r="X55" i="50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57" i="87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27" i="89"/>
  <c r="AK27" i="89"/>
  <c r="AT27" i="89" s="1"/>
  <c r="AK21" i="89"/>
  <c r="AT21" i="89" s="1"/>
  <c r="AJ21" i="89"/>
  <c r="AJ15" i="89"/>
  <c r="AK15" i="89"/>
  <c r="AT15" i="89" s="1"/>
  <c r="Y60" i="51"/>
  <c r="X60" i="51"/>
  <c r="AI65" i="44"/>
  <c r="AN65" i="44"/>
  <c r="AR59" i="96"/>
  <c r="AH61" i="91"/>
  <c r="AQ61" i="91" s="1"/>
  <c r="AR67" i="93"/>
  <c r="Y62" i="41"/>
  <c r="X62" i="41"/>
  <c r="Y59" i="18"/>
  <c r="X59" i="18"/>
  <c r="AI58" i="55"/>
  <c r="AN58" i="55"/>
  <c r="W68" i="52"/>
  <c r="AE67" i="52"/>
  <c r="AF67" i="52"/>
  <c r="AO67" i="52" s="1"/>
  <c r="AG67" i="52"/>
  <c r="AP67" i="52" s="1"/>
  <c r="AI67" i="32"/>
  <c r="AN67" i="32"/>
  <c r="Y55" i="48"/>
  <c r="X55" i="48"/>
  <c r="AH60" i="95"/>
  <c r="AQ60" i="95" s="1"/>
  <c r="AK29" i="89"/>
  <c r="AT29" i="89" s="1"/>
  <c r="AR56" i="16"/>
  <c r="AI65" i="86"/>
  <c r="AN65" i="86"/>
  <c r="AR63" i="20"/>
  <c r="AI55" i="42"/>
  <c r="AN55" i="42"/>
  <c r="AG57" i="103"/>
  <c r="AP57" i="103" s="1"/>
  <c r="AE57" i="103"/>
  <c r="AF57" i="103"/>
  <c r="AO57" i="103" s="1"/>
  <c r="W58" i="103"/>
  <c r="AH68" i="105"/>
  <c r="AQ68" i="105" s="1"/>
  <c r="AH56" i="35"/>
  <c r="AQ56" i="35" s="1"/>
  <c r="AI68" i="97"/>
  <c r="AN68" i="97"/>
  <c r="Z65" i="13"/>
  <c r="AH68" i="93"/>
  <c r="AQ68" i="93" s="1"/>
  <c r="AH58" i="87"/>
  <c r="AQ58" i="87" s="1"/>
  <c r="Y67" i="53"/>
  <c r="X67" i="53"/>
  <c r="AI61" i="88"/>
  <c r="AN61" i="88"/>
  <c r="AI54" i="48"/>
  <c r="AN54" i="48"/>
  <c r="AH62" i="54"/>
  <c r="AQ62" i="54" s="1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K32" i="89"/>
  <c r="AT32" i="89" s="1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W58" i="85"/>
  <c r="AE57" i="85"/>
  <c r="AG57" i="85"/>
  <c r="AP57" i="85" s="1"/>
  <c r="AF57" i="85"/>
  <c r="AO57" i="85" s="1"/>
  <c r="AR61" i="54"/>
  <c r="AG61" i="91"/>
  <c r="AP61" i="91" s="1"/>
  <c r="AF61" i="91"/>
  <c r="AO61" i="91" s="1"/>
  <c r="AE61" i="91"/>
  <c r="W62" i="91"/>
  <c r="AR62" i="101"/>
  <c r="AE62" i="100"/>
  <c r="W63" i="100"/>
  <c r="AG62" i="100"/>
  <c r="AP62" i="100" s="1"/>
  <c r="AF62" i="100"/>
  <c r="AO62" i="100" s="1"/>
  <c r="AK23" i="89"/>
  <c r="AT23" i="89" s="1"/>
  <c r="AJ23" i="89"/>
  <c r="W59" i="43"/>
  <c r="AG58" i="43"/>
  <c r="AP58" i="43" s="1"/>
  <c r="AF58" i="43"/>
  <c r="AO58" i="43" s="1"/>
  <c r="AE58" i="43"/>
  <c r="Y56" i="42"/>
  <c r="X56" i="42"/>
  <c r="AR64" i="13"/>
  <c r="W69" i="105"/>
  <c r="AE68" i="105"/>
  <c r="AG68" i="105"/>
  <c r="AP68" i="105" s="1"/>
  <c r="AF68" i="105"/>
  <c r="AO68" i="105" s="1"/>
  <c r="AG58" i="49"/>
  <c r="AP58" i="49" s="1"/>
  <c r="AF58" i="49"/>
  <c r="AE58" i="49"/>
  <c r="AN58" i="49" s="1"/>
  <c r="W59" i="49"/>
  <c r="Y65" i="104"/>
  <c r="X65" i="104"/>
  <c r="AG68" i="93"/>
  <c r="AP68" i="93" s="1"/>
  <c r="W69" i="93"/>
  <c r="AF68" i="93"/>
  <c r="AO68" i="93" s="1"/>
  <c r="AE68" i="93"/>
  <c r="AE58" i="87"/>
  <c r="W59" i="87"/>
  <c r="AG58" i="87"/>
  <c r="AP58" i="87" s="1"/>
  <c r="AF58" i="87"/>
  <c r="AO58" i="87" s="1"/>
  <c r="AI66" i="53"/>
  <c r="AN66" i="53"/>
  <c r="AH63" i="84"/>
  <c r="AQ63" i="84" s="1"/>
  <c r="Z62" i="54"/>
  <c r="AK61" i="89"/>
  <c r="AT61" i="89" s="1"/>
  <c r="AJ61" i="89"/>
  <c r="AJ55" i="89"/>
  <c r="AK55" i="89"/>
  <c r="AT55" i="89" s="1"/>
  <c r="AJ49" i="89"/>
  <c r="AK49" i="89"/>
  <c r="AT49" i="89" s="1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K5" i="89"/>
  <c r="AT5" i="89" s="1"/>
  <c r="AJ5" i="89"/>
  <c r="W56" i="82"/>
  <c r="AG55" i="82"/>
  <c r="AP55" i="82" s="1"/>
  <c r="AE55" i="82"/>
  <c r="AF55" i="82"/>
  <c r="AO55" i="82" s="1"/>
  <c r="AH55" i="102"/>
  <c r="AQ55" i="102" s="1"/>
  <c r="AR56" i="98"/>
  <c r="AG54" i="94"/>
  <c r="AP54" i="94" s="1"/>
  <c r="AF54" i="94"/>
  <c r="AO54" i="94" s="1"/>
  <c r="AE54" i="94"/>
  <c r="W55" i="94"/>
  <c r="Y67" i="15"/>
  <c r="Z67" i="15"/>
  <c r="X67" i="15"/>
  <c r="AI61" i="41"/>
  <c r="AN61" i="41"/>
  <c r="Y65" i="92"/>
  <c r="X65" i="92"/>
  <c r="AI64" i="104"/>
  <c r="AR64" i="104" s="1"/>
  <c r="AN64" i="104"/>
  <c r="Y62" i="88"/>
  <c r="X62" i="88"/>
  <c r="AK59" i="89"/>
  <c r="AT59" i="89" s="1"/>
  <c r="AJ59" i="89"/>
  <c r="AK47" i="89"/>
  <c r="AT47" i="89" s="1"/>
  <c r="AH57" i="16"/>
  <c r="AQ57" i="16" s="1"/>
  <c r="AR66" i="47"/>
  <c r="Z57" i="16"/>
  <c r="Z57" i="10"/>
  <c r="AH57" i="10"/>
  <c r="AQ57" i="10" s="1"/>
  <c r="AF55" i="83"/>
  <c r="AO55" i="83" s="1"/>
  <c r="W56" i="83"/>
  <c r="AE55" i="83"/>
  <c r="AG55" i="83"/>
  <c r="AP55" i="83" s="1"/>
  <c r="AR62" i="84"/>
  <c r="Z63" i="84"/>
  <c r="AJ66" i="89"/>
  <c r="AK66" i="89"/>
  <c r="AT66" i="89" s="1"/>
  <c r="AJ60" i="89"/>
  <c r="AK60" i="89"/>
  <c r="AT60" i="89" s="1"/>
  <c r="AJ54" i="89"/>
  <c r="AK54" i="89"/>
  <c r="AT54" i="89" s="1"/>
  <c r="AK48" i="89"/>
  <c r="AT48" i="89" s="1"/>
  <c r="AK42" i="89"/>
  <c r="AT42" i="89" s="1"/>
  <c r="AJ36" i="89"/>
  <c r="AK36" i="89"/>
  <c r="AT36" i="89" s="1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J6" i="89"/>
  <c r="AK6" i="89"/>
  <c r="AT6" i="89" s="1"/>
  <c r="AH59" i="11"/>
  <c r="AQ59" i="11" s="1"/>
  <c r="AF55" i="102"/>
  <c r="AO55" i="102" s="1"/>
  <c r="AH63" i="101"/>
  <c r="AQ63" i="101" s="1"/>
  <c r="AH64" i="20"/>
  <c r="AQ64" i="20" s="1"/>
  <c r="AH60" i="96"/>
  <c r="AQ60" i="96" s="1"/>
  <c r="AI66" i="15"/>
  <c r="AN66" i="15"/>
  <c r="AJ53" i="89"/>
  <c r="AK53" i="89"/>
  <c r="AT53" i="89" s="1"/>
  <c r="AK35" i="89"/>
  <c r="AT35" i="89" s="1"/>
  <c r="AJ35" i="89"/>
  <c r="AJ10" i="89"/>
  <c r="AK10" i="89"/>
  <c r="AT10" i="89" s="1"/>
  <c r="AK11" i="89"/>
  <c r="AT11" i="89" s="1"/>
  <c r="AJ11" i="89"/>
  <c r="Z59" i="11"/>
  <c r="Z63" i="101"/>
  <c r="Z64" i="20"/>
  <c r="Y60" i="99"/>
  <c r="X60" i="99"/>
  <c r="Z60" i="99" s="1"/>
  <c r="Z60" i="96"/>
  <c r="AI58" i="18"/>
  <c r="AN58" i="18"/>
  <c r="AJ17" i="89"/>
  <c r="AK17" i="89"/>
  <c r="AT17" i="89" s="1"/>
  <c r="AR60" i="91"/>
  <c r="AE62" i="45"/>
  <c r="W63" i="45"/>
  <c r="AG62" i="45"/>
  <c r="AP62" i="45" s="1"/>
  <c r="AF62" i="45"/>
  <c r="AO62" i="45" s="1"/>
  <c r="Y66" i="86"/>
  <c r="X66" i="86"/>
  <c r="Y54" i="90"/>
  <c r="X54" i="90"/>
  <c r="AR54" i="102"/>
  <c r="AR59" i="95"/>
  <c r="AR55" i="35"/>
  <c r="AI54" i="50"/>
  <c r="AR54" i="50" s="1"/>
  <c r="AN54" i="50"/>
  <c r="AH57" i="98"/>
  <c r="AQ57" i="98" s="1"/>
  <c r="AH67" i="47"/>
  <c r="AQ67" i="47" s="1"/>
  <c r="AF66" i="46"/>
  <c r="AO66" i="46" s="1"/>
  <c r="AG66" i="46"/>
  <c r="AP66" i="46" s="1"/>
  <c r="AE66" i="46"/>
  <c r="W67" i="46"/>
  <c r="Z60" i="95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28" i="89"/>
  <c r="AK28" i="89"/>
  <c r="AT28" i="89" s="1"/>
  <c r="AK22" i="89"/>
  <c r="AT22" i="89" s="1"/>
  <c r="AJ22" i="89"/>
  <c r="AK16" i="89"/>
  <c r="AT16" i="89" s="1"/>
  <c r="AJ16" i="89"/>
  <c r="AK9" i="89"/>
  <c r="AT9" i="89" s="1"/>
  <c r="AB4" i="89"/>
  <c r="AJ3" i="89"/>
  <c r="AI59" i="51"/>
  <c r="AN59" i="51"/>
  <c r="Y66" i="44"/>
  <c r="X66" i="44"/>
  <c r="AI59" i="99"/>
  <c r="AR59" i="99" s="1"/>
  <c r="AN59" i="99"/>
  <c r="Y59" i="55"/>
  <c r="X59" i="55"/>
  <c r="Z59" i="55" s="1"/>
  <c r="AI64" i="92"/>
  <c r="AN64" i="92"/>
  <c r="W56" i="102" l="1"/>
  <c r="AJ47" i="89"/>
  <c r="AK38" i="89"/>
  <c r="AT38" i="89" s="1"/>
  <c r="Z67" i="53"/>
  <c r="AJ29" i="89"/>
  <c r="AJ8" i="89"/>
  <c r="AG67" i="47"/>
  <c r="AP67" i="47" s="1"/>
  <c r="AE55" i="102"/>
  <c r="AJ43" i="89"/>
  <c r="AK33" i="89"/>
  <c r="AT33" i="89" s="1"/>
  <c r="AJ68" i="89"/>
  <c r="AF67" i="47"/>
  <c r="AO67" i="47" s="1"/>
  <c r="Z54" i="90"/>
  <c r="AJ40" i="89"/>
  <c r="AJ42" i="89"/>
  <c r="AK41" i="89"/>
  <c r="AT41" i="89" s="1"/>
  <c r="AK34" i="89"/>
  <c r="AT34" i="89" s="1"/>
  <c r="Z62" i="88"/>
  <c r="AK69" i="89"/>
  <c r="AT69" i="89" s="1"/>
  <c r="Z56" i="42"/>
  <c r="AJ32" i="89"/>
  <c r="AJ67" i="89"/>
  <c r="Z60" i="51"/>
  <c r="Z62" i="41"/>
  <c r="W63" i="41" s="1"/>
  <c r="W57" i="42"/>
  <c r="AF56" i="42"/>
  <c r="AO56" i="42" s="1"/>
  <c r="AE56" i="42"/>
  <c r="AN56" i="42" s="1"/>
  <c r="AG56" i="42"/>
  <c r="AE67" i="53"/>
  <c r="AF67" i="53"/>
  <c r="AO67" i="53" s="1"/>
  <c r="W68" i="53"/>
  <c r="AG67" i="53"/>
  <c r="AP67" i="53" s="1"/>
  <c r="AS46" i="89"/>
  <c r="AL46" i="89"/>
  <c r="AU46" i="89" s="1"/>
  <c r="AS16" i="89"/>
  <c r="AL16" i="89"/>
  <c r="AU16" i="89" s="1"/>
  <c r="AS52" i="89"/>
  <c r="AL52" i="89"/>
  <c r="AU52" i="89" s="1"/>
  <c r="AG60" i="95"/>
  <c r="AP60" i="95" s="1"/>
  <c r="AF60" i="95"/>
  <c r="AO60" i="95" s="1"/>
  <c r="W61" i="95"/>
  <c r="AE60" i="95"/>
  <c r="AH54" i="90"/>
  <c r="AQ54" i="90" s="1"/>
  <c r="AH60" i="99"/>
  <c r="AQ60" i="99" s="1"/>
  <c r="AS11" i="89"/>
  <c r="AL11" i="89"/>
  <c r="AU11" i="89" s="1"/>
  <c r="AS12" i="89"/>
  <c r="AL12" i="89"/>
  <c r="AU12" i="89" s="1"/>
  <c r="AS47" i="89"/>
  <c r="AL47" i="89"/>
  <c r="AU47" i="89" s="1"/>
  <c r="Y55" i="94"/>
  <c r="X55" i="94"/>
  <c r="AS31" i="89"/>
  <c r="AL31" i="89"/>
  <c r="AU31" i="89" s="1"/>
  <c r="Y69" i="93"/>
  <c r="X69" i="93"/>
  <c r="Y59" i="49"/>
  <c r="X59" i="49"/>
  <c r="Y59" i="43"/>
  <c r="X59" i="43"/>
  <c r="Y63" i="100"/>
  <c r="X63" i="100"/>
  <c r="AI61" i="91"/>
  <c r="AN61" i="9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W66" i="13"/>
  <c r="AF65" i="13"/>
  <c r="AO65" i="13" s="1"/>
  <c r="AE65" i="13"/>
  <c r="AG65" i="13"/>
  <c r="AP65" i="13" s="1"/>
  <c r="Y68" i="52"/>
  <c r="X68" i="52"/>
  <c r="AH62" i="41"/>
  <c r="AQ62" i="41" s="1"/>
  <c r="AS27" i="89"/>
  <c r="AL27" i="89"/>
  <c r="AU27" i="89" s="1"/>
  <c r="AS63" i="89"/>
  <c r="AL63" i="89"/>
  <c r="AU63" i="89" s="1"/>
  <c r="AH68" i="32"/>
  <c r="AQ68" i="32" s="1"/>
  <c r="AH69" i="97"/>
  <c r="AQ69" i="97" s="1"/>
  <c r="AQ71" i="97" s="1"/>
  <c r="AZ3" i="97"/>
  <c r="AX7" i="97" s="1"/>
  <c r="S7" i="97" s="1"/>
  <c r="AC7" i="97" s="1"/>
  <c r="AB8" i="97" s="1"/>
  <c r="AX16" i="97"/>
  <c r="S16" i="97" s="1"/>
  <c r="AC16" i="97" s="1"/>
  <c r="AB17" i="97" s="1"/>
  <c r="AX23" i="97"/>
  <c r="S23" i="97" s="1"/>
  <c r="AC23" i="97" s="1"/>
  <c r="AB24" i="97" s="1"/>
  <c r="AX29" i="97"/>
  <c r="S29" i="97" s="1"/>
  <c r="AC29" i="97" s="1"/>
  <c r="AB30" i="97" s="1"/>
  <c r="AX35" i="97"/>
  <c r="S35" i="97" s="1"/>
  <c r="AC35" i="97" s="1"/>
  <c r="AB36" i="97" s="1"/>
  <c r="AX41" i="97"/>
  <c r="S41" i="97" s="1"/>
  <c r="AC41" i="97" s="1"/>
  <c r="AB42" i="97" s="1"/>
  <c r="AX47" i="97"/>
  <c r="S47" i="97" s="1"/>
  <c r="AC47" i="97" s="1"/>
  <c r="AB48" i="97" s="1"/>
  <c r="AX53" i="97"/>
  <c r="S53" i="97" s="1"/>
  <c r="AC53" i="97" s="1"/>
  <c r="AB54" i="97" s="1"/>
  <c r="AX59" i="97"/>
  <c r="S59" i="97" s="1"/>
  <c r="AC59" i="97" s="1"/>
  <c r="AB60" i="97" s="1"/>
  <c r="AX66" i="97"/>
  <c r="S66" i="97" s="1"/>
  <c r="AC66" i="97" s="1"/>
  <c r="AB67" i="97" s="1"/>
  <c r="AS41" i="89"/>
  <c r="AL41" i="89"/>
  <c r="AU41" i="89" s="1"/>
  <c r="Y68" i="47"/>
  <c r="X68" i="47"/>
  <c r="W55" i="90"/>
  <c r="AE54" i="90"/>
  <c r="AF54" i="90"/>
  <c r="AO54" i="90" s="1"/>
  <c r="AG54" i="90"/>
  <c r="AP54" i="90" s="1"/>
  <c r="AG60" i="99"/>
  <c r="AP60" i="99" s="1"/>
  <c r="W61" i="99"/>
  <c r="AF60" i="99"/>
  <c r="AO60" i="99" s="1"/>
  <c r="AE60" i="99"/>
  <c r="AS53" i="89"/>
  <c r="AL53" i="89"/>
  <c r="AU53" i="89" s="1"/>
  <c r="AS30" i="89"/>
  <c r="AL30" i="89"/>
  <c r="AU30" i="89" s="1"/>
  <c r="AS48" i="89"/>
  <c r="AL48" i="89"/>
  <c r="AU48" i="89" s="1"/>
  <c r="AS66" i="89"/>
  <c r="AL66" i="89"/>
  <c r="AU66" i="89" s="1"/>
  <c r="AI55" i="83"/>
  <c r="AN55" i="83"/>
  <c r="AR61" i="41"/>
  <c r="AI54" i="94"/>
  <c r="AN54" i="94"/>
  <c r="AI55" i="82"/>
  <c r="AN55" i="82"/>
  <c r="AS13" i="89"/>
  <c r="AL13" i="89"/>
  <c r="AU13" i="89" s="1"/>
  <c r="AS49" i="89"/>
  <c r="AL49" i="89"/>
  <c r="AU49" i="89" s="1"/>
  <c r="Y59" i="87"/>
  <c r="X59" i="87"/>
  <c r="AI68" i="105"/>
  <c r="AN68" i="105"/>
  <c r="AS23" i="89"/>
  <c r="AL23" i="89"/>
  <c r="AU23" i="89" s="1"/>
  <c r="AI62" i="100"/>
  <c r="AN62" i="100"/>
  <c r="AR55" i="42"/>
  <c r="AR67" i="32"/>
  <c r="AR65" i="44"/>
  <c r="AS68" i="89"/>
  <c r="AL68" i="89"/>
  <c r="AU68" i="89" s="1"/>
  <c r="AI69" i="89"/>
  <c r="AN69" i="89"/>
  <c r="AN71" i="89" s="1"/>
  <c r="AF68" i="32"/>
  <c r="AO68" i="32" s="1"/>
  <c r="AE68" i="32"/>
  <c r="AG68" i="32"/>
  <c r="AP68" i="32" s="1"/>
  <c r="W69" i="32"/>
  <c r="AX69" i="97"/>
  <c r="S69" i="97" s="1"/>
  <c r="AC69" i="97" s="1"/>
  <c r="AF69" i="97"/>
  <c r="AO69" i="97" s="1"/>
  <c r="AO71" i="97" s="1"/>
  <c r="AE69" i="97"/>
  <c r="AN69" i="97" s="1"/>
  <c r="AN71" i="97" s="1"/>
  <c r="AG69" i="97"/>
  <c r="AI57" i="98"/>
  <c r="AN57" i="98"/>
  <c r="W60" i="55"/>
  <c r="AE59" i="55"/>
  <c r="AF59" i="55"/>
  <c r="AO59" i="55" s="1"/>
  <c r="AG59" i="55"/>
  <c r="AP59" i="55" s="1"/>
  <c r="AS28" i="89"/>
  <c r="AL28" i="89"/>
  <c r="AU28" i="89" s="1"/>
  <c r="AS17" i="89"/>
  <c r="AL17" i="89"/>
  <c r="AU17" i="89" s="1"/>
  <c r="AS18" i="89"/>
  <c r="AL18" i="89"/>
  <c r="AU18" i="89" s="1"/>
  <c r="AG63" i="84"/>
  <c r="AP63" i="84" s="1"/>
  <c r="AF63" i="84"/>
  <c r="AO63" i="84" s="1"/>
  <c r="AE63" i="84"/>
  <c r="W64" i="84"/>
  <c r="Y56" i="83"/>
  <c r="X56" i="83"/>
  <c r="AS59" i="89"/>
  <c r="AL59" i="89"/>
  <c r="AU59" i="89" s="1"/>
  <c r="AH67" i="15"/>
  <c r="AQ67" i="15" s="1"/>
  <c r="AS19" i="89"/>
  <c r="AL19" i="89"/>
  <c r="AU19" i="89" s="1"/>
  <c r="AS37" i="89"/>
  <c r="AL37" i="89"/>
  <c r="AU37" i="89" s="1"/>
  <c r="W63" i="54"/>
  <c r="AE62" i="54"/>
  <c r="AF62" i="54"/>
  <c r="AO62" i="54" s="1"/>
  <c r="AG62" i="54"/>
  <c r="AP62" i="54" s="1"/>
  <c r="AI58" i="87"/>
  <c r="AN58" i="87"/>
  <c r="AH65" i="104"/>
  <c r="AQ65" i="104" s="1"/>
  <c r="AI58" i="49"/>
  <c r="AO58" i="49"/>
  <c r="Y69" i="105"/>
  <c r="X69" i="105"/>
  <c r="AI57" i="85"/>
  <c r="AN57" i="85"/>
  <c r="AS56" i="89"/>
  <c r="AL56" i="89"/>
  <c r="AU56" i="89" s="1"/>
  <c r="AR54" i="48"/>
  <c r="AR68" i="97"/>
  <c r="Y58" i="103"/>
  <c r="X58" i="103"/>
  <c r="AL29" i="89"/>
  <c r="AU29" i="89" s="1"/>
  <c r="AS29" i="89"/>
  <c r="AR58" i="55"/>
  <c r="AH60" i="51"/>
  <c r="AQ60" i="51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R59" i="51"/>
  <c r="AS3" i="89"/>
  <c r="AL3" i="89"/>
  <c r="AU3" i="89" s="1"/>
  <c r="AS40" i="89"/>
  <c r="AL40" i="89"/>
  <c r="AU40" i="89" s="1"/>
  <c r="AR64" i="92"/>
  <c r="AS58" i="89"/>
  <c r="AL58" i="89"/>
  <c r="AU58" i="89" s="1"/>
  <c r="AI66" i="46"/>
  <c r="AN66" i="46"/>
  <c r="AH66" i="86"/>
  <c r="AQ66" i="86" s="1"/>
  <c r="Y63" i="45"/>
  <c r="X63" i="45"/>
  <c r="AE64" i="20"/>
  <c r="AG64" i="20"/>
  <c r="AP64" i="20" s="1"/>
  <c r="AF64" i="20"/>
  <c r="AO64" i="20" s="1"/>
  <c r="W65" i="20"/>
  <c r="AS10" i="89"/>
  <c r="AL10" i="89"/>
  <c r="AU10" i="89" s="1"/>
  <c r="AR66" i="15"/>
  <c r="Y56" i="102"/>
  <c r="X56" i="102"/>
  <c r="AS36" i="89"/>
  <c r="AL36" i="89"/>
  <c r="AU36" i="89" s="1"/>
  <c r="AS54" i="89"/>
  <c r="AL54" i="89"/>
  <c r="AU54" i="89" s="1"/>
  <c r="AF57" i="10"/>
  <c r="AO57" i="10" s="1"/>
  <c r="AE57" i="10"/>
  <c r="AG57" i="10"/>
  <c r="AP57" i="10" s="1"/>
  <c r="W58" i="10"/>
  <c r="AH65" i="92"/>
  <c r="AQ65" i="92" s="1"/>
  <c r="W68" i="15"/>
  <c r="AG67" i="15"/>
  <c r="AP67" i="15" s="1"/>
  <c r="AF67" i="15"/>
  <c r="AO67" i="15" s="1"/>
  <c r="AE67" i="15"/>
  <c r="Y56" i="82"/>
  <c r="X56" i="82"/>
  <c r="AS55" i="89"/>
  <c r="AL55" i="89"/>
  <c r="AU55" i="89" s="1"/>
  <c r="AR66" i="53"/>
  <c r="Z65" i="104"/>
  <c r="AI58" i="43"/>
  <c r="AN58" i="43"/>
  <c r="Y58" i="85"/>
  <c r="X58" i="85"/>
  <c r="AL20" i="89"/>
  <c r="AU20" i="89" s="1"/>
  <c r="AS20" i="89"/>
  <c r="AS38" i="89"/>
  <c r="AL38" i="89"/>
  <c r="AU38" i="89" s="1"/>
  <c r="AH55" i="48"/>
  <c r="AQ55" i="48" s="1"/>
  <c r="AH59" i="18"/>
  <c r="AQ59" i="18" s="1"/>
  <c r="W61" i="51"/>
  <c r="AF60" i="51"/>
  <c r="AO60" i="51" s="1"/>
  <c r="AG60" i="51"/>
  <c r="AP60" i="51" s="1"/>
  <c r="AE60" i="51"/>
  <c r="AS21" i="89"/>
  <c r="AL21" i="89"/>
  <c r="AU21" i="89" s="1"/>
  <c r="AS39" i="89"/>
  <c r="AL39" i="89"/>
  <c r="AU39" i="89" s="1"/>
  <c r="AH55" i="50"/>
  <c r="AQ55" i="50" s="1"/>
  <c r="AI67" i="47"/>
  <c r="AN67" i="47"/>
  <c r="Y57" i="35"/>
  <c r="X57" i="35"/>
  <c r="AF59" i="11"/>
  <c r="AO59" i="11" s="1"/>
  <c r="AG59" i="11"/>
  <c r="AP59" i="11" s="1"/>
  <c r="AE59" i="11"/>
  <c r="W60" i="11"/>
  <c r="AS34" i="89"/>
  <c r="AL34" i="89"/>
  <c r="AU34" i="89" s="1"/>
  <c r="AS22" i="89"/>
  <c r="AL22" i="89"/>
  <c r="AU22" i="89" s="1"/>
  <c r="Y67" i="46"/>
  <c r="X67" i="46"/>
  <c r="Z67" i="46" s="1"/>
  <c r="AH66" i="44"/>
  <c r="AQ66" i="44" s="1"/>
  <c r="AK4" i="89"/>
  <c r="AT4" i="89" s="1"/>
  <c r="AT71" i="89" s="1"/>
  <c r="AJ4" i="89"/>
  <c r="AH59" i="55"/>
  <c r="AQ59" i="55" s="1"/>
  <c r="Z66" i="44"/>
  <c r="AS64" i="89"/>
  <c r="AL64" i="89"/>
  <c r="AU64" i="89" s="1"/>
  <c r="Z66" i="86"/>
  <c r="AI62" i="45"/>
  <c r="AN62" i="45"/>
  <c r="AR58" i="18"/>
  <c r="AF63" i="101"/>
  <c r="AO63" i="101" s="1"/>
  <c r="W64" i="101"/>
  <c r="AE63" i="101"/>
  <c r="AG63" i="101"/>
  <c r="AP63" i="101" s="1"/>
  <c r="AS35" i="89"/>
  <c r="AL35" i="89"/>
  <c r="AU35" i="89" s="1"/>
  <c r="AI55" i="102"/>
  <c r="AN55" i="102"/>
  <c r="AS24" i="89"/>
  <c r="AL24" i="89"/>
  <c r="AU24" i="89" s="1"/>
  <c r="AS42" i="89"/>
  <c r="AL42" i="89"/>
  <c r="AU42" i="89" s="1"/>
  <c r="AE57" i="16"/>
  <c r="AN57" i="16" s="1"/>
  <c r="AG57" i="16"/>
  <c r="W58" i="16"/>
  <c r="AF57" i="16"/>
  <c r="AO57" i="16" s="1"/>
  <c r="AH62" i="88"/>
  <c r="AQ62" i="88" s="1"/>
  <c r="Z65" i="92"/>
  <c r="AS5" i="89"/>
  <c r="AL5" i="89"/>
  <c r="AU5" i="89" s="1"/>
  <c r="AS25" i="89"/>
  <c r="AL25" i="89"/>
  <c r="AU25" i="89" s="1"/>
  <c r="AS43" i="89"/>
  <c r="AL43" i="89"/>
  <c r="AU43" i="89" s="1"/>
  <c r="AS61" i="89"/>
  <c r="AL61" i="89"/>
  <c r="AU61" i="89" s="1"/>
  <c r="AI68" i="93"/>
  <c r="AN68" i="93"/>
  <c r="AS26" i="89"/>
  <c r="AL26" i="89"/>
  <c r="AU26" i="89" s="1"/>
  <c r="AS44" i="89"/>
  <c r="AL44" i="89"/>
  <c r="AU44" i="89" s="1"/>
  <c r="AS62" i="89"/>
  <c r="AL62" i="89"/>
  <c r="AU62" i="89" s="1"/>
  <c r="AR61" i="88"/>
  <c r="AI57" i="103"/>
  <c r="AN57" i="103"/>
  <c r="Z55" i="48"/>
  <c r="Z59" i="18"/>
  <c r="AS57" i="89"/>
  <c r="AL57" i="89"/>
  <c r="AU57" i="89" s="1"/>
  <c r="Z55" i="50"/>
  <c r="AR53" i="90"/>
  <c r="Y58" i="98"/>
  <c r="Z58" i="98"/>
  <c r="X58" i="98"/>
  <c r="AS9" i="89"/>
  <c r="AL9" i="89"/>
  <c r="AU9" i="89" s="1"/>
  <c r="W61" i="96"/>
  <c r="AF60" i="96"/>
  <c r="AO60" i="96" s="1"/>
  <c r="AG60" i="96"/>
  <c r="AP60" i="96" s="1"/>
  <c r="AE60" i="96"/>
  <c r="AS6" i="89"/>
  <c r="AL6" i="89"/>
  <c r="AU6" i="89" s="1"/>
  <c r="AS60" i="89"/>
  <c r="AL60" i="89"/>
  <c r="AU60" i="89" s="1"/>
  <c r="AF62" i="88"/>
  <c r="AO62" i="88" s="1"/>
  <c r="AG62" i="88"/>
  <c r="AP62" i="88" s="1"/>
  <c r="W63" i="88"/>
  <c r="AE62" i="88"/>
  <c r="AH56" i="42"/>
  <c r="AQ56" i="42" s="1"/>
  <c r="Y62" i="91"/>
  <c r="Z62" i="91"/>
  <c r="X62" i="91"/>
  <c r="AS7" i="89"/>
  <c r="AL7" i="89"/>
  <c r="AU7" i="89" s="1"/>
  <c r="AH67" i="53"/>
  <c r="AQ67" i="53" s="1"/>
  <c r="AR65" i="86"/>
  <c r="AI67" i="52"/>
  <c r="AN67" i="52"/>
  <c r="AS8" i="89"/>
  <c r="AL8" i="89"/>
  <c r="AU8" i="89" s="1"/>
  <c r="AS45" i="89"/>
  <c r="AL45" i="89"/>
  <c r="AU45" i="89" s="1"/>
  <c r="AI56" i="35"/>
  <c r="AN56" i="35"/>
  <c r="AX64" i="97" l="1"/>
  <c r="S64" i="97" s="1"/>
  <c r="AC64" i="97" s="1"/>
  <c r="AB65" i="97" s="1"/>
  <c r="AX58" i="97"/>
  <c r="S58" i="97" s="1"/>
  <c r="AC58" i="97" s="1"/>
  <c r="AB59" i="97" s="1"/>
  <c r="AX52" i="97"/>
  <c r="S52" i="97" s="1"/>
  <c r="AC52" i="97" s="1"/>
  <c r="AB53" i="97" s="1"/>
  <c r="AX46" i="97"/>
  <c r="S46" i="97" s="1"/>
  <c r="AC46" i="97" s="1"/>
  <c r="AB47" i="97" s="1"/>
  <c r="AX40" i="97"/>
  <c r="S40" i="97" s="1"/>
  <c r="AC40" i="97" s="1"/>
  <c r="AB41" i="97" s="1"/>
  <c r="AX34" i="97"/>
  <c r="S34" i="97" s="1"/>
  <c r="AC34" i="97" s="1"/>
  <c r="AB35" i="97" s="1"/>
  <c r="AX28" i="97"/>
  <c r="S28" i="97" s="1"/>
  <c r="AC28" i="97" s="1"/>
  <c r="AB29" i="97" s="1"/>
  <c r="AX22" i="97"/>
  <c r="S22" i="97" s="1"/>
  <c r="AC22" i="97" s="1"/>
  <c r="AB23" i="97" s="1"/>
  <c r="AX13" i="97"/>
  <c r="S13" i="97" s="1"/>
  <c r="AC13" i="97" s="1"/>
  <c r="AB14" i="97" s="1"/>
  <c r="Z69" i="93"/>
  <c r="AX63" i="97"/>
  <c r="S63" i="97" s="1"/>
  <c r="AC63" i="97" s="1"/>
  <c r="AB64" i="97" s="1"/>
  <c r="AX57" i="97"/>
  <c r="S57" i="97" s="1"/>
  <c r="AC57" i="97" s="1"/>
  <c r="AB58" i="97" s="1"/>
  <c r="AX51" i="97"/>
  <c r="S51" i="97" s="1"/>
  <c r="AC51" i="97" s="1"/>
  <c r="AB52" i="97" s="1"/>
  <c r="AX45" i="97"/>
  <c r="S45" i="97" s="1"/>
  <c r="AC45" i="97" s="1"/>
  <c r="AB46" i="97" s="1"/>
  <c r="AX39" i="97"/>
  <c r="S39" i="97" s="1"/>
  <c r="AC39" i="97" s="1"/>
  <c r="AB40" i="97" s="1"/>
  <c r="AX33" i="97"/>
  <c r="S33" i="97" s="1"/>
  <c r="AC33" i="97" s="1"/>
  <c r="AB34" i="97" s="1"/>
  <c r="AX27" i="97"/>
  <c r="S27" i="97" s="1"/>
  <c r="AC27" i="97" s="1"/>
  <c r="AB28" i="97" s="1"/>
  <c r="AX21" i="97"/>
  <c r="S21" i="97" s="1"/>
  <c r="AC21" i="97" s="1"/>
  <c r="AB22" i="97" s="1"/>
  <c r="AX12" i="97"/>
  <c r="S12" i="97" s="1"/>
  <c r="AC12" i="97" s="1"/>
  <c r="AB13" i="97" s="1"/>
  <c r="AG62" i="41"/>
  <c r="AP62" i="41" s="1"/>
  <c r="AX68" i="97"/>
  <c r="S68" i="97" s="1"/>
  <c r="AC68" i="97" s="1"/>
  <c r="AB69" i="97" s="1"/>
  <c r="AX62" i="97"/>
  <c r="S62" i="97" s="1"/>
  <c r="AC62" i="97" s="1"/>
  <c r="AB63" i="97" s="1"/>
  <c r="AX56" i="97"/>
  <c r="S56" i="97" s="1"/>
  <c r="AC56" i="97" s="1"/>
  <c r="AB57" i="97" s="1"/>
  <c r="AX50" i="97"/>
  <c r="S50" i="97" s="1"/>
  <c r="AC50" i="97" s="1"/>
  <c r="AB51" i="97" s="1"/>
  <c r="AX44" i="97"/>
  <c r="S44" i="97" s="1"/>
  <c r="AC44" i="97" s="1"/>
  <c r="AB45" i="97" s="1"/>
  <c r="AX38" i="97"/>
  <c r="S38" i="97" s="1"/>
  <c r="AC38" i="97" s="1"/>
  <c r="AB39" i="97" s="1"/>
  <c r="AX32" i="97"/>
  <c r="S32" i="97" s="1"/>
  <c r="AC32" i="97" s="1"/>
  <c r="AB33" i="97" s="1"/>
  <c r="AX26" i="97"/>
  <c r="S26" i="97" s="1"/>
  <c r="AC26" i="97" s="1"/>
  <c r="AB27" i="97" s="1"/>
  <c r="AX19" i="97"/>
  <c r="S19" i="97" s="1"/>
  <c r="AC19" i="97" s="1"/>
  <c r="AB20" i="97" s="1"/>
  <c r="AX11" i="97"/>
  <c r="S11" i="97" s="1"/>
  <c r="AC11" i="97" s="1"/>
  <c r="AB12" i="97" s="1"/>
  <c r="AF62" i="41"/>
  <c r="AO62" i="41" s="1"/>
  <c r="Z57" i="35"/>
  <c r="Z56" i="83"/>
  <c r="AX65" i="97"/>
  <c r="S65" i="97" s="1"/>
  <c r="AC65" i="97" s="1"/>
  <c r="AB66" i="97" s="1"/>
  <c r="AX61" i="97"/>
  <c r="S61" i="97" s="1"/>
  <c r="AC61" i="97" s="1"/>
  <c r="AB62" i="97" s="1"/>
  <c r="AX55" i="97"/>
  <c r="S55" i="97" s="1"/>
  <c r="AC55" i="97" s="1"/>
  <c r="AB56" i="97" s="1"/>
  <c r="AX49" i="97"/>
  <c r="S49" i="97" s="1"/>
  <c r="AC49" i="97" s="1"/>
  <c r="AB50" i="97" s="1"/>
  <c r="AX43" i="97"/>
  <c r="S43" i="97" s="1"/>
  <c r="AC43" i="97" s="1"/>
  <c r="AB44" i="97" s="1"/>
  <c r="AX37" i="97"/>
  <c r="S37" i="97" s="1"/>
  <c r="AC37" i="97" s="1"/>
  <c r="AB38" i="97" s="1"/>
  <c r="AX31" i="97"/>
  <c r="S31" i="97" s="1"/>
  <c r="AC31" i="97" s="1"/>
  <c r="AB32" i="97" s="1"/>
  <c r="AX25" i="97"/>
  <c r="S25" i="97" s="1"/>
  <c r="AC25" i="97" s="1"/>
  <c r="AB26" i="97" s="1"/>
  <c r="AX18" i="97"/>
  <c r="S18" i="97" s="1"/>
  <c r="AC18" i="97" s="1"/>
  <c r="AB19" i="97" s="1"/>
  <c r="AX10" i="97"/>
  <c r="S10" i="97" s="1"/>
  <c r="AC10" i="97" s="1"/>
  <c r="AB11" i="97" s="1"/>
  <c r="AE62" i="41"/>
  <c r="AX67" i="97"/>
  <c r="S67" i="97" s="1"/>
  <c r="AC67" i="97" s="1"/>
  <c r="AB68" i="97" s="1"/>
  <c r="AX60" i="97"/>
  <c r="S60" i="97" s="1"/>
  <c r="AC60" i="97" s="1"/>
  <c r="AB61" i="97" s="1"/>
  <c r="AX54" i="97"/>
  <c r="S54" i="97" s="1"/>
  <c r="AC54" i="97" s="1"/>
  <c r="AB55" i="97" s="1"/>
  <c r="AX48" i="97"/>
  <c r="S48" i="97" s="1"/>
  <c r="AC48" i="97" s="1"/>
  <c r="AB49" i="97" s="1"/>
  <c r="AX42" i="97"/>
  <c r="S42" i="97" s="1"/>
  <c r="AC42" i="97" s="1"/>
  <c r="AB43" i="97" s="1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7" i="97"/>
  <c r="S17" i="97" s="1"/>
  <c r="AC17" i="97" s="1"/>
  <c r="AB18" i="97" s="1"/>
  <c r="AX4" i="97"/>
  <c r="S4" i="97" s="1"/>
  <c r="AC4" i="97" s="1"/>
  <c r="AB5" i="97" s="1"/>
  <c r="Z59" i="43"/>
  <c r="AF59" i="43" s="1"/>
  <c r="AO59" i="43" s="1"/>
  <c r="Z58" i="85"/>
  <c r="AF58" i="85" s="1"/>
  <c r="AO58" i="85" s="1"/>
  <c r="Z68" i="47"/>
  <c r="W69" i="47" s="1"/>
  <c r="AX3" i="97"/>
  <c r="S3" i="97" s="1"/>
  <c r="AC3" i="97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E56" i="83"/>
  <c r="W57" i="83"/>
  <c r="AF56" i="83"/>
  <c r="AO56" i="83" s="1"/>
  <c r="AG56" i="83"/>
  <c r="AP56" i="83" s="1"/>
  <c r="AE59" i="43"/>
  <c r="W60" i="43"/>
  <c r="AG59" i="43"/>
  <c r="AP59" i="43" s="1"/>
  <c r="W59" i="85"/>
  <c r="AG58" i="85"/>
  <c r="AP58" i="85" s="1"/>
  <c r="AE58" i="85"/>
  <c r="AF68" i="47"/>
  <c r="AO68" i="47" s="1"/>
  <c r="AE68" i="47"/>
  <c r="AG68" i="47"/>
  <c r="AP68" i="47" s="1"/>
  <c r="AF62" i="91"/>
  <c r="AO62" i="91" s="1"/>
  <c r="AG62" i="91"/>
  <c r="AP62" i="91" s="1"/>
  <c r="W63" i="91"/>
  <c r="AE62" i="91"/>
  <c r="Y61" i="96"/>
  <c r="X61" i="96"/>
  <c r="AH62" i="91"/>
  <c r="AQ62" i="91" s="1"/>
  <c r="AI60" i="96"/>
  <c r="AN60" i="96"/>
  <c r="AH58" i="98"/>
  <c r="AQ58" i="98" s="1"/>
  <c r="AG65" i="92"/>
  <c r="AP65" i="92" s="1"/>
  <c r="AF65" i="92"/>
  <c r="AO65" i="92" s="1"/>
  <c r="W66" i="92"/>
  <c r="AE65" i="92"/>
  <c r="AR67" i="47"/>
  <c r="AI64" i="20"/>
  <c r="AN64" i="20"/>
  <c r="AR57" i="85"/>
  <c r="AR58" i="87"/>
  <c r="AR69" i="89"/>
  <c r="AR71" i="89" s="1"/>
  <c r="AL69" i="89"/>
  <c r="AU69" i="89" s="1"/>
  <c r="AH68" i="47"/>
  <c r="AQ68" i="47" s="1"/>
  <c r="AJ66" i="97"/>
  <c r="AK66" i="97"/>
  <c r="AT66" i="97" s="1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K20" i="97"/>
  <c r="AT20" i="97" s="1"/>
  <c r="AK14" i="97"/>
  <c r="AT14" i="97" s="1"/>
  <c r="AX6" i="97"/>
  <c r="S6" i="97" s="1"/>
  <c r="AC6" i="97" s="1"/>
  <c r="AB7" i="97" s="1"/>
  <c r="Y61" i="95"/>
  <c r="X61" i="95"/>
  <c r="Y57" i="42"/>
  <c r="X57" i="42"/>
  <c r="W67" i="44"/>
  <c r="AE66" i="44"/>
  <c r="AG66" i="44"/>
  <c r="AP66" i="44" s="1"/>
  <c r="AF66" i="44"/>
  <c r="AO66" i="44" s="1"/>
  <c r="AL4" i="89"/>
  <c r="AU4" i="89" s="1"/>
  <c r="AU71" i="89" s="1"/>
  <c r="C11" i="89" s="1"/>
  <c r="F33" i="57" s="1"/>
  <c r="AS4" i="89"/>
  <c r="AS71" i="89" s="1"/>
  <c r="AI67" i="15"/>
  <c r="AN67" i="15"/>
  <c r="AI57" i="10"/>
  <c r="AN57" i="10"/>
  <c r="AH56" i="102"/>
  <c r="AQ56" i="102" s="1"/>
  <c r="AH63" i="45"/>
  <c r="AQ63" i="45" s="1"/>
  <c r="AH69" i="105"/>
  <c r="AQ69" i="105" s="1"/>
  <c r="AQ71" i="105" s="1"/>
  <c r="AZ3" i="105"/>
  <c r="AX12" i="105" s="1"/>
  <c r="S12" i="105" s="1"/>
  <c r="AC12" i="105" s="1"/>
  <c r="AB13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8" i="105"/>
  <c r="S68" i="105" s="1"/>
  <c r="AC68" i="105" s="1"/>
  <c r="AB69" i="105" s="1"/>
  <c r="AX66" i="105"/>
  <c r="S66" i="105" s="1"/>
  <c r="AC66" i="105" s="1"/>
  <c r="AB67" i="105" s="1"/>
  <c r="AX67" i="105"/>
  <c r="S67" i="105" s="1"/>
  <c r="AC67" i="105" s="1"/>
  <c r="AB68" i="105" s="1"/>
  <c r="AR57" i="98"/>
  <c r="Y69" i="32"/>
  <c r="X69" i="32"/>
  <c r="AR54" i="94"/>
  <c r="AK68" i="97"/>
  <c r="AT68" i="97" s="1"/>
  <c r="AJ68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5" i="97"/>
  <c r="AT5" i="97" s="1"/>
  <c r="AI65" i="13"/>
  <c r="AN65" i="13"/>
  <c r="AR61" i="91"/>
  <c r="AI67" i="53"/>
  <c r="AN67" i="53"/>
  <c r="Y58" i="16"/>
  <c r="X58" i="16"/>
  <c r="Z58" i="16" s="1"/>
  <c r="AH67" i="46"/>
  <c r="AQ67" i="46" s="1"/>
  <c r="AH57" i="35"/>
  <c r="AQ57" i="35" s="1"/>
  <c r="Y61" i="51"/>
  <c r="X61" i="51"/>
  <c r="Z56" i="102"/>
  <c r="Z63" i="45"/>
  <c r="AH58" i="103"/>
  <c r="AQ58" i="103" s="1"/>
  <c r="Z69" i="105"/>
  <c r="AI69" i="97"/>
  <c r="AP69" i="97"/>
  <c r="AP71" i="97" s="1"/>
  <c r="AR68" i="105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J3" i="97"/>
  <c r="AB4" i="97"/>
  <c r="AH68" i="52"/>
  <c r="AQ68" i="52" s="1"/>
  <c r="AH63" i="100"/>
  <c r="AQ63" i="100" s="1"/>
  <c r="Z59" i="49"/>
  <c r="AH59" i="49"/>
  <c r="AQ59" i="49" s="1"/>
  <c r="AR68" i="93"/>
  <c r="W68" i="46"/>
  <c r="AE67" i="46"/>
  <c r="AF67" i="46"/>
  <c r="AO67" i="46" s="1"/>
  <c r="AG67" i="46"/>
  <c r="AP67" i="46" s="1"/>
  <c r="AE57" i="35"/>
  <c r="AG57" i="35"/>
  <c r="AP57" i="35" s="1"/>
  <c r="AF57" i="35"/>
  <c r="AO57" i="35" s="1"/>
  <c r="W58" i="35"/>
  <c r="AR58" i="43"/>
  <c r="AH56" i="82"/>
  <c r="AQ56" i="82" s="1"/>
  <c r="Y65" i="20"/>
  <c r="X65" i="20"/>
  <c r="Z58" i="103"/>
  <c r="Y64" i="84"/>
  <c r="X64" i="84"/>
  <c r="AI68" i="32"/>
  <c r="AR68" i="32" s="1"/>
  <c r="AN68" i="32"/>
  <c r="AH59" i="87"/>
  <c r="AQ59" i="87" s="1"/>
  <c r="AI60" i="99"/>
  <c r="AN60" i="99"/>
  <c r="AK65" i="97"/>
  <c r="AT65" i="97" s="1"/>
  <c r="AJ65" i="97"/>
  <c r="AJ59" i="97"/>
  <c r="AK59" i="97"/>
  <c r="AT59" i="97" s="1"/>
  <c r="AJ53" i="97"/>
  <c r="AK53" i="97"/>
  <c r="AT53" i="97" s="1"/>
  <c r="AK47" i="97"/>
  <c r="AT47" i="97" s="1"/>
  <c r="AJ47" i="97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K17" i="97"/>
  <c r="AT17" i="97" s="1"/>
  <c r="AJ17" i="97"/>
  <c r="AJ11" i="97"/>
  <c r="AK11" i="97"/>
  <c r="AT11" i="97" s="1"/>
  <c r="AK8" i="97"/>
  <c r="AT8" i="97" s="1"/>
  <c r="Z68" i="52"/>
  <c r="Y66" i="13"/>
  <c r="Z66" i="13" s="1"/>
  <c r="X66" i="13"/>
  <c r="Z63" i="100"/>
  <c r="AH55" i="94"/>
  <c r="AQ55" i="94" s="1"/>
  <c r="AI56" i="42"/>
  <c r="AP56" i="42"/>
  <c r="AE58" i="98"/>
  <c r="AF58" i="98"/>
  <c r="AO58" i="98" s="1"/>
  <c r="W59" i="98"/>
  <c r="AG58" i="98"/>
  <c r="AP58" i="98" s="1"/>
  <c r="AR56" i="35"/>
  <c r="AR67" i="52"/>
  <c r="W60" i="18"/>
  <c r="AF59" i="18"/>
  <c r="AO59" i="18" s="1"/>
  <c r="AG59" i="18"/>
  <c r="AP59" i="18" s="1"/>
  <c r="AE59" i="18"/>
  <c r="AI62" i="88"/>
  <c r="AN62" i="88"/>
  <c r="AE55" i="48"/>
  <c r="AF55" i="48"/>
  <c r="AO55" i="48" s="1"/>
  <c r="AG55" i="48"/>
  <c r="AP55" i="48" s="1"/>
  <c r="W56" i="48"/>
  <c r="AI57" i="16"/>
  <c r="AP57" i="16"/>
  <c r="AI63" i="101"/>
  <c r="AN63" i="101"/>
  <c r="AR62" i="45"/>
  <c r="Y63" i="88"/>
  <c r="X63" i="88"/>
  <c r="Z63" i="88" s="1"/>
  <c r="AR55" i="102"/>
  <c r="Y64" i="101"/>
  <c r="Z64" i="101" s="1"/>
  <c r="X64" i="101"/>
  <c r="W67" i="86"/>
  <c r="AF66" i="86"/>
  <c r="AO66" i="86" s="1"/>
  <c r="AE66" i="86"/>
  <c r="AN66" i="86" s="1"/>
  <c r="AG66" i="86"/>
  <c r="Y60" i="11"/>
  <c r="X60" i="11"/>
  <c r="AE65" i="104"/>
  <c r="W66" i="104"/>
  <c r="AF65" i="104"/>
  <c r="AO65" i="104" s="1"/>
  <c r="AG65" i="104"/>
  <c r="AP65" i="104" s="1"/>
  <c r="Z56" i="82"/>
  <c r="Y68" i="15"/>
  <c r="X68" i="15"/>
  <c r="AR66" i="46"/>
  <c r="AI62" i="54"/>
  <c r="AN62" i="54"/>
  <c r="AI63" i="84"/>
  <c r="AN63" i="84"/>
  <c r="AI59" i="55"/>
  <c r="AN59" i="55"/>
  <c r="AR62" i="100"/>
  <c r="Z59" i="87"/>
  <c r="AI54" i="90"/>
  <c r="AN54" i="90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X15" i="97"/>
  <c r="S15" i="97" s="1"/>
  <c r="AC15" i="97" s="1"/>
  <c r="AB16" i="97" s="1"/>
  <c r="AX9" i="97"/>
  <c r="S9" i="97" s="1"/>
  <c r="AC9" i="97" s="1"/>
  <c r="AB10" i="97" s="1"/>
  <c r="AX5" i="97"/>
  <c r="S5" i="97" s="1"/>
  <c r="AC5" i="97" s="1"/>
  <c r="AB6" i="97" s="1"/>
  <c r="AH69" i="93"/>
  <c r="AQ69" i="93" s="1"/>
  <c r="AQ71" i="93" s="1"/>
  <c r="AZ3" i="93"/>
  <c r="AX10" i="93" s="1"/>
  <c r="S10" i="93" s="1"/>
  <c r="AC10" i="93" s="1"/>
  <c r="AB11" i="93" s="1"/>
  <c r="AX12" i="93"/>
  <c r="S12" i="93" s="1"/>
  <c r="AC12" i="93" s="1"/>
  <c r="AB13" i="93" s="1"/>
  <c r="AX18" i="93"/>
  <c r="S18" i="93" s="1"/>
  <c r="AC18" i="93" s="1"/>
  <c r="AB19" i="93" s="1"/>
  <c r="AX23" i="93"/>
  <c r="S23" i="93" s="1"/>
  <c r="AC23" i="93" s="1"/>
  <c r="AB24" i="93" s="1"/>
  <c r="AX24" i="93"/>
  <c r="S24" i="93" s="1"/>
  <c r="AC24" i="93" s="1"/>
  <c r="AB25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6" i="93"/>
  <c r="S66" i="93" s="1"/>
  <c r="AC66" i="93" s="1"/>
  <c r="AB67" i="93" s="1"/>
  <c r="AX68" i="93"/>
  <c r="S68" i="93" s="1"/>
  <c r="AC68" i="93" s="1"/>
  <c r="AB69" i="93" s="1"/>
  <c r="AX65" i="93"/>
  <c r="S65" i="93" s="1"/>
  <c r="AC65" i="93" s="1"/>
  <c r="AB66" i="93" s="1"/>
  <c r="AX64" i="93"/>
  <c r="S64" i="93" s="1"/>
  <c r="AC64" i="93" s="1"/>
  <c r="AB65" i="93" s="1"/>
  <c r="Z55" i="94"/>
  <c r="AI62" i="41"/>
  <c r="AN62" i="41"/>
  <c r="AF55" i="50"/>
  <c r="AO55" i="50" s="1"/>
  <c r="AE55" i="50"/>
  <c r="AG55" i="50"/>
  <c r="AP55" i="50" s="1"/>
  <c r="W56" i="50"/>
  <c r="AR57" i="103"/>
  <c r="AI59" i="11"/>
  <c r="AN59" i="11"/>
  <c r="AI60" i="51"/>
  <c r="AN60" i="51"/>
  <c r="AH58" i="85"/>
  <c r="AQ58" i="85" s="1"/>
  <c r="Y58" i="10"/>
  <c r="X58" i="10"/>
  <c r="AR58" i="49"/>
  <c r="Y63" i="54"/>
  <c r="X63" i="54"/>
  <c r="AH56" i="83"/>
  <c r="AQ56" i="83" s="1"/>
  <c r="Y60" i="55"/>
  <c r="X60" i="55"/>
  <c r="Z60" i="55" s="1"/>
  <c r="AR55" i="82"/>
  <c r="AR55" i="83"/>
  <c r="Y61" i="99"/>
  <c r="X61" i="99"/>
  <c r="Y55" i="90"/>
  <c r="X55" i="90"/>
  <c r="Z55" i="90" s="1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X20" i="97"/>
  <c r="S20" i="97" s="1"/>
  <c r="AC20" i="97" s="1"/>
  <c r="AB21" i="97" s="1"/>
  <c r="AX14" i="97"/>
  <c r="S14" i="97" s="1"/>
  <c r="AC14" i="97" s="1"/>
  <c r="AB15" i="97" s="1"/>
  <c r="AX8" i="97"/>
  <c r="S8" i="97" s="1"/>
  <c r="AC8" i="97" s="1"/>
  <c r="AB9" i="97" s="1"/>
  <c r="AH59" i="43"/>
  <c r="AQ59" i="43" s="1"/>
  <c r="AI60" i="95"/>
  <c r="AN60" i="95"/>
  <c r="Y68" i="53"/>
  <c r="X68" i="53"/>
  <c r="Z68" i="53" s="1"/>
  <c r="Y63" i="41"/>
  <c r="Z63" i="41" s="1"/>
  <c r="X63" i="41"/>
  <c r="AX17" i="93" l="1"/>
  <c r="S17" i="93" s="1"/>
  <c r="AC17" i="93" s="1"/>
  <c r="AB18" i="93" s="1"/>
  <c r="AX11" i="93"/>
  <c r="S11" i="93" s="1"/>
  <c r="AC11" i="93" s="1"/>
  <c r="AB12" i="93" s="1"/>
  <c r="AX4" i="93"/>
  <c r="S4" i="93" s="1"/>
  <c r="AC4" i="93" s="1"/>
  <c r="AB5" i="93" s="1"/>
  <c r="AX5" i="105"/>
  <c r="S5" i="105" s="1"/>
  <c r="AC5" i="105" s="1"/>
  <c r="AB6" i="105" s="1"/>
  <c r="AX22" i="93"/>
  <c r="S22" i="93" s="1"/>
  <c r="AC22" i="93" s="1"/>
  <c r="AB23" i="93" s="1"/>
  <c r="AX16" i="93"/>
  <c r="S16" i="93" s="1"/>
  <c r="AC16" i="93" s="1"/>
  <c r="AB17" i="93" s="1"/>
  <c r="AX9" i="93"/>
  <c r="S9" i="93" s="1"/>
  <c r="AC9" i="93" s="1"/>
  <c r="AB10" i="93" s="1"/>
  <c r="Z69" i="32"/>
  <c r="AX4" i="105"/>
  <c r="S4" i="105" s="1"/>
  <c r="AC4" i="105" s="1"/>
  <c r="AB5" i="105" s="1"/>
  <c r="AX21" i="93"/>
  <c r="S21" i="93" s="1"/>
  <c r="AC21" i="93" s="1"/>
  <c r="AB22" i="93" s="1"/>
  <c r="AX15" i="93"/>
  <c r="S15" i="93" s="1"/>
  <c r="AC15" i="93" s="1"/>
  <c r="AB16" i="93" s="1"/>
  <c r="AX8" i="93"/>
  <c r="S8" i="93" s="1"/>
  <c r="AC8" i="93" s="1"/>
  <c r="AB9" i="93" s="1"/>
  <c r="AX15" i="105"/>
  <c r="S15" i="105" s="1"/>
  <c r="AC15" i="105" s="1"/>
  <c r="AB16" i="105" s="1"/>
  <c r="AX8" i="105"/>
  <c r="S8" i="105" s="1"/>
  <c r="AC8" i="105" s="1"/>
  <c r="AB9" i="105" s="1"/>
  <c r="AX50" i="93"/>
  <c r="S50" i="93" s="1"/>
  <c r="AC50" i="93" s="1"/>
  <c r="AB51" i="93" s="1"/>
  <c r="AX44" i="93"/>
  <c r="S44" i="93" s="1"/>
  <c r="AC44" i="93" s="1"/>
  <c r="AB45" i="93" s="1"/>
  <c r="AX38" i="93"/>
  <c r="S38" i="93" s="1"/>
  <c r="AC38" i="93" s="1"/>
  <c r="AB39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Z64" i="84"/>
  <c r="AX32" i="105"/>
  <c r="S32" i="105" s="1"/>
  <c r="AC32" i="105" s="1"/>
  <c r="AB33" i="105" s="1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7" i="105"/>
  <c r="S7" i="105" s="1"/>
  <c r="AC7" i="105" s="1"/>
  <c r="AB8" i="105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3" i="93"/>
  <c r="S3" i="93" s="1"/>
  <c r="AC3" i="93" s="1"/>
  <c r="AX19" i="105"/>
  <c r="S19" i="105" s="1"/>
  <c r="AC19" i="105" s="1"/>
  <c r="AB20" i="105" s="1"/>
  <c r="AX13" i="105"/>
  <c r="S13" i="105" s="1"/>
  <c r="AC13" i="105" s="1"/>
  <c r="AB14" i="105" s="1"/>
  <c r="AX6" i="105"/>
  <c r="S6" i="105" s="1"/>
  <c r="AC6" i="105" s="1"/>
  <c r="AB7" i="105" s="1"/>
  <c r="Z58" i="10"/>
  <c r="AE58" i="10" s="1"/>
  <c r="Z57" i="42"/>
  <c r="AE66" i="13"/>
  <c r="W67" i="13"/>
  <c r="AG66" i="13"/>
  <c r="AP66" i="13" s="1"/>
  <c r="AF66" i="13"/>
  <c r="AO66" i="13" s="1"/>
  <c r="AF64" i="84"/>
  <c r="AO64" i="84" s="1"/>
  <c r="W65" i="84"/>
  <c r="AG64" i="84"/>
  <c r="AP64" i="84" s="1"/>
  <c r="AE64" i="84"/>
  <c r="AF57" i="42"/>
  <c r="AO57" i="42" s="1"/>
  <c r="AE57" i="42"/>
  <c r="AN57" i="42" s="1"/>
  <c r="AG57" i="42"/>
  <c r="W58" i="42"/>
  <c r="AG63" i="41"/>
  <c r="AP63" i="41" s="1"/>
  <c r="W64" i="41"/>
  <c r="AE63" i="41"/>
  <c r="AF63" i="41"/>
  <c r="AO63" i="41" s="1"/>
  <c r="AG68" i="53"/>
  <c r="AP68" i="53" s="1"/>
  <c r="AE68" i="53"/>
  <c r="W69" i="53"/>
  <c r="AF68" i="53"/>
  <c r="AO68" i="53" s="1"/>
  <c r="AF60" i="55"/>
  <c r="AO60" i="55" s="1"/>
  <c r="AG60" i="55"/>
  <c r="AP60" i="55" s="1"/>
  <c r="AE60" i="55"/>
  <c r="W61" i="55"/>
  <c r="AG63" i="88"/>
  <c r="AP63" i="88" s="1"/>
  <c r="AF63" i="88"/>
  <c r="AO63" i="88" s="1"/>
  <c r="AE63" i="88"/>
  <c r="W64" i="88"/>
  <c r="AF64" i="101"/>
  <c r="AO64" i="101" s="1"/>
  <c r="AE64" i="101"/>
  <c r="AG64" i="101"/>
  <c r="AP64" i="101" s="1"/>
  <c r="W65" i="101"/>
  <c r="W59" i="10"/>
  <c r="AG58" i="10"/>
  <c r="AP58" i="10" s="1"/>
  <c r="AF58" i="10"/>
  <c r="AO58" i="10" s="1"/>
  <c r="W59" i="16"/>
  <c r="AE58" i="16"/>
  <c r="AG58" i="16"/>
  <c r="AP58" i="16" s="1"/>
  <c r="AF58" i="16"/>
  <c r="AO58" i="1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K21" i="97"/>
  <c r="AT21" i="97" s="1"/>
  <c r="AJ21" i="97"/>
  <c r="AS57" i="97"/>
  <c r="AL57" i="97"/>
  <c r="AU57" i="97" s="1"/>
  <c r="AS45" i="97"/>
  <c r="AL45" i="97"/>
  <c r="AU45" i="97" s="1"/>
  <c r="AH61" i="99"/>
  <c r="AQ61" i="99" s="1"/>
  <c r="AR60" i="95"/>
  <c r="AJ9" i="97"/>
  <c r="AK9" i="97"/>
  <c r="AT9" i="97" s="1"/>
  <c r="AH58" i="10"/>
  <c r="AQ58" i="10" s="1"/>
  <c r="AJ69" i="93"/>
  <c r="AS69" i="93" s="1"/>
  <c r="AK69" i="93"/>
  <c r="AT69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K25" i="93"/>
  <c r="AT25" i="93" s="1"/>
  <c r="AJ25" i="93"/>
  <c r="AK19" i="93"/>
  <c r="AT19" i="93" s="1"/>
  <c r="AJ19" i="93"/>
  <c r="AJ13" i="93"/>
  <c r="AK13" i="93"/>
  <c r="AT13" i="93" s="1"/>
  <c r="AX5" i="93"/>
  <c r="S5" i="93" s="1"/>
  <c r="AC5" i="93" s="1"/>
  <c r="AB6" i="93" s="1"/>
  <c r="AK10" i="97"/>
  <c r="AT10" i="97" s="1"/>
  <c r="AJ10" i="97"/>
  <c r="AS52" i="97"/>
  <c r="AL52" i="97"/>
  <c r="AU52" i="97" s="1"/>
  <c r="AR59" i="55"/>
  <c r="AH64" i="101"/>
  <c r="AQ64" i="101" s="1"/>
  <c r="AI55" i="48"/>
  <c r="AN55" i="48"/>
  <c r="AR56" i="42"/>
  <c r="AG63" i="100"/>
  <c r="AP63" i="100" s="1"/>
  <c r="W64" i="100"/>
  <c r="AF63" i="100"/>
  <c r="AO63" i="100" s="1"/>
  <c r="AE63" i="100"/>
  <c r="AS23" i="97"/>
  <c r="AL23" i="97"/>
  <c r="AU23" i="97" s="1"/>
  <c r="AS59" i="97"/>
  <c r="AL59" i="97"/>
  <c r="AU59" i="97" s="1"/>
  <c r="AH64" i="84"/>
  <c r="AQ64" i="84" s="1"/>
  <c r="AI57" i="35"/>
  <c r="AN57" i="35"/>
  <c r="AK4" i="97"/>
  <c r="AT4" i="97" s="1"/>
  <c r="AJ4" i="97"/>
  <c r="AS60" i="97"/>
  <c r="AL60" i="97"/>
  <c r="AU60" i="97" s="1"/>
  <c r="AS19" i="97"/>
  <c r="AL19" i="97"/>
  <c r="AU19" i="97" s="1"/>
  <c r="AL37" i="97"/>
  <c r="AU37" i="97" s="1"/>
  <c r="AS37" i="97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3" i="105"/>
  <c r="S3" i="105" s="1"/>
  <c r="AC3" i="105" s="1"/>
  <c r="AI65" i="92"/>
  <c r="AN65" i="92"/>
  <c r="AI58" i="85"/>
  <c r="AN58" i="85"/>
  <c r="Y60" i="43"/>
  <c r="Z60" i="43" s="1"/>
  <c r="X60" i="43"/>
  <c r="Y57" i="83"/>
  <c r="Z57" i="83" s="1"/>
  <c r="X57" i="83"/>
  <c r="AJ15" i="97"/>
  <c r="AK15" i="97"/>
  <c r="AT15" i="97" s="1"/>
  <c r="AS39" i="97"/>
  <c r="AL39" i="97"/>
  <c r="AU39" i="97" s="1"/>
  <c r="AH55" i="90"/>
  <c r="AQ55" i="90" s="1"/>
  <c r="AH63" i="54"/>
  <c r="AQ63" i="54" s="1"/>
  <c r="AJ67" i="93"/>
  <c r="AK67" i="93"/>
  <c r="AT67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J3" i="93"/>
  <c r="AB4" i="93"/>
  <c r="AJ16" i="97"/>
  <c r="AK16" i="97"/>
  <c r="AT16" i="97" s="1"/>
  <c r="AS34" i="97"/>
  <c r="AL34" i="97"/>
  <c r="AU34" i="97" s="1"/>
  <c r="AR54" i="90"/>
  <c r="AH68" i="15"/>
  <c r="AQ68" i="15" s="1"/>
  <c r="AR57" i="16"/>
  <c r="Y60" i="18"/>
  <c r="X60" i="18"/>
  <c r="AH66" i="13"/>
  <c r="AQ66" i="13" s="1"/>
  <c r="AS47" i="97"/>
  <c r="AL47" i="97"/>
  <c r="AU47" i="97" s="1"/>
  <c r="AS65" i="97"/>
  <c r="AL65" i="97"/>
  <c r="AU65" i="97" s="1"/>
  <c r="AE59" i="49"/>
  <c r="AF59" i="49"/>
  <c r="AO59" i="49" s="1"/>
  <c r="AG59" i="49"/>
  <c r="AP59" i="49" s="1"/>
  <c r="W60" i="49"/>
  <c r="AL3" i="97"/>
  <c r="AU3" i="97" s="1"/>
  <c r="AS3" i="97"/>
  <c r="AS24" i="97"/>
  <c r="AL24" i="97"/>
  <c r="AU24" i="97" s="1"/>
  <c r="AS42" i="97"/>
  <c r="AL42" i="97"/>
  <c r="AU42" i="97" s="1"/>
  <c r="AR69" i="97"/>
  <c r="AR71" i="97" s="1"/>
  <c r="AL69" i="97"/>
  <c r="AU69" i="97" s="1"/>
  <c r="AR65" i="13"/>
  <c r="AS55" i="97"/>
  <c r="AL55" i="97"/>
  <c r="AU55" i="97" s="1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57" i="10"/>
  <c r="AJ14" i="97"/>
  <c r="AS32" i="97"/>
  <c r="AL32" i="97"/>
  <c r="AU32" i="97" s="1"/>
  <c r="AS50" i="97"/>
  <c r="AL50" i="97"/>
  <c r="AU50" i="97" s="1"/>
  <c r="AS66" i="97"/>
  <c r="AL66" i="97"/>
  <c r="AU66" i="97" s="1"/>
  <c r="X66" i="92"/>
  <c r="Y66" i="92"/>
  <c r="AI56" i="83"/>
  <c r="AN56" i="83"/>
  <c r="AG55" i="90"/>
  <c r="AP55" i="90" s="1"/>
  <c r="AF55" i="90"/>
  <c r="AO55" i="90" s="1"/>
  <c r="AE55" i="90"/>
  <c r="W56" i="90"/>
  <c r="Z63" i="54"/>
  <c r="AR62" i="41"/>
  <c r="AK68" i="93"/>
  <c r="AT68" i="93" s="1"/>
  <c r="AJ68" i="93"/>
  <c r="AK59" i="93"/>
  <c r="AT59" i="93" s="1"/>
  <c r="AJ59" i="93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K10" i="93"/>
  <c r="AT10" i="93" s="1"/>
  <c r="AJ10" i="93"/>
  <c r="AK11" i="93"/>
  <c r="AT11" i="93" s="1"/>
  <c r="AJ11" i="93"/>
  <c r="AS58" i="97"/>
  <c r="AL58" i="97"/>
  <c r="AU58" i="97" s="1"/>
  <c r="AG59" i="87"/>
  <c r="AP59" i="87" s="1"/>
  <c r="AF59" i="87"/>
  <c r="AO59" i="87" s="1"/>
  <c r="AE59" i="87"/>
  <c r="W60" i="87"/>
  <c r="AR63" i="84"/>
  <c r="Z68" i="15"/>
  <c r="Y66" i="104"/>
  <c r="X66" i="104"/>
  <c r="AI66" i="86"/>
  <c r="AP66" i="86"/>
  <c r="AR62" i="88"/>
  <c r="Y59" i="98"/>
  <c r="X59" i="98"/>
  <c r="AS11" i="97"/>
  <c r="AL11" i="97"/>
  <c r="AU11" i="97" s="1"/>
  <c r="AS29" i="97"/>
  <c r="AL29" i="97"/>
  <c r="AU29" i="97" s="1"/>
  <c r="AS67" i="97"/>
  <c r="AL67" i="97"/>
  <c r="AU67" i="97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F63" i="45"/>
  <c r="AO63" i="45" s="1"/>
  <c r="AE63" i="45"/>
  <c r="AG63" i="45"/>
  <c r="AP63" i="45" s="1"/>
  <c r="W64" i="45"/>
  <c r="AJ5" i="97"/>
  <c r="AS43" i="97"/>
  <c r="AL43" i="97"/>
  <c r="AU43" i="97" s="1"/>
  <c r="AS61" i="97"/>
  <c r="AL61" i="97"/>
  <c r="AU61" i="97" s="1"/>
  <c r="AH69" i="32"/>
  <c r="AQ69" i="32" s="1"/>
  <c r="AQ71" i="32" s="1"/>
  <c r="AZ3" i="32"/>
  <c r="AX7" i="32" s="1"/>
  <c r="S7" i="32" s="1"/>
  <c r="AC7" i="32" s="1"/>
  <c r="AB8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5" i="32"/>
  <c r="S65" i="32" s="1"/>
  <c r="AC65" i="32" s="1"/>
  <c r="AB66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J67" i="105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H61" i="95"/>
  <c r="AQ61" i="95" s="1"/>
  <c r="AS38" i="97"/>
  <c r="AL38" i="97"/>
  <c r="AU38" i="97" s="1"/>
  <c r="AS56" i="97"/>
  <c r="AL56" i="97"/>
  <c r="AU56" i="97" s="1"/>
  <c r="AR64" i="20"/>
  <c r="AI62" i="91"/>
  <c r="AN62" i="91"/>
  <c r="AI68" i="47"/>
  <c r="AN68" i="47"/>
  <c r="AI59" i="43"/>
  <c r="AN59" i="43"/>
  <c r="AH68" i="53"/>
  <c r="AQ68" i="53" s="1"/>
  <c r="AR60" i="51"/>
  <c r="Y56" i="50"/>
  <c r="X56" i="50"/>
  <c r="Z56" i="50" s="1"/>
  <c r="W56" i="94"/>
  <c r="AF55" i="94"/>
  <c r="AO55" i="94" s="1"/>
  <c r="AE55" i="94"/>
  <c r="AG55" i="94"/>
  <c r="AP55" i="94" s="1"/>
  <c r="AK64" i="93"/>
  <c r="AT64" i="93" s="1"/>
  <c r="AJ64" i="93"/>
  <c r="AJ58" i="93"/>
  <c r="AK58" i="93"/>
  <c r="AT58" i="93" s="1"/>
  <c r="AK52" i="93"/>
  <c r="AT52" i="93" s="1"/>
  <c r="AJ52" i="93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S22" i="97"/>
  <c r="AL22" i="97"/>
  <c r="AU22" i="97" s="1"/>
  <c r="AS40" i="97"/>
  <c r="AL40" i="97"/>
  <c r="AU40" i="97" s="1"/>
  <c r="AI65" i="104"/>
  <c r="AN65" i="104"/>
  <c r="Y56" i="48"/>
  <c r="X56" i="48"/>
  <c r="AS17" i="97"/>
  <c r="AL17" i="97"/>
  <c r="AU17" i="97" s="1"/>
  <c r="AF58" i="103"/>
  <c r="AO58" i="103" s="1"/>
  <c r="W59" i="103"/>
  <c r="AE58" i="103"/>
  <c r="AG58" i="103"/>
  <c r="AP58" i="103" s="1"/>
  <c r="Y58" i="35"/>
  <c r="X58" i="35"/>
  <c r="AS12" i="97"/>
  <c r="AL12" i="97"/>
  <c r="AU12" i="97" s="1"/>
  <c r="AS30" i="97"/>
  <c r="AL30" i="97"/>
  <c r="AU30" i="97" s="1"/>
  <c r="AS48" i="97"/>
  <c r="AL48" i="97"/>
  <c r="AU48" i="97" s="1"/>
  <c r="W57" i="102"/>
  <c r="AG56" i="102"/>
  <c r="AP56" i="102" s="1"/>
  <c r="AF56" i="102"/>
  <c r="AO56" i="102" s="1"/>
  <c r="AE56" i="102"/>
  <c r="AR67" i="53"/>
  <c r="AS25" i="97"/>
  <c r="AL25" i="97"/>
  <c r="AU25" i="97" s="1"/>
  <c r="AJ69" i="105"/>
  <c r="AS69" i="105" s="1"/>
  <c r="AK69" i="105"/>
  <c r="AT69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R67" i="15"/>
  <c r="AI66" i="44"/>
  <c r="AN66" i="44"/>
  <c r="Z61" i="95"/>
  <c r="AJ20" i="97"/>
  <c r="Y63" i="91"/>
  <c r="X63" i="91"/>
  <c r="Y59" i="85"/>
  <c r="X59" i="85"/>
  <c r="AI69" i="93"/>
  <c r="AN69" i="93"/>
  <c r="AN71" i="93" s="1"/>
  <c r="AS27" i="97"/>
  <c r="AL27" i="97"/>
  <c r="AU27" i="97" s="1"/>
  <c r="AS63" i="97"/>
  <c r="AL63" i="97"/>
  <c r="AU63" i="97" s="1"/>
  <c r="AK65" i="93"/>
  <c r="AT65" i="93" s="1"/>
  <c r="AJ65" i="93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R62" i="54"/>
  <c r="W57" i="82"/>
  <c r="AG56" i="82"/>
  <c r="AP56" i="82" s="1"/>
  <c r="AE56" i="82"/>
  <c r="AF56" i="82"/>
  <c r="AO56" i="82" s="1"/>
  <c r="AH60" i="11"/>
  <c r="AQ60" i="11" s="1"/>
  <c r="AI59" i="18"/>
  <c r="AN59" i="18"/>
  <c r="AI58" i="98"/>
  <c r="AN58" i="98"/>
  <c r="AE68" i="52"/>
  <c r="W69" i="52"/>
  <c r="AG68" i="52"/>
  <c r="AP68" i="52" s="1"/>
  <c r="AF68" i="52"/>
  <c r="AO68" i="52" s="1"/>
  <c r="AS35" i="97"/>
  <c r="AL35" i="97"/>
  <c r="AU35" i="97" s="1"/>
  <c r="AS53" i="97"/>
  <c r="AL53" i="97"/>
  <c r="AU53" i="97" s="1"/>
  <c r="AR60" i="99"/>
  <c r="AH65" i="20"/>
  <c r="AQ65" i="20" s="1"/>
  <c r="AI67" i="46"/>
  <c r="AN67" i="46"/>
  <c r="AS36" i="97"/>
  <c r="AL36" i="97"/>
  <c r="AU36" i="97" s="1"/>
  <c r="AH61" i="51"/>
  <c r="AQ61" i="51" s="1"/>
  <c r="AS31" i="97"/>
  <c r="AL31" i="97"/>
  <c r="AU31" i="97" s="1"/>
  <c r="AS49" i="97"/>
  <c r="AL49" i="97"/>
  <c r="AU49" i="97" s="1"/>
  <c r="AS68" i="97"/>
  <c r="AL68" i="97"/>
  <c r="AU68" i="97" s="1"/>
  <c r="AJ66" i="105"/>
  <c r="AK66" i="105"/>
  <c r="AT66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K24" i="105"/>
  <c r="AT24" i="105" s="1"/>
  <c r="AJ24" i="105"/>
  <c r="AJ18" i="105"/>
  <c r="AK18" i="105"/>
  <c r="AT18" i="105" s="1"/>
  <c r="AJ11" i="105"/>
  <c r="AK11" i="105"/>
  <c r="AT11" i="105" s="1"/>
  <c r="AK6" i="105"/>
  <c r="AT6" i="105" s="1"/>
  <c r="AJ6" i="105"/>
  <c r="Y67" i="44"/>
  <c r="X67" i="44"/>
  <c r="Z67" i="44" s="1"/>
  <c r="AS44" i="97"/>
  <c r="AL44" i="97"/>
  <c r="AU44" i="97" s="1"/>
  <c r="AS62" i="97"/>
  <c r="AL62" i="97"/>
  <c r="AU62" i="97" s="1"/>
  <c r="AR60" i="96"/>
  <c r="AH61" i="96"/>
  <c r="AQ61" i="96" s="1"/>
  <c r="Y69" i="47"/>
  <c r="Z69" i="47" s="1"/>
  <c r="X69" i="47"/>
  <c r="AH63" i="41"/>
  <c r="AQ63" i="41" s="1"/>
  <c r="AS33" i="97"/>
  <c r="AL33" i="97"/>
  <c r="AU33" i="97" s="1"/>
  <c r="AS51" i="97"/>
  <c r="AL51" i="97"/>
  <c r="AU51" i="97" s="1"/>
  <c r="Z61" i="99"/>
  <c r="AH60" i="55"/>
  <c r="AQ60" i="55" s="1"/>
  <c r="AR59" i="11"/>
  <c r="AI55" i="50"/>
  <c r="AN55" i="50"/>
  <c r="AK66" i="93"/>
  <c r="AT66" i="93" s="1"/>
  <c r="AJ66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J6" i="97"/>
  <c r="AK6" i="97"/>
  <c r="AT6" i="97" s="1"/>
  <c r="AS28" i="97"/>
  <c r="AL28" i="97"/>
  <c r="AU28" i="97" s="1"/>
  <c r="AS46" i="97"/>
  <c r="AL46" i="97"/>
  <c r="AU46" i="97" s="1"/>
  <c r="AS64" i="97"/>
  <c r="AL64" i="97"/>
  <c r="AU64" i="97" s="1"/>
  <c r="Z60" i="11"/>
  <c r="Y67" i="86"/>
  <c r="Z67" i="86" s="1"/>
  <c r="X67" i="86"/>
  <c r="AH63" i="88"/>
  <c r="AQ63" i="88" s="1"/>
  <c r="AR63" i="101"/>
  <c r="AJ8" i="97"/>
  <c r="AS41" i="97"/>
  <c r="AL41" i="97"/>
  <c r="AU41" i="97" s="1"/>
  <c r="Z65" i="20"/>
  <c r="Y68" i="46"/>
  <c r="X68" i="46"/>
  <c r="AS18" i="97"/>
  <c r="AL18" i="97"/>
  <c r="AU18" i="97" s="1"/>
  <c r="AS54" i="97"/>
  <c r="AL54" i="97"/>
  <c r="AU54" i="97" s="1"/>
  <c r="Z61" i="51"/>
  <c r="AH58" i="16"/>
  <c r="AQ58" i="16" s="1"/>
  <c r="AS13" i="97"/>
  <c r="AL13" i="97"/>
  <c r="AU13" i="97" s="1"/>
  <c r="AJ65" i="105"/>
  <c r="AK65" i="105"/>
  <c r="AT65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5" i="105"/>
  <c r="AT5" i="105" s="1"/>
  <c r="AJ5" i="105"/>
  <c r="AH57" i="42"/>
  <c r="AQ57" i="42" s="1"/>
  <c r="AJ7" i="97"/>
  <c r="AK7" i="97"/>
  <c r="AT7" i="97" s="1"/>
  <c r="AS26" i="97"/>
  <c r="AL26" i="97"/>
  <c r="AU26" i="97" s="1"/>
  <c r="Z61" i="96"/>
  <c r="Z56" i="48" l="1"/>
  <c r="AX13" i="32"/>
  <c r="S13" i="32" s="1"/>
  <c r="AC13" i="32" s="1"/>
  <c r="AB14" i="32" s="1"/>
  <c r="AX5" i="32"/>
  <c r="S5" i="32" s="1"/>
  <c r="AC5" i="32" s="1"/>
  <c r="AB6" i="32" s="1"/>
  <c r="AX3" i="32"/>
  <c r="S3" i="32" s="1"/>
  <c r="AC3" i="32" s="1"/>
  <c r="Z59" i="85"/>
  <c r="AX4" i="32"/>
  <c r="S4" i="32" s="1"/>
  <c r="AC4" i="32" s="1"/>
  <c r="AB5" i="32" s="1"/>
  <c r="Z68" i="46"/>
  <c r="AX8" i="32"/>
  <c r="S8" i="32" s="1"/>
  <c r="AC8" i="32" s="1"/>
  <c r="AB9" i="32" s="1"/>
  <c r="Z66" i="92"/>
  <c r="W67" i="92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F66" i="92"/>
  <c r="AO66" i="92" s="1"/>
  <c r="AG66" i="92"/>
  <c r="AE66" i="92"/>
  <c r="AN66" i="92" s="1"/>
  <c r="AF56" i="48"/>
  <c r="AO56" i="48" s="1"/>
  <c r="AG56" i="48"/>
  <c r="AP56" i="48" s="1"/>
  <c r="W57" i="48"/>
  <c r="AE56" i="48"/>
  <c r="AE59" i="85"/>
  <c r="W60" i="85"/>
  <c r="AG59" i="85"/>
  <c r="AP59" i="85" s="1"/>
  <c r="AF59" i="85"/>
  <c r="AO59" i="85" s="1"/>
  <c r="AE56" i="50"/>
  <c r="W57" i="50"/>
  <c r="AG56" i="50"/>
  <c r="AP56" i="50" s="1"/>
  <c r="AF56" i="50"/>
  <c r="AO56" i="50" s="1"/>
  <c r="W68" i="86"/>
  <c r="AG67" i="86"/>
  <c r="AP67" i="86" s="1"/>
  <c r="AF67" i="86"/>
  <c r="AO67" i="86" s="1"/>
  <c r="AE67" i="86"/>
  <c r="AF68" i="46"/>
  <c r="AO68" i="46" s="1"/>
  <c r="AE68" i="46"/>
  <c r="W69" i="46"/>
  <c r="AG68" i="46"/>
  <c r="AP68" i="46" s="1"/>
  <c r="AF57" i="83"/>
  <c r="AO57" i="83" s="1"/>
  <c r="AE57" i="83"/>
  <c r="AG57" i="83"/>
  <c r="AP57" i="83" s="1"/>
  <c r="W58" i="83"/>
  <c r="AS32" i="93"/>
  <c r="AL32" i="93"/>
  <c r="AU32" i="93" s="1"/>
  <c r="AS50" i="93"/>
  <c r="AL50" i="93"/>
  <c r="AU50" i="93" s="1"/>
  <c r="AH68" i="46"/>
  <c r="AQ68" i="46" s="1"/>
  <c r="AS8" i="97"/>
  <c r="AL8" i="97"/>
  <c r="AU8" i="97" s="1"/>
  <c r="AS20" i="93"/>
  <c r="AL20" i="93"/>
  <c r="AU20" i="93" s="1"/>
  <c r="AR55" i="50"/>
  <c r="AH69" i="47"/>
  <c r="AQ69" i="47" s="1"/>
  <c r="AQ71" i="47" s="1"/>
  <c r="AZ3" i="47"/>
  <c r="AX12" i="47" s="1"/>
  <c r="S12" i="47" s="1"/>
  <c r="AC12" i="47" s="1"/>
  <c r="AB13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4" i="47"/>
  <c r="S64" i="47" s="1"/>
  <c r="AC64" i="47" s="1"/>
  <c r="AB65" i="47" s="1"/>
  <c r="AX68" i="47"/>
  <c r="S68" i="47" s="1"/>
  <c r="AC68" i="47" s="1"/>
  <c r="AB69" i="47" s="1"/>
  <c r="AS42" i="105"/>
  <c r="AL42" i="105"/>
  <c r="AU42" i="105" s="1"/>
  <c r="AH59" i="85"/>
  <c r="AQ59" i="85" s="1"/>
  <c r="AS20" i="97"/>
  <c r="AL20" i="97"/>
  <c r="AU20" i="97" s="1"/>
  <c r="AS13" i="105"/>
  <c r="AL13" i="105"/>
  <c r="AU13" i="105" s="1"/>
  <c r="Y57" i="102"/>
  <c r="X57" i="102"/>
  <c r="AI58" i="103"/>
  <c r="AN58" i="103"/>
  <c r="AS52" i="93"/>
  <c r="AL52" i="93"/>
  <c r="AU52" i="93" s="1"/>
  <c r="AR68" i="47"/>
  <c r="AS20" i="105"/>
  <c r="AL20" i="105"/>
  <c r="AU20" i="105" s="1"/>
  <c r="AS38" i="105"/>
  <c r="AL38" i="105"/>
  <c r="AU38" i="105" s="1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K9" i="32"/>
  <c r="AT9" i="32" s="1"/>
  <c r="AJ9" i="32"/>
  <c r="AI59" i="87"/>
  <c r="AN59" i="87"/>
  <c r="AR56" i="83"/>
  <c r="AS21" i="105"/>
  <c r="AL21" i="105"/>
  <c r="AU21" i="105" s="1"/>
  <c r="Y60" i="49"/>
  <c r="X60" i="49"/>
  <c r="AL3" i="93"/>
  <c r="AU3" i="93" s="1"/>
  <c r="AS3" i="93"/>
  <c r="AS42" i="93"/>
  <c r="AL42" i="93"/>
  <c r="AU42" i="93" s="1"/>
  <c r="AS60" i="93"/>
  <c r="AL60" i="93"/>
  <c r="AU60" i="93" s="1"/>
  <c r="AR58" i="85"/>
  <c r="AS16" i="105"/>
  <c r="AL16" i="105"/>
  <c r="AU16" i="105" s="1"/>
  <c r="AS52" i="105"/>
  <c r="AL52" i="105"/>
  <c r="AU52" i="105" s="1"/>
  <c r="AL4" i="97"/>
  <c r="AU4" i="97" s="1"/>
  <c r="AS4" i="97"/>
  <c r="AS10" i="97"/>
  <c r="AL10" i="97"/>
  <c r="AU10" i="97" s="1"/>
  <c r="AI64" i="101"/>
  <c r="AN64" i="101"/>
  <c r="AI63" i="41"/>
  <c r="AN63" i="41"/>
  <c r="W62" i="96"/>
  <c r="AG61" i="96"/>
  <c r="AP61" i="96" s="1"/>
  <c r="AF61" i="96"/>
  <c r="AO61" i="96" s="1"/>
  <c r="AE61" i="96"/>
  <c r="AS10" i="105"/>
  <c r="AL10" i="105"/>
  <c r="AU10" i="105" s="1"/>
  <c r="AS29" i="105"/>
  <c r="AL29" i="105"/>
  <c r="AU29" i="105" s="1"/>
  <c r="AS17" i="105"/>
  <c r="AL17" i="105"/>
  <c r="AU17" i="105" s="1"/>
  <c r="AS35" i="105"/>
  <c r="AL35" i="105"/>
  <c r="AU35" i="105" s="1"/>
  <c r="AS53" i="105"/>
  <c r="AL53" i="105"/>
  <c r="AU53" i="105" s="1"/>
  <c r="W62" i="51"/>
  <c r="AE61" i="51"/>
  <c r="AF61" i="51"/>
  <c r="AO61" i="51" s="1"/>
  <c r="AG61" i="51"/>
  <c r="AP61" i="51" s="1"/>
  <c r="AS6" i="97"/>
  <c r="AL6" i="97"/>
  <c r="AU6" i="97" s="1"/>
  <c r="AR59" i="18"/>
  <c r="AS21" i="93"/>
  <c r="AL21" i="93"/>
  <c r="AU21" i="93" s="1"/>
  <c r="AS39" i="93"/>
  <c r="AL39" i="93"/>
  <c r="AU39" i="93" s="1"/>
  <c r="AS57" i="93"/>
  <c r="AL57" i="93"/>
  <c r="AU57" i="93" s="1"/>
  <c r="AG61" i="95"/>
  <c r="AP61" i="95" s="1"/>
  <c r="AF61" i="95"/>
  <c r="AO61" i="95" s="1"/>
  <c r="W62" i="95"/>
  <c r="AE61" i="95"/>
  <c r="AS25" i="105"/>
  <c r="AL25" i="105"/>
  <c r="AU25" i="105" s="1"/>
  <c r="AS43" i="105"/>
  <c r="AL43" i="105"/>
  <c r="AU43" i="105" s="1"/>
  <c r="AS61" i="105"/>
  <c r="AL61" i="105"/>
  <c r="AU61" i="105" s="1"/>
  <c r="AH58" i="35"/>
  <c r="AQ58" i="35" s="1"/>
  <c r="Y59" i="103"/>
  <c r="X59" i="103"/>
  <c r="AS16" i="93"/>
  <c r="AL16" i="93"/>
  <c r="AU16" i="93" s="1"/>
  <c r="AS34" i="93"/>
  <c r="AL34" i="93"/>
  <c r="AU34" i="93" s="1"/>
  <c r="AS56" i="105"/>
  <c r="AL56" i="105"/>
  <c r="AU56" i="105" s="1"/>
  <c r="AK68" i="32"/>
  <c r="AT68" i="32" s="1"/>
  <c r="AJ68" i="32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J32" i="32"/>
  <c r="AK32" i="32"/>
  <c r="AT32" i="32" s="1"/>
  <c r="AK26" i="32"/>
  <c r="AT26" i="32" s="1"/>
  <c r="AJ26" i="32"/>
  <c r="AK20" i="32"/>
  <c r="AT20" i="32" s="1"/>
  <c r="AJ20" i="32"/>
  <c r="AK14" i="32"/>
  <c r="AT14" i="32" s="1"/>
  <c r="AJ14" i="32"/>
  <c r="AK7" i="32"/>
  <c r="AT7" i="32" s="1"/>
  <c r="AJ7" i="32"/>
  <c r="Y64" i="45"/>
  <c r="X64" i="45"/>
  <c r="AI69" i="105"/>
  <c r="AN69" i="105"/>
  <c r="AN71" i="105" s="1"/>
  <c r="AF68" i="15"/>
  <c r="AO68" i="15" s="1"/>
  <c r="W69" i="15"/>
  <c r="AE68" i="15"/>
  <c r="AG68" i="15"/>
  <c r="AP68" i="15" s="1"/>
  <c r="AS10" i="93"/>
  <c r="AL10" i="93"/>
  <c r="AU10" i="93" s="1"/>
  <c r="AS29" i="93"/>
  <c r="AL29" i="93"/>
  <c r="AU29" i="93" s="1"/>
  <c r="AS47" i="93"/>
  <c r="AL47" i="93"/>
  <c r="AU47" i="93" s="1"/>
  <c r="AS68" i="93"/>
  <c r="AL68" i="93"/>
  <c r="AU68" i="93" s="1"/>
  <c r="Y56" i="90"/>
  <c r="X56" i="90"/>
  <c r="Z56" i="90" s="1"/>
  <c r="AS8" i="105"/>
  <c r="AL8" i="105"/>
  <c r="AU8" i="105" s="1"/>
  <c r="AS27" i="105"/>
  <c r="AL27" i="105"/>
  <c r="AU27" i="105" s="1"/>
  <c r="AS63" i="105"/>
  <c r="AL63" i="105"/>
  <c r="AU63" i="105" s="1"/>
  <c r="AH60" i="18"/>
  <c r="AQ60" i="18" s="1"/>
  <c r="AS12" i="93"/>
  <c r="AL12" i="93"/>
  <c r="AU12" i="93" s="1"/>
  <c r="AS34" i="105"/>
  <c r="AL34" i="105"/>
  <c r="AU34" i="105" s="1"/>
  <c r="AT71" i="97"/>
  <c r="AS25" i="93"/>
  <c r="AL25" i="93"/>
  <c r="AU25" i="93" s="1"/>
  <c r="AS43" i="93"/>
  <c r="AL43" i="93"/>
  <c r="AU43" i="93" s="1"/>
  <c r="AS61" i="93"/>
  <c r="AL61" i="93"/>
  <c r="AU61" i="93" s="1"/>
  <c r="Y69" i="53"/>
  <c r="Z69" i="53" s="1"/>
  <c r="X69" i="53"/>
  <c r="Y64" i="41"/>
  <c r="X64" i="41"/>
  <c r="AS7" i="97"/>
  <c r="AL7" i="97"/>
  <c r="AU7" i="97" s="1"/>
  <c r="AS5" i="105"/>
  <c r="AL5" i="105"/>
  <c r="AU5" i="105" s="1"/>
  <c r="AS23" i="105"/>
  <c r="AL23" i="105"/>
  <c r="AU23" i="105" s="1"/>
  <c r="AS41" i="105"/>
  <c r="AL41" i="105"/>
  <c r="AU41" i="105" s="1"/>
  <c r="AH67" i="86"/>
  <c r="AQ67" i="86" s="1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F61" i="99"/>
  <c r="AO61" i="99" s="1"/>
  <c r="AE61" i="99"/>
  <c r="AG61" i="99"/>
  <c r="AP61" i="99" s="1"/>
  <c r="W62" i="99"/>
  <c r="AH67" i="44"/>
  <c r="AQ67" i="44" s="1"/>
  <c r="AS11" i="105"/>
  <c r="AL11" i="105"/>
  <c r="AU11" i="105" s="1"/>
  <c r="AS30" i="105"/>
  <c r="AL30" i="105"/>
  <c r="AU30" i="105" s="1"/>
  <c r="AS48" i="105"/>
  <c r="AL48" i="105"/>
  <c r="AU48" i="105" s="1"/>
  <c r="AS66" i="105"/>
  <c r="AL66" i="105"/>
  <c r="AU66" i="105" s="1"/>
  <c r="Y69" i="52"/>
  <c r="X69" i="52"/>
  <c r="AS27" i="93"/>
  <c r="AL27" i="93"/>
  <c r="AU27" i="93" s="1"/>
  <c r="AS45" i="93"/>
  <c r="AL45" i="93"/>
  <c r="AU45" i="93" s="1"/>
  <c r="AS63" i="93"/>
  <c r="AL63" i="93"/>
  <c r="AU63" i="93" s="1"/>
  <c r="AS12" i="105"/>
  <c r="AL12" i="105"/>
  <c r="AU12" i="105" s="1"/>
  <c r="AS49" i="105"/>
  <c r="AL49" i="105"/>
  <c r="AU49" i="105" s="1"/>
  <c r="Z58" i="35"/>
  <c r="AS40" i="93"/>
  <c r="AL40" i="93"/>
  <c r="AU40" i="93" s="1"/>
  <c r="AI55" i="94"/>
  <c r="AN55" i="94"/>
  <c r="AR62" i="91"/>
  <c r="AS7" i="105"/>
  <c r="AL7" i="105"/>
  <c r="AU7" i="105" s="1"/>
  <c r="AS44" i="105"/>
  <c r="AL44" i="105"/>
  <c r="AU44" i="105" s="1"/>
  <c r="AS62" i="105"/>
  <c r="AL62" i="105"/>
  <c r="AU62" i="105" s="1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J6" i="32"/>
  <c r="AK6" i="32"/>
  <c r="AT6" i="32" s="1"/>
  <c r="AI55" i="90"/>
  <c r="AN55" i="90"/>
  <c r="AS45" i="105"/>
  <c r="AL45" i="105"/>
  <c r="AU45" i="105" s="1"/>
  <c r="Z60" i="18"/>
  <c r="AS30" i="93"/>
  <c r="AL30" i="93"/>
  <c r="AU30" i="93" s="1"/>
  <c r="AS48" i="93"/>
  <c r="AL48" i="93"/>
  <c r="AU48" i="93" s="1"/>
  <c r="AS67" i="93"/>
  <c r="AL67" i="93"/>
  <c r="AU67" i="93" s="1"/>
  <c r="AH60" i="43"/>
  <c r="AQ60" i="43" s="1"/>
  <c r="AR65" i="92"/>
  <c r="AS22" i="105"/>
  <c r="AL22" i="105"/>
  <c r="AU22" i="105" s="1"/>
  <c r="AI63" i="100"/>
  <c r="AN63" i="100"/>
  <c r="AK6" i="93"/>
  <c r="AT6" i="93" s="1"/>
  <c r="AJ6" i="93"/>
  <c r="AI58" i="16"/>
  <c r="AN58" i="16"/>
  <c r="Y59" i="10"/>
  <c r="Z59" i="10" s="1"/>
  <c r="X59" i="10"/>
  <c r="Y61" i="55"/>
  <c r="X61" i="55"/>
  <c r="AI68" i="53"/>
  <c r="AN68" i="53"/>
  <c r="AS59" i="105"/>
  <c r="AL59" i="105"/>
  <c r="AU59" i="105" s="1"/>
  <c r="AG65" i="20"/>
  <c r="AP65" i="20" s="1"/>
  <c r="AE65" i="20"/>
  <c r="W66" i="20"/>
  <c r="AF65" i="20"/>
  <c r="AO65" i="20" s="1"/>
  <c r="AS14" i="93"/>
  <c r="AL14" i="93"/>
  <c r="AU14" i="93" s="1"/>
  <c r="AS66" i="93"/>
  <c r="AL66" i="93"/>
  <c r="AU66" i="93" s="1"/>
  <c r="AE67" i="44"/>
  <c r="AF67" i="44"/>
  <c r="AO67" i="44" s="1"/>
  <c r="AG67" i="44"/>
  <c r="AP67" i="44" s="1"/>
  <c r="W68" i="44"/>
  <c r="AI68" i="52"/>
  <c r="AN68" i="52"/>
  <c r="AI56" i="82"/>
  <c r="AN56" i="82"/>
  <c r="AS8" i="93"/>
  <c r="AL8" i="93"/>
  <c r="AU8" i="93" s="1"/>
  <c r="AH63" i="91"/>
  <c r="AQ63" i="91" s="1"/>
  <c r="AR66" i="44"/>
  <c r="AS31" i="105"/>
  <c r="AL31" i="105"/>
  <c r="AU31" i="105" s="1"/>
  <c r="AI56" i="102"/>
  <c r="AN56" i="102"/>
  <c r="AR65" i="104"/>
  <c r="AS5" i="93"/>
  <c r="AL5" i="93"/>
  <c r="AU5" i="93" s="1"/>
  <c r="AS22" i="93"/>
  <c r="AL22" i="93"/>
  <c r="AU22" i="93" s="1"/>
  <c r="AS58" i="93"/>
  <c r="AL58" i="93"/>
  <c r="AU58" i="93" s="1"/>
  <c r="AS26" i="105"/>
  <c r="AL26" i="105"/>
  <c r="AU26" i="105" s="1"/>
  <c r="AJ66" i="32"/>
  <c r="AK66" i="32"/>
  <c r="AT66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K5" i="32"/>
  <c r="AT5" i="32" s="1"/>
  <c r="AJ5" i="32"/>
  <c r="AI63" i="45"/>
  <c r="AN63" i="45"/>
  <c r="AH59" i="98"/>
  <c r="AQ59" i="98" s="1"/>
  <c r="AR66" i="86"/>
  <c r="AS35" i="93"/>
  <c r="AL35" i="93"/>
  <c r="AU35" i="93" s="1"/>
  <c r="AS53" i="93"/>
  <c r="AL53" i="93"/>
  <c r="AU53" i="93" s="1"/>
  <c r="AH66" i="92"/>
  <c r="AQ66" i="92" s="1"/>
  <c r="AS33" i="105"/>
  <c r="AL33" i="105"/>
  <c r="AU33" i="105" s="1"/>
  <c r="AS68" i="105"/>
  <c r="AL68" i="105"/>
  <c r="AU68" i="105" s="1"/>
  <c r="AI59" i="49"/>
  <c r="AR59" i="49" s="1"/>
  <c r="AN59" i="49"/>
  <c r="AS36" i="93"/>
  <c r="AL36" i="93"/>
  <c r="AU36" i="93" s="1"/>
  <c r="AE60" i="43"/>
  <c r="W61" i="43"/>
  <c r="AF60" i="43"/>
  <c r="AO60" i="43" s="1"/>
  <c r="AG60" i="43"/>
  <c r="AP60" i="43" s="1"/>
  <c r="AB4" i="105"/>
  <c r="AJ3" i="105"/>
  <c r="AS40" i="105"/>
  <c r="AL40" i="105"/>
  <c r="AU40" i="105" s="1"/>
  <c r="AS58" i="105"/>
  <c r="AL58" i="105"/>
  <c r="AU58" i="105" s="1"/>
  <c r="AR57" i="35"/>
  <c r="AR55" i="48"/>
  <c r="AS31" i="93"/>
  <c r="AL31" i="93"/>
  <c r="AU31" i="93" s="1"/>
  <c r="AS49" i="93"/>
  <c r="AL49" i="93"/>
  <c r="AU49" i="93" s="1"/>
  <c r="AI69" i="32"/>
  <c r="AN69" i="32"/>
  <c r="AN71" i="32" s="1"/>
  <c r="Y59" i="16"/>
  <c r="X59" i="16"/>
  <c r="Z59" i="16" s="1"/>
  <c r="Y64" i="88"/>
  <c r="X64" i="88"/>
  <c r="AI60" i="55"/>
  <c r="AN60" i="55"/>
  <c r="AI64" i="84"/>
  <c r="AN64" i="84"/>
  <c r="AS18" i="105"/>
  <c r="AL18" i="105"/>
  <c r="AU18" i="105" s="1"/>
  <c r="AS36" i="105"/>
  <c r="AL36" i="105"/>
  <c r="AU36" i="105" s="1"/>
  <c r="AS54" i="105"/>
  <c r="AL54" i="105"/>
  <c r="AU54" i="105" s="1"/>
  <c r="AS15" i="93"/>
  <c r="AL15" i="93"/>
  <c r="AU15" i="93" s="1"/>
  <c r="AS33" i="93"/>
  <c r="AL33" i="93"/>
  <c r="AU33" i="93" s="1"/>
  <c r="AS65" i="93"/>
  <c r="AL65" i="93"/>
  <c r="AU65" i="93" s="1"/>
  <c r="Z63" i="91"/>
  <c r="AS19" i="105"/>
  <c r="AL19" i="105"/>
  <c r="AU19" i="105" s="1"/>
  <c r="AS9" i="93"/>
  <c r="AL9" i="93"/>
  <c r="AU9" i="93" s="1"/>
  <c r="AS64" i="93"/>
  <c r="AL64" i="93"/>
  <c r="AU64" i="93" s="1"/>
  <c r="Y56" i="94"/>
  <c r="X56" i="94"/>
  <c r="AR59" i="43"/>
  <c r="AL32" i="105"/>
  <c r="AU32" i="105" s="1"/>
  <c r="AS32" i="105"/>
  <c r="AJ65" i="32"/>
  <c r="AK65" i="32"/>
  <c r="AT65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3" i="32"/>
  <c r="AB4" i="32"/>
  <c r="Z59" i="98"/>
  <c r="AH66" i="104"/>
  <c r="AQ66" i="104" s="1"/>
  <c r="AS17" i="93"/>
  <c r="AL17" i="93"/>
  <c r="AU17" i="93" s="1"/>
  <c r="AS14" i="97"/>
  <c r="AL14" i="97"/>
  <c r="AU14" i="97" s="1"/>
  <c r="AS15" i="105"/>
  <c r="AL15" i="105"/>
  <c r="AU15" i="105" s="1"/>
  <c r="AS51" i="105"/>
  <c r="AL51" i="105"/>
  <c r="AU51" i="105" s="1"/>
  <c r="AS16" i="97"/>
  <c r="AL16" i="97"/>
  <c r="AU16" i="97" s="1"/>
  <c r="AS18" i="93"/>
  <c r="AL18" i="93"/>
  <c r="AU18" i="93" s="1"/>
  <c r="AS54" i="93"/>
  <c r="AL54" i="93"/>
  <c r="AU54" i="93" s="1"/>
  <c r="AS15" i="97"/>
  <c r="AL15" i="97"/>
  <c r="AU15" i="97" s="1"/>
  <c r="AS46" i="105"/>
  <c r="AL46" i="105"/>
  <c r="AU46" i="105" s="1"/>
  <c r="AS64" i="105"/>
  <c r="AL64" i="105"/>
  <c r="AU64" i="105" s="1"/>
  <c r="Y64" i="100"/>
  <c r="X64" i="100"/>
  <c r="AS13" i="93"/>
  <c r="AL13" i="93"/>
  <c r="AU13" i="93" s="1"/>
  <c r="Y65" i="101"/>
  <c r="X65" i="101"/>
  <c r="AI63" i="88"/>
  <c r="AN63" i="88"/>
  <c r="Y58" i="42"/>
  <c r="X58" i="42"/>
  <c r="Y67" i="13"/>
  <c r="X67" i="13"/>
  <c r="AS47" i="105"/>
  <c r="AL47" i="105"/>
  <c r="AU47" i="105" s="1"/>
  <c r="AS65" i="105"/>
  <c r="AL65" i="105"/>
  <c r="AU65" i="105" s="1"/>
  <c r="W61" i="11"/>
  <c r="AF60" i="11"/>
  <c r="AO60" i="11" s="1"/>
  <c r="AE60" i="11"/>
  <c r="AG60" i="11"/>
  <c r="AP60" i="11" s="1"/>
  <c r="AS38" i="93"/>
  <c r="AL38" i="93"/>
  <c r="AU38" i="93" s="1"/>
  <c r="AL56" i="93"/>
  <c r="AU56" i="93" s="1"/>
  <c r="AS56" i="93"/>
  <c r="AS6" i="105"/>
  <c r="AL6" i="105"/>
  <c r="AU6" i="105" s="1"/>
  <c r="AS24" i="105"/>
  <c r="AL24" i="105"/>
  <c r="AU24" i="105" s="1"/>
  <c r="AS60" i="105"/>
  <c r="AL60" i="105"/>
  <c r="AU60" i="105" s="1"/>
  <c r="AR67" i="46"/>
  <c r="AR58" i="98"/>
  <c r="Y57" i="82"/>
  <c r="X57" i="82"/>
  <c r="AS51" i="93"/>
  <c r="AL51" i="93"/>
  <c r="AU51" i="93" s="1"/>
  <c r="AR69" i="93"/>
  <c r="AR71" i="93" s="1"/>
  <c r="AL69" i="93"/>
  <c r="AU69" i="93" s="1"/>
  <c r="AS37" i="105"/>
  <c r="AL37" i="105"/>
  <c r="AU37" i="105" s="1"/>
  <c r="AS55" i="105"/>
  <c r="AL55" i="105"/>
  <c r="AU55" i="105" s="1"/>
  <c r="AH56" i="48"/>
  <c r="AQ56" i="48" s="1"/>
  <c r="AS28" i="93"/>
  <c r="AL28" i="93"/>
  <c r="AU28" i="93" s="1"/>
  <c r="AS46" i="93"/>
  <c r="AL46" i="93"/>
  <c r="AU46" i="93" s="1"/>
  <c r="AH56" i="50"/>
  <c r="AQ56" i="50" s="1"/>
  <c r="AS14" i="105"/>
  <c r="AL14" i="105"/>
  <c r="AU14" i="105" s="1"/>
  <c r="AS50" i="105"/>
  <c r="AL50" i="105"/>
  <c r="AU50" i="105" s="1"/>
  <c r="AS67" i="105"/>
  <c r="AL67" i="105"/>
  <c r="AU67" i="105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S5" i="97"/>
  <c r="AL5" i="97"/>
  <c r="AU5" i="97" s="1"/>
  <c r="Z66" i="104"/>
  <c r="Y60" i="87"/>
  <c r="X60" i="87"/>
  <c r="AS11" i="93"/>
  <c r="AL11" i="93"/>
  <c r="AU11" i="93" s="1"/>
  <c r="AS23" i="93"/>
  <c r="AL23" i="93"/>
  <c r="AU23" i="93" s="1"/>
  <c r="AL41" i="93"/>
  <c r="AU41" i="93" s="1"/>
  <c r="AS41" i="93"/>
  <c r="AS59" i="93"/>
  <c r="AL59" i="93"/>
  <c r="AU59" i="93" s="1"/>
  <c r="AE63" i="54"/>
  <c r="W64" i="54"/>
  <c r="AG63" i="54"/>
  <c r="AP63" i="54" s="1"/>
  <c r="AF63" i="54"/>
  <c r="AO63" i="54" s="1"/>
  <c r="AS39" i="105"/>
  <c r="AL39" i="105"/>
  <c r="AU39" i="105" s="1"/>
  <c r="AS57" i="105"/>
  <c r="AL57" i="105"/>
  <c r="AU57" i="105" s="1"/>
  <c r="AJ4" i="93"/>
  <c r="AK4" i="93"/>
  <c r="AT4" i="93" s="1"/>
  <c r="AT71" i="93" s="1"/>
  <c r="AS24" i="93"/>
  <c r="AL24" i="93"/>
  <c r="AU24" i="93" s="1"/>
  <c r="AH57" i="83"/>
  <c r="AQ57" i="83" s="1"/>
  <c r="AS9" i="105"/>
  <c r="AL9" i="105"/>
  <c r="AU9" i="105" s="1"/>
  <c r="AS28" i="105"/>
  <c r="AL28" i="105"/>
  <c r="AU28" i="105" s="1"/>
  <c r="AS19" i="93"/>
  <c r="AL19" i="93"/>
  <c r="AU19" i="93" s="1"/>
  <c r="AS37" i="93"/>
  <c r="AL37" i="93"/>
  <c r="AU37" i="93" s="1"/>
  <c r="AS55" i="93"/>
  <c r="AL55" i="93"/>
  <c r="AU55" i="93" s="1"/>
  <c r="AS9" i="97"/>
  <c r="AL9" i="97"/>
  <c r="AU9" i="97" s="1"/>
  <c r="AS21" i="97"/>
  <c r="AL21" i="97"/>
  <c r="AU21" i="97" s="1"/>
  <c r="AI58" i="10"/>
  <c r="AN58" i="10"/>
  <c r="AI57" i="42"/>
  <c r="AP57" i="42"/>
  <c r="Y65" i="84"/>
  <c r="X65" i="84"/>
  <c r="AI66" i="13"/>
  <c r="AN66" i="13"/>
  <c r="AX9" i="47" l="1"/>
  <c r="S9" i="47" s="1"/>
  <c r="AC9" i="47" s="1"/>
  <c r="AB10" i="47" s="1"/>
  <c r="Z67" i="13"/>
  <c r="AX4" i="47"/>
  <c r="S4" i="47" s="1"/>
  <c r="AC4" i="47" s="1"/>
  <c r="AB5" i="47" s="1"/>
  <c r="AX13" i="47"/>
  <c r="S13" i="47" s="1"/>
  <c r="AC13" i="47" s="1"/>
  <c r="AB14" i="47" s="1"/>
  <c r="AX11" i="47"/>
  <c r="S11" i="47" s="1"/>
  <c r="AC11" i="47" s="1"/>
  <c r="AB12" i="47" s="1"/>
  <c r="Z65" i="84"/>
  <c r="Z64" i="45"/>
  <c r="AX24" i="47"/>
  <c r="S24" i="47" s="1"/>
  <c r="AC24" i="47" s="1"/>
  <c r="AB25" i="47" s="1"/>
  <c r="AX18" i="47"/>
  <c r="S18" i="47" s="1"/>
  <c r="AC18" i="47" s="1"/>
  <c r="AB19" i="47" s="1"/>
  <c r="AX10" i="47"/>
  <c r="S10" i="47" s="1"/>
  <c r="AC10" i="47" s="1"/>
  <c r="AB11" i="47" s="1"/>
  <c r="Z64" i="100"/>
  <c r="W65" i="100" s="1"/>
  <c r="AX3" i="47"/>
  <c r="S3" i="47" s="1"/>
  <c r="AC3" i="47" s="1"/>
  <c r="AB4" i="47" s="1"/>
  <c r="AG59" i="10"/>
  <c r="AP59" i="10" s="1"/>
  <c r="W60" i="10"/>
  <c r="AE59" i="10"/>
  <c r="AN59" i="10" s="1"/>
  <c r="AF59" i="10"/>
  <c r="W66" i="84"/>
  <c r="AF65" i="84"/>
  <c r="AO65" i="84" s="1"/>
  <c r="AG65" i="84"/>
  <c r="AP65" i="84" s="1"/>
  <c r="AE65" i="84"/>
  <c r="AF67" i="13"/>
  <c r="AO67" i="13" s="1"/>
  <c r="AG67" i="13"/>
  <c r="AP67" i="13" s="1"/>
  <c r="AE67" i="13"/>
  <c r="W68" i="13"/>
  <c r="AE64" i="100"/>
  <c r="AG64" i="100"/>
  <c r="AP64" i="100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H60" i="87"/>
  <c r="AQ60" i="87" s="1"/>
  <c r="AL58" i="32"/>
  <c r="AU58" i="32" s="1"/>
  <c r="AS58" i="32"/>
  <c r="AR58" i="10"/>
  <c r="Y64" i="54"/>
  <c r="Z64" i="54" s="1"/>
  <c r="X64" i="54"/>
  <c r="AS28" i="32"/>
  <c r="AL28" i="32"/>
  <c r="AU28" i="32" s="1"/>
  <c r="AS64" i="32"/>
  <c r="AL64" i="32"/>
  <c r="AU64" i="32" s="1"/>
  <c r="AH57" i="82"/>
  <c r="AQ57" i="82" s="1"/>
  <c r="AH64" i="88"/>
  <c r="AQ64" i="88" s="1"/>
  <c r="AR57" i="42"/>
  <c r="AS16" i="32"/>
  <c r="AL16" i="32"/>
  <c r="AU16" i="32" s="1"/>
  <c r="AS34" i="32"/>
  <c r="AL34" i="32"/>
  <c r="AU34" i="32" s="1"/>
  <c r="AS52" i="32"/>
  <c r="AL52" i="32"/>
  <c r="AU52" i="32" s="1"/>
  <c r="Y61" i="11"/>
  <c r="Z61" i="11" s="1"/>
  <c r="X61" i="11"/>
  <c r="AR63" i="88"/>
  <c r="AH64" i="100"/>
  <c r="AQ64" i="100" s="1"/>
  <c r="AL3" i="32"/>
  <c r="AU3" i="32" s="1"/>
  <c r="AS3" i="32"/>
  <c r="AR64" i="84"/>
  <c r="AH59" i="16"/>
  <c r="AQ59" i="16" s="1"/>
  <c r="AK4" i="105"/>
  <c r="AT4" i="105" s="1"/>
  <c r="AT71" i="105" s="1"/>
  <c r="AJ4" i="105"/>
  <c r="AS54" i="32"/>
  <c r="AL54" i="32"/>
  <c r="AU54" i="32" s="1"/>
  <c r="AR56" i="82"/>
  <c r="AH59" i="10"/>
  <c r="AQ59" i="10" s="1"/>
  <c r="W61" i="18"/>
  <c r="AG60" i="18"/>
  <c r="AP60" i="18" s="1"/>
  <c r="AF60" i="18"/>
  <c r="AO60" i="18" s="1"/>
  <c r="AE60" i="18"/>
  <c r="AS6" i="32"/>
  <c r="AL6" i="32"/>
  <c r="AU6" i="32" s="1"/>
  <c r="AR55" i="94"/>
  <c r="AS7" i="93"/>
  <c r="AL7" i="93"/>
  <c r="AU7" i="93" s="1"/>
  <c r="AH56" i="90"/>
  <c r="AQ56" i="90" s="1"/>
  <c r="AH64" i="45"/>
  <c r="AQ64" i="45" s="1"/>
  <c r="AS32" i="32"/>
  <c r="AL32" i="32"/>
  <c r="AU32" i="32" s="1"/>
  <c r="AS50" i="32"/>
  <c r="AL50" i="32"/>
  <c r="AU50" i="32" s="1"/>
  <c r="AR59" i="87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X6" i="47"/>
  <c r="S6" i="47" s="1"/>
  <c r="AC6" i="47" s="1"/>
  <c r="AB7" i="47" s="1"/>
  <c r="AI57" i="83"/>
  <c r="AN57" i="83"/>
  <c r="Y57" i="48"/>
  <c r="X57" i="48"/>
  <c r="AI66" i="92"/>
  <c r="AP66" i="92"/>
  <c r="AS4" i="93"/>
  <c r="AL4" i="93"/>
  <c r="AU4" i="93" s="1"/>
  <c r="AH65" i="101"/>
  <c r="AQ65" i="101" s="1"/>
  <c r="AS11" i="32"/>
  <c r="AL11" i="32"/>
  <c r="AU11" i="32" s="1"/>
  <c r="AH56" i="94"/>
  <c r="AQ56" i="94" s="1"/>
  <c r="AE59" i="16"/>
  <c r="AF59" i="16"/>
  <c r="AO59" i="16" s="1"/>
  <c r="AG59" i="16"/>
  <c r="AP59" i="16" s="1"/>
  <c r="W60" i="16"/>
  <c r="AR63" i="45"/>
  <c r="AS18" i="32"/>
  <c r="AL18" i="32"/>
  <c r="AU18" i="32" s="1"/>
  <c r="AS36" i="32"/>
  <c r="AL36" i="32"/>
  <c r="AU36" i="32" s="1"/>
  <c r="AI67" i="44"/>
  <c r="AN67" i="44"/>
  <c r="AS13" i="32"/>
  <c r="AL13" i="32"/>
  <c r="AU13" i="32" s="1"/>
  <c r="AS31" i="32"/>
  <c r="AL31" i="32"/>
  <c r="AU31" i="32" s="1"/>
  <c r="AS49" i="32"/>
  <c r="AL49" i="32"/>
  <c r="AU49" i="32" s="1"/>
  <c r="Y62" i="99"/>
  <c r="X62" i="99"/>
  <c r="W57" i="90"/>
  <c r="AG56" i="90"/>
  <c r="AP56" i="90" s="1"/>
  <c r="AF56" i="90"/>
  <c r="AO56" i="90" s="1"/>
  <c r="AE56" i="90"/>
  <c r="AI68" i="15"/>
  <c r="AN68" i="15"/>
  <c r="AE64" i="45"/>
  <c r="AF64" i="45"/>
  <c r="AO64" i="45" s="1"/>
  <c r="W65" i="45"/>
  <c r="AG64" i="45"/>
  <c r="AP64" i="45" s="1"/>
  <c r="AS20" i="32"/>
  <c r="AL20" i="32"/>
  <c r="AU20" i="32" s="1"/>
  <c r="AH59" i="103"/>
  <c r="AQ59" i="103" s="1"/>
  <c r="Y62" i="96"/>
  <c r="X62" i="96"/>
  <c r="AS9" i="32"/>
  <c r="AL9" i="32"/>
  <c r="AU9" i="32" s="1"/>
  <c r="AL27" i="32"/>
  <c r="AU27" i="32" s="1"/>
  <c r="AS27" i="32"/>
  <c r="AS63" i="32"/>
  <c r="AL63" i="32"/>
  <c r="AU63" i="32" s="1"/>
  <c r="AK68" i="47"/>
  <c r="AT68" i="47" s="1"/>
  <c r="AJ68" i="47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K13" i="47"/>
  <c r="AT13" i="47" s="1"/>
  <c r="AJ13" i="47"/>
  <c r="AR66" i="13"/>
  <c r="AH65" i="84"/>
  <c r="AQ65" i="84" s="1"/>
  <c r="AH58" i="42"/>
  <c r="AQ58" i="42" s="1"/>
  <c r="AS29" i="32"/>
  <c r="AL29" i="32"/>
  <c r="AU29" i="32" s="1"/>
  <c r="AS47" i="32"/>
  <c r="AL47" i="32"/>
  <c r="AU47" i="32" s="1"/>
  <c r="AS65" i="32"/>
  <c r="AL65" i="32"/>
  <c r="AU65" i="32" s="1"/>
  <c r="Z56" i="94"/>
  <c r="AR60" i="55"/>
  <c r="AS5" i="32"/>
  <c r="AL5" i="32"/>
  <c r="AU5" i="32" s="1"/>
  <c r="AS24" i="32"/>
  <c r="AL24" i="32"/>
  <c r="AU24" i="32" s="1"/>
  <c r="AR68" i="52"/>
  <c r="Y66" i="20"/>
  <c r="Z66" i="20" s="1"/>
  <c r="X66" i="20"/>
  <c r="AR68" i="53"/>
  <c r="AR63" i="100"/>
  <c r="AS67" i="32"/>
  <c r="AL67" i="32"/>
  <c r="AU67" i="32" s="1"/>
  <c r="AH69" i="52"/>
  <c r="AQ69" i="52" s="1"/>
  <c r="AQ71" i="52" s="1"/>
  <c r="AZ3" i="52"/>
  <c r="AX4" i="52" s="1"/>
  <c r="S4" i="52" s="1"/>
  <c r="AC4" i="52" s="1"/>
  <c r="AB5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5" i="52"/>
  <c r="S65" i="52" s="1"/>
  <c r="AC65" i="52" s="1"/>
  <c r="AB66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AH64" i="41"/>
  <c r="AQ64" i="41" s="1"/>
  <c r="Y69" i="15"/>
  <c r="X69" i="15"/>
  <c r="AS38" i="32"/>
  <c r="AL38" i="32"/>
  <c r="AU38" i="32" s="1"/>
  <c r="AS56" i="32"/>
  <c r="AL56" i="32"/>
  <c r="AU56" i="32" s="1"/>
  <c r="Z59" i="103"/>
  <c r="AS71" i="97"/>
  <c r="AS45" i="32"/>
  <c r="AL45" i="32"/>
  <c r="AU45" i="32" s="1"/>
  <c r="AR58" i="103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5" i="47"/>
  <c r="AT5" i="47" s="1"/>
  <c r="AI67" i="86"/>
  <c r="AN67" i="86"/>
  <c r="Y60" i="85"/>
  <c r="X60" i="85"/>
  <c r="AI69" i="47"/>
  <c r="AN69" i="47"/>
  <c r="AN71" i="47" s="1"/>
  <c r="AS8" i="32"/>
  <c r="AL8" i="32"/>
  <c r="AU8" i="32" s="1"/>
  <c r="AS42" i="32"/>
  <c r="AL42" i="32"/>
  <c r="AU42" i="32" s="1"/>
  <c r="AS60" i="32"/>
  <c r="AL60" i="32"/>
  <c r="AU60" i="32" s="1"/>
  <c r="AI65" i="20"/>
  <c r="AN65" i="20"/>
  <c r="AH61" i="55"/>
  <c r="AQ61" i="55" s="1"/>
  <c r="AS19" i="32"/>
  <c r="AL19" i="32"/>
  <c r="AU19" i="32" s="1"/>
  <c r="AS55" i="32"/>
  <c r="AL55" i="32"/>
  <c r="AU55" i="32" s="1"/>
  <c r="AG58" i="35"/>
  <c r="AP58" i="35" s="1"/>
  <c r="W59" i="35"/>
  <c r="AE58" i="35"/>
  <c r="AF58" i="35"/>
  <c r="AO58" i="35" s="1"/>
  <c r="Z69" i="52"/>
  <c r="AI61" i="99"/>
  <c r="AN61" i="99"/>
  <c r="Z64" i="41"/>
  <c r="AS7" i="32"/>
  <c r="AL7" i="32"/>
  <c r="AU7" i="32" s="1"/>
  <c r="AL26" i="32"/>
  <c r="AU26" i="32" s="1"/>
  <c r="AS26" i="32"/>
  <c r="AS44" i="32"/>
  <c r="AL44" i="32"/>
  <c r="AU44" i="32" s="1"/>
  <c r="AI61" i="51"/>
  <c r="AN61" i="51"/>
  <c r="AR63" i="41"/>
  <c r="AU71" i="97"/>
  <c r="C11" i="97" s="1"/>
  <c r="F41" i="57" s="1"/>
  <c r="AS33" i="32"/>
  <c r="AL33" i="32"/>
  <c r="AU33" i="32" s="1"/>
  <c r="AH57" i="102"/>
  <c r="AQ57" i="102" s="1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K17" i="47"/>
  <c r="AT17" i="47" s="1"/>
  <c r="AJ17" i="47"/>
  <c r="AJ10" i="47"/>
  <c r="AK10" i="47"/>
  <c r="AT10" i="47" s="1"/>
  <c r="Y57" i="50"/>
  <c r="X57" i="50"/>
  <c r="AI59" i="85"/>
  <c r="AN59" i="85"/>
  <c r="Z60" i="87"/>
  <c r="AS40" i="32"/>
  <c r="AL40" i="32"/>
  <c r="AU40" i="32" s="1"/>
  <c r="Z65" i="101"/>
  <c r="AS35" i="32"/>
  <c r="AL35" i="32"/>
  <c r="AU35" i="32" s="1"/>
  <c r="AI63" i="54"/>
  <c r="AN63" i="54"/>
  <c r="AS46" i="32"/>
  <c r="AL46" i="32"/>
  <c r="AU46" i="32" s="1"/>
  <c r="Z57" i="82"/>
  <c r="AI60" i="11"/>
  <c r="AN60" i="11"/>
  <c r="AF59" i="98"/>
  <c r="AO59" i="98" s="1"/>
  <c r="W60" i="98"/>
  <c r="AE59" i="98"/>
  <c r="AG59" i="98"/>
  <c r="AP59" i="98" s="1"/>
  <c r="AS17" i="32"/>
  <c r="AL17" i="32"/>
  <c r="AU17" i="32" s="1"/>
  <c r="AS53" i="32"/>
  <c r="AL53" i="32"/>
  <c r="AU53" i="32" s="1"/>
  <c r="W64" i="91"/>
  <c r="AE63" i="91"/>
  <c r="AG63" i="91"/>
  <c r="AP63" i="91" s="1"/>
  <c r="AF63" i="91"/>
  <c r="AO63" i="91" s="1"/>
  <c r="Z64" i="88"/>
  <c r="AR69" i="32"/>
  <c r="AR71" i="32" s="1"/>
  <c r="AL69" i="32"/>
  <c r="AU69" i="32" s="1"/>
  <c r="Y61" i="43"/>
  <c r="X61" i="43"/>
  <c r="AS48" i="32"/>
  <c r="AL48" i="32"/>
  <c r="AU48" i="32" s="1"/>
  <c r="Y68" i="44"/>
  <c r="X68" i="44"/>
  <c r="Z61" i="55"/>
  <c r="AR58" i="16"/>
  <c r="AR55" i="90"/>
  <c r="AS37" i="32"/>
  <c r="AL37" i="32"/>
  <c r="AU37" i="32" s="1"/>
  <c r="AS62" i="32"/>
  <c r="AL62" i="32"/>
  <c r="AU62" i="32" s="1"/>
  <c r="AI61" i="95"/>
  <c r="AN61" i="95"/>
  <c r="Y62" i="51"/>
  <c r="Z62" i="51" s="1"/>
  <c r="X62" i="51"/>
  <c r="AI61" i="96"/>
  <c r="AN61" i="96"/>
  <c r="AH60" i="49"/>
  <c r="AQ60" i="49" s="1"/>
  <c r="AS15" i="32"/>
  <c r="AL15" i="32"/>
  <c r="AU15" i="32" s="1"/>
  <c r="AS51" i="32"/>
  <c r="AL51" i="32"/>
  <c r="AU51" i="32" s="1"/>
  <c r="Z57" i="102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X8" i="47"/>
  <c r="S8" i="47" s="1"/>
  <c r="AC8" i="47" s="1"/>
  <c r="AB9" i="47" s="1"/>
  <c r="AX5" i="47"/>
  <c r="S5" i="47" s="1"/>
  <c r="AC5" i="47" s="1"/>
  <c r="AB6" i="47" s="1"/>
  <c r="Y58" i="83"/>
  <c r="X58" i="83"/>
  <c r="Y69" i="46"/>
  <c r="X69" i="46"/>
  <c r="AI56" i="50"/>
  <c r="AN56" i="50"/>
  <c r="Y67" i="92"/>
  <c r="Z67" i="92" s="1"/>
  <c r="X67" i="92"/>
  <c r="AS22" i="32"/>
  <c r="AL22" i="32"/>
  <c r="AU22" i="32" s="1"/>
  <c r="Z58" i="42"/>
  <c r="AF66" i="104"/>
  <c r="AO66" i="104" s="1"/>
  <c r="AE66" i="104"/>
  <c r="W67" i="104"/>
  <c r="AG66" i="104"/>
  <c r="AP66" i="104" s="1"/>
  <c r="AS10" i="32"/>
  <c r="AL10" i="32"/>
  <c r="AU10" i="32" s="1"/>
  <c r="AH67" i="13"/>
  <c r="AQ67" i="13" s="1"/>
  <c r="AK4" i="32"/>
  <c r="AT4" i="32" s="1"/>
  <c r="AT71" i="32" s="1"/>
  <c r="AJ4" i="32"/>
  <c r="AS23" i="32"/>
  <c r="AL23" i="32"/>
  <c r="AU23" i="32" s="1"/>
  <c r="AS41" i="32"/>
  <c r="AL41" i="32"/>
  <c r="AU41" i="32" s="1"/>
  <c r="AS59" i="32"/>
  <c r="AL59" i="32"/>
  <c r="AU59" i="32" s="1"/>
  <c r="AL3" i="105"/>
  <c r="AU3" i="105" s="1"/>
  <c r="AS3" i="105"/>
  <c r="AI60" i="43"/>
  <c r="AN60" i="43"/>
  <c r="AS12" i="32"/>
  <c r="AL12" i="32"/>
  <c r="AU12" i="32" s="1"/>
  <c r="AS30" i="32"/>
  <c r="AL30" i="32"/>
  <c r="AU30" i="32" s="1"/>
  <c r="AS66" i="32"/>
  <c r="AL66" i="32"/>
  <c r="AU66" i="32" s="1"/>
  <c r="AR56" i="102"/>
  <c r="AS6" i="93"/>
  <c r="AL6" i="93"/>
  <c r="AU6" i="93" s="1"/>
  <c r="AU71" i="93" s="1"/>
  <c r="C11" i="93" s="1"/>
  <c r="F37" i="57" s="1"/>
  <c r="AS25" i="32"/>
  <c r="AL25" i="32"/>
  <c r="AU25" i="32" s="1"/>
  <c r="AS43" i="32"/>
  <c r="AL43" i="32"/>
  <c r="AU43" i="32" s="1"/>
  <c r="AS61" i="32"/>
  <c r="AL61" i="32"/>
  <c r="AU61" i="32" s="1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10" i="53"/>
  <c r="S10" i="53" s="1"/>
  <c r="AC10" i="53" s="1"/>
  <c r="AB11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22" i="53"/>
  <c r="S22" i="53" s="1"/>
  <c r="AC22" i="53" s="1"/>
  <c r="AB23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34" i="53"/>
  <c r="S34" i="53" s="1"/>
  <c r="AC34" i="53" s="1"/>
  <c r="AB35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6" i="53"/>
  <c r="S46" i="53" s="1"/>
  <c r="AC46" i="53" s="1"/>
  <c r="AB47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8" i="53"/>
  <c r="S58" i="53" s="1"/>
  <c r="AC58" i="53" s="1"/>
  <c r="AB59" i="53" s="1"/>
  <c r="AX62" i="53"/>
  <c r="S62" i="53" s="1"/>
  <c r="AC62" i="53" s="1"/>
  <c r="AB63" i="53" s="1"/>
  <c r="AX63" i="53"/>
  <c r="S63" i="53" s="1"/>
  <c r="AC63" i="53" s="1"/>
  <c r="AB64" i="53" s="1"/>
  <c r="AX64" i="53"/>
  <c r="S64" i="53" s="1"/>
  <c r="AC64" i="53" s="1"/>
  <c r="AB65" i="53" s="1"/>
  <c r="AR69" i="105"/>
  <c r="AR71" i="105" s="1"/>
  <c r="AL69" i="105"/>
  <c r="AU69" i="105" s="1"/>
  <c r="AS14" i="32"/>
  <c r="AL14" i="32"/>
  <c r="AU14" i="32" s="1"/>
  <c r="AL68" i="32"/>
  <c r="AU68" i="32" s="1"/>
  <c r="AS68" i="32"/>
  <c r="X62" i="95"/>
  <c r="Y62" i="95"/>
  <c r="AR64" i="101"/>
  <c r="Z60" i="49"/>
  <c r="AS21" i="32"/>
  <c r="AL21" i="32"/>
  <c r="AU21" i="32" s="1"/>
  <c r="AS39" i="32"/>
  <c r="AL39" i="32"/>
  <c r="AU39" i="32" s="1"/>
  <c r="AS57" i="32"/>
  <c r="AL57" i="32"/>
  <c r="AU57" i="32" s="1"/>
  <c r="AJ69" i="47"/>
  <c r="AS69" i="47" s="1"/>
  <c r="AK69" i="47"/>
  <c r="AT69" i="47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X14" i="47"/>
  <c r="S14" i="47" s="1"/>
  <c r="AC14" i="47" s="1"/>
  <c r="AB15" i="47" s="1"/>
  <c r="AX7" i="47"/>
  <c r="S7" i="47" s="1"/>
  <c r="AC7" i="47" s="1"/>
  <c r="AB8" i="47" s="1"/>
  <c r="AI68" i="46"/>
  <c r="AN68" i="46"/>
  <c r="Y68" i="86"/>
  <c r="X68" i="86"/>
  <c r="AI56" i="48"/>
  <c r="AN56" i="48"/>
  <c r="Z62" i="95" l="1"/>
  <c r="AX57" i="53"/>
  <c r="S57" i="53" s="1"/>
  <c r="AC57" i="53" s="1"/>
  <c r="AB58" i="53" s="1"/>
  <c r="AX45" i="53"/>
  <c r="S45" i="53" s="1"/>
  <c r="AC45" i="53" s="1"/>
  <c r="AB46" i="53" s="1"/>
  <c r="AX33" i="53"/>
  <c r="S33" i="53" s="1"/>
  <c r="AC33" i="53" s="1"/>
  <c r="AB34" i="53" s="1"/>
  <c r="AX21" i="53"/>
  <c r="S21" i="53" s="1"/>
  <c r="AC21" i="53" s="1"/>
  <c r="AB22" i="53" s="1"/>
  <c r="AX9" i="53"/>
  <c r="S9" i="53" s="1"/>
  <c r="AC9" i="53" s="1"/>
  <c r="AB10" i="53" s="1"/>
  <c r="AX5" i="52"/>
  <c r="S5" i="52" s="1"/>
  <c r="AC5" i="52" s="1"/>
  <c r="AB6" i="52" s="1"/>
  <c r="AF64" i="100"/>
  <c r="AO64" i="100" s="1"/>
  <c r="AX56" i="53"/>
  <c r="S56" i="53" s="1"/>
  <c r="AC56" i="53" s="1"/>
  <c r="AB57" i="53" s="1"/>
  <c r="AX44" i="53"/>
  <c r="S44" i="53" s="1"/>
  <c r="AC44" i="53" s="1"/>
  <c r="AB45" i="53" s="1"/>
  <c r="AX32" i="53"/>
  <c r="S32" i="53" s="1"/>
  <c r="AC32" i="53" s="1"/>
  <c r="AB33" i="53" s="1"/>
  <c r="AX20" i="53"/>
  <c r="S20" i="53" s="1"/>
  <c r="AC20" i="53" s="1"/>
  <c r="AB21" i="53" s="1"/>
  <c r="AX5" i="53"/>
  <c r="S5" i="53" s="1"/>
  <c r="AC5" i="53" s="1"/>
  <c r="AB6" i="53" s="1"/>
  <c r="AJ3" i="47"/>
  <c r="AX6" i="52"/>
  <c r="S6" i="52" s="1"/>
  <c r="AC6" i="52" s="1"/>
  <c r="AB7" i="52" s="1"/>
  <c r="Z69" i="46"/>
  <c r="AX3" i="52"/>
  <c r="S3" i="52" s="1"/>
  <c r="AC3" i="52" s="1"/>
  <c r="AX8" i="53"/>
  <c r="S8" i="53" s="1"/>
  <c r="AC8" i="53" s="1"/>
  <c r="AB9" i="53" s="1"/>
  <c r="AK9" i="53" s="1"/>
  <c r="AT9" i="53" s="1"/>
  <c r="AS71" i="93"/>
  <c r="AX7" i="52"/>
  <c r="S7" i="52" s="1"/>
  <c r="AC7" i="52" s="1"/>
  <c r="AB8" i="52" s="1"/>
  <c r="AG67" i="92"/>
  <c r="AP67" i="92" s="1"/>
  <c r="AF67" i="92"/>
  <c r="AO67" i="92" s="1"/>
  <c r="AE67" i="92"/>
  <c r="W68" i="92"/>
  <c r="AG66" i="20"/>
  <c r="AP66" i="20" s="1"/>
  <c r="AF66" i="20"/>
  <c r="AO66" i="20" s="1"/>
  <c r="AE66" i="20"/>
  <c r="W67" i="20"/>
  <c r="W62" i="11"/>
  <c r="AG61" i="11"/>
  <c r="AP61" i="11" s="1"/>
  <c r="AF61" i="11"/>
  <c r="AO61" i="11" s="1"/>
  <c r="AE61" i="11"/>
  <c r="AX69" i="46"/>
  <c r="S69" i="46" s="1"/>
  <c r="AC69" i="46" s="1"/>
  <c r="AF69" i="46"/>
  <c r="AO69" i="46" s="1"/>
  <c r="AO71" i="46" s="1"/>
  <c r="AG69" i="46"/>
  <c r="AP69" i="46" s="1"/>
  <c r="AP71" i="46" s="1"/>
  <c r="AE69" i="46"/>
  <c r="AG64" i="54"/>
  <c r="AP64" i="54" s="1"/>
  <c r="W65" i="54"/>
  <c r="AE64" i="54"/>
  <c r="AF64" i="54"/>
  <c r="AO64" i="54" s="1"/>
  <c r="AK47" i="53"/>
  <c r="AT47" i="53" s="1"/>
  <c r="AJ34" i="53"/>
  <c r="AK34" i="53"/>
  <c r="AT34" i="53" s="1"/>
  <c r="AK45" i="53"/>
  <c r="AT45" i="53" s="1"/>
  <c r="AJ45" i="53"/>
  <c r="AJ15" i="53"/>
  <c r="AK15" i="53"/>
  <c r="AT15" i="53" s="1"/>
  <c r="AS27" i="47"/>
  <c r="AL27" i="47"/>
  <c r="AU27" i="47" s="1"/>
  <c r="AL45" i="47"/>
  <c r="AU45" i="47" s="1"/>
  <c r="AS45" i="47"/>
  <c r="AS63" i="47"/>
  <c r="AL63" i="47"/>
  <c r="AU63" i="47" s="1"/>
  <c r="AX65" i="53"/>
  <c r="S65" i="53" s="1"/>
  <c r="AC65" i="53" s="1"/>
  <c r="AB66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Y67" i="104"/>
  <c r="X67" i="104"/>
  <c r="AH67" i="92"/>
  <c r="AQ67" i="92" s="1"/>
  <c r="AK9" i="47"/>
  <c r="AT9" i="47" s="1"/>
  <c r="AJ9" i="47"/>
  <c r="AS28" i="47"/>
  <c r="AL28" i="47"/>
  <c r="AU28" i="47" s="1"/>
  <c r="AS46" i="47"/>
  <c r="AL46" i="47"/>
  <c r="AU46" i="47" s="1"/>
  <c r="AS64" i="47"/>
  <c r="AL64" i="47"/>
  <c r="AU64" i="47" s="1"/>
  <c r="AR61" i="96"/>
  <c r="Y64" i="91"/>
  <c r="X64" i="91"/>
  <c r="AG57" i="82"/>
  <c r="AP57" i="82" s="1"/>
  <c r="W58" i="82"/>
  <c r="AF57" i="82"/>
  <c r="AO57" i="82" s="1"/>
  <c r="AE57" i="82"/>
  <c r="AR59" i="85"/>
  <c r="AS29" i="47"/>
  <c r="AL29" i="47"/>
  <c r="AU29" i="47" s="1"/>
  <c r="AS66" i="47"/>
  <c r="AL66" i="47"/>
  <c r="AU66" i="47" s="1"/>
  <c r="AX69" i="52"/>
  <c r="S69" i="52" s="1"/>
  <c r="AC69" i="52" s="1"/>
  <c r="AG69" i="52"/>
  <c r="AP69" i="52" s="1"/>
  <c r="AP71" i="52" s="1"/>
  <c r="AE69" i="52"/>
  <c r="AK69" i="52" s="1"/>
  <c r="AT69" i="52" s="1"/>
  <c r="AF69" i="52"/>
  <c r="AO69" i="52" s="1"/>
  <c r="AO71" i="52" s="1"/>
  <c r="AR69" i="47"/>
  <c r="AR71" i="47" s="1"/>
  <c r="AL69" i="47"/>
  <c r="AU69" i="47" s="1"/>
  <c r="AJ5" i="47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K20" i="52"/>
  <c r="AT20" i="52" s="1"/>
  <c r="AJ20" i="52"/>
  <c r="AJ14" i="52"/>
  <c r="AK14" i="52"/>
  <c r="AT14" i="52" s="1"/>
  <c r="AJ8" i="52"/>
  <c r="AK8" i="52"/>
  <c r="AT8" i="52" s="1"/>
  <c r="AH66" i="20"/>
  <c r="AQ66" i="20" s="1"/>
  <c r="AL13" i="47"/>
  <c r="AU13" i="47" s="1"/>
  <c r="AS13" i="47"/>
  <c r="AS25" i="47"/>
  <c r="AL25" i="47"/>
  <c r="AU25" i="47" s="1"/>
  <c r="AS61" i="47"/>
  <c r="AL61" i="47"/>
  <c r="AU61" i="47" s="1"/>
  <c r="AI64" i="45"/>
  <c r="AN64" i="45"/>
  <c r="AR67" i="44"/>
  <c r="AS20" i="47"/>
  <c r="AL20" i="47"/>
  <c r="AU20" i="47" s="1"/>
  <c r="AS56" i="47"/>
  <c r="AL56" i="47"/>
  <c r="AU56" i="47" s="1"/>
  <c r="AH64" i="54"/>
  <c r="AQ64" i="54" s="1"/>
  <c r="AI69" i="53"/>
  <c r="AN69" i="53"/>
  <c r="AN71" i="53" s="1"/>
  <c r="AI64" i="100"/>
  <c r="AN64" i="100"/>
  <c r="Y66" i="84"/>
  <c r="X66" i="84"/>
  <c r="Z66" i="84" s="1"/>
  <c r="AR68" i="46"/>
  <c r="AJ41" i="53"/>
  <c r="AK41" i="53"/>
  <c r="AT41" i="53" s="1"/>
  <c r="AJ35" i="53"/>
  <c r="AK35" i="53"/>
  <c r="AT35" i="53" s="1"/>
  <c r="AK29" i="53"/>
  <c r="AT29" i="53" s="1"/>
  <c r="AK23" i="53"/>
  <c r="AT23" i="53" s="1"/>
  <c r="AJ23" i="53"/>
  <c r="AK17" i="53"/>
  <c r="AT17" i="53" s="1"/>
  <c r="AJ17" i="53"/>
  <c r="AK11" i="53"/>
  <c r="AT11" i="53" s="1"/>
  <c r="AJ11" i="53"/>
  <c r="AK6" i="53"/>
  <c r="AT6" i="53" s="1"/>
  <c r="AL4" i="32"/>
  <c r="AU4" i="32" s="1"/>
  <c r="AU71" i="32" s="1"/>
  <c r="C11" i="32" s="1"/>
  <c r="AS4" i="32"/>
  <c r="AS71" i="32" s="1"/>
  <c r="AI66" i="104"/>
  <c r="AN66" i="104"/>
  <c r="AS16" i="47"/>
  <c r="AL16" i="47"/>
  <c r="AU16" i="47" s="1"/>
  <c r="W58" i="102"/>
  <c r="AG57" i="102"/>
  <c r="AP57" i="102" s="1"/>
  <c r="AF57" i="102"/>
  <c r="AO57" i="102" s="1"/>
  <c r="AE57" i="102"/>
  <c r="AH62" i="51"/>
  <c r="AQ62" i="51" s="1"/>
  <c r="AF64" i="88"/>
  <c r="AO64" i="88" s="1"/>
  <c r="AG64" i="88"/>
  <c r="AP64" i="88" s="1"/>
  <c r="AE64" i="88"/>
  <c r="W65" i="88"/>
  <c r="AI59" i="98"/>
  <c r="AN59" i="98"/>
  <c r="AG65" i="101"/>
  <c r="AP65" i="101" s="1"/>
  <c r="AE65" i="101"/>
  <c r="W66" i="101"/>
  <c r="AF65" i="101"/>
  <c r="AO65" i="101" s="1"/>
  <c r="AH57" i="50"/>
  <c r="AQ57" i="50" s="1"/>
  <c r="AS10" i="47"/>
  <c r="AL10" i="47"/>
  <c r="AU10" i="47" s="1"/>
  <c r="AS47" i="47"/>
  <c r="AL47" i="47"/>
  <c r="AU47" i="47" s="1"/>
  <c r="AH60" i="85"/>
  <c r="AQ60" i="85" s="1"/>
  <c r="AS24" i="47"/>
  <c r="AL24" i="47"/>
  <c r="AU24" i="47" s="1"/>
  <c r="AS42" i="47"/>
  <c r="AL42" i="47"/>
  <c r="AU42" i="47" s="1"/>
  <c r="AS60" i="47"/>
  <c r="AL60" i="47"/>
  <c r="AU60" i="47" s="1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J31" i="52"/>
  <c r="AK25" i="52"/>
  <c r="AT25" i="52" s="1"/>
  <c r="AJ25" i="52"/>
  <c r="AK19" i="52"/>
  <c r="AT19" i="52" s="1"/>
  <c r="AJ19" i="52"/>
  <c r="AJ13" i="52"/>
  <c r="AK13" i="52"/>
  <c r="AT13" i="52" s="1"/>
  <c r="AK7" i="52"/>
  <c r="AT7" i="52" s="1"/>
  <c r="AJ7" i="52"/>
  <c r="AS43" i="47"/>
  <c r="AL43" i="47"/>
  <c r="AU43" i="47" s="1"/>
  <c r="Y57" i="90"/>
  <c r="X57" i="90"/>
  <c r="AR57" i="83"/>
  <c r="AS26" i="47"/>
  <c r="AL26" i="47"/>
  <c r="AU26" i="47" s="1"/>
  <c r="Y61" i="18"/>
  <c r="X61" i="18"/>
  <c r="AK65" i="53"/>
  <c r="AT65" i="53" s="1"/>
  <c r="AR56" i="48"/>
  <c r="AK52" i="53"/>
  <c r="AT52" i="53" s="1"/>
  <c r="AJ52" i="53"/>
  <c r="AJ28" i="53"/>
  <c r="AK28" i="53"/>
  <c r="AT28" i="53" s="1"/>
  <c r="AJ22" i="53"/>
  <c r="AK22" i="53"/>
  <c r="AT22" i="53" s="1"/>
  <c r="AK16" i="53"/>
  <c r="AT16" i="53" s="1"/>
  <c r="AJ16" i="53"/>
  <c r="AK10" i="53"/>
  <c r="AT10" i="53" s="1"/>
  <c r="AJ10" i="53"/>
  <c r="AK5" i="53"/>
  <c r="AT5" i="53" s="1"/>
  <c r="AJ5" i="53"/>
  <c r="AH58" i="83"/>
  <c r="AQ58" i="83" s="1"/>
  <c r="AS34" i="47"/>
  <c r="AL34" i="47"/>
  <c r="AU34" i="47" s="1"/>
  <c r="AS52" i="47"/>
  <c r="AL52" i="47"/>
  <c r="AU52" i="47" s="1"/>
  <c r="W63" i="51"/>
  <c r="AE62" i="51"/>
  <c r="AG62" i="51"/>
  <c r="AP62" i="51" s="1"/>
  <c r="AF62" i="51"/>
  <c r="AO62" i="51" s="1"/>
  <c r="AE61" i="55"/>
  <c r="AG61" i="55"/>
  <c r="AP61" i="55" s="1"/>
  <c r="W62" i="55"/>
  <c r="AF61" i="55"/>
  <c r="AO61" i="55" s="1"/>
  <c r="AH61" i="43"/>
  <c r="AQ61" i="43" s="1"/>
  <c r="Y60" i="98"/>
  <c r="X60" i="98"/>
  <c r="Z57" i="50"/>
  <c r="AS17" i="47"/>
  <c r="AL17" i="47"/>
  <c r="AU17" i="47" s="1"/>
  <c r="AR61" i="51"/>
  <c r="Z60" i="8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J12" i="52"/>
  <c r="AK12" i="52"/>
  <c r="AT12" i="52" s="1"/>
  <c r="AK6" i="52"/>
  <c r="AT6" i="52" s="1"/>
  <c r="AJ6" i="52"/>
  <c r="AS31" i="47"/>
  <c r="AL31" i="47"/>
  <c r="AU31" i="47" s="1"/>
  <c r="AS68" i="47"/>
  <c r="AL68" i="47"/>
  <c r="AU68" i="47" s="1"/>
  <c r="AR68" i="15"/>
  <c r="AH62" i="99"/>
  <c r="AQ62" i="99" s="1"/>
  <c r="Y60" i="16"/>
  <c r="X60" i="16"/>
  <c r="AR66" i="92"/>
  <c r="AK7" i="47"/>
  <c r="AT7" i="47" s="1"/>
  <c r="AJ7" i="47"/>
  <c r="AS44" i="47"/>
  <c r="AL44" i="47"/>
  <c r="AU44" i="47" s="1"/>
  <c r="AS62" i="47"/>
  <c r="AL62" i="47"/>
  <c r="AU62" i="47" s="1"/>
  <c r="Y65" i="100"/>
  <c r="X65" i="100"/>
  <c r="AI59" i="10"/>
  <c r="AO59" i="10"/>
  <c r="AK8" i="47"/>
  <c r="AT8" i="47" s="1"/>
  <c r="AJ8" i="47"/>
  <c r="AJ46" i="53"/>
  <c r="AK46" i="53"/>
  <c r="AT46" i="53" s="1"/>
  <c r="AH68" i="86"/>
  <c r="AQ68" i="86" s="1"/>
  <c r="AH62" i="95"/>
  <c r="AQ62" i="95" s="1"/>
  <c r="AK33" i="53"/>
  <c r="AT33" i="53" s="1"/>
  <c r="AJ33" i="53"/>
  <c r="AJ9" i="53"/>
  <c r="AJ69" i="53"/>
  <c r="AS69" i="53" s="1"/>
  <c r="AK69" i="53"/>
  <c r="AT69" i="53" s="1"/>
  <c r="AF58" i="42"/>
  <c r="AO58" i="42" s="1"/>
  <c r="AG58" i="42"/>
  <c r="AP58" i="42" s="1"/>
  <c r="W59" i="42"/>
  <c r="AE58" i="42"/>
  <c r="Z58" i="83"/>
  <c r="AS22" i="47"/>
  <c r="AL22" i="47"/>
  <c r="AU22" i="47" s="1"/>
  <c r="AS40" i="47"/>
  <c r="AL40" i="47"/>
  <c r="AU40" i="47" s="1"/>
  <c r="AS58" i="47"/>
  <c r="AL58" i="47"/>
  <c r="AU58" i="47" s="1"/>
  <c r="AH68" i="44"/>
  <c r="AQ68" i="44" s="1"/>
  <c r="Z61" i="43"/>
  <c r="AS35" i="47"/>
  <c r="AL35" i="47"/>
  <c r="AU35" i="47" s="1"/>
  <c r="AS53" i="47"/>
  <c r="AL53" i="47"/>
  <c r="AU53" i="47" s="1"/>
  <c r="W65" i="41"/>
  <c r="AG64" i="41"/>
  <c r="AP64" i="41" s="1"/>
  <c r="AF64" i="41"/>
  <c r="AO64" i="41" s="1"/>
  <c r="AE64" i="41"/>
  <c r="AI58" i="35"/>
  <c r="AN58" i="35"/>
  <c r="AH69" i="15"/>
  <c r="AQ69" i="15" s="1"/>
  <c r="AQ71" i="15" s="1"/>
  <c r="AZ3" i="15"/>
  <c r="AX13" i="15" s="1"/>
  <c r="S13" i="15" s="1"/>
  <c r="AC13" i="15" s="1"/>
  <c r="AB14" i="15" s="1"/>
  <c r="AX11" i="15"/>
  <c r="S11" i="15" s="1"/>
  <c r="AC11" i="15" s="1"/>
  <c r="AB12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5" i="15"/>
  <c r="S65" i="15" s="1"/>
  <c r="AC65" i="15" s="1"/>
  <c r="AB66" i="15" s="1"/>
  <c r="AX66" i="15"/>
  <c r="S66" i="15" s="1"/>
  <c r="AC66" i="15" s="1"/>
  <c r="AB67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AK66" i="52"/>
  <c r="AT66" i="52" s="1"/>
  <c r="AJ66" i="52"/>
  <c r="AK59" i="52"/>
  <c r="AT59" i="52" s="1"/>
  <c r="AJ59" i="52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B4" i="52"/>
  <c r="AJ3" i="52"/>
  <c r="AS12" i="47"/>
  <c r="AL12" i="47"/>
  <c r="AU12" i="47" s="1"/>
  <c r="AS49" i="47"/>
  <c r="AL49" i="47"/>
  <c r="AU49" i="47" s="1"/>
  <c r="Z62" i="99"/>
  <c r="AH57" i="48"/>
  <c r="AQ57" i="48" s="1"/>
  <c r="AJ14" i="47"/>
  <c r="AS65" i="47"/>
  <c r="AL65" i="47"/>
  <c r="AU65" i="47" s="1"/>
  <c r="AI65" i="84"/>
  <c r="AN65" i="84"/>
  <c r="AF62" i="95"/>
  <c r="AO62" i="95" s="1"/>
  <c r="W63" i="95"/>
  <c r="AE62" i="95"/>
  <c r="AN62" i="95" s="1"/>
  <c r="AG62" i="95"/>
  <c r="AK59" i="53"/>
  <c r="AT59" i="53" s="1"/>
  <c r="AJ59" i="53"/>
  <c r="AS33" i="47"/>
  <c r="AL33" i="47"/>
  <c r="AU33" i="47" s="1"/>
  <c r="AJ58" i="53"/>
  <c r="AK58" i="53"/>
  <c r="AT58" i="53" s="1"/>
  <c r="AK40" i="53"/>
  <c r="AT40" i="53" s="1"/>
  <c r="AJ40" i="53"/>
  <c r="AJ57" i="53"/>
  <c r="AK57" i="53"/>
  <c r="AT57" i="53" s="1"/>
  <c r="AJ51" i="53"/>
  <c r="AK51" i="53"/>
  <c r="AT51" i="53" s="1"/>
  <c r="AK21" i="53"/>
  <c r="AT21" i="53" s="1"/>
  <c r="AJ21" i="53"/>
  <c r="Z68" i="86"/>
  <c r="AS57" i="47"/>
  <c r="AL57" i="47"/>
  <c r="AU57" i="47" s="1"/>
  <c r="W61" i="49"/>
  <c r="AF60" i="49"/>
  <c r="AO60" i="49" s="1"/>
  <c r="AG60" i="49"/>
  <c r="AP60" i="49" s="1"/>
  <c r="AE60" i="49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R60" i="43"/>
  <c r="AR56" i="50"/>
  <c r="Z68" i="44"/>
  <c r="AR63" i="54"/>
  <c r="AE60" i="87"/>
  <c r="W61" i="87"/>
  <c r="AF60" i="87"/>
  <c r="AO60" i="87" s="1"/>
  <c r="AG60" i="87"/>
  <c r="AP60" i="87" s="1"/>
  <c r="AK4" i="47"/>
  <c r="AT4" i="47" s="1"/>
  <c r="AJ4" i="47"/>
  <c r="AS59" i="47"/>
  <c r="AL59" i="47"/>
  <c r="AU59" i="47" s="1"/>
  <c r="Y59" i="35"/>
  <c r="X59" i="35"/>
  <c r="AR65" i="20"/>
  <c r="AS36" i="47"/>
  <c r="AL36" i="47"/>
  <c r="AU36" i="47" s="1"/>
  <c r="AS54" i="47"/>
  <c r="AL54" i="47"/>
  <c r="AU54" i="47" s="1"/>
  <c r="AG59" i="103"/>
  <c r="AP59" i="103" s="1"/>
  <c r="W60" i="103"/>
  <c r="AE59" i="103"/>
  <c r="AF59" i="103"/>
  <c r="AO59" i="103" s="1"/>
  <c r="Z69" i="15"/>
  <c r="AJ64" i="52"/>
  <c r="AK64" i="52"/>
  <c r="AT64" i="52" s="1"/>
  <c r="AK58" i="52"/>
  <c r="AT58" i="52" s="1"/>
  <c r="AJ58" i="52"/>
  <c r="AK52" i="52"/>
  <c r="AT52" i="52" s="1"/>
  <c r="AJ52" i="52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S19" i="47"/>
  <c r="AL19" i="47"/>
  <c r="AU19" i="47" s="1"/>
  <c r="AS55" i="47"/>
  <c r="AL55" i="47"/>
  <c r="AU55" i="47" s="1"/>
  <c r="AH62" i="96"/>
  <c r="AQ62" i="96" s="1"/>
  <c r="Y65" i="45"/>
  <c r="X65" i="45"/>
  <c r="Z65" i="45" s="1"/>
  <c r="AI56" i="90"/>
  <c r="AN56" i="90"/>
  <c r="Z57" i="48"/>
  <c r="AS32" i="47"/>
  <c r="AL32" i="47"/>
  <c r="AU32" i="47" s="1"/>
  <c r="AS50" i="47"/>
  <c r="AL50" i="47"/>
  <c r="AU50" i="47" s="1"/>
  <c r="AI60" i="18"/>
  <c r="AN60" i="18"/>
  <c r="Y68" i="13"/>
  <c r="X68" i="13"/>
  <c r="X60" i="10"/>
  <c r="Y60" i="10"/>
  <c r="Z60" i="10" s="1"/>
  <c r="AK53" i="53"/>
  <c r="AT53" i="53" s="1"/>
  <c r="AJ53" i="53"/>
  <c r="AS51" i="47"/>
  <c r="AL51" i="47"/>
  <c r="AU51" i="47" s="1"/>
  <c r="AK64" i="53"/>
  <c r="AT64" i="53" s="1"/>
  <c r="AJ64" i="53"/>
  <c r="AJ15" i="47"/>
  <c r="AK15" i="47"/>
  <c r="AT15" i="47" s="1"/>
  <c r="AJ63" i="53"/>
  <c r="AK63" i="53"/>
  <c r="AT63" i="53" s="1"/>
  <c r="AK39" i="53"/>
  <c r="AT39" i="53" s="1"/>
  <c r="AJ39" i="53"/>
  <c r="AK27" i="53"/>
  <c r="AT27" i="53" s="1"/>
  <c r="AJ27" i="53"/>
  <c r="AS21" i="47"/>
  <c r="AL21" i="47"/>
  <c r="AU21" i="47" s="1"/>
  <c r="AS39" i="47"/>
  <c r="AL39" i="47"/>
  <c r="AU39" i="47" s="1"/>
  <c r="AX66" i="53"/>
  <c r="S66" i="53" s="1"/>
  <c r="AC66" i="53" s="1"/>
  <c r="AB67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9" i="46"/>
  <c r="AQ69" i="46" s="1"/>
  <c r="AQ71" i="46" s="1"/>
  <c r="AZ3" i="46"/>
  <c r="AX12" i="46" s="1"/>
  <c r="S12" i="46" s="1"/>
  <c r="AC12" i="46" s="1"/>
  <c r="AB13" i="46" s="1"/>
  <c r="AX25" i="46"/>
  <c r="S25" i="46" s="1"/>
  <c r="AC25" i="46" s="1"/>
  <c r="AB26" i="46" s="1"/>
  <c r="AX33" i="46"/>
  <c r="S33" i="46" s="1"/>
  <c r="AC33" i="46" s="1"/>
  <c r="AB34" i="46" s="1"/>
  <c r="AX36" i="46"/>
  <c r="S36" i="46" s="1"/>
  <c r="AC36" i="46" s="1"/>
  <c r="AB37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4" i="46"/>
  <c r="S54" i="46" s="1"/>
  <c r="AC54" i="46" s="1"/>
  <c r="AB55" i="46" s="1"/>
  <c r="AX57" i="46"/>
  <c r="S57" i="46" s="1"/>
  <c r="AC57" i="46" s="1"/>
  <c r="AB58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8" i="46"/>
  <c r="S68" i="46" s="1"/>
  <c r="AC68" i="46" s="1"/>
  <c r="AB69" i="46" s="1"/>
  <c r="AX65" i="46"/>
  <c r="S65" i="46" s="1"/>
  <c r="AC65" i="46" s="1"/>
  <c r="AB66" i="46" s="1"/>
  <c r="AX67" i="46"/>
  <c r="S67" i="46" s="1"/>
  <c r="AC67" i="46" s="1"/>
  <c r="AB68" i="46" s="1"/>
  <c r="AX66" i="46"/>
  <c r="S66" i="46" s="1"/>
  <c r="AC66" i="46" s="1"/>
  <c r="AB67" i="46" s="1"/>
  <c r="AK6" i="47"/>
  <c r="AT6" i="47" s="1"/>
  <c r="AJ6" i="47"/>
  <c r="AR61" i="95"/>
  <c r="AI63" i="91"/>
  <c r="AN63" i="91"/>
  <c r="AR60" i="11"/>
  <c r="AL3" i="47"/>
  <c r="AU3" i="47" s="1"/>
  <c r="AS3" i="47"/>
  <c r="AS23" i="47"/>
  <c r="AL23" i="47"/>
  <c r="AU23" i="47" s="1"/>
  <c r="AS41" i="47"/>
  <c r="AL41" i="47"/>
  <c r="AU41" i="47" s="1"/>
  <c r="AR61" i="99"/>
  <c r="AR67" i="86"/>
  <c r="AS18" i="47"/>
  <c r="AL18" i="47"/>
  <c r="AU18" i="47" s="1"/>
  <c r="AJ69" i="52"/>
  <c r="AS69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F56" i="94"/>
  <c r="AO56" i="94" s="1"/>
  <c r="AE56" i="94"/>
  <c r="AN56" i="94" s="1"/>
  <c r="W57" i="94"/>
  <c r="AG56" i="94"/>
  <c r="AS37" i="47"/>
  <c r="AL37" i="47"/>
  <c r="AU37" i="47" s="1"/>
  <c r="Z62" i="96"/>
  <c r="AI59" i="16"/>
  <c r="AN59" i="16"/>
  <c r="AS38" i="47"/>
  <c r="AL38" i="47"/>
  <c r="AU38" i="47" s="1"/>
  <c r="AL4" i="105"/>
  <c r="AU4" i="105" s="1"/>
  <c r="AU71" i="105" s="1"/>
  <c r="C11" i="105" s="1"/>
  <c r="F49" i="57" s="1"/>
  <c r="AS4" i="105"/>
  <c r="AS71" i="105" s="1"/>
  <c r="AH61" i="11"/>
  <c r="AQ61" i="11" s="1"/>
  <c r="AI67" i="13"/>
  <c r="AN67" i="13"/>
  <c r="AX26" i="46" l="1"/>
  <c r="S26" i="46" s="1"/>
  <c r="AC26" i="46" s="1"/>
  <c r="AB27" i="46" s="1"/>
  <c r="AX13" i="46"/>
  <c r="S13" i="46" s="1"/>
  <c r="AC13" i="46" s="1"/>
  <c r="AB14" i="46" s="1"/>
  <c r="AX12" i="15"/>
  <c r="S12" i="15" s="1"/>
  <c r="AC12" i="15" s="1"/>
  <c r="AB13" i="15" s="1"/>
  <c r="AX4" i="15"/>
  <c r="S4" i="15" s="1"/>
  <c r="AC4" i="15" s="1"/>
  <c r="AB5" i="15" s="1"/>
  <c r="AX32" i="46"/>
  <c r="S32" i="46" s="1"/>
  <c r="AC32" i="46" s="1"/>
  <c r="AB33" i="46" s="1"/>
  <c r="AX21" i="46"/>
  <c r="S21" i="46" s="1"/>
  <c r="AC21" i="46" s="1"/>
  <c r="AB22" i="46" s="1"/>
  <c r="AX10" i="15"/>
  <c r="S10" i="15" s="1"/>
  <c r="AC10" i="15" s="1"/>
  <c r="AB11" i="15" s="1"/>
  <c r="AX3" i="15"/>
  <c r="S3" i="15" s="1"/>
  <c r="AC3" i="15" s="1"/>
  <c r="AX31" i="46"/>
  <c r="S31" i="46" s="1"/>
  <c r="AC31" i="46" s="1"/>
  <c r="AB32" i="46" s="1"/>
  <c r="AX20" i="46"/>
  <c r="S20" i="46" s="1"/>
  <c r="AC20" i="46" s="1"/>
  <c r="AB21" i="46" s="1"/>
  <c r="AX16" i="15"/>
  <c r="S16" i="15" s="1"/>
  <c r="AC16" i="15" s="1"/>
  <c r="AB17" i="15" s="1"/>
  <c r="AX9" i="15"/>
  <c r="S9" i="15" s="1"/>
  <c r="AC9" i="15" s="1"/>
  <c r="AB10" i="15" s="1"/>
  <c r="AX39" i="46"/>
  <c r="S39" i="46" s="1"/>
  <c r="AC39" i="46" s="1"/>
  <c r="AB40" i="46" s="1"/>
  <c r="AX64" i="46"/>
  <c r="S64" i="46" s="1"/>
  <c r="AC64" i="46" s="1"/>
  <c r="AB65" i="46" s="1"/>
  <c r="AX56" i="46"/>
  <c r="S56" i="46" s="1"/>
  <c r="AC56" i="46" s="1"/>
  <c r="AB57" i="46" s="1"/>
  <c r="AX48" i="46"/>
  <c r="S48" i="46" s="1"/>
  <c r="AC48" i="46" s="1"/>
  <c r="AB49" i="46" s="1"/>
  <c r="AX38" i="46"/>
  <c r="S38" i="46" s="1"/>
  <c r="AC38" i="46" s="1"/>
  <c r="AB39" i="46" s="1"/>
  <c r="AX30" i="46"/>
  <c r="S30" i="46" s="1"/>
  <c r="AC30" i="46" s="1"/>
  <c r="AB31" i="46" s="1"/>
  <c r="AX18" i="46"/>
  <c r="S18" i="46" s="1"/>
  <c r="AC18" i="46" s="1"/>
  <c r="AB19" i="46" s="1"/>
  <c r="Z68" i="13"/>
  <c r="AX33" i="15"/>
  <c r="S33" i="15" s="1"/>
  <c r="AC33" i="15" s="1"/>
  <c r="AB34" i="15" s="1"/>
  <c r="AX27" i="15"/>
  <c r="S27" i="15" s="1"/>
  <c r="AC27" i="15" s="1"/>
  <c r="AB28" i="15" s="1"/>
  <c r="AX21" i="15"/>
  <c r="S21" i="15" s="1"/>
  <c r="AC21" i="15" s="1"/>
  <c r="AB22" i="15" s="1"/>
  <c r="AX15" i="15"/>
  <c r="S15" i="15" s="1"/>
  <c r="AC15" i="15" s="1"/>
  <c r="AB16" i="15" s="1"/>
  <c r="AX8" i="15"/>
  <c r="S8" i="15" s="1"/>
  <c r="AC8" i="15" s="1"/>
  <c r="AB9" i="15" s="1"/>
  <c r="Z65" i="100"/>
  <c r="AX63" i="46"/>
  <c r="S63" i="46" s="1"/>
  <c r="AC63" i="46" s="1"/>
  <c r="AB64" i="46" s="1"/>
  <c r="AX55" i="46"/>
  <c r="S55" i="46" s="1"/>
  <c r="AC55" i="46" s="1"/>
  <c r="AB56" i="46" s="1"/>
  <c r="AX45" i="46"/>
  <c r="S45" i="46" s="1"/>
  <c r="AC45" i="46" s="1"/>
  <c r="AB46" i="46" s="1"/>
  <c r="AX37" i="46"/>
  <c r="S37" i="46" s="1"/>
  <c r="AC37" i="46" s="1"/>
  <c r="AB38" i="46" s="1"/>
  <c r="AX27" i="46"/>
  <c r="S27" i="46" s="1"/>
  <c r="AC27" i="46" s="1"/>
  <c r="AB28" i="46" s="1"/>
  <c r="AX15" i="46"/>
  <c r="S15" i="46" s="1"/>
  <c r="AC15" i="46" s="1"/>
  <c r="AB16" i="46" s="1"/>
  <c r="AX32" i="15"/>
  <c r="S32" i="15" s="1"/>
  <c r="AC32" i="15" s="1"/>
  <c r="AB33" i="15" s="1"/>
  <c r="AX26" i="15"/>
  <c r="S26" i="15" s="1"/>
  <c r="AC26" i="15" s="1"/>
  <c r="AB27" i="15" s="1"/>
  <c r="AX20" i="15"/>
  <c r="S20" i="15" s="1"/>
  <c r="AC20" i="15" s="1"/>
  <c r="AB21" i="15" s="1"/>
  <c r="AX14" i="15"/>
  <c r="S14" i="15" s="1"/>
  <c r="AC14" i="15" s="1"/>
  <c r="AB15" i="15" s="1"/>
  <c r="AX6" i="15"/>
  <c r="S6" i="15" s="1"/>
  <c r="AC6" i="15" s="1"/>
  <c r="AB7" i="15" s="1"/>
  <c r="AX7" i="15"/>
  <c r="S7" i="15" s="1"/>
  <c r="AC7" i="15" s="1"/>
  <c r="AB8" i="15" s="1"/>
  <c r="AJ29" i="53"/>
  <c r="AX24" i="46"/>
  <c r="S24" i="46" s="1"/>
  <c r="AC24" i="46" s="1"/>
  <c r="AB25" i="46" s="1"/>
  <c r="AX14" i="46"/>
  <c r="S14" i="46" s="1"/>
  <c r="AC14" i="46" s="1"/>
  <c r="AB15" i="46" s="1"/>
  <c r="AX11" i="46"/>
  <c r="S11" i="46" s="1"/>
  <c r="AC11" i="46" s="1"/>
  <c r="AB12" i="46" s="1"/>
  <c r="AJ12" i="46" s="1"/>
  <c r="AX19" i="46"/>
  <c r="S19" i="46" s="1"/>
  <c r="AC19" i="46" s="1"/>
  <c r="AB20" i="46" s="1"/>
  <c r="AX8" i="46"/>
  <c r="S8" i="46" s="1"/>
  <c r="AC8" i="46" s="1"/>
  <c r="AB9" i="46" s="1"/>
  <c r="AJ65" i="53"/>
  <c r="W61" i="10"/>
  <c r="AG60" i="10"/>
  <c r="AP60" i="10" s="1"/>
  <c r="AF60" i="10"/>
  <c r="AO60" i="10" s="1"/>
  <c r="AE60" i="10"/>
  <c r="AK64" i="46"/>
  <c r="AT64" i="46" s="1"/>
  <c r="AJ64" i="46"/>
  <c r="AK58" i="46"/>
  <c r="AT58" i="46" s="1"/>
  <c r="AK52" i="46"/>
  <c r="AT52" i="46" s="1"/>
  <c r="AK46" i="46"/>
  <c r="AT46" i="46" s="1"/>
  <c r="AK40" i="46"/>
  <c r="AT40" i="46" s="1"/>
  <c r="AK34" i="46"/>
  <c r="AT34" i="46" s="1"/>
  <c r="AK28" i="46"/>
  <c r="AT28" i="46" s="1"/>
  <c r="AK22" i="46"/>
  <c r="AT22" i="46" s="1"/>
  <c r="AK16" i="46"/>
  <c r="AT16" i="46" s="1"/>
  <c r="AK9" i="46"/>
  <c r="AT9" i="46" s="1"/>
  <c r="AX5" i="46"/>
  <c r="S5" i="46" s="1"/>
  <c r="AC5" i="46" s="1"/>
  <c r="AB6" i="46" s="1"/>
  <c r="AK25" i="53"/>
  <c r="AT25" i="53" s="1"/>
  <c r="AJ25" i="53"/>
  <c r="AJ61" i="53"/>
  <c r="AK61" i="53"/>
  <c r="AT61" i="53" s="1"/>
  <c r="AL27" i="53"/>
  <c r="AU27" i="53" s="1"/>
  <c r="AS27" i="53"/>
  <c r="AS53" i="53"/>
  <c r="AL53" i="53"/>
  <c r="AU53" i="53" s="1"/>
  <c r="W69" i="13"/>
  <c r="AG68" i="13"/>
  <c r="AP68" i="13" s="1"/>
  <c r="AE68" i="13"/>
  <c r="AF68" i="13"/>
  <c r="AO68" i="13" s="1"/>
  <c r="AE65" i="45"/>
  <c r="AF65" i="45"/>
  <c r="AO65" i="45" s="1"/>
  <c r="W66" i="45"/>
  <c r="AG65" i="45"/>
  <c r="AP65" i="45" s="1"/>
  <c r="AS22" i="52"/>
  <c r="AL22" i="52"/>
  <c r="AU22" i="52" s="1"/>
  <c r="AS40" i="52"/>
  <c r="AL40" i="52"/>
  <c r="AU40" i="52" s="1"/>
  <c r="AI59" i="103"/>
  <c r="AN59" i="103"/>
  <c r="AK20" i="53"/>
  <c r="AT20" i="53" s="1"/>
  <c r="AJ20" i="53"/>
  <c r="AK56" i="53"/>
  <c r="AT56" i="53" s="1"/>
  <c r="AJ56" i="53"/>
  <c r="AS11" i="52"/>
  <c r="AL11" i="52"/>
  <c r="AU11" i="52" s="1"/>
  <c r="AS47" i="52"/>
  <c r="AL47" i="52"/>
  <c r="AU47" i="52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K16" i="15"/>
  <c r="AT16" i="15" s="1"/>
  <c r="AJ16" i="15"/>
  <c r="AJ9" i="15"/>
  <c r="AK9" i="15"/>
  <c r="AT9" i="15" s="1"/>
  <c r="AJ3" i="15"/>
  <c r="AB4" i="15"/>
  <c r="AS46" i="53"/>
  <c r="AL46" i="53"/>
  <c r="AU46" i="53" s="1"/>
  <c r="AE65" i="100"/>
  <c r="W66" i="100"/>
  <c r="AG65" i="100"/>
  <c r="AP65" i="100" s="1"/>
  <c r="AF65" i="100"/>
  <c r="AO65" i="100" s="1"/>
  <c r="AS7" i="47"/>
  <c r="AL7" i="47"/>
  <c r="AU7" i="47" s="1"/>
  <c r="AS6" i="52"/>
  <c r="AL6" i="52"/>
  <c r="AU6" i="52" s="1"/>
  <c r="AS24" i="52"/>
  <c r="AL24" i="52"/>
  <c r="AU24" i="52" s="1"/>
  <c r="AL60" i="52"/>
  <c r="AU60" i="52" s="1"/>
  <c r="AS60" i="52"/>
  <c r="AG60" i="85"/>
  <c r="AP60" i="85" s="1"/>
  <c r="W61" i="85"/>
  <c r="AE60" i="85"/>
  <c r="AF60" i="85"/>
  <c r="AO60" i="85" s="1"/>
  <c r="Z60" i="98"/>
  <c r="AH60" i="98"/>
  <c r="AQ60" i="98" s="1"/>
  <c r="AS16" i="53"/>
  <c r="AL16" i="53"/>
  <c r="AU16" i="53" s="1"/>
  <c r="AS52" i="53"/>
  <c r="AL52" i="53"/>
  <c r="AU52" i="53" s="1"/>
  <c r="AH61" i="18"/>
  <c r="AQ61" i="18" s="1"/>
  <c r="AS7" i="52"/>
  <c r="AL7" i="52"/>
  <c r="AU7" i="52" s="1"/>
  <c r="AS25" i="52"/>
  <c r="AL25" i="52"/>
  <c r="AU25" i="52" s="1"/>
  <c r="AR59" i="98"/>
  <c r="AI57" i="102"/>
  <c r="AN57" i="102"/>
  <c r="AS11" i="53"/>
  <c r="AL11" i="53"/>
  <c r="AU11" i="53" s="1"/>
  <c r="AS29" i="53"/>
  <c r="AL29" i="53"/>
  <c r="AU29" i="53" s="1"/>
  <c r="AR64" i="100"/>
  <c r="AS14" i="52"/>
  <c r="AL14" i="52"/>
  <c r="AU14" i="52" s="1"/>
  <c r="AS32" i="52"/>
  <c r="AL32" i="52"/>
  <c r="AU32" i="52" s="1"/>
  <c r="AS68" i="52"/>
  <c r="AL68" i="52"/>
  <c r="AU68" i="52" s="1"/>
  <c r="AS9" i="47"/>
  <c r="AL9" i="47"/>
  <c r="AU9" i="47" s="1"/>
  <c r="AK12" i="53"/>
  <c r="AT12" i="53" s="1"/>
  <c r="AJ12" i="53"/>
  <c r="AJ48" i="53"/>
  <c r="AK48" i="53"/>
  <c r="AT48" i="53" s="1"/>
  <c r="AS45" i="53"/>
  <c r="AL45" i="53"/>
  <c r="AU45" i="53" s="1"/>
  <c r="AS63" i="52"/>
  <c r="AL63" i="52"/>
  <c r="AU63" i="52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X7" i="46"/>
  <c r="S7" i="46" s="1"/>
  <c r="AC7" i="46" s="1"/>
  <c r="AB8" i="46" s="1"/>
  <c r="AJ31" i="53"/>
  <c r="AK31" i="53"/>
  <c r="AT31" i="53" s="1"/>
  <c r="AK67" i="53"/>
  <c r="AT67" i="53" s="1"/>
  <c r="AJ67" i="53"/>
  <c r="AS15" i="47"/>
  <c r="AL15" i="47"/>
  <c r="AU15" i="47" s="1"/>
  <c r="AS10" i="52"/>
  <c r="AL10" i="52"/>
  <c r="AU10" i="52" s="1"/>
  <c r="AS28" i="52"/>
  <c r="AL28" i="52"/>
  <c r="AU28" i="52" s="1"/>
  <c r="Y60" i="103"/>
  <c r="X60" i="103"/>
  <c r="Y61" i="87"/>
  <c r="Z61" i="87" s="1"/>
  <c r="X61" i="87"/>
  <c r="AJ26" i="53"/>
  <c r="AK26" i="53"/>
  <c r="AT26" i="53" s="1"/>
  <c r="AJ62" i="53"/>
  <c r="AK62" i="53"/>
  <c r="AT62" i="53" s="1"/>
  <c r="Y61" i="49"/>
  <c r="Z61" i="49" s="1"/>
  <c r="X61" i="49"/>
  <c r="AR65" i="84"/>
  <c r="AS17" i="52"/>
  <c r="AL17" i="52"/>
  <c r="AU17" i="52" s="1"/>
  <c r="AS35" i="52"/>
  <c r="AL35" i="52"/>
  <c r="AU35" i="52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G61" i="43"/>
  <c r="AP61" i="43" s="1"/>
  <c r="W62" i="43"/>
  <c r="AF61" i="43"/>
  <c r="AO61" i="43" s="1"/>
  <c r="AE61" i="43"/>
  <c r="AG58" i="83"/>
  <c r="AP58" i="83" s="1"/>
  <c r="AE58" i="83"/>
  <c r="W59" i="83"/>
  <c r="AF58" i="83"/>
  <c r="AO58" i="83" s="1"/>
  <c r="AS8" i="47"/>
  <c r="AL8" i="47"/>
  <c r="AU8" i="47" s="1"/>
  <c r="AS42" i="52"/>
  <c r="AL42" i="52"/>
  <c r="AU42" i="52" s="1"/>
  <c r="Z61" i="18"/>
  <c r="AH57" i="90"/>
  <c r="AQ57" i="90" s="1"/>
  <c r="AS43" i="52"/>
  <c r="AL43" i="52"/>
  <c r="AU43" i="52" s="1"/>
  <c r="AS61" i="52"/>
  <c r="AL61" i="52"/>
  <c r="AU61" i="52" s="1"/>
  <c r="AR66" i="104"/>
  <c r="AS20" i="52"/>
  <c r="AL20" i="52"/>
  <c r="AU20" i="52" s="1"/>
  <c r="AS56" i="52"/>
  <c r="AL56" i="52"/>
  <c r="AU56" i="52" s="1"/>
  <c r="AS5" i="47"/>
  <c r="AL5" i="47"/>
  <c r="AU5" i="47" s="1"/>
  <c r="AH64" i="91"/>
  <c r="AQ64" i="91" s="1"/>
  <c r="AH67" i="104"/>
  <c r="AQ67" i="104" s="1"/>
  <c r="AJ18" i="53"/>
  <c r="AK18" i="53"/>
  <c r="AT18" i="53" s="1"/>
  <c r="AJ54" i="53"/>
  <c r="AK54" i="53"/>
  <c r="AT54" i="53" s="1"/>
  <c r="Y62" i="11"/>
  <c r="X62" i="11"/>
  <c r="AK62" i="46"/>
  <c r="AT62" i="46" s="1"/>
  <c r="AJ62" i="46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X6" i="46"/>
  <c r="S6" i="46" s="1"/>
  <c r="AC6" i="46" s="1"/>
  <c r="AB7" i="46" s="1"/>
  <c r="AJ37" i="53"/>
  <c r="AK37" i="53"/>
  <c r="AT37" i="53" s="1"/>
  <c r="AS39" i="53"/>
  <c r="AL39" i="53"/>
  <c r="AU39" i="53" s="1"/>
  <c r="AL64" i="53"/>
  <c r="AU64" i="53" s="1"/>
  <c r="AS64" i="53"/>
  <c r="W58" i="48"/>
  <c r="AG57" i="48"/>
  <c r="AP57" i="48" s="1"/>
  <c r="AE57" i="48"/>
  <c r="AF57" i="48"/>
  <c r="AO57" i="48" s="1"/>
  <c r="AS46" i="52"/>
  <c r="AL46" i="52"/>
  <c r="AU46" i="52" s="1"/>
  <c r="AS64" i="52"/>
  <c r="AL64" i="52"/>
  <c r="AU64" i="52" s="1"/>
  <c r="AS4" i="47"/>
  <c r="AL4" i="47"/>
  <c r="AU4" i="47" s="1"/>
  <c r="AI60" i="87"/>
  <c r="AN60" i="87"/>
  <c r="AJ32" i="53"/>
  <c r="AK32" i="53"/>
  <c r="AT32" i="53" s="1"/>
  <c r="AJ68" i="53"/>
  <c r="AK68" i="53"/>
  <c r="AT68" i="53" s="1"/>
  <c r="AS51" i="53"/>
  <c r="AL51" i="53"/>
  <c r="AU51" i="53" s="1"/>
  <c r="AS58" i="53"/>
  <c r="AL58" i="53"/>
  <c r="AU58" i="53" s="1"/>
  <c r="AI62" i="95"/>
  <c r="AP62" i="95"/>
  <c r="AS53" i="52"/>
  <c r="AL53" i="52"/>
  <c r="AU53" i="52" s="1"/>
  <c r="AJ68" i="15"/>
  <c r="AK68" i="15"/>
  <c r="AT68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K20" i="15"/>
  <c r="AT20" i="15" s="1"/>
  <c r="AJ20" i="15"/>
  <c r="AJ13" i="15"/>
  <c r="AK13" i="15"/>
  <c r="AT13" i="15" s="1"/>
  <c r="AK7" i="15"/>
  <c r="AT7" i="15" s="1"/>
  <c r="AJ7" i="15"/>
  <c r="Y65" i="41"/>
  <c r="X65" i="41"/>
  <c r="AS5" i="53"/>
  <c r="AL5" i="53"/>
  <c r="AU5" i="53" s="1"/>
  <c r="Z57" i="90"/>
  <c r="AS31" i="52"/>
  <c r="AL31" i="52"/>
  <c r="AU31" i="52" s="1"/>
  <c r="AS67" i="52"/>
  <c r="AL67" i="52"/>
  <c r="AU67" i="52" s="1"/>
  <c r="Y66" i="101"/>
  <c r="Z66" i="101" s="1"/>
  <c r="X66" i="101"/>
  <c r="Y65" i="88"/>
  <c r="X65" i="88"/>
  <c r="AS17" i="53"/>
  <c r="AL17" i="53"/>
  <c r="AU17" i="53" s="1"/>
  <c r="AH66" i="84"/>
  <c r="AQ66" i="84" s="1"/>
  <c r="AR69" i="53"/>
  <c r="AR71" i="53" s="1"/>
  <c r="AL69" i="53"/>
  <c r="AU69" i="53" s="1"/>
  <c r="AS38" i="52"/>
  <c r="AL38" i="52"/>
  <c r="AU38" i="52" s="1"/>
  <c r="Z64" i="91"/>
  <c r="Z67" i="104"/>
  <c r="AJ24" i="53"/>
  <c r="AK24" i="53"/>
  <c r="AT24" i="53" s="1"/>
  <c r="AK60" i="53"/>
  <c r="AT60" i="53" s="1"/>
  <c r="AJ60" i="53"/>
  <c r="AI64" i="54"/>
  <c r="AN64" i="54"/>
  <c r="Y68" i="92"/>
  <c r="Z68" i="92" s="1"/>
  <c r="X68" i="92"/>
  <c r="AK67" i="46"/>
  <c r="AT67" i="46" s="1"/>
  <c r="AJ67" i="46"/>
  <c r="AR63" i="91"/>
  <c r="AK55" i="46"/>
  <c r="AT55" i="46" s="1"/>
  <c r="AJ55" i="46"/>
  <c r="AJ37" i="46"/>
  <c r="AK37" i="46"/>
  <c r="AT37" i="46" s="1"/>
  <c r="AK19" i="46"/>
  <c r="AT19" i="46" s="1"/>
  <c r="AJ19" i="46"/>
  <c r="AK13" i="46"/>
  <c r="AT13" i="46" s="1"/>
  <c r="AJ13" i="46"/>
  <c r="AJ7" i="53"/>
  <c r="AK7" i="53"/>
  <c r="AT7" i="53" s="1"/>
  <c r="AJ43" i="53"/>
  <c r="AK43" i="53"/>
  <c r="AT43" i="53" s="1"/>
  <c r="AR60" i="18"/>
  <c r="AS34" i="52"/>
  <c r="AL34" i="52"/>
  <c r="AU34" i="52" s="1"/>
  <c r="AS52" i="52"/>
  <c r="AL52" i="52"/>
  <c r="AU52" i="52" s="1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AH59" i="35"/>
  <c r="AQ59" i="35" s="1"/>
  <c r="AT71" i="47"/>
  <c r="AJ38" i="53"/>
  <c r="AK38" i="53"/>
  <c r="AT38" i="53" s="1"/>
  <c r="AL3" i="52"/>
  <c r="AU3" i="52" s="1"/>
  <c r="AS3" i="52"/>
  <c r="AS41" i="52"/>
  <c r="AL41" i="52"/>
  <c r="AU41" i="52" s="1"/>
  <c r="AS59" i="52"/>
  <c r="AL59" i="52"/>
  <c r="AU59" i="52" s="1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5" i="15"/>
  <c r="AT5" i="15" s="1"/>
  <c r="AR58" i="35"/>
  <c r="AI58" i="42"/>
  <c r="AN58" i="42"/>
  <c r="AS9" i="53"/>
  <c r="AL9" i="53"/>
  <c r="AU9" i="53" s="1"/>
  <c r="AS12" i="52"/>
  <c r="AL12" i="52"/>
  <c r="AU12" i="52" s="1"/>
  <c r="AS30" i="52"/>
  <c r="AL30" i="52"/>
  <c r="AU30" i="52" s="1"/>
  <c r="AS48" i="52"/>
  <c r="AL48" i="52"/>
  <c r="AU48" i="52" s="1"/>
  <c r="AS65" i="52"/>
  <c r="AL65" i="52"/>
  <c r="AU65" i="52" s="1"/>
  <c r="Y62" i="55"/>
  <c r="X62" i="55"/>
  <c r="AI62" i="51"/>
  <c r="AN62" i="51"/>
  <c r="AS22" i="53"/>
  <c r="AL22" i="53"/>
  <c r="AU22" i="53" s="1"/>
  <c r="AS13" i="52"/>
  <c r="AL13" i="52"/>
  <c r="AU13" i="52" s="1"/>
  <c r="AS49" i="52"/>
  <c r="AL49" i="52"/>
  <c r="AU49" i="52" s="1"/>
  <c r="AI65" i="101"/>
  <c r="AN65" i="101"/>
  <c r="AI64" i="88"/>
  <c r="AN64" i="88"/>
  <c r="Y58" i="102"/>
  <c r="X58" i="102"/>
  <c r="AS35" i="53"/>
  <c r="AL35" i="53"/>
  <c r="AU35" i="53" s="1"/>
  <c r="AE66" i="84"/>
  <c r="W67" i="84"/>
  <c r="AG66" i="84"/>
  <c r="AP66" i="84" s="1"/>
  <c r="AF66" i="84"/>
  <c r="AO66" i="84" s="1"/>
  <c r="AR64" i="45"/>
  <c r="AI57" i="82"/>
  <c r="AN57" i="82"/>
  <c r="AK30" i="53"/>
  <c r="AT30" i="53" s="1"/>
  <c r="AJ30" i="53"/>
  <c r="AJ66" i="53"/>
  <c r="AK66" i="53"/>
  <c r="AT66" i="53" s="1"/>
  <c r="AS34" i="53"/>
  <c r="AL34" i="53"/>
  <c r="AU34" i="53" s="1"/>
  <c r="Y65" i="54"/>
  <c r="X65" i="54"/>
  <c r="Y67" i="20"/>
  <c r="X67" i="20"/>
  <c r="AI67" i="92"/>
  <c r="AN67" i="92"/>
  <c r="AS27" i="52"/>
  <c r="AL27" i="52"/>
  <c r="AU27" i="52" s="1"/>
  <c r="AS45" i="52"/>
  <c r="AL45" i="52"/>
  <c r="AU45" i="52" s="1"/>
  <c r="AK68" i="46"/>
  <c r="AT68" i="46" s="1"/>
  <c r="AJ68" i="46"/>
  <c r="AJ56" i="46"/>
  <c r="AK56" i="46"/>
  <c r="AT56" i="46" s="1"/>
  <c r="AI56" i="94"/>
  <c r="AP56" i="94"/>
  <c r="AS33" i="52"/>
  <c r="AL33" i="52"/>
  <c r="AU33" i="52" s="1"/>
  <c r="AJ61" i="46"/>
  <c r="AK61" i="46"/>
  <c r="AT61" i="46" s="1"/>
  <c r="AK49" i="46"/>
  <c r="AT49" i="46" s="1"/>
  <c r="AJ49" i="46"/>
  <c r="AK31" i="46"/>
  <c r="AT31" i="46" s="1"/>
  <c r="AJ31" i="46"/>
  <c r="AR59" i="16"/>
  <c r="Y57" i="94"/>
  <c r="X57" i="94"/>
  <c r="AS15" i="52"/>
  <c r="AL15" i="52"/>
  <c r="AU15" i="52" s="1"/>
  <c r="AK69" i="46"/>
  <c r="AT69" i="46" s="1"/>
  <c r="AJ69" i="46"/>
  <c r="AS69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10" i="46"/>
  <c r="S10" i="46" s="1"/>
  <c r="AC10" i="46" s="1"/>
  <c r="AB11" i="46" s="1"/>
  <c r="AX3" i="46"/>
  <c r="S3" i="46" s="1"/>
  <c r="AC3" i="46" s="1"/>
  <c r="AK13" i="53"/>
  <c r="AT13" i="53" s="1"/>
  <c r="AJ13" i="53"/>
  <c r="AJ49" i="53"/>
  <c r="AK49" i="53"/>
  <c r="AT49" i="53" s="1"/>
  <c r="AH60" i="10"/>
  <c r="AQ60" i="10" s="1"/>
  <c r="AR56" i="90"/>
  <c r="AS16" i="52"/>
  <c r="AL16" i="52"/>
  <c r="AU16" i="52" s="1"/>
  <c r="Z59" i="35"/>
  <c r="AK8" i="53"/>
  <c r="AT8" i="53" s="1"/>
  <c r="AJ8" i="53"/>
  <c r="AJ44" i="53"/>
  <c r="AK44" i="53"/>
  <c r="AT44" i="53" s="1"/>
  <c r="AI60" i="49"/>
  <c r="AN60" i="49"/>
  <c r="AE68" i="86"/>
  <c r="W69" i="86"/>
  <c r="AG68" i="86"/>
  <c r="AP68" i="86" s="1"/>
  <c r="AF68" i="86"/>
  <c r="AO68" i="86" s="1"/>
  <c r="AS57" i="53"/>
  <c r="AL57" i="53"/>
  <c r="AU57" i="53" s="1"/>
  <c r="Y63" i="95"/>
  <c r="X63" i="95"/>
  <c r="AS14" i="47"/>
  <c r="AL14" i="47"/>
  <c r="AU14" i="47" s="1"/>
  <c r="W63" i="99"/>
  <c r="AG62" i="99"/>
  <c r="AP62" i="99" s="1"/>
  <c r="AF62" i="99"/>
  <c r="AO62" i="99" s="1"/>
  <c r="AE62" i="99"/>
  <c r="AJ4" i="52"/>
  <c r="AK4" i="52"/>
  <c r="AT4" i="52" s="1"/>
  <c r="AT71" i="52" s="1"/>
  <c r="AS23" i="52"/>
  <c r="AL23" i="52"/>
  <c r="AU23" i="52" s="1"/>
  <c r="AJ67" i="15"/>
  <c r="AK67" i="15"/>
  <c r="AT67" i="15" s="1"/>
  <c r="AK60" i="15"/>
  <c r="AT60" i="15" s="1"/>
  <c r="AJ60" i="15"/>
  <c r="AK54" i="15"/>
  <c r="AT54" i="15" s="1"/>
  <c r="AJ54" i="15"/>
  <c r="AK48" i="15"/>
  <c r="AT48" i="15" s="1"/>
  <c r="AJ48" i="15"/>
  <c r="AK42" i="15"/>
  <c r="AT42" i="15" s="1"/>
  <c r="AJ42" i="15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14" i="15"/>
  <c r="AT14" i="15" s="1"/>
  <c r="AJ14" i="15"/>
  <c r="Y59" i="42"/>
  <c r="X59" i="42"/>
  <c r="AR59" i="10"/>
  <c r="AH60" i="16"/>
  <c r="AQ60" i="16" s="1"/>
  <c r="Y63" i="51"/>
  <c r="Z63" i="51" s="1"/>
  <c r="X63" i="51"/>
  <c r="AS10" i="53"/>
  <c r="AL10" i="53"/>
  <c r="AU10" i="53" s="1"/>
  <c r="AS65" i="53"/>
  <c r="AL65" i="53"/>
  <c r="AU65" i="53" s="1"/>
  <c r="AS19" i="52"/>
  <c r="AL19" i="52"/>
  <c r="AU19" i="52" s="1"/>
  <c r="AS37" i="52"/>
  <c r="AL37" i="52"/>
  <c r="AU37" i="52" s="1"/>
  <c r="AS55" i="52"/>
  <c r="AL55" i="52"/>
  <c r="AU55" i="52" s="1"/>
  <c r="AS23" i="53"/>
  <c r="AL23" i="53"/>
  <c r="AU23" i="53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J36" i="53"/>
  <c r="AK36" i="53"/>
  <c r="AT36" i="53" s="1"/>
  <c r="AJ47" i="53"/>
  <c r="AI61" i="11"/>
  <c r="AN61" i="11"/>
  <c r="AI66" i="20"/>
  <c r="AN66" i="20"/>
  <c r="AS9" i="52"/>
  <c r="AL9" i="52"/>
  <c r="AU9" i="52" s="1"/>
  <c r="AS51" i="52"/>
  <c r="AL51" i="52"/>
  <c r="AU51" i="52" s="1"/>
  <c r="AJ66" i="46"/>
  <c r="AK66" i="46"/>
  <c r="AT66" i="46" s="1"/>
  <c r="AK43" i="46"/>
  <c r="AT43" i="46" s="1"/>
  <c r="AJ43" i="46"/>
  <c r="AJ25" i="46"/>
  <c r="AK25" i="46"/>
  <c r="AT25" i="46" s="1"/>
  <c r="AR67" i="13"/>
  <c r="AG62" i="96"/>
  <c r="AP62" i="96" s="1"/>
  <c r="AF62" i="96"/>
  <c r="AO62" i="96" s="1"/>
  <c r="AE62" i="96"/>
  <c r="W63" i="96"/>
  <c r="AS21" i="52"/>
  <c r="AL21" i="52"/>
  <c r="AU21" i="52" s="1"/>
  <c r="AS39" i="52"/>
  <c r="AL39" i="52"/>
  <c r="AU39" i="52" s="1"/>
  <c r="AS57" i="52"/>
  <c r="AL57" i="52"/>
  <c r="AU57" i="52" s="1"/>
  <c r="AS6" i="47"/>
  <c r="AL6" i="47"/>
  <c r="AU6" i="47" s="1"/>
  <c r="AK65" i="46"/>
  <c r="AT65" i="46" s="1"/>
  <c r="AJ65" i="46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4" i="46"/>
  <c r="S4" i="46" s="1"/>
  <c r="AC4" i="46" s="1"/>
  <c r="AB5" i="46" s="1"/>
  <c r="AJ19" i="53"/>
  <c r="AK19" i="53"/>
  <c r="AT19" i="53" s="1"/>
  <c r="AJ55" i="53"/>
  <c r="AK55" i="53"/>
  <c r="AT55" i="53" s="1"/>
  <c r="AS63" i="53"/>
  <c r="AL63" i="53"/>
  <c r="AU63" i="53" s="1"/>
  <c r="AH68" i="13"/>
  <c r="AQ68" i="13" s="1"/>
  <c r="AH65" i="45"/>
  <c r="AQ65" i="45" s="1"/>
  <c r="AS5" i="52"/>
  <c r="AL5" i="52"/>
  <c r="AU5" i="52" s="1"/>
  <c r="AS58" i="52"/>
  <c r="AL58" i="52"/>
  <c r="AU58" i="52" s="1"/>
  <c r="AE68" i="44"/>
  <c r="AG68" i="44"/>
  <c r="AP68" i="44" s="1"/>
  <c r="AF68" i="44"/>
  <c r="AO68" i="44" s="1"/>
  <c r="W69" i="44"/>
  <c r="AK14" i="53"/>
  <c r="AT14" i="53" s="1"/>
  <c r="AJ14" i="53"/>
  <c r="AJ50" i="53"/>
  <c r="AK50" i="53"/>
  <c r="AT50" i="53" s="1"/>
  <c r="AS21" i="53"/>
  <c r="AL21" i="53"/>
  <c r="AU21" i="53" s="1"/>
  <c r="AL40" i="53"/>
  <c r="AU40" i="53" s="1"/>
  <c r="AS40" i="53"/>
  <c r="AS59" i="53"/>
  <c r="AL59" i="53"/>
  <c r="AU59" i="53" s="1"/>
  <c r="AS29" i="52"/>
  <c r="AL29" i="52"/>
  <c r="AU29" i="52" s="1"/>
  <c r="AS66" i="52"/>
  <c r="AL66" i="52"/>
  <c r="AU66" i="52" s="1"/>
  <c r="AJ66" i="15"/>
  <c r="AK66" i="15"/>
  <c r="AT66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X5" i="15"/>
  <c r="S5" i="15" s="1"/>
  <c r="AC5" i="15" s="1"/>
  <c r="AB6" i="15" s="1"/>
  <c r="AI64" i="41"/>
  <c r="AN64" i="41"/>
  <c r="AS33" i="53"/>
  <c r="AL33" i="53"/>
  <c r="AU33" i="53" s="1"/>
  <c r="AH65" i="100"/>
  <c r="AQ65" i="100" s="1"/>
  <c r="Z60" i="16"/>
  <c r="AS18" i="52"/>
  <c r="AL18" i="52"/>
  <c r="AU18" i="52" s="1"/>
  <c r="AS36" i="52"/>
  <c r="AL36" i="52"/>
  <c r="AU36" i="52" s="1"/>
  <c r="AS54" i="52"/>
  <c r="AL54" i="52"/>
  <c r="AU54" i="52" s="1"/>
  <c r="AE57" i="50"/>
  <c r="AN57" i="50" s="1"/>
  <c r="W58" i="50"/>
  <c r="AF57" i="50"/>
  <c r="AO57" i="50" s="1"/>
  <c r="AG57" i="50"/>
  <c r="AI61" i="55"/>
  <c r="AN61" i="55"/>
  <c r="AS28" i="53"/>
  <c r="AL28" i="53"/>
  <c r="AU28" i="53" s="1"/>
  <c r="AJ6" i="53"/>
  <c r="AS41" i="53"/>
  <c r="AL41" i="53"/>
  <c r="AU41" i="53" s="1"/>
  <c r="AS50" i="52"/>
  <c r="AL50" i="52"/>
  <c r="AU50" i="52" s="1"/>
  <c r="AI69" i="52"/>
  <c r="AN69" i="52"/>
  <c r="AN71" i="52" s="1"/>
  <c r="Y58" i="82"/>
  <c r="X58" i="82"/>
  <c r="AB4" i="53"/>
  <c r="AJ3" i="53"/>
  <c r="AJ42" i="53"/>
  <c r="AK42" i="53"/>
  <c r="AT42" i="53" s="1"/>
  <c r="AS15" i="53"/>
  <c r="AL15" i="53"/>
  <c r="AU15" i="53" s="1"/>
  <c r="AI69" i="46"/>
  <c r="AN69" i="46"/>
  <c r="AN71" i="46" s="1"/>
  <c r="Z58" i="102" l="1"/>
  <c r="AK12" i="46"/>
  <c r="AT12" i="46" s="1"/>
  <c r="AU71" i="47"/>
  <c r="C11" i="47" s="1"/>
  <c r="AS71" i="47"/>
  <c r="Z62" i="11"/>
  <c r="AF62" i="11" s="1"/>
  <c r="AO62" i="11" s="1"/>
  <c r="Z65" i="41"/>
  <c r="AE65" i="41" s="1"/>
  <c r="AF68" i="92"/>
  <c r="AO68" i="92" s="1"/>
  <c r="AG68" i="92"/>
  <c r="AP68" i="92" s="1"/>
  <c r="AE68" i="92"/>
  <c r="W69" i="92"/>
  <c r="AG61" i="49"/>
  <c r="AP61" i="49" s="1"/>
  <c r="W62" i="49"/>
  <c r="AE61" i="49"/>
  <c r="AF61" i="49"/>
  <c r="AO61" i="49" s="1"/>
  <c r="W62" i="87"/>
  <c r="AE61" i="87"/>
  <c r="AF61" i="87"/>
  <c r="AO61" i="87" s="1"/>
  <c r="AG61" i="87"/>
  <c r="AP61" i="87" s="1"/>
  <c r="AE63" i="51"/>
  <c r="AF63" i="51"/>
  <c r="AO63" i="51" s="1"/>
  <c r="AG63" i="51"/>
  <c r="AP63" i="51" s="1"/>
  <c r="W64" i="51"/>
  <c r="AE62" i="11"/>
  <c r="W63" i="11"/>
  <c r="AK6" i="15"/>
  <c r="AT6" i="15" s="1"/>
  <c r="AJ6" i="15"/>
  <c r="AS10" i="15"/>
  <c r="AL10" i="15"/>
  <c r="AU10" i="15" s="1"/>
  <c r="AR61" i="55"/>
  <c r="AS66" i="15"/>
  <c r="AL66" i="15"/>
  <c r="AU66" i="15" s="1"/>
  <c r="AL3" i="53"/>
  <c r="AU3" i="53" s="1"/>
  <c r="AS3" i="53"/>
  <c r="AR69" i="52"/>
  <c r="AR71" i="52" s="1"/>
  <c r="AL69" i="52"/>
  <c r="AU69" i="52" s="1"/>
  <c r="AR64" i="41"/>
  <c r="AS23" i="15"/>
  <c r="AL23" i="15"/>
  <c r="AU23" i="15" s="1"/>
  <c r="AL41" i="15"/>
  <c r="AU41" i="15" s="1"/>
  <c r="AS41" i="15"/>
  <c r="AS19" i="53"/>
  <c r="AL19" i="53"/>
  <c r="AU19" i="53" s="1"/>
  <c r="AJ35" i="46"/>
  <c r="AK35" i="46"/>
  <c r="AT35" i="46" s="1"/>
  <c r="AS43" i="46"/>
  <c r="AL43" i="46"/>
  <c r="AU43" i="46" s="1"/>
  <c r="AS47" i="53"/>
  <c r="AL47" i="53"/>
  <c r="AU47" i="53" s="1"/>
  <c r="AS14" i="15"/>
  <c r="AL14" i="15"/>
  <c r="AU14" i="15" s="1"/>
  <c r="AS42" i="15"/>
  <c r="AL42" i="15"/>
  <c r="AU42" i="15" s="1"/>
  <c r="AS60" i="15"/>
  <c r="AL60" i="15"/>
  <c r="AU60" i="15" s="1"/>
  <c r="Y63" i="99"/>
  <c r="X63" i="99"/>
  <c r="AI68" i="86"/>
  <c r="AN68" i="86"/>
  <c r="AS49" i="53"/>
  <c r="AL49" i="53"/>
  <c r="AU49" i="53" s="1"/>
  <c r="AK24" i="46"/>
  <c r="AT24" i="46" s="1"/>
  <c r="AJ24" i="46"/>
  <c r="AK60" i="46"/>
  <c r="AT60" i="46" s="1"/>
  <c r="AJ60" i="46"/>
  <c r="Z57" i="94"/>
  <c r="AH57" i="94"/>
  <c r="AQ57" i="94" s="1"/>
  <c r="AS49" i="46"/>
  <c r="AL49" i="46"/>
  <c r="AU49" i="46" s="1"/>
  <c r="AR67" i="92"/>
  <c r="AH58" i="102"/>
  <c r="AQ58" i="102" s="1"/>
  <c r="AR65" i="101"/>
  <c r="AS37" i="15"/>
  <c r="AL37" i="15"/>
  <c r="AU37" i="15" s="1"/>
  <c r="AS12" i="46"/>
  <c r="AL12" i="46"/>
  <c r="AU12" i="46" s="1"/>
  <c r="AS55" i="46"/>
  <c r="AL55" i="46"/>
  <c r="AU55" i="46" s="1"/>
  <c r="AH68" i="92"/>
  <c r="AQ68" i="92" s="1"/>
  <c r="AS20" i="15"/>
  <c r="AL20" i="15"/>
  <c r="AU20" i="15" s="1"/>
  <c r="AS38" i="15"/>
  <c r="AL38" i="15"/>
  <c r="AU38" i="15" s="1"/>
  <c r="AS56" i="15"/>
  <c r="AL56" i="15"/>
  <c r="AU56" i="15" s="1"/>
  <c r="Y58" i="48"/>
  <c r="X58" i="48"/>
  <c r="AS37" i="53"/>
  <c r="AL37" i="53"/>
  <c r="AU37" i="53" s="1"/>
  <c r="AS26" i="46"/>
  <c r="AL26" i="46"/>
  <c r="AU26" i="46" s="1"/>
  <c r="AS44" i="46"/>
  <c r="AL44" i="46"/>
  <c r="AU44" i="46" s="1"/>
  <c r="AH62" i="11"/>
  <c r="AQ62" i="11" s="1"/>
  <c r="AS18" i="53"/>
  <c r="AL18" i="53"/>
  <c r="AU18" i="53" s="1"/>
  <c r="AI58" i="83"/>
  <c r="AN58" i="83"/>
  <c r="AS21" i="15"/>
  <c r="AL21" i="15"/>
  <c r="AU21" i="15" s="1"/>
  <c r="AS39" i="15"/>
  <c r="AL39" i="15"/>
  <c r="AU39" i="15" s="1"/>
  <c r="AS57" i="15"/>
  <c r="AL57" i="15"/>
  <c r="AU57" i="15" s="1"/>
  <c r="AH61" i="87"/>
  <c r="AQ61" i="87" s="1"/>
  <c r="AS67" i="53"/>
  <c r="AL67" i="53"/>
  <c r="AU67" i="53" s="1"/>
  <c r="Y66" i="100"/>
  <c r="X66" i="100"/>
  <c r="AS28" i="15"/>
  <c r="AL28" i="15"/>
  <c r="AU28" i="15" s="1"/>
  <c r="AS46" i="15"/>
  <c r="AL46" i="15"/>
  <c r="AU46" i="15" s="1"/>
  <c r="AS56" i="53"/>
  <c r="AL56" i="53"/>
  <c r="AU56" i="53" s="1"/>
  <c r="Y66" i="45"/>
  <c r="X66" i="45"/>
  <c r="AS59" i="15"/>
  <c r="AL59" i="15"/>
  <c r="AU59" i="15" s="1"/>
  <c r="AK5" i="46"/>
  <c r="AT5" i="46" s="1"/>
  <c r="AJ5" i="46"/>
  <c r="AJ41" i="46"/>
  <c r="AK41" i="46"/>
  <c r="AT41" i="46" s="1"/>
  <c r="AS24" i="15"/>
  <c r="AL24" i="15"/>
  <c r="AU24" i="15" s="1"/>
  <c r="AL4" i="52"/>
  <c r="AU4" i="52" s="1"/>
  <c r="AU71" i="52" s="1"/>
  <c r="C11" i="52" s="1"/>
  <c r="AS4" i="52"/>
  <c r="AS71" i="52" s="1"/>
  <c r="AG59" i="35"/>
  <c r="AP59" i="35" s="1"/>
  <c r="W60" i="35"/>
  <c r="AE59" i="35"/>
  <c r="AF59" i="35"/>
  <c r="AO59" i="35" s="1"/>
  <c r="AL13" i="53"/>
  <c r="AU13" i="53" s="1"/>
  <c r="AS13" i="53"/>
  <c r="AK30" i="46"/>
  <c r="AT30" i="46" s="1"/>
  <c r="AJ30" i="46"/>
  <c r="AH67" i="20"/>
  <c r="AQ67" i="20" s="1"/>
  <c r="W59" i="102"/>
  <c r="AG58" i="102"/>
  <c r="AP58" i="102" s="1"/>
  <c r="AF58" i="102"/>
  <c r="AO58" i="102" s="1"/>
  <c r="AE58" i="102"/>
  <c r="AS19" i="15"/>
  <c r="AL19" i="15"/>
  <c r="AU19" i="15" s="1"/>
  <c r="AS55" i="15"/>
  <c r="AL55" i="15"/>
  <c r="AU55" i="15" s="1"/>
  <c r="AS38" i="53"/>
  <c r="AL38" i="53"/>
  <c r="AU38" i="53" s="1"/>
  <c r="AS43" i="53"/>
  <c r="AL43" i="53"/>
  <c r="AU43" i="53" s="1"/>
  <c r="AH66" i="101"/>
  <c r="AQ66" i="101" s="1"/>
  <c r="AR60" i="87"/>
  <c r="AK7" i="46"/>
  <c r="AT7" i="46" s="1"/>
  <c r="AJ7" i="46"/>
  <c r="AS8" i="15"/>
  <c r="AL8" i="15"/>
  <c r="AU8" i="15" s="1"/>
  <c r="AS63" i="15"/>
  <c r="AL63" i="15"/>
  <c r="AU63" i="15" s="1"/>
  <c r="AS39" i="46"/>
  <c r="AL39" i="46"/>
  <c r="AU39" i="46" s="1"/>
  <c r="AE60" i="98"/>
  <c r="W61" i="98"/>
  <c r="AF60" i="98"/>
  <c r="AO60" i="98" s="1"/>
  <c r="AG60" i="98"/>
  <c r="AP60" i="98" s="1"/>
  <c r="AI65" i="100"/>
  <c r="AN65" i="100"/>
  <c r="AS9" i="15"/>
  <c r="AL9" i="15"/>
  <c r="AU9" i="15" s="1"/>
  <c r="AS64" i="15"/>
  <c r="AL64" i="15"/>
  <c r="AU64" i="15" s="1"/>
  <c r="Y69" i="13"/>
  <c r="X69" i="13"/>
  <c r="AS61" i="53"/>
  <c r="AL61" i="53"/>
  <c r="AU61" i="53" s="1"/>
  <c r="AJ16" i="46"/>
  <c r="AJ52" i="46"/>
  <c r="AJ10" i="46"/>
  <c r="AK10" i="46"/>
  <c r="AT10" i="46" s="1"/>
  <c r="AK47" i="46"/>
  <c r="AT47" i="46" s="1"/>
  <c r="AJ47" i="46"/>
  <c r="AS36" i="53"/>
  <c r="AL36" i="53"/>
  <c r="AU36" i="53" s="1"/>
  <c r="AS30" i="15"/>
  <c r="AL30" i="15"/>
  <c r="AU30" i="15" s="1"/>
  <c r="AS48" i="15"/>
  <c r="AL48" i="15"/>
  <c r="AU48" i="15" s="1"/>
  <c r="AR60" i="49"/>
  <c r="AK36" i="46"/>
  <c r="AT36" i="46" s="1"/>
  <c r="AJ36" i="46"/>
  <c r="AR56" i="94"/>
  <c r="Z67" i="20"/>
  <c r="AR57" i="82"/>
  <c r="Y67" i="84"/>
  <c r="Z67" i="84" s="1"/>
  <c r="X67" i="84"/>
  <c r="AR62" i="51"/>
  <c r="AJ5" i="15"/>
  <c r="AS25" i="15"/>
  <c r="AL25" i="15"/>
  <c r="AU25" i="15" s="1"/>
  <c r="AS43" i="15"/>
  <c r="AL43" i="15"/>
  <c r="AU43" i="15" s="1"/>
  <c r="AS61" i="15"/>
  <c r="AL61" i="15"/>
  <c r="AU61" i="15" s="1"/>
  <c r="AI69" i="15"/>
  <c r="AN69" i="15"/>
  <c r="AN71" i="15" s="1"/>
  <c r="AS19" i="46"/>
  <c r="AL19" i="46"/>
  <c r="AU19" i="46" s="1"/>
  <c r="AS24" i="53"/>
  <c r="AL24" i="53"/>
  <c r="AU24" i="53" s="1"/>
  <c r="AG66" i="101"/>
  <c r="AP66" i="101" s="1"/>
  <c r="W67" i="101"/>
  <c r="AF66" i="101"/>
  <c r="AO66" i="101" s="1"/>
  <c r="AE66" i="101"/>
  <c r="W58" i="90"/>
  <c r="AG57" i="90"/>
  <c r="AF57" i="90"/>
  <c r="AO57" i="90" s="1"/>
  <c r="AE57" i="90"/>
  <c r="AN57" i="90" s="1"/>
  <c r="AS7" i="15"/>
  <c r="AL7" i="15"/>
  <c r="AU7" i="15" s="1"/>
  <c r="AS26" i="15"/>
  <c r="AL26" i="15"/>
  <c r="AU26" i="15" s="1"/>
  <c r="AS44" i="15"/>
  <c r="AL44" i="15"/>
  <c r="AU44" i="15" s="1"/>
  <c r="AS14" i="46"/>
  <c r="AL14" i="46"/>
  <c r="AU14" i="46" s="1"/>
  <c r="AS32" i="46"/>
  <c r="AL32" i="46"/>
  <c r="AU32" i="46" s="1"/>
  <c r="AS27" i="15"/>
  <c r="AL27" i="15"/>
  <c r="AU27" i="15" s="1"/>
  <c r="AS45" i="15"/>
  <c r="AL45" i="15"/>
  <c r="AU45" i="15" s="1"/>
  <c r="AS21" i="46"/>
  <c r="AL21" i="46"/>
  <c r="AU21" i="46" s="1"/>
  <c r="AS57" i="46"/>
  <c r="AL57" i="46"/>
  <c r="AU57" i="46" s="1"/>
  <c r="AS16" i="15"/>
  <c r="AL16" i="15"/>
  <c r="AU16" i="15" s="1"/>
  <c r="AS20" i="53"/>
  <c r="AL20" i="53"/>
  <c r="AU20" i="53" s="1"/>
  <c r="AI65" i="45"/>
  <c r="AN65" i="45"/>
  <c r="AS25" i="53"/>
  <c r="AL25" i="53"/>
  <c r="AU25" i="53" s="1"/>
  <c r="AJ34" i="46"/>
  <c r="AI60" i="10"/>
  <c r="AN60" i="10"/>
  <c r="AG60" i="16"/>
  <c r="AP60" i="16" s="1"/>
  <c r="AE60" i="16"/>
  <c r="AF60" i="16"/>
  <c r="AO60" i="16" s="1"/>
  <c r="W61" i="16"/>
  <c r="AS66" i="46"/>
  <c r="AL66" i="46"/>
  <c r="AU66" i="46" s="1"/>
  <c r="AH59" i="42"/>
  <c r="AQ59" i="42" s="1"/>
  <c r="AS11" i="15"/>
  <c r="AL11" i="15"/>
  <c r="AU11" i="15" s="1"/>
  <c r="AS67" i="15"/>
  <c r="AL67" i="15"/>
  <c r="AU67" i="15" s="1"/>
  <c r="AI62" i="99"/>
  <c r="AN62" i="99"/>
  <c r="AH63" i="95"/>
  <c r="AQ63" i="95" s="1"/>
  <c r="AB4" i="46"/>
  <c r="AJ3" i="46"/>
  <c r="AJ42" i="46"/>
  <c r="AK42" i="46"/>
  <c r="AT42" i="46" s="1"/>
  <c r="AS61" i="46"/>
  <c r="AL61" i="46"/>
  <c r="AU61" i="46" s="1"/>
  <c r="AI66" i="84"/>
  <c r="AN66" i="84"/>
  <c r="AH62" i="55"/>
  <c r="AQ62" i="55" s="1"/>
  <c r="AS7" i="53"/>
  <c r="AL7" i="53"/>
  <c r="AU7" i="53" s="1"/>
  <c r="AF67" i="104"/>
  <c r="AO67" i="104" s="1"/>
  <c r="W68" i="104"/>
  <c r="AG67" i="104"/>
  <c r="AP67" i="104" s="1"/>
  <c r="AE67" i="104"/>
  <c r="AS62" i="15"/>
  <c r="AL62" i="15"/>
  <c r="AU62" i="15" s="1"/>
  <c r="AR62" i="95"/>
  <c r="AS68" i="53"/>
  <c r="AL68" i="53"/>
  <c r="AU68" i="53" s="1"/>
  <c r="AS50" i="46"/>
  <c r="AL50" i="46"/>
  <c r="AU50" i="46" s="1"/>
  <c r="AI61" i="43"/>
  <c r="AN61" i="43"/>
  <c r="AK69" i="15"/>
  <c r="AT69" i="15" s="1"/>
  <c r="AS62" i="53"/>
  <c r="AL62" i="53"/>
  <c r="AU62" i="53" s="1"/>
  <c r="AH60" i="103"/>
  <c r="AQ60" i="103" s="1"/>
  <c r="AS31" i="53"/>
  <c r="AL31" i="53"/>
  <c r="AU31" i="53" s="1"/>
  <c r="AS27" i="46"/>
  <c r="AL27" i="46"/>
  <c r="AU27" i="46" s="1"/>
  <c r="AS45" i="46"/>
  <c r="AL45" i="46"/>
  <c r="AU45" i="46" s="1"/>
  <c r="AS34" i="15"/>
  <c r="AL34" i="15"/>
  <c r="AU34" i="15" s="1"/>
  <c r="AS52" i="15"/>
  <c r="AL52" i="15"/>
  <c r="AU52" i="15" s="1"/>
  <c r="AJ22" i="46"/>
  <c r="AJ58" i="46"/>
  <c r="AR69" i="46"/>
  <c r="AR71" i="46" s="1"/>
  <c r="AL69" i="46"/>
  <c r="AU69" i="46" s="1"/>
  <c r="AJ4" i="53"/>
  <c r="AK4" i="53"/>
  <c r="AT4" i="53" s="1"/>
  <c r="AT71" i="53" s="1"/>
  <c r="Y58" i="50"/>
  <c r="X58" i="50"/>
  <c r="Z58" i="50" s="1"/>
  <c r="AJ53" i="46"/>
  <c r="AK53" i="46"/>
  <c r="AT53" i="46" s="1"/>
  <c r="AR66" i="20"/>
  <c r="AS35" i="15"/>
  <c r="AL35" i="15"/>
  <c r="AU35" i="15" s="1"/>
  <c r="AS53" i="15"/>
  <c r="AL53" i="15"/>
  <c r="AU53" i="15" s="1"/>
  <c r="AS14" i="53"/>
  <c r="AL14" i="53"/>
  <c r="AU14" i="53" s="1"/>
  <c r="AI68" i="44"/>
  <c r="AN68" i="44"/>
  <c r="AS55" i="53"/>
  <c r="AL55" i="53"/>
  <c r="AU55" i="53" s="1"/>
  <c r="AJ23" i="46"/>
  <c r="AK23" i="46"/>
  <c r="AT23" i="46" s="1"/>
  <c r="AJ59" i="46"/>
  <c r="AK59" i="46"/>
  <c r="AT59" i="46" s="1"/>
  <c r="Y63" i="96"/>
  <c r="X63" i="96"/>
  <c r="Z59" i="42"/>
  <c r="AS54" i="15"/>
  <c r="AL54" i="15"/>
  <c r="AU54" i="15" s="1"/>
  <c r="Z63" i="95"/>
  <c r="AS44" i="53"/>
  <c r="AL44" i="53"/>
  <c r="AU44" i="53" s="1"/>
  <c r="AK11" i="46"/>
  <c r="AT11" i="46" s="1"/>
  <c r="AJ11" i="46"/>
  <c r="AJ48" i="46"/>
  <c r="AK48" i="46"/>
  <c r="AT48" i="46" s="1"/>
  <c r="AS31" i="46"/>
  <c r="AL31" i="46"/>
  <c r="AU31" i="46" s="1"/>
  <c r="AS56" i="46"/>
  <c r="AL56" i="46"/>
  <c r="AU56" i="46" s="1"/>
  <c r="AH65" i="54"/>
  <c r="AQ65" i="54" s="1"/>
  <c r="AS66" i="53"/>
  <c r="AL66" i="53"/>
  <c r="AU66" i="53" s="1"/>
  <c r="AR64" i="88"/>
  <c r="Z62" i="55"/>
  <c r="AS12" i="15"/>
  <c r="AL12" i="15"/>
  <c r="AU12" i="15" s="1"/>
  <c r="AS13" i="46"/>
  <c r="AL13" i="46"/>
  <c r="AU13" i="46" s="1"/>
  <c r="AS67" i="46"/>
  <c r="AL67" i="46"/>
  <c r="AU67" i="46" s="1"/>
  <c r="AR64" i="54"/>
  <c r="W65" i="91"/>
  <c r="AF64" i="91"/>
  <c r="AO64" i="91" s="1"/>
  <c r="AG64" i="91"/>
  <c r="AP64" i="91" s="1"/>
  <c r="AE64" i="91"/>
  <c r="AH65" i="88"/>
  <c r="AQ65" i="88" s="1"/>
  <c r="AS32" i="15"/>
  <c r="AL32" i="15"/>
  <c r="AU32" i="15" s="1"/>
  <c r="AS50" i="15"/>
  <c r="AL50" i="15"/>
  <c r="AU50" i="15" s="1"/>
  <c r="AI57" i="48"/>
  <c r="AN57" i="48"/>
  <c r="AS20" i="46"/>
  <c r="AL20" i="46"/>
  <c r="AU20" i="46" s="1"/>
  <c r="AS38" i="46"/>
  <c r="AL38" i="46"/>
  <c r="AU38" i="46" s="1"/>
  <c r="AS62" i="46"/>
  <c r="AL62" i="46"/>
  <c r="AU62" i="46" s="1"/>
  <c r="AS54" i="53"/>
  <c r="AL54" i="53"/>
  <c r="AU54" i="53" s="1"/>
  <c r="AG61" i="18"/>
  <c r="AP61" i="18" s="1"/>
  <c r="W62" i="18"/>
  <c r="AF61" i="18"/>
  <c r="AO61" i="18" s="1"/>
  <c r="AE61" i="18"/>
  <c r="AS15" i="15"/>
  <c r="AL15" i="15"/>
  <c r="AU15" i="15" s="1"/>
  <c r="AS33" i="15"/>
  <c r="AL33" i="15"/>
  <c r="AU33" i="15" s="1"/>
  <c r="AS51" i="15"/>
  <c r="AL51" i="15"/>
  <c r="AU51" i="15" s="1"/>
  <c r="Z60" i="103"/>
  <c r="AJ8" i="46"/>
  <c r="AK8" i="46"/>
  <c r="AT8" i="46" s="1"/>
  <c r="AS63" i="46"/>
  <c r="AL63" i="46"/>
  <c r="AU63" i="46" s="1"/>
  <c r="AS48" i="53"/>
  <c r="AL48" i="53"/>
  <c r="AU48" i="53" s="1"/>
  <c r="AR57" i="102"/>
  <c r="AI60" i="85"/>
  <c r="AN60" i="85"/>
  <c r="AJ4" i="15"/>
  <c r="AK4" i="15"/>
  <c r="AT4" i="15" s="1"/>
  <c r="AT71" i="15" s="1"/>
  <c r="AS22" i="15"/>
  <c r="AL22" i="15"/>
  <c r="AU22" i="15" s="1"/>
  <c r="AS40" i="15"/>
  <c r="AL40" i="15"/>
  <c r="AU40" i="15" s="1"/>
  <c r="AK6" i="46"/>
  <c r="AT6" i="46" s="1"/>
  <c r="AJ6" i="46"/>
  <c r="AJ40" i="46"/>
  <c r="Y69" i="44"/>
  <c r="X69" i="44"/>
  <c r="AH58" i="82"/>
  <c r="AQ58" i="82" s="1"/>
  <c r="AS29" i="15"/>
  <c r="AL29" i="15"/>
  <c r="AU29" i="15" s="1"/>
  <c r="Z58" i="82"/>
  <c r="AS47" i="15"/>
  <c r="AL47" i="15"/>
  <c r="AU47" i="15" s="1"/>
  <c r="AS50" i="53"/>
  <c r="AL50" i="53"/>
  <c r="AU50" i="53" s="1"/>
  <c r="AJ17" i="46"/>
  <c r="AK17" i="46"/>
  <c r="AT17" i="46" s="1"/>
  <c r="AS42" i="53"/>
  <c r="AL42" i="53"/>
  <c r="AU42" i="53" s="1"/>
  <c r="AS6" i="53"/>
  <c r="AL6" i="53"/>
  <c r="AU6" i="53" s="1"/>
  <c r="AI57" i="50"/>
  <c r="AP57" i="50"/>
  <c r="AS17" i="15"/>
  <c r="AL17" i="15"/>
  <c r="AU17" i="15" s="1"/>
  <c r="AJ29" i="46"/>
  <c r="AK29" i="46"/>
  <c r="AT29" i="46" s="1"/>
  <c r="AS65" i="46"/>
  <c r="AL65" i="46"/>
  <c r="AU65" i="46" s="1"/>
  <c r="AI62" i="96"/>
  <c r="AN62" i="96"/>
  <c r="AS25" i="46"/>
  <c r="AL25" i="46"/>
  <c r="AU25" i="46" s="1"/>
  <c r="AR61" i="11"/>
  <c r="AH63" i="51"/>
  <c r="AQ63" i="51" s="1"/>
  <c r="AS18" i="15"/>
  <c r="AL18" i="15"/>
  <c r="AU18" i="15" s="1"/>
  <c r="AS36" i="15"/>
  <c r="AL36" i="15"/>
  <c r="AU36" i="15" s="1"/>
  <c r="Y69" i="86"/>
  <c r="X69" i="86"/>
  <c r="AS8" i="53"/>
  <c r="AL8" i="53"/>
  <c r="AU8" i="53" s="1"/>
  <c r="AK18" i="46"/>
  <c r="AT18" i="46" s="1"/>
  <c r="AJ18" i="46"/>
  <c r="AK54" i="46"/>
  <c r="AT54" i="46" s="1"/>
  <c r="AJ54" i="46"/>
  <c r="AS68" i="46"/>
  <c r="AL68" i="46"/>
  <c r="AU68" i="46" s="1"/>
  <c r="Z65" i="54"/>
  <c r="AS30" i="53"/>
  <c r="AL30" i="53"/>
  <c r="AU30" i="53" s="1"/>
  <c r="AR58" i="42"/>
  <c r="AS31" i="15"/>
  <c r="AL31" i="15"/>
  <c r="AU31" i="15" s="1"/>
  <c r="AS49" i="15"/>
  <c r="AL49" i="15"/>
  <c r="AU49" i="15" s="1"/>
  <c r="AS65" i="15"/>
  <c r="AL65" i="15"/>
  <c r="AU65" i="15" s="1"/>
  <c r="AS37" i="46"/>
  <c r="AL37" i="46"/>
  <c r="AU37" i="46" s="1"/>
  <c r="AL60" i="53"/>
  <c r="AU60" i="53" s="1"/>
  <c r="AS60" i="53"/>
  <c r="Z65" i="88"/>
  <c r="AH65" i="41"/>
  <c r="AQ65" i="41" s="1"/>
  <c r="AS13" i="15"/>
  <c r="AL13" i="15"/>
  <c r="AU13" i="15" s="1"/>
  <c r="AS68" i="15"/>
  <c r="AL68" i="15"/>
  <c r="AU68" i="15" s="1"/>
  <c r="AS32" i="53"/>
  <c r="AL32" i="53"/>
  <c r="AU32" i="53" s="1"/>
  <c r="Y59" i="83"/>
  <c r="X59" i="83"/>
  <c r="Y62" i="43"/>
  <c r="X62" i="43"/>
  <c r="AH61" i="49"/>
  <c r="AQ61" i="49" s="1"/>
  <c r="AS26" i="53"/>
  <c r="AL26" i="53"/>
  <c r="AU26" i="53" s="1"/>
  <c r="AS15" i="46"/>
  <c r="AL15" i="46"/>
  <c r="AU15" i="46" s="1"/>
  <c r="AS33" i="46"/>
  <c r="AL33" i="46"/>
  <c r="AU33" i="46" s="1"/>
  <c r="AL51" i="46"/>
  <c r="AU51" i="46" s="1"/>
  <c r="AS51" i="46"/>
  <c r="AS12" i="53"/>
  <c r="AL12" i="53"/>
  <c r="AU12" i="53" s="1"/>
  <c r="Y61" i="85"/>
  <c r="X61" i="85"/>
  <c r="AL3" i="15"/>
  <c r="AU3" i="15" s="1"/>
  <c r="AS3" i="15"/>
  <c r="AS58" i="15"/>
  <c r="AL58" i="15"/>
  <c r="AU58" i="15" s="1"/>
  <c r="AR59" i="103"/>
  <c r="AI68" i="13"/>
  <c r="AN68" i="13"/>
  <c r="AJ9" i="46"/>
  <c r="AJ28" i="46"/>
  <c r="AJ46" i="46"/>
  <c r="AS64" i="46"/>
  <c r="AL64" i="46"/>
  <c r="AU64" i="46" s="1"/>
  <c r="Y61" i="10"/>
  <c r="Z61" i="10" s="1"/>
  <c r="X61" i="10"/>
  <c r="Z61" i="85" l="1"/>
  <c r="Z62" i="43"/>
  <c r="Z63" i="96"/>
  <c r="Z66" i="45"/>
  <c r="Z69" i="44"/>
  <c r="AE69" i="44" s="1"/>
  <c r="Z69" i="13"/>
  <c r="AF69" i="13" s="1"/>
  <c r="AO69" i="13" s="1"/>
  <c r="AG62" i="11"/>
  <c r="AP62" i="11" s="1"/>
  <c r="W66" i="41"/>
  <c r="AG65" i="41"/>
  <c r="AP65" i="41" s="1"/>
  <c r="AF65" i="41"/>
  <c r="AO65" i="41" s="1"/>
  <c r="AF61" i="85"/>
  <c r="AO61" i="85" s="1"/>
  <c r="AE61" i="85"/>
  <c r="W62" i="85"/>
  <c r="AG61" i="85"/>
  <c r="AP61" i="85" s="1"/>
  <c r="W64" i="96"/>
  <c r="AG63" i="96"/>
  <c r="AP63" i="96" s="1"/>
  <c r="AF63" i="96"/>
  <c r="AO63" i="96" s="1"/>
  <c r="AE63" i="96"/>
  <c r="W70" i="13"/>
  <c r="W68" i="84"/>
  <c r="AE67" i="84"/>
  <c r="AG67" i="84"/>
  <c r="AP67" i="84" s="1"/>
  <c r="AF67" i="84"/>
  <c r="AO67" i="84" s="1"/>
  <c r="AF62" i="43"/>
  <c r="AO62" i="43" s="1"/>
  <c r="AE62" i="43"/>
  <c r="W63" i="43"/>
  <c r="AG62" i="43"/>
  <c r="AP62" i="43" s="1"/>
  <c r="AF69" i="44"/>
  <c r="AO69" i="44" s="1"/>
  <c r="W70" i="44"/>
  <c r="W67" i="45"/>
  <c r="AE66" i="45"/>
  <c r="AF66" i="45"/>
  <c r="AO66" i="45" s="1"/>
  <c r="AG66" i="45"/>
  <c r="AP66" i="45" s="1"/>
  <c r="AH61" i="10"/>
  <c r="AQ61" i="10" s="1"/>
  <c r="AS28" i="46"/>
  <c r="AL28" i="46"/>
  <c r="AU28" i="46" s="1"/>
  <c r="AF65" i="54"/>
  <c r="AO65" i="54" s="1"/>
  <c r="AE65" i="54"/>
  <c r="W66" i="54"/>
  <c r="AG65" i="54"/>
  <c r="AP65" i="54" s="1"/>
  <c r="AS29" i="46"/>
  <c r="AL29" i="46"/>
  <c r="AU29" i="46" s="1"/>
  <c r="AR60" i="85"/>
  <c r="AR57" i="48"/>
  <c r="AL4" i="53"/>
  <c r="AU4" i="53" s="1"/>
  <c r="AS4" i="53"/>
  <c r="AR61" i="43"/>
  <c r="Y68" i="104"/>
  <c r="X68" i="104"/>
  <c r="X61" i="16"/>
  <c r="Y61" i="16"/>
  <c r="AS34" i="46"/>
  <c r="AL34" i="46"/>
  <c r="AU34" i="46" s="1"/>
  <c r="AI57" i="90"/>
  <c r="AP57" i="90"/>
  <c r="AR69" i="15"/>
  <c r="AR71" i="15" s="1"/>
  <c r="AL69" i="15"/>
  <c r="AU69" i="15" s="1"/>
  <c r="AS36" i="46"/>
  <c r="AL36" i="46"/>
  <c r="AU36" i="46" s="1"/>
  <c r="AH69" i="13"/>
  <c r="AQ69" i="13" s="1"/>
  <c r="Y61" i="98"/>
  <c r="X61" i="98"/>
  <c r="Y60" i="35"/>
  <c r="X60" i="35"/>
  <c r="AH66" i="45"/>
  <c r="AQ66" i="45" s="1"/>
  <c r="AR68" i="86"/>
  <c r="Y64" i="51"/>
  <c r="X64" i="51"/>
  <c r="Y62" i="49"/>
  <c r="X62" i="49"/>
  <c r="AE61" i="10"/>
  <c r="AG61" i="10"/>
  <c r="AP61" i="10" s="1"/>
  <c r="AF61" i="10"/>
  <c r="AO61" i="10" s="1"/>
  <c r="W62" i="10"/>
  <c r="Y62" i="18"/>
  <c r="X62" i="18"/>
  <c r="AE63" i="95"/>
  <c r="AG63" i="95"/>
  <c r="AP63" i="95" s="1"/>
  <c r="AF63" i="95"/>
  <c r="AO63" i="95" s="1"/>
  <c r="W64" i="95"/>
  <c r="AS53" i="46"/>
  <c r="AL53" i="46"/>
  <c r="AU53" i="46" s="1"/>
  <c r="Y58" i="90"/>
  <c r="X58" i="90"/>
  <c r="Z58" i="90" s="1"/>
  <c r="AS5" i="15"/>
  <c r="AL5" i="15"/>
  <c r="AU5" i="15" s="1"/>
  <c r="AS10" i="46"/>
  <c r="AL10" i="46"/>
  <c r="AU10" i="46" s="1"/>
  <c r="AI60" i="98"/>
  <c r="AN60" i="98"/>
  <c r="AS41" i="46"/>
  <c r="AL41" i="46"/>
  <c r="AU41" i="46" s="1"/>
  <c r="AS24" i="46"/>
  <c r="AL24" i="46"/>
  <c r="AU24" i="46" s="1"/>
  <c r="AH63" i="99"/>
  <c r="AQ63" i="99" s="1"/>
  <c r="AI61" i="87"/>
  <c r="AN61" i="87"/>
  <c r="AR62" i="96"/>
  <c r="AS40" i="46"/>
  <c r="AL40" i="46"/>
  <c r="AU40" i="46" s="1"/>
  <c r="AS8" i="46"/>
  <c r="AL8" i="46"/>
  <c r="AU8" i="46" s="1"/>
  <c r="Y65" i="91"/>
  <c r="X65" i="91"/>
  <c r="AS48" i="46"/>
  <c r="AL48" i="46"/>
  <c r="AU48" i="46" s="1"/>
  <c r="AH58" i="50"/>
  <c r="AQ58" i="50" s="1"/>
  <c r="AS42" i="46"/>
  <c r="AL42" i="46"/>
  <c r="AU42" i="46" s="1"/>
  <c r="AI60" i="16"/>
  <c r="AN60" i="16"/>
  <c r="AS52" i="46"/>
  <c r="AL52" i="46"/>
  <c r="AU52" i="46" s="1"/>
  <c r="AR65" i="100"/>
  <c r="AS7" i="46"/>
  <c r="AL7" i="46"/>
  <c r="AU7" i="46" s="1"/>
  <c r="AI58" i="102"/>
  <c r="AN58" i="102"/>
  <c r="AS5" i="46"/>
  <c r="AL5" i="46"/>
  <c r="AU5" i="46" s="1"/>
  <c r="AR58" i="83"/>
  <c r="Z63" i="99"/>
  <c r="AS71" i="53"/>
  <c r="Y62" i="87"/>
  <c r="X62" i="87"/>
  <c r="AS9" i="46"/>
  <c r="AL9" i="46"/>
  <c r="AU9" i="46" s="1"/>
  <c r="AR68" i="13"/>
  <c r="AS6" i="46"/>
  <c r="AL6" i="46"/>
  <c r="AU6" i="46" s="1"/>
  <c r="AG60" i="103"/>
  <c r="AP60" i="103" s="1"/>
  <c r="AF60" i="103"/>
  <c r="AO60" i="103" s="1"/>
  <c r="W61" i="103"/>
  <c r="AE60" i="103"/>
  <c r="AS11" i="46"/>
  <c r="AL11" i="46"/>
  <c r="AU11" i="46" s="1"/>
  <c r="AS59" i="46"/>
  <c r="AL59" i="46"/>
  <c r="AU59" i="46" s="1"/>
  <c r="AR68" i="44"/>
  <c r="AE58" i="50"/>
  <c r="W59" i="50"/>
  <c r="AF58" i="50"/>
  <c r="AO58" i="50" s="1"/>
  <c r="AG58" i="50"/>
  <c r="AP58" i="50" s="1"/>
  <c r="AL58" i="46"/>
  <c r="AU58" i="46" s="1"/>
  <c r="AS58" i="46"/>
  <c r="AL3" i="46"/>
  <c r="AU3" i="46" s="1"/>
  <c r="AS3" i="46"/>
  <c r="AI66" i="101"/>
  <c r="AN66" i="101"/>
  <c r="AG67" i="20"/>
  <c r="AP67" i="20" s="1"/>
  <c r="AF67" i="20"/>
  <c r="AO67" i="20" s="1"/>
  <c r="AE67" i="20"/>
  <c r="W68" i="20"/>
  <c r="AS16" i="46"/>
  <c r="AL16" i="46"/>
  <c r="AU16" i="46" s="1"/>
  <c r="AH66" i="100"/>
  <c r="AQ66" i="100" s="1"/>
  <c r="AS35" i="46"/>
  <c r="AL35" i="46"/>
  <c r="AU35" i="46" s="1"/>
  <c r="AU71" i="53"/>
  <c r="C11" i="53" s="1"/>
  <c r="Y63" i="11"/>
  <c r="X63" i="11"/>
  <c r="Z63" i="11" s="1"/>
  <c r="AI63" i="51"/>
  <c r="AN63" i="51"/>
  <c r="Y69" i="92"/>
  <c r="X69" i="92"/>
  <c r="AH59" i="83"/>
  <c r="AQ59" i="83" s="1"/>
  <c r="AG65" i="88"/>
  <c r="AP65" i="88" s="1"/>
  <c r="AF65" i="88"/>
  <c r="AO65" i="88" s="1"/>
  <c r="AE65" i="88"/>
  <c r="W66" i="88"/>
  <c r="AS54" i="46"/>
  <c r="AL54" i="46"/>
  <c r="AU54" i="46" s="1"/>
  <c r="AH69" i="86"/>
  <c r="AQ69" i="86" s="1"/>
  <c r="AQ71" i="86" s="1"/>
  <c r="AZ3" i="86"/>
  <c r="AX13" i="86" s="1"/>
  <c r="S13" i="86" s="1"/>
  <c r="AC13" i="86" s="1"/>
  <c r="AB14" i="86" s="1"/>
  <c r="AX5" i="86"/>
  <c r="S5" i="86" s="1"/>
  <c r="AC5" i="86" s="1"/>
  <c r="AB6" i="86" s="1"/>
  <c r="AX3" i="86"/>
  <c r="S3" i="86" s="1"/>
  <c r="AC3" i="86" s="1"/>
  <c r="AX6" i="86"/>
  <c r="S6" i="86" s="1"/>
  <c r="AC6" i="86" s="1"/>
  <c r="AB7" i="86" s="1"/>
  <c r="AX7" i="86"/>
  <c r="S7" i="86" s="1"/>
  <c r="AC7" i="86" s="1"/>
  <c r="AB8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5" i="86"/>
  <c r="S65" i="86" s="1"/>
  <c r="AC65" i="86" s="1"/>
  <c r="AB66" i="86" s="1"/>
  <c r="AX67" i="86"/>
  <c r="S67" i="86" s="1"/>
  <c r="AC67" i="86" s="1"/>
  <c r="AB68" i="86" s="1"/>
  <c r="AX66" i="86"/>
  <c r="S66" i="86" s="1"/>
  <c r="AC66" i="86" s="1"/>
  <c r="AB67" i="86" s="1"/>
  <c r="AX68" i="86"/>
  <c r="S68" i="86" s="1"/>
  <c r="AC68" i="86" s="1"/>
  <c r="AB69" i="86" s="1"/>
  <c r="AF58" i="82"/>
  <c r="AO58" i="82" s="1"/>
  <c r="AG58" i="82"/>
  <c r="AP58" i="82" s="1"/>
  <c r="W59" i="82"/>
  <c r="AE58" i="82"/>
  <c r="AH61" i="85"/>
  <c r="AQ61" i="85" s="1"/>
  <c r="AH62" i="43"/>
  <c r="AQ62" i="43" s="1"/>
  <c r="Z69" i="86"/>
  <c r="AR57" i="50"/>
  <c r="AS17" i="46"/>
  <c r="AL17" i="46"/>
  <c r="AU17" i="46" s="1"/>
  <c r="AS4" i="15"/>
  <c r="AL4" i="15"/>
  <c r="AU4" i="15" s="1"/>
  <c r="AG59" i="42"/>
  <c r="AP59" i="42" s="1"/>
  <c r="AE59" i="42"/>
  <c r="W60" i="42"/>
  <c r="AF59" i="42"/>
  <c r="AO59" i="42" s="1"/>
  <c r="AS22" i="46"/>
  <c r="AL22" i="46"/>
  <c r="AU22" i="46" s="1"/>
  <c r="AI67" i="104"/>
  <c r="AN67" i="104"/>
  <c r="AR66" i="84"/>
  <c r="AK4" i="46"/>
  <c r="AT4" i="46" s="1"/>
  <c r="AT71" i="46" s="1"/>
  <c r="AJ4" i="46"/>
  <c r="AR65" i="45"/>
  <c r="AH67" i="84"/>
  <c r="AQ67" i="84" s="1"/>
  <c r="AS47" i="46"/>
  <c r="AL47" i="46"/>
  <c r="AU47" i="46" s="1"/>
  <c r="Z66" i="100"/>
  <c r="AH58" i="48"/>
  <c r="AQ58" i="48" s="1"/>
  <c r="AG57" i="94"/>
  <c r="AP57" i="94" s="1"/>
  <c r="AF57" i="94"/>
  <c r="AO57" i="94" s="1"/>
  <c r="AE57" i="94"/>
  <c r="W58" i="94"/>
  <c r="AS6" i="15"/>
  <c r="AL6" i="15"/>
  <c r="AU6" i="15" s="1"/>
  <c r="AU71" i="15" s="1"/>
  <c r="C11" i="15" s="1"/>
  <c r="AI62" i="11"/>
  <c r="AN62" i="11"/>
  <c r="AI68" i="92"/>
  <c r="AN68" i="92"/>
  <c r="AI65" i="41"/>
  <c r="AR65" i="41" s="1"/>
  <c r="AN65" i="41"/>
  <c r="Z59" i="83"/>
  <c r="AL46" i="46"/>
  <c r="AU46" i="46" s="1"/>
  <c r="AS46" i="46"/>
  <c r="AS18" i="46"/>
  <c r="AL18" i="46"/>
  <c r="AU18" i="46" s="1"/>
  <c r="AH69" i="44"/>
  <c r="AQ69" i="44" s="1"/>
  <c r="AI61" i="18"/>
  <c r="AN61" i="18"/>
  <c r="AI64" i="91"/>
  <c r="AN64" i="91"/>
  <c r="AE62" i="55"/>
  <c r="AF62" i="55"/>
  <c r="AO62" i="55" s="1"/>
  <c r="W63" i="55"/>
  <c r="AG62" i="55"/>
  <c r="AP62" i="55" s="1"/>
  <c r="AH63" i="96"/>
  <c r="AQ63" i="96" s="1"/>
  <c r="AS23" i="46"/>
  <c r="AL23" i="46"/>
  <c r="AU23" i="46" s="1"/>
  <c r="AR62" i="99"/>
  <c r="AR60" i="10"/>
  <c r="Y67" i="101"/>
  <c r="X67" i="101"/>
  <c r="Y59" i="102"/>
  <c r="X59" i="102"/>
  <c r="AS30" i="46"/>
  <c r="AL30" i="46"/>
  <c r="AU30" i="46" s="1"/>
  <c r="AI59" i="35"/>
  <c r="AN59" i="35"/>
  <c r="Z58" i="48"/>
  <c r="AS60" i="46"/>
  <c r="AL60" i="46"/>
  <c r="AU60" i="46" s="1"/>
  <c r="AI61" i="49"/>
  <c r="AN61" i="49"/>
  <c r="Y66" i="41"/>
  <c r="X66" i="41"/>
  <c r="Z68" i="104" l="1"/>
  <c r="AE69" i="13"/>
  <c r="AN69" i="13" s="1"/>
  <c r="Z62" i="49"/>
  <c r="AG69" i="44"/>
  <c r="AP69" i="44" s="1"/>
  <c r="AG69" i="13"/>
  <c r="AX4" i="86"/>
  <c r="S4" i="86" s="1"/>
  <c r="AC4" i="86" s="1"/>
  <c r="AB5" i="86" s="1"/>
  <c r="AS71" i="15"/>
  <c r="Z62" i="87"/>
  <c r="Z66" i="41"/>
  <c r="AF66" i="41" s="1"/>
  <c r="AO66" i="41" s="1"/>
  <c r="Z61" i="16"/>
  <c r="AF61" i="16" s="1"/>
  <c r="AO61" i="16" s="1"/>
  <c r="W63" i="87"/>
  <c r="AG62" i="87"/>
  <c r="AP62" i="87" s="1"/>
  <c r="AF62" i="87"/>
  <c r="AO62" i="87" s="1"/>
  <c r="AE62" i="87"/>
  <c r="AG62" i="49"/>
  <c r="AP62" i="49" s="1"/>
  <c r="W63" i="49"/>
  <c r="AE62" i="49"/>
  <c r="AF62" i="49"/>
  <c r="AO62" i="49" s="1"/>
  <c r="AG66" i="41"/>
  <c r="AP66" i="41" s="1"/>
  <c r="W67" i="41"/>
  <c r="W69" i="104"/>
  <c r="AE68" i="104"/>
  <c r="AF68" i="104"/>
  <c r="AO68" i="104" s="1"/>
  <c r="AG68" i="104"/>
  <c r="AP68" i="104" s="1"/>
  <c r="AH67" i="101"/>
  <c r="AQ67" i="101" s="1"/>
  <c r="AR61" i="49"/>
  <c r="Z67" i="101"/>
  <c r="AR64" i="91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AJ14" i="86"/>
  <c r="Y66" i="88"/>
  <c r="X66" i="88"/>
  <c r="AI58" i="50"/>
  <c r="AN58" i="50"/>
  <c r="AH62" i="87"/>
  <c r="AQ62" i="87" s="1"/>
  <c r="AR60" i="16"/>
  <c r="AH58" i="90"/>
  <c r="AQ58" i="90" s="1"/>
  <c r="Y64" i="95"/>
  <c r="X64" i="95"/>
  <c r="AH62" i="49"/>
  <c r="AQ62" i="49" s="1"/>
  <c r="AI69" i="13"/>
  <c r="AP69" i="13"/>
  <c r="Y64" i="96"/>
  <c r="X64" i="96"/>
  <c r="Y60" i="42"/>
  <c r="X60" i="42"/>
  <c r="Z60" i="42" s="1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40" i="86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5" i="86"/>
  <c r="AT5" i="86" s="1"/>
  <c r="AJ5" i="86"/>
  <c r="AI65" i="88"/>
  <c r="AN65" i="88"/>
  <c r="AR63" i="51"/>
  <c r="AR60" i="98"/>
  <c r="W59" i="90"/>
  <c r="AG58" i="90"/>
  <c r="AP58" i="90" s="1"/>
  <c r="AF58" i="90"/>
  <c r="AO58" i="90" s="1"/>
  <c r="AE58" i="90"/>
  <c r="AH60" i="35"/>
  <c r="AQ60" i="35" s="1"/>
  <c r="Y70" i="44"/>
  <c r="X70" i="44"/>
  <c r="Y63" i="43"/>
  <c r="X63" i="43"/>
  <c r="AI67" i="84"/>
  <c r="AN67" i="84"/>
  <c r="AR68" i="92"/>
  <c r="Y58" i="94"/>
  <c r="X58" i="94"/>
  <c r="AR67" i="104"/>
  <c r="AI59" i="42"/>
  <c r="AN59" i="42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K15" i="86"/>
  <c r="AT15" i="86" s="1"/>
  <c r="AK8" i="86"/>
  <c r="AT8" i="86" s="1"/>
  <c r="AJ8" i="86"/>
  <c r="AH63" i="11"/>
  <c r="AQ63" i="11" s="1"/>
  <c r="AI60" i="103"/>
  <c r="AN60" i="103"/>
  <c r="AR61" i="87"/>
  <c r="Y62" i="10"/>
  <c r="X62" i="10"/>
  <c r="Z60" i="35"/>
  <c r="Y66" i="54"/>
  <c r="X66" i="54"/>
  <c r="AI62" i="43"/>
  <c r="AN62" i="43"/>
  <c r="Y68" i="84"/>
  <c r="X68" i="84"/>
  <c r="AL4" i="46"/>
  <c r="AU4" i="46" s="1"/>
  <c r="AU71" i="46" s="1"/>
  <c r="C11" i="46" s="1"/>
  <c r="AS4" i="46"/>
  <c r="AS71" i="46" s="1"/>
  <c r="AJ67" i="86"/>
  <c r="AK67" i="86"/>
  <c r="AT67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9" i="92"/>
  <c r="AQ69" i="92" s="1"/>
  <c r="AF63" i="11"/>
  <c r="AO63" i="11" s="1"/>
  <c r="W64" i="11"/>
  <c r="AE63" i="11"/>
  <c r="AG63" i="11"/>
  <c r="AP63" i="11" s="1"/>
  <c r="AR66" i="101"/>
  <c r="Y61" i="103"/>
  <c r="X61" i="103"/>
  <c r="Z61" i="103" s="1"/>
  <c r="AI63" i="95"/>
  <c r="AN63" i="95"/>
  <c r="AH64" i="51"/>
  <c r="AQ64" i="51" s="1"/>
  <c r="AI65" i="54"/>
  <c r="AN65" i="54"/>
  <c r="AI63" i="96"/>
  <c r="AN63" i="96"/>
  <c r="Y62" i="85"/>
  <c r="X62" i="85"/>
  <c r="AR59" i="35"/>
  <c r="AI62" i="55"/>
  <c r="AN62" i="55"/>
  <c r="AI57" i="94"/>
  <c r="AN57" i="94"/>
  <c r="AH66" i="41"/>
  <c r="AQ66" i="41" s="1"/>
  <c r="AH59" i="102"/>
  <c r="AQ59" i="102" s="1"/>
  <c r="AE59" i="83"/>
  <c r="AF59" i="83"/>
  <c r="AO59" i="83" s="1"/>
  <c r="AG59" i="83"/>
  <c r="AP59" i="83" s="1"/>
  <c r="W60" i="83"/>
  <c r="AR62" i="1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I58" i="82"/>
  <c r="AN58" i="82"/>
  <c r="AJ68" i="86"/>
  <c r="AK68" i="86"/>
  <c r="AT68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3" i="86"/>
  <c r="AB4" i="86"/>
  <c r="Z69" i="92"/>
  <c r="Y68" i="20"/>
  <c r="X68" i="20"/>
  <c r="W64" i="99"/>
  <c r="AE63" i="99"/>
  <c r="AF63" i="99"/>
  <c r="AO63" i="99" s="1"/>
  <c r="AG63" i="99"/>
  <c r="AP63" i="99" s="1"/>
  <c r="AR58" i="102"/>
  <c r="AH65" i="91"/>
  <c r="AQ65" i="91" s="1"/>
  <c r="AH62" i="18"/>
  <c r="AQ62" i="18" s="1"/>
  <c r="Z64" i="51"/>
  <c r="AH61" i="98"/>
  <c r="AQ61" i="98" s="1"/>
  <c r="AH61" i="16"/>
  <c r="AQ61" i="16" s="1"/>
  <c r="AI66" i="45"/>
  <c r="AN66" i="45"/>
  <c r="AI69" i="44"/>
  <c r="AN69" i="44"/>
  <c r="Y70" i="13"/>
  <c r="Z70" i="13" s="1"/>
  <c r="X70" i="13"/>
  <c r="AI61" i="85"/>
  <c r="AN61" i="85"/>
  <c r="W59" i="48"/>
  <c r="AE58" i="48"/>
  <c r="AG58" i="48"/>
  <c r="AP58" i="48" s="1"/>
  <c r="AF58" i="48"/>
  <c r="AO58" i="48" s="1"/>
  <c r="Z59" i="102"/>
  <c r="Y63" i="55"/>
  <c r="X63" i="55"/>
  <c r="Z63" i="55" s="1"/>
  <c r="AR61" i="18"/>
  <c r="AE66" i="100"/>
  <c r="AG66" i="100"/>
  <c r="AP66" i="100" s="1"/>
  <c r="W67" i="100"/>
  <c r="AF66" i="100"/>
  <c r="AO66" i="100" s="1"/>
  <c r="Y59" i="82"/>
  <c r="X59" i="82"/>
  <c r="Z59" i="82" s="1"/>
  <c r="AK66" i="86"/>
  <c r="AT66" i="86" s="1"/>
  <c r="AJ66" i="86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J6" i="86"/>
  <c r="AK6" i="86"/>
  <c r="AT6" i="86" s="1"/>
  <c r="AI67" i="20"/>
  <c r="AN67" i="20"/>
  <c r="Y59" i="50"/>
  <c r="X59" i="50"/>
  <c r="Z65" i="91"/>
  <c r="Z62" i="18"/>
  <c r="AI61" i="10"/>
  <c r="AN61" i="10"/>
  <c r="Z61" i="98"/>
  <c r="AR57" i="90"/>
  <c r="AH68" i="104"/>
  <c r="AQ68" i="104" s="1"/>
  <c r="Y67" i="45"/>
  <c r="X67" i="45"/>
  <c r="Z62" i="10" l="1"/>
  <c r="Z66" i="88"/>
  <c r="AG61" i="16"/>
  <c r="AP61" i="16" s="1"/>
  <c r="Z68" i="84"/>
  <c r="AE61" i="16"/>
  <c r="Z59" i="50"/>
  <c r="W60" i="50" s="1"/>
  <c r="Z62" i="85"/>
  <c r="AE66" i="41"/>
  <c r="W62" i="16"/>
  <c r="X62" i="16" s="1"/>
  <c r="AG59" i="82"/>
  <c r="AP59" i="82" s="1"/>
  <c r="AE59" i="82"/>
  <c r="AF59" i="82"/>
  <c r="AO59" i="82" s="1"/>
  <c r="W60" i="82"/>
  <c r="AG70" i="13"/>
  <c r="AP70" i="13" s="1"/>
  <c r="AE70" i="13"/>
  <c r="AF70" i="13"/>
  <c r="AO70" i="13" s="1"/>
  <c r="W71" i="13"/>
  <c r="AF62" i="10"/>
  <c r="AO62" i="10" s="1"/>
  <c r="AG62" i="10"/>
  <c r="AP62" i="10" s="1"/>
  <c r="W63" i="10"/>
  <c r="AE62" i="10"/>
  <c r="W67" i="88"/>
  <c r="AG66" i="88"/>
  <c r="AP66" i="88" s="1"/>
  <c r="AF66" i="88"/>
  <c r="AO66" i="88" s="1"/>
  <c r="AE66" i="88"/>
  <c r="AE59" i="50"/>
  <c r="AF59" i="50"/>
  <c r="AO59" i="50" s="1"/>
  <c r="AG59" i="50"/>
  <c r="AP59" i="50" s="1"/>
  <c r="AE62" i="85"/>
  <c r="W63" i="85"/>
  <c r="AG62" i="85"/>
  <c r="AP62" i="85" s="1"/>
  <c r="AF62" i="85"/>
  <c r="AO62" i="85" s="1"/>
  <c r="AI58" i="48"/>
  <c r="AN58" i="48"/>
  <c r="AH67" i="45"/>
  <c r="AQ67" i="45" s="1"/>
  <c r="Y59" i="48"/>
  <c r="X59" i="48"/>
  <c r="AG61" i="98"/>
  <c r="AP61" i="98" s="1"/>
  <c r="W62" i="98"/>
  <c r="AF61" i="98"/>
  <c r="AO61" i="98" s="1"/>
  <c r="AE61" i="98"/>
  <c r="AS66" i="86"/>
  <c r="AL66" i="86"/>
  <c r="AU66" i="86" s="1"/>
  <c r="AH63" i="55"/>
  <c r="AQ63" i="55" s="1"/>
  <c r="AS19" i="86"/>
  <c r="AL19" i="86"/>
  <c r="AU19" i="86" s="1"/>
  <c r="AS37" i="86"/>
  <c r="AL37" i="86"/>
  <c r="AU37" i="86" s="1"/>
  <c r="AI59" i="83"/>
  <c r="AN59" i="83"/>
  <c r="AR57" i="94"/>
  <c r="AR63" i="95"/>
  <c r="AS13" i="86"/>
  <c r="AL13" i="86"/>
  <c r="AU13" i="86" s="1"/>
  <c r="AS50" i="86"/>
  <c r="AL50" i="86"/>
  <c r="AU50" i="86" s="1"/>
  <c r="AF60" i="35"/>
  <c r="AO60" i="35" s="1"/>
  <c r="W61" i="35"/>
  <c r="AG60" i="35"/>
  <c r="AP60" i="35" s="1"/>
  <c r="AE60" i="35"/>
  <c r="AS21" i="86"/>
  <c r="AL21" i="86"/>
  <c r="AU21" i="86" s="1"/>
  <c r="AS39" i="86"/>
  <c r="AL39" i="86"/>
  <c r="AU39" i="86" s="1"/>
  <c r="AS57" i="86"/>
  <c r="AL57" i="86"/>
  <c r="AU57" i="86" s="1"/>
  <c r="AR59" i="42"/>
  <c r="AL16" i="86"/>
  <c r="AU16" i="86" s="1"/>
  <c r="AS16" i="86"/>
  <c r="AS52" i="86"/>
  <c r="AL52" i="86"/>
  <c r="AU52" i="86" s="1"/>
  <c r="AH60" i="42"/>
  <c r="AQ60" i="42" s="1"/>
  <c r="AH66" i="88"/>
  <c r="AQ66" i="88" s="1"/>
  <c r="AS10" i="86"/>
  <c r="AL10" i="86"/>
  <c r="AU10" i="86" s="1"/>
  <c r="AE69" i="92"/>
  <c r="W70" i="92"/>
  <c r="AF69" i="92"/>
  <c r="AO69" i="92" s="1"/>
  <c r="AG69" i="92"/>
  <c r="AP69" i="92" s="1"/>
  <c r="AS55" i="86"/>
  <c r="AL55" i="86"/>
  <c r="AU55" i="86" s="1"/>
  <c r="AR58" i="82"/>
  <c r="AH61" i="103"/>
  <c r="AQ61" i="103" s="1"/>
  <c r="AS32" i="86"/>
  <c r="AL32" i="86"/>
  <c r="AU32" i="86" s="1"/>
  <c r="AS67" i="86"/>
  <c r="AL67" i="86"/>
  <c r="AU67" i="86" s="1"/>
  <c r="AH62" i="10"/>
  <c r="AQ62" i="10" s="1"/>
  <c r="AR60" i="103"/>
  <c r="AS8" i="86"/>
  <c r="AL8" i="86"/>
  <c r="AU8" i="86" s="1"/>
  <c r="AS63" i="86"/>
  <c r="AL63" i="86"/>
  <c r="AU63" i="86" s="1"/>
  <c r="AH70" i="44"/>
  <c r="AQ70" i="44" s="1"/>
  <c r="Y59" i="90"/>
  <c r="X59" i="90"/>
  <c r="AR65" i="88"/>
  <c r="AS34" i="86"/>
  <c r="AL34" i="86"/>
  <c r="AU34" i="86" s="1"/>
  <c r="AG60" i="42"/>
  <c r="AP60" i="42" s="1"/>
  <c r="AF60" i="42"/>
  <c r="AO60" i="42" s="1"/>
  <c r="W61" i="42"/>
  <c r="AE60" i="42"/>
  <c r="AR69" i="13"/>
  <c r="AH64" i="95"/>
  <c r="AQ64" i="95" s="1"/>
  <c r="AS17" i="86"/>
  <c r="AL17" i="86"/>
  <c r="AU17" i="86" s="1"/>
  <c r="AS35" i="86"/>
  <c r="AL35" i="86"/>
  <c r="AU35" i="86" s="1"/>
  <c r="Y67" i="41"/>
  <c r="X67" i="41"/>
  <c r="AS48" i="86"/>
  <c r="AL48" i="86"/>
  <c r="AU48" i="86" s="1"/>
  <c r="AS36" i="86"/>
  <c r="AL36" i="86"/>
  <c r="AU36" i="86" s="1"/>
  <c r="AI63" i="99"/>
  <c r="AN63" i="99"/>
  <c r="AJ4" i="86"/>
  <c r="AK4" i="86"/>
  <c r="AT4" i="86" s="1"/>
  <c r="AS43" i="86"/>
  <c r="AL43" i="86"/>
  <c r="AU43" i="86" s="1"/>
  <c r="AR62" i="55"/>
  <c r="W62" i="103"/>
  <c r="AG61" i="103"/>
  <c r="AP61" i="103" s="1"/>
  <c r="AF61" i="103"/>
  <c r="AO61" i="103" s="1"/>
  <c r="AE61" i="103"/>
  <c r="AI63" i="11"/>
  <c r="AN63" i="11"/>
  <c r="AS20" i="86"/>
  <c r="AL20" i="86"/>
  <c r="AU20" i="86" s="1"/>
  <c r="AL56" i="86"/>
  <c r="AU56" i="86" s="1"/>
  <c r="AS56" i="86"/>
  <c r="AR62" i="43"/>
  <c r="AS27" i="86"/>
  <c r="AL27" i="86"/>
  <c r="AU27" i="86" s="1"/>
  <c r="AS45" i="86"/>
  <c r="AL45" i="86"/>
  <c r="AU45" i="86" s="1"/>
  <c r="Z70" i="44"/>
  <c r="AS5" i="86"/>
  <c r="AL5" i="86"/>
  <c r="AU5" i="86" s="1"/>
  <c r="AS22" i="86"/>
  <c r="AL22" i="86"/>
  <c r="AU22" i="86" s="1"/>
  <c r="AS40" i="86"/>
  <c r="AL40" i="86"/>
  <c r="AU40" i="86" s="1"/>
  <c r="Z64" i="95"/>
  <c r="AS53" i="86"/>
  <c r="AL53" i="86"/>
  <c r="AU53" i="86" s="1"/>
  <c r="AI68" i="104"/>
  <c r="AN68" i="104"/>
  <c r="AI62" i="87"/>
  <c r="AN62" i="87"/>
  <c r="W64" i="55"/>
  <c r="AE63" i="55"/>
  <c r="AG63" i="55"/>
  <c r="AP63" i="55" s="1"/>
  <c r="AF63" i="55"/>
  <c r="AO63" i="55" s="1"/>
  <c r="AR61" i="10"/>
  <c r="AS54" i="86"/>
  <c r="AL54" i="86"/>
  <c r="AU54" i="86" s="1"/>
  <c r="AF62" i="18"/>
  <c r="AO62" i="18" s="1"/>
  <c r="AG62" i="18"/>
  <c r="AP62" i="18" s="1"/>
  <c r="AE62" i="18"/>
  <c r="W63" i="18"/>
  <c r="AI66" i="100"/>
  <c r="AN66" i="100"/>
  <c r="AR69" i="44"/>
  <c r="Y64" i="99"/>
  <c r="X64" i="99"/>
  <c r="Z64" i="99" s="1"/>
  <c r="AL3" i="86"/>
  <c r="AU3" i="86" s="1"/>
  <c r="AS3" i="86"/>
  <c r="AS25" i="86"/>
  <c r="AL25" i="86"/>
  <c r="AU25" i="86" s="1"/>
  <c r="AS61" i="86"/>
  <c r="AL61" i="86"/>
  <c r="AU61" i="86" s="1"/>
  <c r="Y60" i="83"/>
  <c r="X60" i="83"/>
  <c r="AR63" i="96"/>
  <c r="Y64" i="11"/>
  <c r="X64" i="11"/>
  <c r="Z64" i="11" s="1"/>
  <c r="AS38" i="86"/>
  <c r="AL38" i="86"/>
  <c r="AU38" i="86" s="1"/>
  <c r="AH66" i="54"/>
  <c r="AQ66" i="54" s="1"/>
  <c r="AH58" i="94"/>
  <c r="AQ58" i="94" s="1"/>
  <c r="AR67" i="84"/>
  <c r="AS58" i="86"/>
  <c r="AL58" i="86"/>
  <c r="AU58" i="86" s="1"/>
  <c r="AH64" i="96"/>
  <c r="AQ64" i="96" s="1"/>
  <c r="AS14" i="86"/>
  <c r="AL14" i="86"/>
  <c r="AU14" i="86" s="1"/>
  <c r="AL59" i="86"/>
  <c r="AU59" i="86" s="1"/>
  <c r="AS59" i="86"/>
  <c r="W68" i="101"/>
  <c r="AE67" i="101"/>
  <c r="AN67" i="101" s="1"/>
  <c r="AF67" i="101"/>
  <c r="AO67" i="101" s="1"/>
  <c r="AG67" i="101"/>
  <c r="Y69" i="104"/>
  <c r="X69" i="104"/>
  <c r="AS30" i="86"/>
  <c r="AL30" i="86"/>
  <c r="AU30" i="86" s="1"/>
  <c r="Y67" i="100"/>
  <c r="X67" i="100"/>
  <c r="Z67" i="100" s="1"/>
  <c r="AR67" i="20"/>
  <c r="AF59" i="102"/>
  <c r="AO59" i="102" s="1"/>
  <c r="W60" i="102"/>
  <c r="AG59" i="102"/>
  <c r="AP59" i="102" s="1"/>
  <c r="AE59" i="102"/>
  <c r="W66" i="91"/>
  <c r="AF65" i="91"/>
  <c r="AO65" i="91" s="1"/>
  <c r="AE65" i="91"/>
  <c r="AG65" i="91"/>
  <c r="AP65" i="91" s="1"/>
  <c r="AL24" i="86"/>
  <c r="AU24" i="86" s="1"/>
  <c r="AS24" i="86"/>
  <c r="AS42" i="86"/>
  <c r="AL42" i="86"/>
  <c r="AU42" i="86" s="1"/>
  <c r="AS60" i="86"/>
  <c r="AL60" i="86"/>
  <c r="AU60" i="86" s="1"/>
  <c r="AR61" i="85"/>
  <c r="AE64" i="51"/>
  <c r="AF64" i="51"/>
  <c r="AO64" i="51" s="1"/>
  <c r="AG64" i="51"/>
  <c r="AP64" i="51" s="1"/>
  <c r="W65" i="51"/>
  <c r="AH68" i="20"/>
  <c r="AQ68" i="20" s="1"/>
  <c r="AI69" i="86"/>
  <c r="AN69" i="86"/>
  <c r="AN71" i="86" s="1"/>
  <c r="AS7" i="86"/>
  <c r="AL7" i="86"/>
  <c r="AU7" i="86" s="1"/>
  <c r="AS26" i="86"/>
  <c r="AL26" i="86"/>
  <c r="AU26" i="86" s="1"/>
  <c r="AS44" i="86"/>
  <c r="AL44" i="86"/>
  <c r="AU44" i="86" s="1"/>
  <c r="AH68" i="84"/>
  <c r="AQ68" i="84" s="1"/>
  <c r="Z66" i="54"/>
  <c r="AS15" i="86"/>
  <c r="AL15" i="86"/>
  <c r="AU15" i="86" s="1"/>
  <c r="AS33" i="86"/>
  <c r="AL33" i="86"/>
  <c r="AU33" i="86" s="1"/>
  <c r="AS51" i="86"/>
  <c r="AL51" i="86"/>
  <c r="AU51" i="86" s="1"/>
  <c r="AK69" i="86"/>
  <c r="AT69" i="86" s="1"/>
  <c r="Z58" i="94"/>
  <c r="AH63" i="43"/>
  <c r="AQ63" i="43" s="1"/>
  <c r="AI58" i="90"/>
  <c r="AN58" i="90"/>
  <c r="AS9" i="86"/>
  <c r="AL9" i="86"/>
  <c r="AU9" i="86" s="1"/>
  <c r="AS46" i="86"/>
  <c r="AL46" i="86"/>
  <c r="AU46" i="86" s="1"/>
  <c r="AS64" i="86"/>
  <c r="AL64" i="86"/>
  <c r="AU64" i="86" s="1"/>
  <c r="Z64" i="96"/>
  <c r="AS23" i="86"/>
  <c r="AL23" i="86"/>
  <c r="AU23" i="86" s="1"/>
  <c r="AS41" i="86"/>
  <c r="AL41" i="86"/>
  <c r="AU41" i="86" s="1"/>
  <c r="AI62" i="49"/>
  <c r="AN62" i="49"/>
  <c r="AS11" i="86"/>
  <c r="AL11" i="86"/>
  <c r="AU11" i="86" s="1"/>
  <c r="AS18" i="86"/>
  <c r="AL18" i="86"/>
  <c r="AU18" i="86" s="1"/>
  <c r="AH59" i="82"/>
  <c r="AQ59" i="82" s="1"/>
  <c r="Z67" i="45"/>
  <c r="AH59" i="50"/>
  <c r="AQ59" i="50" s="1"/>
  <c r="AS6" i="86"/>
  <c r="AL6" i="86"/>
  <c r="AU6" i="86" s="1"/>
  <c r="AH70" i="13"/>
  <c r="AQ70" i="13" s="1"/>
  <c r="AR66" i="45"/>
  <c r="Z68" i="20"/>
  <c r="AS12" i="86"/>
  <c r="AL12" i="86"/>
  <c r="AU12" i="86" s="1"/>
  <c r="AS31" i="86"/>
  <c r="AL31" i="86"/>
  <c r="AU31" i="86" s="1"/>
  <c r="AS49" i="86"/>
  <c r="AL49" i="86"/>
  <c r="AU49" i="86" s="1"/>
  <c r="AS68" i="86"/>
  <c r="AL68" i="86"/>
  <c r="AU68" i="86" s="1"/>
  <c r="AH62" i="85"/>
  <c r="AQ62" i="85" s="1"/>
  <c r="AR65" i="54"/>
  <c r="AS62" i="86"/>
  <c r="AL62" i="86"/>
  <c r="AU62" i="86" s="1"/>
  <c r="W69" i="84"/>
  <c r="AE68" i="84"/>
  <c r="AG68" i="84"/>
  <c r="AP68" i="84" s="1"/>
  <c r="AF68" i="84"/>
  <c r="AO68" i="84" s="1"/>
  <c r="Z63" i="43"/>
  <c r="AS28" i="86"/>
  <c r="AL28" i="86"/>
  <c r="AU28" i="86" s="1"/>
  <c r="AR58" i="50"/>
  <c r="AS29" i="86"/>
  <c r="AL29" i="86"/>
  <c r="AU29" i="86" s="1"/>
  <c r="AS47" i="86"/>
  <c r="AL47" i="86"/>
  <c r="AU47" i="86" s="1"/>
  <c r="AS65" i="86"/>
  <c r="AL65" i="86"/>
  <c r="AU65" i="86" s="1"/>
  <c r="AI66" i="41"/>
  <c r="AN66" i="41"/>
  <c r="AI61" i="16"/>
  <c r="AN61" i="16"/>
  <c r="Y63" i="49"/>
  <c r="X63" i="49"/>
  <c r="Y63" i="87"/>
  <c r="X63" i="87"/>
  <c r="Z63" i="87" s="1"/>
  <c r="Z67" i="41" l="1"/>
  <c r="Y62" i="16"/>
  <c r="AE67" i="41"/>
  <c r="W68" i="41"/>
  <c r="AG67" i="41"/>
  <c r="AP67" i="41" s="1"/>
  <c r="AF67" i="41"/>
  <c r="AO67" i="41" s="1"/>
  <c r="W64" i="87"/>
  <c r="AF63" i="87"/>
  <c r="AO63" i="87" s="1"/>
  <c r="AE63" i="87"/>
  <c r="AG63" i="87"/>
  <c r="AP63" i="87" s="1"/>
  <c r="AG68" i="20"/>
  <c r="AP68" i="20" s="1"/>
  <c r="W69" i="20"/>
  <c r="AE68" i="20"/>
  <c r="AF68" i="20"/>
  <c r="AO68" i="20" s="1"/>
  <c r="W64" i="43"/>
  <c r="AE63" i="43"/>
  <c r="AF63" i="43"/>
  <c r="AO63" i="43" s="1"/>
  <c r="AG63" i="43"/>
  <c r="AP63" i="43" s="1"/>
  <c r="AH63" i="87"/>
  <c r="AQ63" i="87" s="1"/>
  <c r="AI68" i="84"/>
  <c r="AN68" i="84"/>
  <c r="AE66" i="54"/>
  <c r="W67" i="54"/>
  <c r="AF66" i="54"/>
  <c r="AO66" i="54" s="1"/>
  <c r="AG66" i="54"/>
  <c r="AP66" i="54" s="1"/>
  <c r="Y66" i="91"/>
  <c r="X66" i="91"/>
  <c r="Z66" i="91" s="1"/>
  <c r="AH64" i="99"/>
  <c r="AQ64" i="99" s="1"/>
  <c r="AR66" i="100"/>
  <c r="AR68" i="104"/>
  <c r="AI61" i="103"/>
  <c r="AN61" i="103"/>
  <c r="Y62" i="98"/>
  <c r="X62" i="98"/>
  <c r="Z62" i="98" s="1"/>
  <c r="AR69" i="86"/>
  <c r="AR71" i="86" s="1"/>
  <c r="AL69" i="86"/>
  <c r="AU69" i="86" s="1"/>
  <c r="AH69" i="104"/>
  <c r="AQ69" i="104" s="1"/>
  <c r="AF64" i="99"/>
  <c r="AO64" i="99" s="1"/>
  <c r="AE64" i="99"/>
  <c r="W65" i="99"/>
  <c r="AG64" i="99"/>
  <c r="AP64" i="99" s="1"/>
  <c r="AI63" i="55"/>
  <c r="AN63" i="55"/>
  <c r="AI60" i="42"/>
  <c r="AN60" i="42"/>
  <c r="AF64" i="96"/>
  <c r="AO64" i="96" s="1"/>
  <c r="AE64" i="96"/>
  <c r="AG64" i="96"/>
  <c r="AP64" i="96" s="1"/>
  <c r="W65" i="96"/>
  <c r="Y65" i="51"/>
  <c r="X65" i="51"/>
  <c r="AI59" i="102"/>
  <c r="AN59" i="102"/>
  <c r="AH67" i="100"/>
  <c r="AQ67" i="100" s="1"/>
  <c r="Z69" i="104"/>
  <c r="Y68" i="101"/>
  <c r="Z68" i="101" s="1"/>
  <c r="X68" i="101"/>
  <c r="Y63" i="18"/>
  <c r="X63" i="18"/>
  <c r="Y64" i="55"/>
  <c r="Z64" i="55" s="1"/>
  <c r="X64" i="55"/>
  <c r="AT71" i="86"/>
  <c r="X61" i="42"/>
  <c r="Y61" i="42"/>
  <c r="Z61" i="42" s="1"/>
  <c r="Y70" i="92"/>
  <c r="X70" i="92"/>
  <c r="AI60" i="35"/>
  <c r="AN60" i="35"/>
  <c r="AH59" i="48"/>
  <c r="AQ59" i="48" s="1"/>
  <c r="AI59" i="50"/>
  <c r="AN59" i="50"/>
  <c r="Y67" i="88"/>
  <c r="Z67" i="88" s="1"/>
  <c r="X67" i="88"/>
  <c r="Y60" i="82"/>
  <c r="X60" i="82"/>
  <c r="AR62" i="49"/>
  <c r="AF67" i="100"/>
  <c r="AO67" i="100" s="1"/>
  <c r="AE67" i="100"/>
  <c r="W68" i="100"/>
  <c r="AG67" i="100"/>
  <c r="AP67" i="100" s="1"/>
  <c r="AH60" i="83"/>
  <c r="AQ60" i="83" s="1"/>
  <c r="AI62" i="18"/>
  <c r="AN62" i="18"/>
  <c r="W65" i="95"/>
  <c r="AG64" i="95"/>
  <c r="AP64" i="95" s="1"/>
  <c r="AF64" i="95"/>
  <c r="AO64" i="95" s="1"/>
  <c r="AE64" i="95"/>
  <c r="Y62" i="103"/>
  <c r="X62" i="103"/>
  <c r="Z62" i="103" s="1"/>
  <c r="AL4" i="86"/>
  <c r="AU4" i="86" s="1"/>
  <c r="AS4" i="86"/>
  <c r="AH59" i="90"/>
  <c r="AQ59" i="90" s="1"/>
  <c r="AI69" i="92"/>
  <c r="AN69" i="92"/>
  <c r="AR59" i="83"/>
  <c r="Z59" i="48"/>
  <c r="Y63" i="85"/>
  <c r="X63" i="85"/>
  <c r="Y60" i="50"/>
  <c r="X60" i="50"/>
  <c r="Z60" i="50" s="1"/>
  <c r="Y71" i="13"/>
  <c r="X71" i="13"/>
  <c r="AR61" i="16"/>
  <c r="AH63" i="49"/>
  <c r="AQ63" i="49" s="1"/>
  <c r="AR66" i="41"/>
  <c r="Z63" i="49"/>
  <c r="AE67" i="45"/>
  <c r="W68" i="45"/>
  <c r="AG67" i="45"/>
  <c r="AP67" i="45" s="1"/>
  <c r="AF67" i="45"/>
  <c r="AO67" i="45" s="1"/>
  <c r="AR58" i="90"/>
  <c r="W59" i="94"/>
  <c r="AE58" i="94"/>
  <c r="AG58" i="94"/>
  <c r="AP58" i="94" s="1"/>
  <c r="AF58" i="94"/>
  <c r="AO58" i="94" s="1"/>
  <c r="AI65" i="91"/>
  <c r="AN65" i="91"/>
  <c r="Y60" i="102"/>
  <c r="X60" i="102"/>
  <c r="Z60" i="102" s="1"/>
  <c r="AH64" i="11"/>
  <c r="AQ64" i="11" s="1"/>
  <c r="Z60" i="83"/>
  <c r="AS71" i="86"/>
  <c r="AR62" i="87"/>
  <c r="AF70" i="44"/>
  <c r="AO70" i="44" s="1"/>
  <c r="AG70" i="44"/>
  <c r="AP70" i="44" s="1"/>
  <c r="AE70" i="44"/>
  <c r="W71" i="44"/>
  <c r="AR63" i="11"/>
  <c r="AH67" i="41"/>
  <c r="AQ67" i="41" s="1"/>
  <c r="Z59" i="90"/>
  <c r="AH62" i="16"/>
  <c r="AQ62" i="16" s="1"/>
  <c r="Y61" i="35"/>
  <c r="X61" i="35"/>
  <c r="AI61" i="98"/>
  <c r="AN61" i="98"/>
  <c r="AI62" i="85"/>
  <c r="AN62" i="85"/>
  <c r="AI62" i="10"/>
  <c r="AN62" i="10"/>
  <c r="AI59" i="82"/>
  <c r="AN59" i="82"/>
  <c r="Y69" i="84"/>
  <c r="X69" i="84"/>
  <c r="Z69" i="84" s="1"/>
  <c r="AI64" i="51"/>
  <c r="AN64" i="51"/>
  <c r="AI67" i="101"/>
  <c r="AP67" i="101"/>
  <c r="AG64" i="11"/>
  <c r="AP64" i="11" s="1"/>
  <c r="AF64" i="11"/>
  <c r="AO64" i="11" s="1"/>
  <c r="W65" i="11"/>
  <c r="AE64" i="11"/>
  <c r="AU71" i="86"/>
  <c r="C11" i="86" s="1"/>
  <c r="F29" i="57" s="1"/>
  <c r="AR63" i="99"/>
  <c r="Z62" i="16"/>
  <c r="AR58" i="48"/>
  <c r="AI66" i="88"/>
  <c r="AN66" i="88"/>
  <c r="X63" i="10"/>
  <c r="Y63" i="10"/>
  <c r="Z63" i="10"/>
  <c r="AI70" i="13"/>
  <c r="AN70" i="13"/>
  <c r="Z70" i="92" l="1"/>
  <c r="Z65" i="51"/>
  <c r="W65" i="55"/>
  <c r="AG64" i="55"/>
  <c r="AP64" i="55" s="1"/>
  <c r="AE64" i="55"/>
  <c r="AF64" i="55"/>
  <c r="AO64" i="55" s="1"/>
  <c r="AG62" i="103"/>
  <c r="AP62" i="103" s="1"/>
  <c r="AF62" i="103"/>
  <c r="AO62" i="103" s="1"/>
  <c r="AE62" i="103"/>
  <c r="W63" i="103"/>
  <c r="W71" i="92"/>
  <c r="AF70" i="92"/>
  <c r="AO70" i="92" s="1"/>
  <c r="AE70" i="92"/>
  <c r="AG70" i="92"/>
  <c r="AP70" i="92" s="1"/>
  <c r="AG67" i="88"/>
  <c r="AP67" i="88" s="1"/>
  <c r="AF67" i="88"/>
  <c r="AO67" i="88" s="1"/>
  <c r="AE67" i="88"/>
  <c r="W68" i="88"/>
  <c r="AE60" i="50"/>
  <c r="W61" i="50"/>
  <c r="AG60" i="50"/>
  <c r="AP60" i="50" s="1"/>
  <c r="AF60" i="50"/>
  <c r="AO60" i="50" s="1"/>
  <c r="AE62" i="98"/>
  <c r="W63" i="98"/>
  <c r="AG62" i="98"/>
  <c r="AP62" i="98" s="1"/>
  <c r="AF62" i="98"/>
  <c r="AO62" i="98" s="1"/>
  <c r="AG60" i="102"/>
  <c r="AP60" i="102" s="1"/>
  <c r="AE60" i="102"/>
  <c r="AF60" i="102"/>
  <c r="AO60" i="102" s="1"/>
  <c r="W61" i="102"/>
  <c r="AF65" i="51"/>
  <c r="AO65" i="51" s="1"/>
  <c r="AG65" i="51"/>
  <c r="AP65" i="51" s="1"/>
  <c r="W66" i="51"/>
  <c r="AE65" i="51"/>
  <c r="AF68" i="101"/>
  <c r="AO68" i="101" s="1"/>
  <c r="AE68" i="101"/>
  <c r="W69" i="101"/>
  <c r="AG68" i="101"/>
  <c r="AP68" i="101" s="1"/>
  <c r="AR70" i="13"/>
  <c r="AR67" i="101"/>
  <c r="AG63" i="10"/>
  <c r="AP63" i="10" s="1"/>
  <c r="W64" i="10"/>
  <c r="AF63" i="10"/>
  <c r="AO63" i="10" s="1"/>
  <c r="AE63" i="10"/>
  <c r="W63" i="16"/>
  <c r="AE62" i="16"/>
  <c r="AG62" i="16"/>
  <c r="AP62" i="16" s="1"/>
  <c r="AF62" i="16"/>
  <c r="AO62" i="16" s="1"/>
  <c r="Y65" i="11"/>
  <c r="X65" i="11"/>
  <c r="AR64" i="51"/>
  <c r="Z61" i="35"/>
  <c r="AH61" i="35"/>
  <c r="AQ61" i="35" s="1"/>
  <c r="Y65" i="95"/>
  <c r="X65" i="95"/>
  <c r="AH67" i="88"/>
  <c r="AQ67" i="88" s="1"/>
  <c r="AH70" i="92"/>
  <c r="AQ70" i="92" s="1"/>
  <c r="AH64" i="55"/>
  <c r="AQ64" i="55" s="1"/>
  <c r="AH68" i="101"/>
  <c r="AQ68" i="101" s="1"/>
  <c r="X69" i="20"/>
  <c r="Y69" i="20"/>
  <c r="Y64" i="87"/>
  <c r="X64" i="87"/>
  <c r="AH63" i="10"/>
  <c r="AQ63" i="10" s="1"/>
  <c r="AH69" i="84"/>
  <c r="AQ69" i="84" s="1"/>
  <c r="AR62" i="10"/>
  <c r="W60" i="90"/>
  <c r="AF59" i="90"/>
  <c r="AO59" i="90" s="1"/>
  <c r="AG59" i="90"/>
  <c r="AP59" i="90" s="1"/>
  <c r="AE59" i="90"/>
  <c r="AI58" i="94"/>
  <c r="AN58" i="94"/>
  <c r="Y65" i="99"/>
  <c r="X65" i="99"/>
  <c r="Z65" i="99" s="1"/>
  <c r="AH66" i="91"/>
  <c r="AQ66" i="91" s="1"/>
  <c r="Y67" i="54"/>
  <c r="X67" i="54"/>
  <c r="AI63" i="43"/>
  <c r="AN63" i="43"/>
  <c r="Y71" i="44"/>
  <c r="X71" i="44"/>
  <c r="W70" i="84"/>
  <c r="AF69" i="84"/>
  <c r="AO69" i="84" s="1"/>
  <c r="AG69" i="84"/>
  <c r="AP69" i="84" s="1"/>
  <c r="AE69" i="84"/>
  <c r="Y59" i="94"/>
  <c r="Z59" i="94"/>
  <c r="X59" i="94"/>
  <c r="Y68" i="45"/>
  <c r="Z68" i="45" s="1"/>
  <c r="X68" i="45"/>
  <c r="AH71" i="13"/>
  <c r="AQ71" i="13" s="1"/>
  <c r="AH63" i="85"/>
  <c r="AQ63" i="85" s="1"/>
  <c r="AR62" i="18"/>
  <c r="AR60" i="42"/>
  <c r="AI64" i="99"/>
  <c r="AN64" i="99"/>
  <c r="W67" i="91"/>
  <c r="AE66" i="91"/>
  <c r="AG66" i="91"/>
  <c r="AP66" i="91" s="1"/>
  <c r="AF66" i="91"/>
  <c r="AO66" i="91" s="1"/>
  <c r="AI66" i="54"/>
  <c r="AN66" i="54"/>
  <c r="Y64" i="43"/>
  <c r="X64" i="43"/>
  <c r="AR66" i="88"/>
  <c r="AR62" i="85"/>
  <c r="AR65" i="91"/>
  <c r="AI67" i="45"/>
  <c r="AN67" i="45"/>
  <c r="Z71" i="13"/>
  <c r="Z63" i="85"/>
  <c r="AR69" i="92"/>
  <c r="AI64" i="95"/>
  <c r="AN64" i="95"/>
  <c r="AH60" i="82"/>
  <c r="AQ60" i="82" s="1"/>
  <c r="W62" i="42"/>
  <c r="AF61" i="42"/>
  <c r="AO61" i="42" s="1"/>
  <c r="AG61" i="42"/>
  <c r="AP61" i="42" s="1"/>
  <c r="AE61" i="42"/>
  <c r="AH63" i="18"/>
  <c r="AQ63" i="18" s="1"/>
  <c r="AE69" i="104"/>
  <c r="AG69" i="104"/>
  <c r="AP69" i="104" s="1"/>
  <c r="W70" i="104"/>
  <c r="AF69" i="104"/>
  <c r="AO69" i="104" s="1"/>
  <c r="Y65" i="96"/>
  <c r="X65" i="96"/>
  <c r="AR61" i="103"/>
  <c r="W64" i="49"/>
  <c r="AE63" i="49"/>
  <c r="AF63" i="49"/>
  <c r="AO63" i="49" s="1"/>
  <c r="AG63" i="49"/>
  <c r="AP63" i="49" s="1"/>
  <c r="Y68" i="100"/>
  <c r="X68" i="100"/>
  <c r="Z60" i="82"/>
  <c r="AR59" i="50"/>
  <c r="AH61" i="42"/>
  <c r="AQ61" i="42" s="1"/>
  <c r="Z63" i="18"/>
  <c r="AR59" i="102"/>
  <c r="AR63" i="55"/>
  <c r="AR68" i="84"/>
  <c r="AI63" i="87"/>
  <c r="AN63" i="87"/>
  <c r="Y68" i="41"/>
  <c r="X68" i="41"/>
  <c r="Z68" i="41" s="1"/>
  <c r="AI64" i="11"/>
  <c r="AN64" i="11"/>
  <c r="AR59" i="82"/>
  <c r="AR61" i="98"/>
  <c r="AI70" i="44"/>
  <c r="AN70" i="44"/>
  <c r="AG60" i="83"/>
  <c r="AP60" i="83" s="1"/>
  <c r="W61" i="83"/>
  <c r="AF60" i="83"/>
  <c r="AO60" i="83" s="1"/>
  <c r="AE60" i="83"/>
  <c r="AH60" i="102"/>
  <c r="AQ60" i="102" s="1"/>
  <c r="AH60" i="50"/>
  <c r="AQ60" i="50" s="1"/>
  <c r="AG59" i="48"/>
  <c r="AP59" i="48" s="1"/>
  <c r="AF59" i="48"/>
  <c r="AO59" i="48" s="1"/>
  <c r="AE59" i="48"/>
  <c r="W60" i="48"/>
  <c r="AH62" i="103"/>
  <c r="AQ62" i="103" s="1"/>
  <c r="AI67" i="100"/>
  <c r="AN67" i="100"/>
  <c r="AR60" i="35"/>
  <c r="AH65" i="51"/>
  <c r="AQ65" i="51" s="1"/>
  <c r="AI64" i="96"/>
  <c r="AN64" i="96"/>
  <c r="AH62" i="98"/>
  <c r="AQ62" i="98" s="1"/>
  <c r="AI68" i="20"/>
  <c r="AN68" i="20"/>
  <c r="AI67" i="41"/>
  <c r="AN67" i="41"/>
  <c r="Z65" i="96" l="1"/>
  <c r="Z69" i="20"/>
  <c r="Z65" i="95"/>
  <c r="AF65" i="95" s="1"/>
  <c r="AO65" i="95" s="1"/>
  <c r="Z68" i="100"/>
  <c r="AG68" i="100" s="1"/>
  <c r="AP68" i="100" s="1"/>
  <c r="AE68" i="100"/>
  <c r="AR68" i="20"/>
  <c r="W70" i="20"/>
  <c r="AG69" i="20"/>
  <c r="AP69" i="20" s="1"/>
  <c r="AF69" i="20"/>
  <c r="AO69" i="20" s="1"/>
  <c r="AE69" i="20"/>
  <c r="AG65" i="95"/>
  <c r="AP65" i="95" s="1"/>
  <c r="W66" i="95"/>
  <c r="AI68" i="101"/>
  <c r="AN68" i="101"/>
  <c r="AI67" i="88"/>
  <c r="AN67" i="88"/>
  <c r="AI59" i="48"/>
  <c r="AN59" i="48"/>
  <c r="Y67" i="91"/>
  <c r="X67" i="91"/>
  <c r="AF68" i="45"/>
  <c r="AO68" i="45" s="1"/>
  <c r="AG68" i="45"/>
  <c r="AP68" i="45" s="1"/>
  <c r="AE68" i="45"/>
  <c r="W69" i="45"/>
  <c r="AR64" i="96"/>
  <c r="AR70" i="44"/>
  <c r="AR64" i="11"/>
  <c r="AE63" i="18"/>
  <c r="W64" i="18"/>
  <c r="AF63" i="18"/>
  <c r="AO63" i="18" s="1"/>
  <c r="AG63" i="18"/>
  <c r="AP63" i="18" s="1"/>
  <c r="Y70" i="104"/>
  <c r="X70" i="104"/>
  <c r="Y62" i="42"/>
  <c r="X62" i="42"/>
  <c r="AR66" i="54"/>
  <c r="AF61" i="35"/>
  <c r="AO61" i="35" s="1"/>
  <c r="AE61" i="35"/>
  <c r="AN61" i="35" s="1"/>
  <c r="W62" i="35"/>
  <c r="AG61" i="35"/>
  <c r="AI63" i="10"/>
  <c r="AN63" i="10"/>
  <c r="Y71" i="92"/>
  <c r="X71" i="92"/>
  <c r="W66" i="99"/>
  <c r="AE65" i="99"/>
  <c r="AG65" i="99"/>
  <c r="AP65" i="99" s="1"/>
  <c r="AF65" i="99"/>
  <c r="AO65" i="99" s="1"/>
  <c r="AI60" i="83"/>
  <c r="AN60" i="83"/>
  <c r="AH68" i="41"/>
  <c r="AQ68" i="41" s="1"/>
  <c r="AH65" i="96"/>
  <c r="AQ65" i="96" s="1"/>
  <c r="AR64" i="95"/>
  <c r="AR67" i="45"/>
  <c r="AR64" i="99"/>
  <c r="AH59" i="94"/>
  <c r="AQ59" i="94" s="1"/>
  <c r="AR63" i="43"/>
  <c r="Y60" i="90"/>
  <c r="X60" i="90"/>
  <c r="AH69" i="20"/>
  <c r="AQ69" i="20" s="1"/>
  <c r="Y61" i="102"/>
  <c r="X61" i="102"/>
  <c r="Y61" i="50"/>
  <c r="X61" i="50"/>
  <c r="W72" i="13"/>
  <c r="AG71" i="13"/>
  <c r="AP71" i="13" s="1"/>
  <c r="AE71" i="13"/>
  <c r="AF71" i="13"/>
  <c r="AO71" i="13" s="1"/>
  <c r="AF68" i="41"/>
  <c r="AO68" i="41" s="1"/>
  <c r="AE68" i="41"/>
  <c r="AG68" i="41"/>
  <c r="AP68" i="41" s="1"/>
  <c r="W69" i="41"/>
  <c r="W61" i="82"/>
  <c r="AF60" i="82"/>
  <c r="AO60" i="82" s="1"/>
  <c r="AE60" i="82"/>
  <c r="AG60" i="82"/>
  <c r="AP60" i="82" s="1"/>
  <c r="W66" i="96"/>
  <c r="AE65" i="96"/>
  <c r="AG65" i="96"/>
  <c r="AP65" i="96" s="1"/>
  <c r="AF65" i="96"/>
  <c r="AO65" i="96" s="1"/>
  <c r="AI69" i="104"/>
  <c r="AN69" i="104"/>
  <c r="AH64" i="43"/>
  <c r="AQ64" i="43" s="1"/>
  <c r="W60" i="94"/>
  <c r="AG59" i="94"/>
  <c r="AP59" i="94" s="1"/>
  <c r="AF59" i="94"/>
  <c r="AO59" i="94" s="1"/>
  <c r="AE59" i="94"/>
  <c r="Y70" i="84"/>
  <c r="X70" i="84"/>
  <c r="AH67" i="54"/>
  <c r="AQ67" i="54" s="1"/>
  <c r="AR58" i="94"/>
  <c r="AH64" i="87"/>
  <c r="AQ64" i="87" s="1"/>
  <c r="Y64" i="10"/>
  <c r="X64" i="10"/>
  <c r="AI65" i="51"/>
  <c r="AN65" i="51"/>
  <c r="Y63" i="98"/>
  <c r="Z63" i="98" s="1"/>
  <c r="X63" i="98"/>
  <c r="AI60" i="50"/>
  <c r="AN60" i="50"/>
  <c r="Y63" i="103"/>
  <c r="X63" i="103"/>
  <c r="AI64" i="55"/>
  <c r="AN64" i="55"/>
  <c r="AR63" i="87"/>
  <c r="AI69" i="84"/>
  <c r="AN69" i="84"/>
  <c r="AR67" i="41"/>
  <c r="AR67" i="100"/>
  <c r="Y61" i="83"/>
  <c r="Z61" i="83" s="1"/>
  <c r="X61" i="83"/>
  <c r="AH68" i="100"/>
  <c r="AQ68" i="100" s="1"/>
  <c r="AI63" i="49"/>
  <c r="AN63" i="49"/>
  <c r="AI61" i="42"/>
  <c r="AN61" i="42"/>
  <c r="Z64" i="43"/>
  <c r="AH71" i="44"/>
  <c r="AQ71" i="44" s="1"/>
  <c r="Z67" i="54"/>
  <c r="Z64" i="87"/>
  <c r="AH65" i="11"/>
  <c r="AQ65" i="11" s="1"/>
  <c r="AI62" i="16"/>
  <c r="AN62" i="16"/>
  <c r="Y66" i="51"/>
  <c r="X66" i="51"/>
  <c r="Z66" i="51" s="1"/>
  <c r="AI60" i="102"/>
  <c r="AN60" i="102"/>
  <c r="AI62" i="98"/>
  <c r="AN62" i="98"/>
  <c r="AI62" i="103"/>
  <c r="AN62" i="103"/>
  <c r="Y60" i="48"/>
  <c r="X60" i="48"/>
  <c r="Y64" i="49"/>
  <c r="X64" i="49"/>
  <c r="Z64" i="49" s="1"/>
  <c r="AG63" i="85"/>
  <c r="AP63" i="85" s="1"/>
  <c r="AE63" i="85"/>
  <c r="W64" i="85"/>
  <c r="AF63" i="85"/>
  <c r="AO63" i="85" s="1"/>
  <c r="AI66" i="91"/>
  <c r="AN66" i="91"/>
  <c r="AH68" i="45"/>
  <c r="AQ68" i="45" s="1"/>
  <c r="Z71" i="44"/>
  <c r="AH65" i="99"/>
  <c r="AQ65" i="99" s="1"/>
  <c r="AI59" i="90"/>
  <c r="AN59" i="90"/>
  <c r="AH65" i="95"/>
  <c r="AQ65" i="95" s="1"/>
  <c r="Z65" i="11"/>
  <c r="Y63" i="16"/>
  <c r="X63" i="16"/>
  <c r="Y69" i="101"/>
  <c r="X69" i="101"/>
  <c r="Z69" i="101" s="1"/>
  <c r="Y68" i="88"/>
  <c r="X68" i="88"/>
  <c r="AI70" i="92"/>
  <c r="AN70" i="92"/>
  <c r="Y65" i="55"/>
  <c r="X65" i="55"/>
  <c r="AF68" i="100" l="1"/>
  <c r="AO68" i="100" s="1"/>
  <c r="AE65" i="95"/>
  <c r="W69" i="100"/>
  <c r="Z60" i="48"/>
  <c r="AF60" i="48" s="1"/>
  <c r="AO60" i="48" s="1"/>
  <c r="Z67" i="91"/>
  <c r="AG67" i="91" s="1"/>
  <c r="AP67" i="91" s="1"/>
  <c r="Z63" i="103"/>
  <c r="W64" i="103" s="1"/>
  <c r="W64" i="98"/>
  <c r="AF63" i="98"/>
  <c r="AO63" i="98" s="1"/>
  <c r="AG63" i="98"/>
  <c r="AP63" i="98" s="1"/>
  <c r="AE63" i="98"/>
  <c r="AE61" i="83"/>
  <c r="AN61" i="83" s="1"/>
  <c r="AG61" i="83"/>
  <c r="AF61" i="83"/>
  <c r="AO61" i="83" s="1"/>
  <c r="W62" i="83"/>
  <c r="AG60" i="48"/>
  <c r="AP60" i="48" s="1"/>
  <c r="W61" i="48"/>
  <c r="AE60" i="48"/>
  <c r="AH63" i="16"/>
  <c r="AQ63" i="16" s="1"/>
  <c r="AR62" i="103"/>
  <c r="AH69" i="101"/>
  <c r="AQ69" i="101" s="1"/>
  <c r="AQ71" i="101" s="1"/>
  <c r="AZ3" i="101"/>
  <c r="AX61" i="101" s="1"/>
  <c r="S61" i="101" s="1"/>
  <c r="AC61" i="101" s="1"/>
  <c r="AB6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8" i="101"/>
  <c r="S68" i="101" s="1"/>
  <c r="AC68" i="101" s="1"/>
  <c r="AB69" i="101" s="1"/>
  <c r="AX67" i="101"/>
  <c r="S67" i="101" s="1"/>
  <c r="AC67" i="101" s="1"/>
  <c r="AB68" i="101" s="1"/>
  <c r="AX66" i="101"/>
  <c r="S66" i="101" s="1"/>
  <c r="AC66" i="101" s="1"/>
  <c r="AB67" i="101" s="1"/>
  <c r="AG65" i="11"/>
  <c r="AP65" i="11" s="1"/>
  <c r="AF65" i="11"/>
  <c r="AO65" i="11" s="1"/>
  <c r="AE65" i="11"/>
  <c r="W66" i="11"/>
  <c r="AI63" i="85"/>
  <c r="AN63" i="85"/>
  <c r="AR62" i="16"/>
  <c r="W65" i="87"/>
  <c r="AG64" i="87"/>
  <c r="AP64" i="87" s="1"/>
  <c r="AF64" i="87"/>
  <c r="AO64" i="87" s="1"/>
  <c r="AE64" i="87"/>
  <c r="AH63" i="103"/>
  <c r="AQ63" i="103" s="1"/>
  <c r="AR60" i="83"/>
  <c r="AH71" i="92"/>
  <c r="AQ71" i="92" s="1"/>
  <c r="AI61" i="35"/>
  <c r="AP61" i="35"/>
  <c r="AH62" i="42"/>
  <c r="AQ62" i="42" s="1"/>
  <c r="Y69" i="45"/>
  <c r="X69" i="45"/>
  <c r="AR68" i="10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R59" i="90"/>
  <c r="W72" i="44"/>
  <c r="AF71" i="44"/>
  <c r="AO71" i="44" s="1"/>
  <c r="AE71" i="44"/>
  <c r="AG71" i="44"/>
  <c r="AP71" i="44" s="1"/>
  <c r="AR60" i="102"/>
  <c r="AF67" i="54"/>
  <c r="AO67" i="54" s="1"/>
  <c r="AG67" i="54"/>
  <c r="AP67" i="54" s="1"/>
  <c r="W68" i="54"/>
  <c r="AE67" i="54"/>
  <c r="W65" i="43"/>
  <c r="AE64" i="43"/>
  <c r="AG64" i="43"/>
  <c r="AP64" i="43" s="1"/>
  <c r="AF64" i="43"/>
  <c r="AO64" i="43" s="1"/>
  <c r="AR69" i="84"/>
  <c r="AH70" i="84"/>
  <c r="AQ70" i="84" s="1"/>
  <c r="AI65" i="96"/>
  <c r="AN65" i="96"/>
  <c r="Y61" i="82"/>
  <c r="X61" i="82"/>
  <c r="AH61" i="102"/>
  <c r="AQ61" i="102" s="1"/>
  <c r="Z71" i="92"/>
  <c r="Y62" i="35"/>
  <c r="X62" i="35"/>
  <c r="Z62" i="42"/>
  <c r="AI68" i="45"/>
  <c r="AN68" i="45"/>
  <c r="AI69" i="20"/>
  <c r="AN69" i="20"/>
  <c r="AR66" i="91"/>
  <c r="AH64" i="49"/>
  <c r="AQ64" i="49" s="1"/>
  <c r="AH66" i="51"/>
  <c r="AQ66" i="51" s="1"/>
  <c r="Z70" i="84"/>
  <c r="Y60" i="94"/>
  <c r="X60" i="94"/>
  <c r="Y66" i="96"/>
  <c r="X66" i="96"/>
  <c r="AI71" i="13"/>
  <c r="AN71" i="13"/>
  <c r="Z61" i="102"/>
  <c r="AR59" i="48"/>
  <c r="Y66" i="95"/>
  <c r="X66" i="95"/>
  <c r="Y69" i="100"/>
  <c r="X69" i="100"/>
  <c r="AR61" i="42"/>
  <c r="AR65" i="51"/>
  <c r="AR69" i="104"/>
  <c r="Y69" i="41"/>
  <c r="X69" i="41"/>
  <c r="AH60" i="90"/>
  <c r="AQ60" i="90" s="1"/>
  <c r="AH70" i="104"/>
  <c r="AQ70" i="104" s="1"/>
  <c r="Y64" i="18"/>
  <c r="X64" i="18"/>
  <c r="AR70" i="92"/>
  <c r="AH68" i="88"/>
  <c r="AQ68" i="88" s="1"/>
  <c r="W65" i="49"/>
  <c r="AF64" i="49"/>
  <c r="AO64" i="49" s="1"/>
  <c r="AE64" i="49"/>
  <c r="AG64" i="49"/>
  <c r="AP64" i="49" s="1"/>
  <c r="AH65" i="55"/>
  <c r="AQ65" i="55" s="1"/>
  <c r="AR60" i="50"/>
  <c r="AH64" i="10"/>
  <c r="AQ64" i="10" s="1"/>
  <c r="Y72" i="13"/>
  <c r="X72" i="13"/>
  <c r="Z72" i="13" s="1"/>
  <c r="Z60" i="90"/>
  <c r="AI65" i="99"/>
  <c r="AN65" i="99"/>
  <c r="AR63" i="10"/>
  <c r="Z70" i="104"/>
  <c r="AI63" i="18"/>
  <c r="AN63" i="18"/>
  <c r="AH67" i="91"/>
  <c r="AQ67" i="91" s="1"/>
  <c r="AR67" i="88"/>
  <c r="AI65" i="95"/>
  <c r="AN65" i="95"/>
  <c r="Y70" i="20"/>
  <c r="X70" i="20"/>
  <c r="AI68" i="100"/>
  <c r="AN68" i="100"/>
  <c r="AG66" i="51"/>
  <c r="AP66" i="51" s="1"/>
  <c r="AE66" i="51"/>
  <c r="AF66" i="51"/>
  <c r="AO66" i="51" s="1"/>
  <c r="W67" i="51"/>
  <c r="Z68" i="88"/>
  <c r="Z63" i="16"/>
  <c r="Z65" i="55"/>
  <c r="Y64" i="85"/>
  <c r="X64" i="85"/>
  <c r="AH60" i="48"/>
  <c r="AQ60" i="48" s="1"/>
  <c r="AR62" i="98"/>
  <c r="AR63" i="49"/>
  <c r="AH61" i="83"/>
  <c r="AQ61" i="83" s="1"/>
  <c r="AR64" i="55"/>
  <c r="AH63" i="98"/>
  <c r="AQ63" i="98" s="1"/>
  <c r="Z64" i="10"/>
  <c r="AI59" i="94"/>
  <c r="AN59" i="94"/>
  <c r="AI60" i="82"/>
  <c r="AN60" i="82"/>
  <c r="AI68" i="41"/>
  <c r="AN68" i="41"/>
  <c r="Z61" i="50"/>
  <c r="AH61" i="50"/>
  <c r="AQ61" i="50" s="1"/>
  <c r="Y66" i="99"/>
  <c r="X66" i="99"/>
  <c r="AX9" i="101" l="1"/>
  <c r="S9" i="101" s="1"/>
  <c r="AC9" i="101" s="1"/>
  <c r="AB10" i="101" s="1"/>
  <c r="AX4" i="101"/>
  <c r="S4" i="101" s="1"/>
  <c r="AC4" i="101" s="1"/>
  <c r="AB5" i="101" s="1"/>
  <c r="AX3" i="101"/>
  <c r="S3" i="101" s="1"/>
  <c r="AC3" i="101" s="1"/>
  <c r="W68" i="91"/>
  <c r="AX17" i="101"/>
  <c r="S17" i="101" s="1"/>
  <c r="AC17" i="101" s="1"/>
  <c r="AB18" i="101" s="1"/>
  <c r="AX11" i="101"/>
  <c r="S11" i="101" s="1"/>
  <c r="AC11" i="101" s="1"/>
  <c r="AB12" i="101" s="1"/>
  <c r="AF67" i="91"/>
  <c r="AO67" i="91" s="1"/>
  <c r="AE63" i="103"/>
  <c r="AX16" i="101"/>
  <c r="S16" i="101" s="1"/>
  <c r="AC16" i="101" s="1"/>
  <c r="AB17" i="101" s="1"/>
  <c r="AX10" i="101"/>
  <c r="S10" i="101" s="1"/>
  <c r="AC10" i="101" s="1"/>
  <c r="AB11" i="101" s="1"/>
  <c r="AE67" i="91"/>
  <c r="AG63" i="103"/>
  <c r="AP63" i="103" s="1"/>
  <c r="AX5" i="101"/>
  <c r="S5" i="101" s="1"/>
  <c r="AC5" i="101" s="1"/>
  <c r="AB6" i="101" s="1"/>
  <c r="AF63" i="103"/>
  <c r="AO63" i="103" s="1"/>
  <c r="Z66" i="96"/>
  <c r="AF66" i="96" s="1"/>
  <c r="AO66" i="96" s="1"/>
  <c r="AX8" i="101"/>
  <c r="S8" i="101" s="1"/>
  <c r="AC8" i="101" s="1"/>
  <c r="AB9" i="101" s="1"/>
  <c r="Z69" i="100"/>
  <c r="AF69" i="100" s="1"/>
  <c r="AO69" i="100" s="1"/>
  <c r="Z62" i="35"/>
  <c r="AE62" i="35" s="1"/>
  <c r="AX7" i="101"/>
  <c r="S7" i="101" s="1"/>
  <c r="AC7" i="101" s="1"/>
  <c r="AB8" i="101" s="1"/>
  <c r="AG69" i="100"/>
  <c r="AP69" i="100" s="1"/>
  <c r="W67" i="96"/>
  <c r="AE66" i="96"/>
  <c r="W63" i="35"/>
  <c r="AF62" i="35"/>
  <c r="AO62" i="35" s="1"/>
  <c r="AF72" i="13"/>
  <c r="AO72" i="13" s="1"/>
  <c r="AE72" i="13"/>
  <c r="W73" i="13"/>
  <c r="AG72" i="13"/>
  <c r="AP72" i="13" s="1"/>
  <c r="AG61" i="50"/>
  <c r="AP61" i="50" s="1"/>
  <c r="W62" i="50"/>
  <c r="AF61" i="50"/>
  <c r="AO61" i="50" s="1"/>
  <c r="AE61" i="50"/>
  <c r="AR59" i="94"/>
  <c r="AG63" i="16"/>
  <c r="AP63" i="16" s="1"/>
  <c r="W64" i="16"/>
  <c r="AF63" i="16"/>
  <c r="AO63" i="16" s="1"/>
  <c r="AE63" i="16"/>
  <c r="Y65" i="49"/>
  <c r="X65" i="49"/>
  <c r="AH69" i="100"/>
  <c r="AQ69" i="100" s="1"/>
  <c r="AR65" i="96"/>
  <c r="Y65" i="43"/>
  <c r="X65" i="43"/>
  <c r="Y72" i="44"/>
  <c r="X72" i="44"/>
  <c r="AR61" i="35"/>
  <c r="AI65" i="11"/>
  <c r="AN65" i="11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K6" i="101"/>
  <c r="AT6" i="101" s="1"/>
  <c r="AI60" i="48"/>
  <c r="AN60" i="48"/>
  <c r="Y64" i="98"/>
  <c r="X64" i="98"/>
  <c r="AH66" i="99"/>
  <c r="AQ66" i="99" s="1"/>
  <c r="AG68" i="88"/>
  <c r="AP68" i="88" s="1"/>
  <c r="W69" i="88"/>
  <c r="AF68" i="88"/>
  <c r="AO68" i="88" s="1"/>
  <c r="AE68" i="88"/>
  <c r="AR65" i="95"/>
  <c r="AR69" i="20"/>
  <c r="AK65" i="101"/>
  <c r="AT65" i="101" s="1"/>
  <c r="AJ65" i="10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5" i="101"/>
  <c r="AT5" i="101" s="1"/>
  <c r="AJ5" i="101"/>
  <c r="Y61" i="48"/>
  <c r="X61" i="48"/>
  <c r="AI61" i="83"/>
  <c r="AP61" i="83"/>
  <c r="AI67" i="91"/>
  <c r="AN67" i="91"/>
  <c r="AH64" i="85"/>
  <c r="AQ64" i="85" s="1"/>
  <c r="AR68" i="100"/>
  <c r="AH64" i="18"/>
  <c r="AQ64" i="18" s="1"/>
  <c r="AE61" i="102"/>
  <c r="W62" i="102"/>
  <c r="AG61" i="102"/>
  <c r="AP61" i="102" s="1"/>
  <c r="AF61" i="102"/>
  <c r="AO61" i="102" s="1"/>
  <c r="AH60" i="94"/>
  <c r="AQ60" i="94" s="1"/>
  <c r="AE71" i="92"/>
  <c r="W72" i="92"/>
  <c r="AG71" i="92"/>
  <c r="AP71" i="92" s="1"/>
  <c r="AF71" i="92"/>
  <c r="AO71" i="92" s="1"/>
  <c r="AH61" i="82"/>
  <c r="AQ61" i="82" s="1"/>
  <c r="AI67" i="54"/>
  <c r="AN67" i="54"/>
  <c r="AI64" i="87"/>
  <c r="AN64" i="87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B4" i="101"/>
  <c r="AJ3" i="101"/>
  <c r="Y64" i="103"/>
  <c r="X64" i="103"/>
  <c r="X67" i="51"/>
  <c r="Y67" i="51"/>
  <c r="AR65" i="99"/>
  <c r="Z64" i="18"/>
  <c r="AH69" i="41"/>
  <c r="AQ69" i="41" s="1"/>
  <c r="AH66" i="95"/>
  <c r="AQ66" i="95" s="1"/>
  <c r="Z60" i="94"/>
  <c r="AR68" i="45"/>
  <c r="Z61" i="82"/>
  <c r="Y68" i="54"/>
  <c r="X68" i="54"/>
  <c r="AI69" i="101"/>
  <c r="AN69" i="101"/>
  <c r="AN71" i="101" s="1"/>
  <c r="AH69" i="45"/>
  <c r="AQ69" i="45" s="1"/>
  <c r="AR63" i="85"/>
  <c r="AJ67" i="101"/>
  <c r="AK67" i="101"/>
  <c r="AT67" i="101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K38" i="101"/>
  <c r="AT38" i="101" s="1"/>
  <c r="AJ38" i="10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AI63" i="98"/>
  <c r="AN63" i="98"/>
  <c r="AI63" i="103"/>
  <c r="AR63" i="103" s="1"/>
  <c r="AN63" i="103"/>
  <c r="Z66" i="99"/>
  <c r="Z64" i="85"/>
  <c r="AH70" i="20"/>
  <c r="AQ70" i="20" s="1"/>
  <c r="AE64" i="10"/>
  <c r="AN64" i="10" s="1"/>
  <c r="W65" i="10"/>
  <c r="AF64" i="10"/>
  <c r="AO64" i="10" s="1"/>
  <c r="AG64" i="10"/>
  <c r="Z70" i="20"/>
  <c r="AR63" i="18"/>
  <c r="AF60" i="90"/>
  <c r="AO60" i="90" s="1"/>
  <c r="AE60" i="90"/>
  <c r="W61" i="90"/>
  <c r="AG60" i="90"/>
  <c r="AP60" i="90" s="1"/>
  <c r="AI64" i="49"/>
  <c r="AN64" i="49"/>
  <c r="Z69" i="41"/>
  <c r="Z66" i="95"/>
  <c r="AR71" i="13"/>
  <c r="AG62" i="42"/>
  <c r="AP62" i="42" s="1"/>
  <c r="W63" i="42"/>
  <c r="AE62" i="42"/>
  <c r="AF62" i="42"/>
  <c r="AO62" i="42" s="1"/>
  <c r="AI71" i="44"/>
  <c r="AN71" i="44"/>
  <c r="Z69" i="45"/>
  <c r="AJ68" i="101"/>
  <c r="AK68" i="101"/>
  <c r="AT68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Y68" i="91"/>
  <c r="X68" i="91"/>
  <c r="AR60" i="82"/>
  <c r="AR68" i="41"/>
  <c r="W66" i="55"/>
  <c r="AE65" i="55"/>
  <c r="AG65" i="55"/>
  <c r="AP65" i="55" s="1"/>
  <c r="AF65" i="55"/>
  <c r="AO65" i="55" s="1"/>
  <c r="AI66" i="51"/>
  <c r="AN66" i="51"/>
  <c r="AF70" i="104"/>
  <c r="AO70" i="104" s="1"/>
  <c r="AE70" i="104"/>
  <c r="W71" i="104"/>
  <c r="AG70" i="104"/>
  <c r="AP70" i="104" s="1"/>
  <c r="AH72" i="13"/>
  <c r="AQ72" i="13" s="1"/>
  <c r="AH66" i="96"/>
  <c r="AQ66" i="96" s="1"/>
  <c r="AF70" i="84"/>
  <c r="AO70" i="84" s="1"/>
  <c r="AG70" i="84"/>
  <c r="AP70" i="84" s="1"/>
  <c r="AE70" i="84"/>
  <c r="W71" i="84"/>
  <c r="AH62" i="35"/>
  <c r="AQ62" i="35" s="1"/>
  <c r="AI64" i="43"/>
  <c r="AN64" i="43"/>
  <c r="Y65" i="87"/>
  <c r="X65" i="87"/>
  <c r="Z65" i="87" s="1"/>
  <c r="Y66" i="11"/>
  <c r="X66" i="11"/>
  <c r="AJ69" i="101"/>
  <c r="AS69" i="101" s="1"/>
  <c r="AK69" i="101"/>
  <c r="AT69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Y62" i="83"/>
  <c r="X62" i="83"/>
  <c r="Z68" i="54" l="1"/>
  <c r="AG66" i="96"/>
  <c r="AP66" i="96" s="1"/>
  <c r="Z62" i="83"/>
  <c r="AG62" i="35"/>
  <c r="AP62" i="35" s="1"/>
  <c r="W70" i="100"/>
  <c r="Z72" i="44"/>
  <c r="AE72" i="44" s="1"/>
  <c r="AN72" i="44" s="1"/>
  <c r="AE69" i="100"/>
  <c r="Z67" i="51"/>
  <c r="Z64" i="98"/>
  <c r="AE64" i="98" s="1"/>
  <c r="AE68" i="54"/>
  <c r="AG68" i="54"/>
  <c r="AP68" i="54" s="1"/>
  <c r="W69" i="54"/>
  <c r="AF68" i="54"/>
  <c r="AO68" i="54" s="1"/>
  <c r="W73" i="44"/>
  <c r="AG64" i="98"/>
  <c r="AP64" i="98" s="1"/>
  <c r="AL36" i="101"/>
  <c r="AU36" i="101" s="1"/>
  <c r="AS36" i="101"/>
  <c r="AS18" i="101"/>
  <c r="AL18" i="101"/>
  <c r="AU18" i="101" s="1"/>
  <c r="AH62" i="83"/>
  <c r="AQ62" i="83" s="1"/>
  <c r="AS12" i="101"/>
  <c r="AL12" i="101"/>
  <c r="AU12" i="101" s="1"/>
  <c r="AS30" i="101"/>
  <c r="AL30" i="101"/>
  <c r="AU30" i="101" s="1"/>
  <c r="AS48" i="101"/>
  <c r="AL48" i="101"/>
  <c r="AU48" i="101" s="1"/>
  <c r="Y71" i="104"/>
  <c r="X71" i="104"/>
  <c r="AS31" i="101"/>
  <c r="AL31" i="101"/>
  <c r="AU31" i="101" s="1"/>
  <c r="AF66" i="95"/>
  <c r="AO66" i="95" s="1"/>
  <c r="AG66" i="95"/>
  <c r="AP66" i="95" s="1"/>
  <c r="W67" i="95"/>
  <c r="AE66" i="95"/>
  <c r="Y61" i="90"/>
  <c r="X61" i="90"/>
  <c r="AS14" i="101"/>
  <c r="AL14" i="101"/>
  <c r="AU14" i="101" s="1"/>
  <c r="AS50" i="101"/>
  <c r="AL50" i="101"/>
  <c r="AU50" i="101" s="1"/>
  <c r="AS3" i="101"/>
  <c r="AL3" i="101"/>
  <c r="AU3" i="101" s="1"/>
  <c r="AS58" i="101"/>
  <c r="AL58" i="101"/>
  <c r="AU58" i="101" s="1"/>
  <c r="AS11" i="101"/>
  <c r="AL11" i="101"/>
  <c r="AU11" i="101" s="1"/>
  <c r="AS66" i="101"/>
  <c r="AL66" i="101"/>
  <c r="AU66" i="101" s="1"/>
  <c r="AH72" i="44"/>
  <c r="AQ72" i="44" s="1"/>
  <c r="AI61" i="50"/>
  <c r="AR61" i="50" s="1"/>
  <c r="AN61" i="50"/>
  <c r="Y73" i="13"/>
  <c r="X73" i="13"/>
  <c r="AI62" i="35"/>
  <c r="AN62" i="35"/>
  <c r="Y67" i="96"/>
  <c r="X67" i="96"/>
  <c r="AF62" i="83"/>
  <c r="AO62" i="83" s="1"/>
  <c r="AE62" i="83"/>
  <c r="AG62" i="83"/>
  <c r="AP62" i="83" s="1"/>
  <c r="W63" i="83"/>
  <c r="AH66" i="11"/>
  <c r="AQ66" i="11" s="1"/>
  <c r="AI70" i="104"/>
  <c r="AN70" i="104"/>
  <c r="AS13" i="101"/>
  <c r="AL13" i="101"/>
  <c r="AU13" i="101" s="1"/>
  <c r="AS49" i="101"/>
  <c r="AL49" i="101"/>
  <c r="AU49" i="101" s="1"/>
  <c r="AS68" i="101"/>
  <c r="AL68" i="101"/>
  <c r="AU68" i="101" s="1"/>
  <c r="AI62" i="42"/>
  <c r="AN62" i="42"/>
  <c r="AE69" i="41"/>
  <c r="AG69" i="41"/>
  <c r="AP69" i="41" s="1"/>
  <c r="AF69" i="41"/>
  <c r="AO69" i="41" s="1"/>
  <c r="W70" i="41"/>
  <c r="AI60" i="90"/>
  <c r="AN60" i="90"/>
  <c r="AI64" i="10"/>
  <c r="AP64" i="10"/>
  <c r="AS32" i="101"/>
  <c r="AL32" i="101"/>
  <c r="AU32" i="101" s="1"/>
  <c r="AS67" i="101"/>
  <c r="AL67" i="101"/>
  <c r="AU67" i="101" s="1"/>
  <c r="W68" i="51"/>
  <c r="AF67" i="51"/>
  <c r="AO67" i="51" s="1"/>
  <c r="AG67" i="51"/>
  <c r="AP67" i="51" s="1"/>
  <c r="AE67" i="5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R67" i="54"/>
  <c r="AR61" i="83"/>
  <c r="AS10" i="101"/>
  <c r="AL10" i="101"/>
  <c r="AU10" i="101" s="1"/>
  <c r="AS28" i="101"/>
  <c r="AL28" i="101"/>
  <c r="AU28" i="101" s="1"/>
  <c r="AS65" i="101"/>
  <c r="AL65" i="101"/>
  <c r="AU65" i="101" s="1"/>
  <c r="AS29" i="101"/>
  <c r="AL29" i="101"/>
  <c r="AU29" i="101" s="1"/>
  <c r="AS47" i="101"/>
  <c r="AL47" i="101"/>
  <c r="AU47" i="101" s="1"/>
  <c r="AH65" i="49"/>
  <c r="AQ65" i="49" s="1"/>
  <c r="X64" i="16"/>
  <c r="Y64" i="16"/>
  <c r="AI72" i="13"/>
  <c r="AN72" i="13"/>
  <c r="Y63" i="35"/>
  <c r="X63" i="35"/>
  <c r="AI65" i="55"/>
  <c r="AN65" i="55"/>
  <c r="AH68" i="91"/>
  <c r="AQ68" i="91" s="1"/>
  <c r="AS37" i="101"/>
  <c r="AL37" i="101"/>
  <c r="AU37" i="101" s="1"/>
  <c r="AE69" i="45"/>
  <c r="AG69" i="45"/>
  <c r="AP69" i="45" s="1"/>
  <c r="AF69" i="45"/>
  <c r="AO69" i="45" s="1"/>
  <c r="W70" i="45"/>
  <c r="Y63" i="42"/>
  <c r="X63" i="42"/>
  <c r="AS20" i="101"/>
  <c r="AL20" i="101"/>
  <c r="AU20" i="101" s="1"/>
  <c r="AS38" i="101"/>
  <c r="AL38" i="101"/>
  <c r="AU38" i="101" s="1"/>
  <c r="AF61" i="82"/>
  <c r="AO61" i="82" s="1"/>
  <c r="AE61" i="82"/>
  <c r="W62" i="82"/>
  <c r="AG61" i="82"/>
  <c r="AP61" i="82" s="1"/>
  <c r="AH67" i="51"/>
  <c r="AQ67" i="51" s="1"/>
  <c r="AS9" i="101"/>
  <c r="AL9" i="101"/>
  <c r="AU9" i="101" s="1"/>
  <c r="Y62" i="102"/>
  <c r="X62" i="102"/>
  <c r="AH61" i="48"/>
  <c r="AQ61" i="48" s="1"/>
  <c r="AS46" i="101"/>
  <c r="AL46" i="101"/>
  <c r="AU46" i="101" s="1"/>
  <c r="AI68" i="88"/>
  <c r="AN68" i="88"/>
  <c r="AS17" i="101"/>
  <c r="AL17" i="101"/>
  <c r="AU17" i="101" s="1"/>
  <c r="Z65" i="49"/>
  <c r="Y62" i="50"/>
  <c r="X62" i="50"/>
  <c r="AS54" i="101"/>
  <c r="AL54" i="101"/>
  <c r="AU54" i="101" s="1"/>
  <c r="AS19" i="101"/>
  <c r="AL19" i="101"/>
  <c r="AU19" i="101" s="1"/>
  <c r="AR64" i="49"/>
  <c r="Y65" i="10"/>
  <c r="X65" i="10"/>
  <c r="Z65" i="10" s="1"/>
  <c r="AR63" i="98"/>
  <c r="AS56" i="101"/>
  <c r="AL56" i="101"/>
  <c r="AU56" i="101" s="1"/>
  <c r="AH64" i="103"/>
  <c r="AQ64" i="103" s="1"/>
  <c r="AS27" i="101"/>
  <c r="AL27" i="101"/>
  <c r="AU27" i="101" s="1"/>
  <c r="AS45" i="101"/>
  <c r="AL45" i="101"/>
  <c r="AU45" i="101" s="1"/>
  <c r="AS64" i="101"/>
  <c r="AL64" i="101"/>
  <c r="AU64" i="101" s="1"/>
  <c r="AI61" i="102"/>
  <c r="AN61" i="102"/>
  <c r="Z61" i="48"/>
  <c r="AS52" i="101"/>
  <c r="AL52" i="101"/>
  <c r="AU52" i="101" s="1"/>
  <c r="AR60" i="48"/>
  <c r="AS35" i="101"/>
  <c r="AL35" i="101"/>
  <c r="AU35" i="101" s="1"/>
  <c r="AS53" i="101"/>
  <c r="AL53" i="101"/>
  <c r="AU53" i="101" s="1"/>
  <c r="AR65" i="11"/>
  <c r="AH65" i="43"/>
  <c r="AQ65" i="43" s="1"/>
  <c r="Y70" i="100"/>
  <c r="X70" i="100"/>
  <c r="Z66" i="11"/>
  <c r="AR64" i="43"/>
  <c r="AS24" i="101"/>
  <c r="AL24" i="101"/>
  <c r="AU24" i="101" s="1"/>
  <c r="Y71" i="84"/>
  <c r="X71" i="84"/>
  <c r="Z71" i="84" s="1"/>
  <c r="Y66" i="55"/>
  <c r="X66" i="55"/>
  <c r="Z68" i="91"/>
  <c r="AS55" i="101"/>
  <c r="AL55" i="101"/>
  <c r="AU55" i="101" s="1"/>
  <c r="AS62" i="101"/>
  <c r="AL62" i="101"/>
  <c r="AU62" i="101" s="1"/>
  <c r="AS42" i="101"/>
  <c r="AL42" i="101"/>
  <c r="AU42" i="101" s="1"/>
  <c r="AS60" i="101"/>
  <c r="AL60" i="101"/>
  <c r="AU60" i="101" s="1"/>
  <c r="AH65" i="87"/>
  <c r="AQ65" i="87" s="1"/>
  <c r="AI70" i="84"/>
  <c r="AN70" i="84"/>
  <c r="AR66" i="51"/>
  <c r="AR71" i="44"/>
  <c r="W65" i="85"/>
  <c r="AG64" i="85"/>
  <c r="AP64" i="85" s="1"/>
  <c r="AF64" i="85"/>
  <c r="AO64" i="85" s="1"/>
  <c r="AE64" i="85"/>
  <c r="AS26" i="101"/>
  <c r="AL26" i="101"/>
  <c r="AU26" i="101" s="1"/>
  <c r="AS63" i="101"/>
  <c r="AL63" i="101"/>
  <c r="AU63" i="101" s="1"/>
  <c r="AR69" i="101"/>
  <c r="AR71" i="101" s="1"/>
  <c r="AL69" i="101"/>
  <c r="AU69" i="101" s="1"/>
  <c r="AG64" i="18"/>
  <c r="AP64" i="18" s="1"/>
  <c r="W65" i="18"/>
  <c r="AF64" i="18"/>
  <c r="AE64" i="18"/>
  <c r="AN64" i="18" s="1"/>
  <c r="Z64" i="103"/>
  <c r="AS15" i="101"/>
  <c r="AL15" i="101"/>
  <c r="AU15" i="101" s="1"/>
  <c r="AS33" i="101"/>
  <c r="AL33" i="101"/>
  <c r="AU33" i="101" s="1"/>
  <c r="Y72" i="92"/>
  <c r="X72" i="92"/>
  <c r="Z72" i="92" s="1"/>
  <c r="AS16" i="101"/>
  <c r="AL16" i="101"/>
  <c r="AU16" i="101" s="1"/>
  <c r="AS34" i="101"/>
  <c r="AL34" i="101"/>
  <c r="AU34" i="101" s="1"/>
  <c r="Y69" i="88"/>
  <c r="X69" i="88"/>
  <c r="AJ6" i="101"/>
  <c r="AS41" i="101"/>
  <c r="AL41" i="101"/>
  <c r="AU41" i="101" s="1"/>
  <c r="AS59" i="101"/>
  <c r="AL59" i="101"/>
  <c r="AU59" i="101" s="1"/>
  <c r="Z65" i="43"/>
  <c r="AI69" i="100"/>
  <c r="AN69" i="100"/>
  <c r="W66" i="87"/>
  <c r="AF65" i="87"/>
  <c r="AO65" i="87" s="1"/>
  <c r="AG65" i="87"/>
  <c r="AP65" i="87" s="1"/>
  <c r="AE65" i="87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W71" i="20"/>
  <c r="AE70" i="20"/>
  <c r="AG70" i="20"/>
  <c r="AP70" i="20" s="1"/>
  <c r="AF70" i="20"/>
  <c r="AO70" i="20" s="1"/>
  <c r="W67" i="99"/>
  <c r="AG66" i="99"/>
  <c r="AP66" i="99" s="1"/>
  <c r="AF66" i="99"/>
  <c r="AO66" i="99" s="1"/>
  <c r="AE66" i="99"/>
  <c r="AS8" i="101"/>
  <c r="AL8" i="101"/>
  <c r="AU8" i="101" s="1"/>
  <c r="AS44" i="101"/>
  <c r="AL44" i="101"/>
  <c r="AU44" i="101" s="1"/>
  <c r="AH68" i="54"/>
  <c r="AQ68" i="54" s="1"/>
  <c r="AF60" i="94"/>
  <c r="AO60" i="94" s="1"/>
  <c r="AE60" i="94"/>
  <c r="W61" i="94"/>
  <c r="AG60" i="94"/>
  <c r="AP60" i="94" s="1"/>
  <c r="AS51" i="101"/>
  <c r="AL51" i="101"/>
  <c r="AU51" i="101" s="1"/>
  <c r="AR64" i="87"/>
  <c r="AI71" i="92"/>
  <c r="AN71" i="92"/>
  <c r="AR67" i="91"/>
  <c r="AS5" i="101"/>
  <c r="AL5" i="101"/>
  <c r="AU5" i="101" s="1"/>
  <c r="AS22" i="101"/>
  <c r="AL22" i="101"/>
  <c r="AU22" i="101" s="1"/>
  <c r="AS40" i="101"/>
  <c r="AL40" i="101"/>
  <c r="AU40" i="101" s="1"/>
  <c r="AH64" i="98"/>
  <c r="AQ64" i="98" s="1"/>
  <c r="AS23" i="101"/>
  <c r="AL23" i="101"/>
  <c r="AU23" i="101" s="1"/>
  <c r="AI63" i="16"/>
  <c r="AR63" i="16" s="1"/>
  <c r="AN63" i="16"/>
  <c r="AI66" i="96"/>
  <c r="AN66" i="96"/>
  <c r="Z69" i="88" l="1"/>
  <c r="AF72" i="44"/>
  <c r="Z61" i="90"/>
  <c r="AF61" i="90" s="1"/>
  <c r="AO61" i="90" s="1"/>
  <c r="AG72" i="44"/>
  <c r="AP72" i="44" s="1"/>
  <c r="Z62" i="50"/>
  <c r="AG62" i="50" s="1"/>
  <c r="AP62" i="50" s="1"/>
  <c r="Z73" i="13"/>
  <c r="AF64" i="98"/>
  <c r="AO64" i="98" s="1"/>
  <c r="Z64" i="16"/>
  <c r="W65" i="16" s="1"/>
  <c r="W65" i="98"/>
  <c r="AF64" i="16"/>
  <c r="AO64" i="16" s="1"/>
  <c r="AG64" i="16"/>
  <c r="AP64" i="16" s="1"/>
  <c r="AE64" i="16"/>
  <c r="AE62" i="50"/>
  <c r="AF62" i="50"/>
  <c r="AO62" i="50" s="1"/>
  <c r="W62" i="90"/>
  <c r="AE61" i="90"/>
  <c r="AN61" i="90" s="1"/>
  <c r="AG69" i="88"/>
  <c r="AP69" i="88" s="1"/>
  <c r="AE69" i="88"/>
  <c r="AF69" i="88"/>
  <c r="AO69" i="88" s="1"/>
  <c r="W70" i="88"/>
  <c r="Y71" i="20"/>
  <c r="X71" i="20"/>
  <c r="AI60" i="94"/>
  <c r="AN60" i="94"/>
  <c r="AI66" i="99"/>
  <c r="AN66" i="99"/>
  <c r="AI65" i="87"/>
  <c r="AN65" i="87"/>
  <c r="AF65" i="43"/>
  <c r="AO65" i="43" s="1"/>
  <c r="AE65" i="43"/>
  <c r="AG65" i="43"/>
  <c r="AP65" i="43" s="1"/>
  <c r="W66" i="43"/>
  <c r="AH69" i="88"/>
  <c r="AQ69" i="88" s="1"/>
  <c r="X65" i="18"/>
  <c r="Y65" i="18"/>
  <c r="Y65" i="85"/>
  <c r="X65" i="85"/>
  <c r="AR70" i="84"/>
  <c r="AH71" i="84"/>
  <c r="AQ71" i="84" s="1"/>
  <c r="AR68" i="88"/>
  <c r="Y70" i="45"/>
  <c r="X70" i="45"/>
  <c r="AR65" i="55"/>
  <c r="AR60" i="90"/>
  <c r="AI62" i="83"/>
  <c r="AN62" i="83"/>
  <c r="AR62" i="35"/>
  <c r="Y65" i="98"/>
  <c r="X65" i="98"/>
  <c r="AI70" i="20"/>
  <c r="AN70" i="20"/>
  <c r="AH72" i="92"/>
  <c r="AQ72" i="92" s="1"/>
  <c r="AF71" i="84"/>
  <c r="AO71" i="84" s="1"/>
  <c r="AG71" i="84"/>
  <c r="AP71" i="84" s="1"/>
  <c r="AE71" i="84"/>
  <c r="W72" i="84"/>
  <c r="AF66" i="11"/>
  <c r="AO66" i="11" s="1"/>
  <c r="AG66" i="11"/>
  <c r="AP66" i="11" s="1"/>
  <c r="AE66" i="11"/>
  <c r="W67" i="11"/>
  <c r="AH63" i="35"/>
  <c r="AQ63" i="35" s="1"/>
  <c r="AI67" i="51"/>
  <c r="AN67" i="51"/>
  <c r="AR62" i="42"/>
  <c r="AH73" i="13"/>
  <c r="AQ73" i="13" s="1"/>
  <c r="AI64" i="98"/>
  <c r="AN64" i="98"/>
  <c r="AF72" i="92"/>
  <c r="AO72" i="92" s="1"/>
  <c r="W73" i="92"/>
  <c r="AE72" i="92"/>
  <c r="AG72" i="92"/>
  <c r="AP72" i="92" s="1"/>
  <c r="W65" i="103"/>
  <c r="AE64" i="103"/>
  <c r="AG64" i="103"/>
  <c r="AP64" i="103" s="1"/>
  <c r="AF64" i="103"/>
  <c r="AO64" i="103" s="1"/>
  <c r="W69" i="91"/>
  <c r="AG68" i="91"/>
  <c r="AP68" i="91" s="1"/>
  <c r="AE68" i="91"/>
  <c r="AF68" i="91"/>
  <c r="AO68" i="91" s="1"/>
  <c r="AH70" i="100"/>
  <c r="AQ70" i="100" s="1"/>
  <c r="AF61" i="48"/>
  <c r="AO61" i="48" s="1"/>
  <c r="AE61" i="48"/>
  <c r="W62" i="48"/>
  <c r="AG61" i="48"/>
  <c r="AP61" i="48" s="1"/>
  <c r="AH65" i="10"/>
  <c r="AQ65" i="10" s="1"/>
  <c r="AG65" i="49"/>
  <c r="AP65" i="49" s="1"/>
  <c r="AF65" i="49"/>
  <c r="AO65" i="49" s="1"/>
  <c r="W66" i="49"/>
  <c r="AE65" i="49"/>
  <c r="AH62" i="102"/>
  <c r="AQ62" i="102" s="1"/>
  <c r="Y62" i="82"/>
  <c r="X62" i="82"/>
  <c r="Z63" i="35"/>
  <c r="AH64" i="16"/>
  <c r="AQ64" i="16" s="1"/>
  <c r="Y70" i="41"/>
  <c r="X70" i="41"/>
  <c r="AH67" i="96"/>
  <c r="AQ67" i="96" s="1"/>
  <c r="W74" i="13"/>
  <c r="AG73" i="13"/>
  <c r="AP73" i="13" s="1"/>
  <c r="AF73" i="13"/>
  <c r="AO73" i="13" s="1"/>
  <c r="AE73" i="13"/>
  <c r="AH66" i="55"/>
  <c r="AQ66" i="55" s="1"/>
  <c r="Z70" i="100"/>
  <c r="AE65" i="10"/>
  <c r="AF65" i="10"/>
  <c r="AO65" i="10" s="1"/>
  <c r="AG65" i="10"/>
  <c r="AP65" i="10" s="1"/>
  <c r="W66" i="10"/>
  <c r="Z62" i="102"/>
  <c r="AI61" i="82"/>
  <c r="AR61" i="82" s="1"/>
  <c r="AN61" i="82"/>
  <c r="Z63" i="42"/>
  <c r="AH63" i="42"/>
  <c r="AQ63" i="42" s="1"/>
  <c r="AI69" i="45"/>
  <c r="AN69" i="45"/>
  <c r="AR70" i="104"/>
  <c r="Z67" i="96"/>
  <c r="AI66" i="95"/>
  <c r="AN66" i="95"/>
  <c r="AH71" i="104"/>
  <c r="AQ71" i="104" s="1"/>
  <c r="Y73" i="44"/>
  <c r="X73" i="44"/>
  <c r="Y69" i="54"/>
  <c r="X69" i="54"/>
  <c r="AR66" i="96"/>
  <c r="Y67" i="99"/>
  <c r="X67" i="99"/>
  <c r="Z67" i="99" s="1"/>
  <c r="AS7" i="101"/>
  <c r="AL7" i="101"/>
  <c r="AU7" i="101" s="1"/>
  <c r="Y66" i="87"/>
  <c r="X66" i="87"/>
  <c r="AR71" i="92"/>
  <c r="Z66" i="55"/>
  <c r="AR61" i="102"/>
  <c r="AT71" i="101"/>
  <c r="Y68" i="51"/>
  <c r="X68" i="51"/>
  <c r="AR64" i="10"/>
  <c r="Y63" i="83"/>
  <c r="X63" i="83"/>
  <c r="X67" i="95"/>
  <c r="Y67" i="95"/>
  <c r="Z67" i="95"/>
  <c r="Z71" i="104"/>
  <c r="AI72" i="44"/>
  <c r="AO72" i="44"/>
  <c r="AI64" i="85"/>
  <c r="AN64" i="85"/>
  <c r="Y61" i="94"/>
  <c r="X61" i="94"/>
  <c r="Z61" i="94" s="1"/>
  <c r="AR69" i="100"/>
  <c r="AS6" i="101"/>
  <c r="AL6" i="101"/>
  <c r="AU6" i="101" s="1"/>
  <c r="AI64" i="18"/>
  <c r="AO64" i="18"/>
  <c r="AH62" i="50"/>
  <c r="AQ62" i="50" s="1"/>
  <c r="AR72" i="13"/>
  <c r="AS4" i="101"/>
  <c r="AL4" i="101"/>
  <c r="AU4" i="101" s="1"/>
  <c r="AU71" i="101" s="1"/>
  <c r="C11" i="101" s="1"/>
  <c r="F45" i="57" s="1"/>
  <c r="AI69" i="41"/>
  <c r="AN69" i="41"/>
  <c r="AH61" i="90"/>
  <c r="AQ61" i="90" s="1"/>
  <c r="AI68" i="54"/>
  <c r="AN68" i="54"/>
  <c r="Z63" i="83" l="1"/>
  <c r="W63" i="50"/>
  <c r="AG61" i="90"/>
  <c r="AS71" i="101"/>
  <c r="AE63" i="83"/>
  <c r="AG63" i="83"/>
  <c r="AP63" i="83" s="1"/>
  <c r="AF63" i="83"/>
  <c r="AO63" i="83" s="1"/>
  <c r="W64" i="83"/>
  <c r="AR64" i="18"/>
  <c r="AH73" i="44"/>
  <c r="AQ73" i="44" s="1"/>
  <c r="AR69" i="41"/>
  <c r="AR68" i="54"/>
  <c r="AH61" i="94"/>
  <c r="AQ61" i="94" s="1"/>
  <c r="AR72" i="44"/>
  <c r="AH67" i="99"/>
  <c r="AQ67" i="99" s="1"/>
  <c r="W63" i="102"/>
  <c r="AF62" i="102"/>
  <c r="AO62" i="102" s="1"/>
  <c r="AG62" i="102"/>
  <c r="AP62" i="102" s="1"/>
  <c r="AE62" i="102"/>
  <c r="AE70" i="100"/>
  <c r="W71" i="100"/>
  <c r="AF70" i="100"/>
  <c r="AO70" i="100" s="1"/>
  <c r="AG70" i="100"/>
  <c r="AP70" i="100" s="1"/>
  <c r="AG63" i="35"/>
  <c r="AP63" i="35" s="1"/>
  <c r="AF63" i="35"/>
  <c r="AO63" i="35" s="1"/>
  <c r="W64" i="35"/>
  <c r="AE63" i="35"/>
  <c r="Y73" i="92"/>
  <c r="X73" i="92"/>
  <c r="Z73" i="92" s="1"/>
  <c r="Y67" i="11"/>
  <c r="X67" i="11"/>
  <c r="AI71" i="84"/>
  <c r="AN71" i="84"/>
  <c r="AR60" i="94"/>
  <c r="W72" i="104"/>
  <c r="AG71" i="104"/>
  <c r="AP71" i="104" s="1"/>
  <c r="AF71" i="104"/>
  <c r="AO71" i="104" s="1"/>
  <c r="AE71" i="104"/>
  <c r="AE67" i="99"/>
  <c r="W68" i="99"/>
  <c r="AG67" i="99"/>
  <c r="AP67" i="99" s="1"/>
  <c r="AF67" i="99"/>
  <c r="AO67" i="99" s="1"/>
  <c r="AI73" i="13"/>
  <c r="AN73" i="13"/>
  <c r="AH62" i="82"/>
  <c r="AQ62" i="82" s="1"/>
  <c r="AI68" i="91"/>
  <c r="AR68" i="91" s="1"/>
  <c r="AN68" i="91"/>
  <c r="AI64" i="103"/>
  <c r="AR64" i="103" s="1"/>
  <c r="AN64" i="103"/>
  <c r="AI66" i="11"/>
  <c r="AN66" i="11"/>
  <c r="Z65" i="18"/>
  <c r="AH71" i="20"/>
  <c r="AQ71" i="20" s="1"/>
  <c r="AI69" i="88"/>
  <c r="AN69" i="88"/>
  <c r="Y62" i="90"/>
  <c r="X62" i="90"/>
  <c r="W62" i="94"/>
  <c r="AG61" i="94"/>
  <c r="AP61" i="94" s="1"/>
  <c r="AF61" i="94"/>
  <c r="AO61" i="94" s="1"/>
  <c r="AE61" i="94"/>
  <c r="AH66" i="87"/>
  <c r="AQ66" i="87" s="1"/>
  <c r="AF67" i="95"/>
  <c r="AO67" i="95" s="1"/>
  <c r="AG67" i="95"/>
  <c r="AP67" i="95" s="1"/>
  <c r="W68" i="95"/>
  <c r="AE67" i="95"/>
  <c r="Z66" i="87"/>
  <c r="Z73" i="44"/>
  <c r="Y66" i="10"/>
  <c r="X66" i="10"/>
  <c r="Z62" i="82"/>
  <c r="Y65" i="103"/>
  <c r="X65" i="103"/>
  <c r="AH65" i="18"/>
  <c r="AQ65" i="18" s="1"/>
  <c r="AR65" i="87"/>
  <c r="Z71" i="20"/>
  <c r="Y65" i="16"/>
  <c r="X65" i="16"/>
  <c r="AR69" i="45"/>
  <c r="AE63" i="42"/>
  <c r="AF63" i="42"/>
  <c r="AO63" i="42" s="1"/>
  <c r="W64" i="42"/>
  <c r="AG63" i="42"/>
  <c r="AP63" i="42" s="1"/>
  <c r="X62" i="48"/>
  <c r="Z62" i="48" s="1"/>
  <c r="Y62" i="48"/>
  <c r="Y69" i="91"/>
  <c r="X69" i="91"/>
  <c r="AR64" i="98"/>
  <c r="AR70" i="20"/>
  <c r="X66" i="43"/>
  <c r="Z66" i="43" s="1"/>
  <c r="Y66" i="43"/>
  <c r="AI64" i="16"/>
  <c r="AN64" i="16"/>
  <c r="AH68" i="51"/>
  <c r="AQ68" i="51" s="1"/>
  <c r="AR66" i="95"/>
  <c r="Y74" i="13"/>
  <c r="X74" i="13"/>
  <c r="AH70" i="41"/>
  <c r="AQ70" i="41" s="1"/>
  <c r="AI65" i="49"/>
  <c r="AN65" i="49"/>
  <c r="AI61" i="48"/>
  <c r="AN61" i="48"/>
  <c r="AH65" i="98"/>
  <c r="AQ65" i="98" s="1"/>
  <c r="AH70" i="45"/>
  <c r="AQ70" i="45" s="1"/>
  <c r="AH65" i="85"/>
  <c r="AQ65" i="85" s="1"/>
  <c r="AR66" i="99"/>
  <c r="AI62" i="50"/>
  <c r="AN62" i="50"/>
  <c r="AR64" i="85"/>
  <c r="AH67" i="95"/>
  <c r="AQ67" i="95" s="1"/>
  <c r="AF66" i="55"/>
  <c r="AO66" i="55" s="1"/>
  <c r="AG66" i="55"/>
  <c r="AP66" i="55" s="1"/>
  <c r="W67" i="55"/>
  <c r="AE66" i="55"/>
  <c r="AH63" i="83"/>
  <c r="AQ63" i="83" s="1"/>
  <c r="Z68" i="51"/>
  <c r="Z69" i="54"/>
  <c r="AH69" i="54"/>
  <c r="AQ69" i="54" s="1"/>
  <c r="W68" i="96"/>
  <c r="AF67" i="96"/>
  <c r="AO67" i="96" s="1"/>
  <c r="AE67" i="96"/>
  <c r="AN67" i="96" s="1"/>
  <c r="AG67" i="96"/>
  <c r="AI65" i="10"/>
  <c r="AN65" i="10"/>
  <c r="Z70" i="41"/>
  <c r="Y66" i="49"/>
  <c r="X66" i="49"/>
  <c r="AI72" i="92"/>
  <c r="AN72" i="92"/>
  <c r="AR67" i="51"/>
  <c r="Y72" i="84"/>
  <c r="X72" i="84"/>
  <c r="Z72" i="84" s="1"/>
  <c r="Z65" i="98"/>
  <c r="AR62" i="83"/>
  <c r="Z70" i="45"/>
  <c r="Z65" i="85"/>
  <c r="AI65" i="43"/>
  <c r="AN65" i="43"/>
  <c r="Y70" i="88"/>
  <c r="X70" i="88"/>
  <c r="AI61" i="90"/>
  <c r="AP61" i="90"/>
  <c r="Y63" i="50"/>
  <c r="X63" i="50"/>
  <c r="Z74" i="13" l="1"/>
  <c r="Z67" i="11"/>
  <c r="Z66" i="10"/>
  <c r="W67" i="10" s="1"/>
  <c r="AE66" i="43"/>
  <c r="AF66" i="43"/>
  <c r="AO66" i="43" s="1"/>
  <c r="AG66" i="43"/>
  <c r="AP66" i="43" s="1"/>
  <c r="W67" i="43"/>
  <c r="AG66" i="10"/>
  <c r="AP66" i="10" s="1"/>
  <c r="AF66" i="10"/>
  <c r="AO66" i="10" s="1"/>
  <c r="AE66" i="10"/>
  <c r="Y67" i="55"/>
  <c r="X67" i="55"/>
  <c r="AR61" i="48"/>
  <c r="AG62" i="48"/>
  <c r="AP62" i="48" s="1"/>
  <c r="W63" i="48"/>
  <c r="AE62" i="48"/>
  <c r="AF62" i="48"/>
  <c r="AO62" i="48" s="1"/>
  <c r="AE62" i="82"/>
  <c r="W63" i="82"/>
  <c r="AF62" i="82"/>
  <c r="AO62" i="82" s="1"/>
  <c r="AG62" i="82"/>
  <c r="AP62" i="82" s="1"/>
  <c r="Y68" i="99"/>
  <c r="X68" i="99"/>
  <c r="Y72" i="104"/>
  <c r="Z72" i="104" s="1"/>
  <c r="X72" i="104"/>
  <c r="AG67" i="11"/>
  <c r="AP67" i="11" s="1"/>
  <c r="AE67" i="11"/>
  <c r="W68" i="11"/>
  <c r="AF67" i="11"/>
  <c r="AO67" i="11" s="1"/>
  <c r="AI63" i="35"/>
  <c r="AN63" i="35"/>
  <c r="AE65" i="98"/>
  <c r="AF65" i="98"/>
  <c r="AO65" i="98" s="1"/>
  <c r="W66" i="98"/>
  <c r="AG65" i="98"/>
  <c r="AP65" i="98" s="1"/>
  <c r="AR61" i="90"/>
  <c r="AH70" i="88"/>
  <c r="AQ70" i="88" s="1"/>
  <c r="AI67" i="96"/>
  <c r="AP67" i="96"/>
  <c r="AH63" i="50"/>
  <c r="AQ63" i="50" s="1"/>
  <c r="Z70" i="88"/>
  <c r="AR64" i="16"/>
  <c r="AI63" i="42"/>
  <c r="AN63" i="42"/>
  <c r="AE71" i="20"/>
  <c r="AN71" i="20" s="1"/>
  <c r="AG71" i="20"/>
  <c r="AP71" i="20" s="1"/>
  <c r="W72" i="20"/>
  <c r="AF71" i="20"/>
  <c r="AH66" i="10"/>
  <c r="AQ66" i="10" s="1"/>
  <c r="AI67" i="95"/>
  <c r="AN67" i="95"/>
  <c r="AR69" i="88"/>
  <c r="AG65" i="18"/>
  <c r="AP65" i="18" s="1"/>
  <c r="AE65" i="18"/>
  <c r="W66" i="18"/>
  <c r="AF65" i="18"/>
  <c r="AO65" i="18" s="1"/>
  <c r="AI67" i="99"/>
  <c r="AR67" i="99" s="1"/>
  <c r="AN67" i="99"/>
  <c r="Y64" i="35"/>
  <c r="X64" i="35"/>
  <c r="Y71" i="100"/>
  <c r="X71" i="100"/>
  <c r="Y63" i="102"/>
  <c r="X63" i="102"/>
  <c r="AF72" i="84"/>
  <c r="AO72" i="84" s="1"/>
  <c r="AE72" i="84"/>
  <c r="W73" i="84"/>
  <c r="AG72" i="84"/>
  <c r="AP72" i="84" s="1"/>
  <c r="AH66" i="49"/>
  <c r="AQ66" i="49" s="1"/>
  <c r="AF70" i="45"/>
  <c r="AO70" i="45" s="1"/>
  <c r="W71" i="45"/>
  <c r="AE70" i="45"/>
  <c r="AG70" i="45"/>
  <c r="AP70" i="45" s="1"/>
  <c r="Z66" i="49"/>
  <c r="Z63" i="50"/>
  <c r="W71" i="41"/>
  <c r="AE70" i="41"/>
  <c r="AF70" i="41"/>
  <c r="AO70" i="41" s="1"/>
  <c r="AG70" i="41"/>
  <c r="AP70" i="41" s="1"/>
  <c r="AR65" i="49"/>
  <c r="AH74" i="13"/>
  <c r="AQ74" i="13" s="1"/>
  <c r="AH62" i="48"/>
  <c r="AQ62" i="48" s="1"/>
  <c r="Y68" i="95"/>
  <c r="X68" i="95"/>
  <c r="Y62" i="94"/>
  <c r="X62" i="94"/>
  <c r="AR73" i="13"/>
  <c r="AH73" i="92"/>
  <c r="AQ73" i="92" s="1"/>
  <c r="AI70" i="100"/>
  <c r="AN70" i="100"/>
  <c r="Y64" i="83"/>
  <c r="X64" i="83"/>
  <c r="Y68" i="96"/>
  <c r="X68" i="96"/>
  <c r="AF69" i="54"/>
  <c r="AO69" i="54" s="1"/>
  <c r="AG69" i="54"/>
  <c r="AP69" i="54" s="1"/>
  <c r="W70" i="54"/>
  <c r="AE69" i="54"/>
  <c r="W75" i="13"/>
  <c r="AF74" i="13"/>
  <c r="AO74" i="13" s="1"/>
  <c r="AE74" i="13"/>
  <c r="AG74" i="13"/>
  <c r="AP74" i="13" s="1"/>
  <c r="AH69" i="91"/>
  <c r="AQ69" i="91" s="1"/>
  <c r="AH65" i="103"/>
  <c r="AQ65" i="103" s="1"/>
  <c r="AH62" i="90"/>
  <c r="AQ62" i="90" s="1"/>
  <c r="AR66" i="11"/>
  <c r="AI71" i="104"/>
  <c r="AN71" i="104"/>
  <c r="AE73" i="92"/>
  <c r="W74" i="92"/>
  <c r="AG73" i="92"/>
  <c r="AP73" i="92" s="1"/>
  <c r="AF73" i="92"/>
  <c r="AO73" i="92" s="1"/>
  <c r="AR65" i="43"/>
  <c r="AH72" i="84"/>
  <c r="AQ72" i="84" s="1"/>
  <c r="AR72" i="92"/>
  <c r="AR65" i="10"/>
  <c r="AF68" i="51"/>
  <c r="AO68" i="51" s="1"/>
  <c r="W69" i="51"/>
  <c r="AG68" i="51"/>
  <c r="AP68" i="51" s="1"/>
  <c r="AE68" i="51"/>
  <c r="AH66" i="43"/>
  <c r="AQ66" i="43" s="1"/>
  <c r="Z69" i="91"/>
  <c r="AH65" i="16"/>
  <c r="AQ65" i="16" s="1"/>
  <c r="Z65" i="103"/>
  <c r="AE73" i="44"/>
  <c r="AG73" i="44"/>
  <c r="AP73" i="44" s="1"/>
  <c r="AF73" i="44"/>
  <c r="AO73" i="44" s="1"/>
  <c r="W74" i="44"/>
  <c r="Z62" i="90"/>
  <c r="AR71" i="84"/>
  <c r="AI62" i="102"/>
  <c r="AN62" i="102"/>
  <c r="AG65" i="85"/>
  <c r="AP65" i="85" s="1"/>
  <c r="W66" i="85"/>
  <c r="AE65" i="85"/>
  <c r="AF65" i="85"/>
  <c r="AO65" i="85" s="1"/>
  <c r="AI66" i="55"/>
  <c r="AN66" i="55"/>
  <c r="AR62" i="50"/>
  <c r="Y64" i="42"/>
  <c r="X64" i="42"/>
  <c r="Z65" i="16"/>
  <c r="W67" i="87"/>
  <c r="AG66" i="87"/>
  <c r="AP66" i="87" s="1"/>
  <c r="AF66" i="87"/>
  <c r="AO66" i="87" s="1"/>
  <c r="AE66" i="87"/>
  <c r="AI61" i="94"/>
  <c r="AN61" i="94"/>
  <c r="AH67" i="11"/>
  <c r="AQ67" i="11" s="1"/>
  <c r="AI63" i="83"/>
  <c r="AN63" i="83"/>
  <c r="Z64" i="35" l="1"/>
  <c r="Z67" i="55"/>
  <c r="Z63" i="102"/>
  <c r="AG63" i="102" s="1"/>
  <c r="AP63" i="102" s="1"/>
  <c r="AE72" i="104"/>
  <c r="W73" i="104"/>
  <c r="AG72" i="104"/>
  <c r="AP72" i="104" s="1"/>
  <c r="AF72" i="104"/>
  <c r="AO72" i="104" s="1"/>
  <c r="AF67" i="55"/>
  <c r="AO67" i="55" s="1"/>
  <c r="AE67" i="55"/>
  <c r="AG67" i="55"/>
  <c r="AP67" i="55" s="1"/>
  <c r="W68" i="55"/>
  <c r="AF64" i="35"/>
  <c r="AO64" i="35" s="1"/>
  <c r="AG64" i="35"/>
  <c r="AP64" i="35" s="1"/>
  <c r="W65" i="35"/>
  <c r="AE64" i="35"/>
  <c r="W64" i="102"/>
  <c r="AE63" i="102"/>
  <c r="AF63" i="102"/>
  <c r="AO63" i="102" s="1"/>
  <c r="AH68" i="96"/>
  <c r="AQ68" i="96" s="1"/>
  <c r="AH68" i="95"/>
  <c r="AQ68" i="95" s="1"/>
  <c r="AR71" i="104"/>
  <c r="AI69" i="54"/>
  <c r="AN69" i="54"/>
  <c r="AG66" i="49"/>
  <c r="AP66" i="49" s="1"/>
  <c r="AF66" i="49"/>
  <c r="AO66" i="49" s="1"/>
  <c r="W67" i="49"/>
  <c r="AE66" i="49"/>
  <c r="AI65" i="18"/>
  <c r="AN65" i="18"/>
  <c r="AI71" i="20"/>
  <c r="AO71" i="20"/>
  <c r="AI62" i="48"/>
  <c r="AN62" i="48"/>
  <c r="Y67" i="10"/>
  <c r="X67" i="10"/>
  <c r="AI65" i="85"/>
  <c r="AN65" i="85"/>
  <c r="AI73" i="44"/>
  <c r="AN73" i="44"/>
  <c r="Y70" i="54"/>
  <c r="X70" i="54"/>
  <c r="Z70" i="54" s="1"/>
  <c r="AH64" i="83"/>
  <c r="AQ64" i="83" s="1"/>
  <c r="AH62" i="94"/>
  <c r="AQ62" i="94" s="1"/>
  <c r="Y73" i="84"/>
  <c r="X73" i="84"/>
  <c r="AH71" i="100"/>
  <c r="AQ71" i="100" s="1"/>
  <c r="Y72" i="20"/>
  <c r="X72" i="20"/>
  <c r="Y66" i="98"/>
  <c r="X66" i="98"/>
  <c r="Z66" i="98" s="1"/>
  <c r="Y63" i="48"/>
  <c r="X63" i="48"/>
  <c r="Z63" i="48" s="1"/>
  <c r="AH64" i="42"/>
  <c r="AQ64" i="42" s="1"/>
  <c r="AR66" i="55"/>
  <c r="Y74" i="44"/>
  <c r="X74" i="44"/>
  <c r="AI73" i="92"/>
  <c r="AN73" i="92"/>
  <c r="AR63" i="83"/>
  <c r="Y67" i="87"/>
  <c r="X67" i="87"/>
  <c r="Y66" i="85"/>
  <c r="X66" i="85"/>
  <c r="Z66" i="85" s="1"/>
  <c r="AF62" i="90"/>
  <c r="AO62" i="90" s="1"/>
  <c r="AE62" i="90"/>
  <c r="W63" i="90"/>
  <c r="AG62" i="90"/>
  <c r="AP62" i="90" s="1"/>
  <c r="W66" i="103"/>
  <c r="AE65" i="103"/>
  <c r="AG65" i="103"/>
  <c r="AP65" i="103" s="1"/>
  <c r="AF65" i="103"/>
  <c r="AO65" i="103" s="1"/>
  <c r="AF69" i="91"/>
  <c r="AO69" i="91" s="1"/>
  <c r="AE69" i="91"/>
  <c r="W70" i="91"/>
  <c r="AG69" i="91"/>
  <c r="AP69" i="91" s="1"/>
  <c r="AI74" i="13"/>
  <c r="AN74" i="13"/>
  <c r="Z64" i="83"/>
  <c r="Z62" i="94"/>
  <c r="AI72" i="84"/>
  <c r="AN72" i="84"/>
  <c r="Z71" i="100"/>
  <c r="AF70" i="88"/>
  <c r="AO70" i="88" s="1"/>
  <c r="W71" i="88"/>
  <c r="AE70" i="88"/>
  <c r="AG70" i="88"/>
  <c r="AP70" i="88" s="1"/>
  <c r="Y68" i="11"/>
  <c r="X68" i="11"/>
  <c r="Z68" i="11" s="1"/>
  <c r="AH68" i="99"/>
  <c r="AQ68" i="99" s="1"/>
  <c r="Y63" i="82"/>
  <c r="X63" i="82"/>
  <c r="Y67" i="43"/>
  <c r="X67" i="43"/>
  <c r="Y75" i="13"/>
  <c r="X75" i="13"/>
  <c r="AR61" i="94"/>
  <c r="AE65" i="16"/>
  <c r="AG65" i="16"/>
  <c r="AP65" i="16" s="1"/>
  <c r="AF65" i="16"/>
  <c r="AO65" i="16" s="1"/>
  <c r="W66" i="16"/>
  <c r="AI68" i="51"/>
  <c r="AN68" i="51"/>
  <c r="Y74" i="92"/>
  <c r="X74" i="92"/>
  <c r="AI70" i="41"/>
  <c r="AN70" i="41"/>
  <c r="AI70" i="45"/>
  <c r="AN70" i="45"/>
  <c r="AR67" i="96"/>
  <c r="AI65" i="98"/>
  <c r="AN65" i="98"/>
  <c r="AI67" i="11"/>
  <c r="AN67" i="11"/>
  <c r="Z68" i="99"/>
  <c r="AI62" i="82"/>
  <c r="AN62" i="82"/>
  <c r="AI66" i="10"/>
  <c r="AN66" i="10"/>
  <c r="Y71" i="41"/>
  <c r="X71" i="41"/>
  <c r="Y71" i="45"/>
  <c r="X71" i="45"/>
  <c r="AH63" i="102"/>
  <c r="AQ63" i="102" s="1"/>
  <c r="AH64" i="35"/>
  <c r="AQ64" i="35" s="1"/>
  <c r="AI66" i="87"/>
  <c r="AN66" i="87"/>
  <c r="Z64" i="42"/>
  <c r="AR62" i="102"/>
  <c r="Y69" i="51"/>
  <c r="X69" i="51"/>
  <c r="Z68" i="96"/>
  <c r="AR70" i="100"/>
  <c r="Z68" i="95"/>
  <c r="W64" i="50"/>
  <c r="AE63" i="50"/>
  <c r="AF63" i="50"/>
  <c r="AO63" i="50" s="1"/>
  <c r="AG63" i="50"/>
  <c r="AP63" i="50" s="1"/>
  <c r="Y66" i="18"/>
  <c r="X66" i="18"/>
  <c r="AR67" i="95"/>
  <c r="AR63" i="42"/>
  <c r="AR63" i="35"/>
  <c r="AH72" i="104"/>
  <c r="AQ72" i="104" s="1"/>
  <c r="AH67" i="55"/>
  <c r="AQ67" i="55" s="1"/>
  <c r="AI66" i="43"/>
  <c r="AN66" i="43"/>
  <c r="Z72" i="20" l="1"/>
  <c r="W69" i="11"/>
  <c r="AG68" i="11"/>
  <c r="AP68" i="11" s="1"/>
  <c r="AF68" i="11"/>
  <c r="AO68" i="11" s="1"/>
  <c r="AE68" i="11"/>
  <c r="W67" i="85"/>
  <c r="AE66" i="85"/>
  <c r="AG66" i="85"/>
  <c r="AP66" i="85" s="1"/>
  <c r="AF66" i="85"/>
  <c r="AO66" i="85" s="1"/>
  <c r="Y71" i="88"/>
  <c r="X71" i="88"/>
  <c r="Y66" i="103"/>
  <c r="X66" i="103"/>
  <c r="W71" i="54"/>
  <c r="AE70" i="54"/>
  <c r="AF70" i="54"/>
  <c r="AO70" i="54" s="1"/>
  <c r="AG70" i="54"/>
  <c r="AP70" i="54" s="1"/>
  <c r="AR71" i="20"/>
  <c r="AF68" i="96"/>
  <c r="AO68" i="96" s="1"/>
  <c r="AE68" i="96"/>
  <c r="W69" i="96"/>
  <c r="AG68" i="96"/>
  <c r="AP68" i="96" s="1"/>
  <c r="W67" i="98"/>
  <c r="AF66" i="98"/>
  <c r="AO66" i="98" s="1"/>
  <c r="AE66" i="98"/>
  <c r="AG66" i="98"/>
  <c r="AP66" i="98" s="1"/>
  <c r="AH67" i="10"/>
  <c r="AQ67" i="10" s="1"/>
  <c r="AH66" i="18"/>
  <c r="AQ66" i="18" s="1"/>
  <c r="AI63" i="50"/>
  <c r="AN63" i="50"/>
  <c r="AH69" i="51"/>
  <c r="AQ69" i="51" s="1"/>
  <c r="AH71" i="45"/>
  <c r="AQ71" i="45" s="1"/>
  <c r="AR67" i="11"/>
  <c r="AR70" i="45"/>
  <c r="AI65" i="16"/>
  <c r="AN65" i="16"/>
  <c r="AH67" i="43"/>
  <c r="AQ67" i="43" s="1"/>
  <c r="Z67" i="10"/>
  <c r="AI63" i="102"/>
  <c r="AN63" i="102"/>
  <c r="AH68" i="11"/>
  <c r="AQ68" i="11" s="1"/>
  <c r="AF64" i="83"/>
  <c r="AO64" i="83" s="1"/>
  <c r="AE64" i="83"/>
  <c r="AG64" i="83"/>
  <c r="AP64" i="83" s="1"/>
  <c r="W65" i="83"/>
  <c r="AI69" i="91"/>
  <c r="AN69" i="91"/>
  <c r="AH66" i="85"/>
  <c r="AQ66" i="85" s="1"/>
  <c r="AR66" i="43"/>
  <c r="Z66" i="18"/>
  <c r="Y64" i="50"/>
  <c r="X64" i="50"/>
  <c r="Z69" i="51"/>
  <c r="AR66" i="87"/>
  <c r="Z71" i="45"/>
  <c r="AR66" i="10"/>
  <c r="AR68" i="51"/>
  <c r="Z67" i="43"/>
  <c r="AG71" i="100"/>
  <c r="AP71" i="100" s="1"/>
  <c r="W72" i="100"/>
  <c r="AE71" i="100"/>
  <c r="AF71" i="100"/>
  <c r="AO71" i="100" s="1"/>
  <c r="AR74" i="13"/>
  <c r="AH63" i="48"/>
  <c r="AQ63" i="48" s="1"/>
  <c r="AH72" i="20"/>
  <c r="AQ72" i="20" s="1"/>
  <c r="AR65" i="18"/>
  <c r="Y64" i="102"/>
  <c r="X64" i="102"/>
  <c r="AG64" i="42"/>
  <c r="AP64" i="42" s="1"/>
  <c r="AF64" i="42"/>
  <c r="AO64" i="42" s="1"/>
  <c r="W65" i="42"/>
  <c r="AE64" i="42"/>
  <c r="AR65" i="98"/>
  <c r="Y63" i="90"/>
  <c r="X63" i="90"/>
  <c r="Z63" i="90" s="1"/>
  <c r="AH67" i="87"/>
  <c r="AQ67" i="87" s="1"/>
  <c r="AR73" i="92"/>
  <c r="AE63" i="48"/>
  <c r="AN63" i="48" s="1"/>
  <c r="AG63" i="48"/>
  <c r="AF63" i="48"/>
  <c r="AO63" i="48" s="1"/>
  <c r="W64" i="48"/>
  <c r="AG72" i="20"/>
  <c r="AP72" i="20" s="1"/>
  <c r="W73" i="20"/>
  <c r="AE72" i="20"/>
  <c r="AF72" i="20"/>
  <c r="AO72" i="20" s="1"/>
  <c r="AR73" i="44"/>
  <c r="AR69" i="54"/>
  <c r="Y68" i="55"/>
  <c r="X68" i="55"/>
  <c r="Z68" i="55" s="1"/>
  <c r="W69" i="95"/>
  <c r="AF68" i="95"/>
  <c r="AO68" i="95" s="1"/>
  <c r="AG68" i="95"/>
  <c r="AP68" i="95" s="1"/>
  <c r="AE68" i="95"/>
  <c r="AR70" i="41"/>
  <c r="AH71" i="41"/>
  <c r="AQ71" i="41" s="1"/>
  <c r="AR62" i="82"/>
  <c r="AH74" i="92"/>
  <c r="AQ74" i="92" s="1"/>
  <c r="Y66" i="16"/>
  <c r="X66" i="16"/>
  <c r="AH75" i="13"/>
  <c r="AQ75" i="13" s="1"/>
  <c r="AH63" i="82"/>
  <c r="AQ63" i="82" s="1"/>
  <c r="AR72" i="84"/>
  <c r="AI62" i="90"/>
  <c r="AN62" i="90"/>
  <c r="Z67" i="87"/>
  <c r="AH74" i="44"/>
  <c r="AQ74" i="44" s="1"/>
  <c r="AH73" i="84"/>
  <c r="AQ73" i="84" s="1"/>
  <c r="AR62" i="48"/>
  <c r="AI66" i="49"/>
  <c r="AN66" i="49"/>
  <c r="AI64" i="35"/>
  <c r="AN64" i="35"/>
  <c r="Y73" i="104"/>
  <c r="X73" i="104"/>
  <c r="Z71" i="41"/>
  <c r="AE68" i="99"/>
  <c r="W69" i="99"/>
  <c r="AG68" i="99"/>
  <c r="AP68" i="99" s="1"/>
  <c r="AF68" i="99"/>
  <c r="AO68" i="99" s="1"/>
  <c r="Z74" i="92"/>
  <c r="Z75" i="13"/>
  <c r="Z63" i="82"/>
  <c r="AI70" i="88"/>
  <c r="AN70" i="88"/>
  <c r="AG62" i="94"/>
  <c r="AP62" i="94" s="1"/>
  <c r="W63" i="94"/>
  <c r="AE62" i="94"/>
  <c r="AF62" i="94"/>
  <c r="AO62" i="94" s="1"/>
  <c r="Y70" i="91"/>
  <c r="X70" i="91"/>
  <c r="AI65" i="103"/>
  <c r="AN65" i="103"/>
  <c r="Z74" i="44"/>
  <c r="AH66" i="98"/>
  <c r="AQ66" i="98" s="1"/>
  <c r="Z73" i="84"/>
  <c r="AH70" i="54"/>
  <c r="AQ70" i="54" s="1"/>
  <c r="AR65" i="85"/>
  <c r="Y67" i="49"/>
  <c r="X67" i="49"/>
  <c r="Z67" i="49" s="1"/>
  <c r="Y65" i="35"/>
  <c r="X65" i="35"/>
  <c r="AI67" i="55"/>
  <c r="AN67" i="55"/>
  <c r="AI72" i="104"/>
  <c r="AN72" i="104"/>
  <c r="Z64" i="50" l="1"/>
  <c r="Z65" i="35"/>
  <c r="Z71" i="88"/>
  <c r="AG71" i="88" s="1"/>
  <c r="AP71" i="88" s="1"/>
  <c r="W72" i="88"/>
  <c r="AF71" i="88"/>
  <c r="AO71" i="88" s="1"/>
  <c r="AE71" i="88"/>
  <c r="AG64" i="50"/>
  <c r="AP64" i="50" s="1"/>
  <c r="AF64" i="50"/>
  <c r="AO64" i="50" s="1"/>
  <c r="W65" i="50"/>
  <c r="AE64" i="50"/>
  <c r="W68" i="49"/>
  <c r="AE67" i="49"/>
  <c r="AF67" i="49"/>
  <c r="AO67" i="49" s="1"/>
  <c r="AG67" i="49"/>
  <c r="AP67" i="49" s="1"/>
  <c r="W69" i="55"/>
  <c r="AE68" i="55"/>
  <c r="AF68" i="55"/>
  <c r="AO68" i="55" s="1"/>
  <c r="AG68" i="55"/>
  <c r="AP68" i="55" s="1"/>
  <c r="X64" i="48"/>
  <c r="Y64" i="48"/>
  <c r="AE63" i="90"/>
  <c r="AF63" i="90"/>
  <c r="AO63" i="90" s="1"/>
  <c r="W64" i="90"/>
  <c r="AG63" i="90"/>
  <c r="AP63" i="90" s="1"/>
  <c r="Y65" i="42"/>
  <c r="X65" i="42"/>
  <c r="AE71" i="45"/>
  <c r="AN71" i="45" s="1"/>
  <c r="AF71" i="45"/>
  <c r="AO71" i="45" s="1"/>
  <c r="W72" i="45"/>
  <c r="AG71" i="45"/>
  <c r="Y65" i="83"/>
  <c r="X65" i="83"/>
  <c r="AR65" i="16"/>
  <c r="AI70" i="54"/>
  <c r="AN70" i="54"/>
  <c r="Y67" i="85"/>
  <c r="X67" i="85"/>
  <c r="AF65" i="35"/>
  <c r="AO65" i="35" s="1"/>
  <c r="AG65" i="35"/>
  <c r="AP65" i="35" s="1"/>
  <c r="AE65" i="35"/>
  <c r="W66" i="35"/>
  <c r="W64" i="82"/>
  <c r="AE63" i="82"/>
  <c r="AG63" i="82"/>
  <c r="AP63" i="82" s="1"/>
  <c r="AF63" i="82"/>
  <c r="AO63" i="82" s="1"/>
  <c r="AR62" i="90"/>
  <c r="AH66" i="16"/>
  <c r="AQ66" i="16" s="1"/>
  <c r="AI68" i="95"/>
  <c r="AN68" i="95"/>
  <c r="AE67" i="43"/>
  <c r="AF67" i="43"/>
  <c r="AO67" i="43" s="1"/>
  <c r="W68" i="43"/>
  <c r="AG67" i="43"/>
  <c r="AP67" i="43" s="1"/>
  <c r="W67" i="18"/>
  <c r="AE66" i="18"/>
  <c r="AN66" i="18" s="1"/>
  <c r="AG66" i="18"/>
  <c r="AF66" i="18"/>
  <c r="AO66" i="18" s="1"/>
  <c r="Y67" i="98"/>
  <c r="X67" i="98"/>
  <c r="Y71" i="54"/>
  <c r="X71" i="54"/>
  <c r="W74" i="84"/>
  <c r="AF73" i="84"/>
  <c r="AO73" i="84" s="1"/>
  <c r="AG73" i="84"/>
  <c r="AP73" i="84" s="1"/>
  <c r="AE73" i="84"/>
  <c r="AR65" i="103"/>
  <c r="AI62" i="94"/>
  <c r="AN62" i="94"/>
  <c r="W76" i="13"/>
  <c r="AG75" i="13"/>
  <c r="AP75" i="13" s="1"/>
  <c r="AF75" i="13"/>
  <c r="AO75" i="13" s="1"/>
  <c r="AE75" i="13"/>
  <c r="AI68" i="99"/>
  <c r="AN68" i="99"/>
  <c r="AR64" i="35"/>
  <c r="Z66" i="16"/>
  <c r="AI72" i="20"/>
  <c r="AN72" i="20"/>
  <c r="AI63" i="48"/>
  <c r="AP63" i="48"/>
  <c r="AI64" i="83"/>
  <c r="AN64" i="83"/>
  <c r="AH66" i="103"/>
  <c r="AQ66" i="103" s="1"/>
  <c r="AI68" i="11"/>
  <c r="AN68" i="11"/>
  <c r="AE74" i="44"/>
  <c r="AF74" i="44"/>
  <c r="AO74" i="44" s="1"/>
  <c r="AG74" i="44"/>
  <c r="AP74" i="44" s="1"/>
  <c r="W75" i="44"/>
  <c r="AR70" i="88"/>
  <c r="AH70" i="91"/>
  <c r="AQ70" i="91" s="1"/>
  <c r="Y63" i="94"/>
  <c r="X63" i="94"/>
  <c r="AG74" i="92"/>
  <c r="AP74" i="92" s="1"/>
  <c r="AE74" i="92"/>
  <c r="W75" i="92"/>
  <c r="AF74" i="92"/>
  <c r="AO74" i="92" s="1"/>
  <c r="W72" i="41"/>
  <c r="AE71" i="41"/>
  <c r="AF71" i="41"/>
  <c r="AO71" i="41" s="1"/>
  <c r="AG71" i="41"/>
  <c r="AP71" i="41" s="1"/>
  <c r="Y73" i="20"/>
  <c r="X73" i="20"/>
  <c r="AH64" i="102"/>
  <c r="AQ64" i="102" s="1"/>
  <c r="AF69" i="51"/>
  <c r="AO69" i="51" s="1"/>
  <c r="AG69" i="51"/>
  <c r="AP69" i="51" s="1"/>
  <c r="W70" i="51"/>
  <c r="AE69" i="51"/>
  <c r="Z66" i="103"/>
  <c r="AR67" i="55"/>
  <c r="Z70" i="91"/>
  <c r="AH73" i="104"/>
  <c r="AQ73" i="104" s="1"/>
  <c r="AR66" i="49"/>
  <c r="Y69" i="95"/>
  <c r="X69" i="95"/>
  <c r="Z64" i="102"/>
  <c r="AI71" i="100"/>
  <c r="AN71" i="100"/>
  <c r="AH64" i="50"/>
  <c r="AQ64" i="50" s="1"/>
  <c r="AR69" i="91"/>
  <c r="AR63" i="102"/>
  <c r="AR63" i="50"/>
  <c r="Y69" i="96"/>
  <c r="X69" i="96"/>
  <c r="Y69" i="99"/>
  <c r="X69" i="99"/>
  <c r="AR72" i="104"/>
  <c r="AH67" i="49"/>
  <c r="AQ67" i="49" s="1"/>
  <c r="AH65" i="35"/>
  <c r="AQ65" i="35" s="1"/>
  <c r="Z73" i="104"/>
  <c r="AG67" i="87"/>
  <c r="AP67" i="87" s="1"/>
  <c r="AF67" i="87"/>
  <c r="AO67" i="87" s="1"/>
  <c r="AE67" i="87"/>
  <c r="W68" i="87"/>
  <c r="AH68" i="55"/>
  <c r="AQ68" i="55" s="1"/>
  <c r="AH63" i="90"/>
  <c r="AQ63" i="90" s="1"/>
  <c r="AI64" i="42"/>
  <c r="AR64" i="42" s="1"/>
  <c r="AN64" i="42"/>
  <c r="Y72" i="100"/>
  <c r="X72" i="100"/>
  <c r="W68" i="10"/>
  <c r="AG67" i="10"/>
  <c r="AP67" i="10" s="1"/>
  <c r="AF67" i="10"/>
  <c r="AO67" i="10" s="1"/>
  <c r="AE67" i="10"/>
  <c r="AI66" i="98"/>
  <c r="AR66" i="98" s="1"/>
  <c r="AN66" i="98"/>
  <c r="AI68" i="96"/>
  <c r="AN68" i="96"/>
  <c r="AH71" i="88"/>
  <c r="AQ71" i="88" s="1"/>
  <c r="AI66" i="85"/>
  <c r="AN66" i="85"/>
  <c r="Y69" i="11"/>
  <c r="X69" i="11"/>
  <c r="Z65" i="42" l="1"/>
  <c r="Z64" i="48"/>
  <c r="W66" i="42"/>
  <c r="AE65" i="42"/>
  <c r="AG65" i="42"/>
  <c r="AP65" i="42" s="1"/>
  <c r="AF65" i="42"/>
  <c r="AO65" i="42" s="1"/>
  <c r="AR68" i="96"/>
  <c r="AH69" i="11"/>
  <c r="AQ69" i="11" s="1"/>
  <c r="AI67" i="10"/>
  <c r="AN67" i="10"/>
  <c r="AG73" i="104"/>
  <c r="AP73" i="104" s="1"/>
  <c r="W74" i="104"/>
  <c r="AF73" i="104"/>
  <c r="AO73" i="104" s="1"/>
  <c r="AE73" i="104"/>
  <c r="AI69" i="51"/>
  <c r="AN69" i="51"/>
  <c r="AI74" i="44"/>
  <c r="AN74" i="44"/>
  <c r="AR68" i="99"/>
  <c r="AH67" i="98"/>
  <c r="AQ67" i="98" s="1"/>
  <c r="AI67" i="43"/>
  <c r="AN67" i="43"/>
  <c r="AR70" i="54"/>
  <c r="AI63" i="90"/>
  <c r="AN63" i="90"/>
  <c r="AI67" i="49"/>
  <c r="AN67" i="49"/>
  <c r="AH69" i="99"/>
  <c r="AQ69" i="99" s="1"/>
  <c r="AR71" i="100"/>
  <c r="AF70" i="91"/>
  <c r="AO70" i="91" s="1"/>
  <c r="W71" i="91"/>
  <c r="AE70" i="91"/>
  <c r="AG70" i="91"/>
  <c r="AP70" i="91" s="1"/>
  <c r="Y70" i="51"/>
  <c r="X70" i="51"/>
  <c r="Y75" i="92"/>
  <c r="X75" i="92"/>
  <c r="AR72" i="20"/>
  <c r="AR62" i="94"/>
  <c r="Z67" i="98"/>
  <c r="Y67" i="18"/>
  <c r="X67" i="18"/>
  <c r="AI63" i="82"/>
  <c r="AN63" i="82"/>
  <c r="AI71" i="45"/>
  <c r="AP71" i="45"/>
  <c r="W65" i="48"/>
  <c r="AE64" i="48"/>
  <c r="AF64" i="48"/>
  <c r="AO64" i="48" s="1"/>
  <c r="AG64" i="48"/>
  <c r="AP64" i="48" s="1"/>
  <c r="AI68" i="55"/>
  <c r="AN68" i="55"/>
  <c r="Y68" i="49"/>
  <c r="X68" i="49"/>
  <c r="Z68" i="49" s="1"/>
  <c r="Y68" i="87"/>
  <c r="X68" i="87"/>
  <c r="Z69" i="99"/>
  <c r="W65" i="102"/>
  <c r="AE64" i="102"/>
  <c r="AG64" i="102"/>
  <c r="AP64" i="102" s="1"/>
  <c r="AF64" i="102"/>
  <c r="AO64" i="102" s="1"/>
  <c r="AI74" i="92"/>
  <c r="AN74" i="92"/>
  <c r="AR68" i="11"/>
  <c r="W67" i="16"/>
  <c r="AG66" i="16"/>
  <c r="AP66" i="16" s="1"/>
  <c r="AE66" i="16"/>
  <c r="AF66" i="16"/>
  <c r="AO66" i="16" s="1"/>
  <c r="AI75" i="13"/>
  <c r="AN75" i="13"/>
  <c r="Y74" i="84"/>
  <c r="X74" i="84"/>
  <c r="AR68" i="95"/>
  <c r="Y64" i="82"/>
  <c r="X64" i="82"/>
  <c r="AH67" i="85"/>
  <c r="AQ67" i="85" s="1"/>
  <c r="Y72" i="45"/>
  <c r="X72" i="45"/>
  <c r="Y69" i="55"/>
  <c r="X69" i="55"/>
  <c r="AI67" i="87"/>
  <c r="AN67" i="87"/>
  <c r="AH69" i="95"/>
  <c r="AQ69" i="95" s="1"/>
  <c r="AH73" i="20"/>
  <c r="AQ73" i="20" s="1"/>
  <c r="AI71" i="41"/>
  <c r="AN71" i="41"/>
  <c r="Y75" i="44"/>
  <c r="X75" i="44"/>
  <c r="AR64" i="83"/>
  <c r="AH71" i="54"/>
  <c r="AQ71" i="54" s="1"/>
  <c r="Z67" i="85"/>
  <c r="AH65" i="83"/>
  <c r="AQ65" i="83" s="1"/>
  <c r="AH64" i="48"/>
  <c r="AQ64" i="48" s="1"/>
  <c r="AI64" i="50"/>
  <c r="AN64" i="50"/>
  <c r="AI71" i="88"/>
  <c r="AN71" i="88"/>
  <c r="Y68" i="10"/>
  <c r="X68" i="10"/>
  <c r="AH72" i="100"/>
  <c r="AQ72" i="100" s="1"/>
  <c r="AH69" i="96"/>
  <c r="AQ69" i="96" s="1"/>
  <c r="Z69" i="95"/>
  <c r="W67" i="103"/>
  <c r="AG66" i="103"/>
  <c r="AP66" i="103" s="1"/>
  <c r="AF66" i="103"/>
  <c r="AO66" i="103" s="1"/>
  <c r="AE66" i="103"/>
  <c r="Z73" i="20"/>
  <c r="Y72" i="41"/>
  <c r="X72" i="41"/>
  <c r="AH63" i="94"/>
  <c r="AQ63" i="94" s="1"/>
  <c r="Z71" i="54"/>
  <c r="Y68" i="43"/>
  <c r="X68" i="43"/>
  <c r="Y66" i="35"/>
  <c r="X66" i="35"/>
  <c r="Z65" i="83"/>
  <c r="Y64" i="90"/>
  <c r="X64" i="90"/>
  <c r="Y65" i="50"/>
  <c r="X65" i="50"/>
  <c r="AR66" i="85"/>
  <c r="Z69" i="11"/>
  <c r="Z72" i="100"/>
  <c r="Z69" i="96"/>
  <c r="Z63" i="94"/>
  <c r="AR63" i="48"/>
  <c r="Y76" i="13"/>
  <c r="X76" i="13"/>
  <c r="AI73" i="84"/>
  <c r="AN73" i="84"/>
  <c r="AI66" i="18"/>
  <c r="AP66" i="18"/>
  <c r="AI65" i="35"/>
  <c r="AR65" i="35" s="1"/>
  <c r="AN65" i="35"/>
  <c r="AH65" i="42"/>
  <c r="AQ65" i="42" s="1"/>
  <c r="Y72" i="88"/>
  <c r="X72" i="88"/>
  <c r="Z72" i="88" s="1"/>
  <c r="Z75" i="92" l="1"/>
  <c r="Z75" i="44"/>
  <c r="Z68" i="43"/>
  <c r="AF68" i="43" s="1"/>
  <c r="AO68" i="43" s="1"/>
  <c r="AG75" i="92"/>
  <c r="AP75" i="92" s="1"/>
  <c r="AF75" i="92"/>
  <c r="AO75" i="92" s="1"/>
  <c r="AE75" i="92"/>
  <c r="W76" i="92"/>
  <c r="AF75" i="44"/>
  <c r="AO75" i="44" s="1"/>
  <c r="AE75" i="44"/>
  <c r="AG75" i="44"/>
  <c r="AP75" i="44" s="1"/>
  <c r="W76" i="44"/>
  <c r="AG68" i="43"/>
  <c r="AP68" i="43" s="1"/>
  <c r="W73" i="88"/>
  <c r="AG72" i="88"/>
  <c r="AP72" i="88" s="1"/>
  <c r="AF72" i="88"/>
  <c r="AO72" i="88" s="1"/>
  <c r="AE72" i="88"/>
  <c r="AH65" i="50"/>
  <c r="AQ65" i="50" s="1"/>
  <c r="AH72" i="45"/>
  <c r="AQ72" i="45" s="1"/>
  <c r="AI64" i="102"/>
  <c r="AN64" i="102"/>
  <c r="AH68" i="49"/>
  <c r="AQ68" i="49" s="1"/>
  <c r="AI70" i="91"/>
  <c r="AN70" i="91"/>
  <c r="AI73" i="104"/>
  <c r="AN73" i="104"/>
  <c r="AH76" i="13"/>
  <c r="AQ76" i="13" s="1"/>
  <c r="AE69" i="96"/>
  <c r="AG69" i="96"/>
  <c r="AP69" i="96" s="1"/>
  <c r="AF69" i="96"/>
  <c r="AO69" i="96" s="1"/>
  <c r="W70" i="96"/>
  <c r="Z65" i="50"/>
  <c r="AH66" i="35"/>
  <c r="AQ66" i="35" s="1"/>
  <c r="W72" i="54"/>
  <c r="AE71" i="54"/>
  <c r="AF71" i="54"/>
  <c r="AO71" i="54" s="1"/>
  <c r="AG71" i="54"/>
  <c r="AP71" i="54" s="1"/>
  <c r="AH72" i="41"/>
  <c r="AQ72" i="41" s="1"/>
  <c r="AR71" i="88"/>
  <c r="Z72" i="45"/>
  <c r="AH74" i="84"/>
  <c r="AQ74" i="84" s="1"/>
  <c r="Y65" i="102"/>
  <c r="X65" i="102"/>
  <c r="AE68" i="49"/>
  <c r="AF68" i="49"/>
  <c r="AO68" i="49" s="1"/>
  <c r="AG68" i="49"/>
  <c r="AP68" i="49" s="1"/>
  <c r="W69" i="49"/>
  <c r="AR63" i="82"/>
  <c r="AH70" i="51"/>
  <c r="AQ70" i="51" s="1"/>
  <c r="Y71" i="91"/>
  <c r="X71" i="91"/>
  <c r="AR63" i="90"/>
  <c r="AH72" i="88"/>
  <c r="AQ72" i="88" s="1"/>
  <c r="AF72" i="100"/>
  <c r="AO72" i="100" s="1"/>
  <c r="AG72" i="100"/>
  <c r="AP72" i="100" s="1"/>
  <c r="W73" i="100"/>
  <c r="AE72" i="100"/>
  <c r="Z66" i="35"/>
  <c r="Z72" i="41"/>
  <c r="AE67" i="85"/>
  <c r="W68" i="85"/>
  <c r="AG67" i="85"/>
  <c r="AP67" i="85" s="1"/>
  <c r="AF67" i="85"/>
  <c r="AO67" i="85" s="1"/>
  <c r="AR71" i="41"/>
  <c r="AR67" i="87"/>
  <c r="AH64" i="82"/>
  <c r="AQ64" i="82" s="1"/>
  <c r="Z74" i="84"/>
  <c r="AI66" i="16"/>
  <c r="AN66" i="16"/>
  <c r="AR74" i="92"/>
  <c r="W70" i="99"/>
  <c r="AG69" i="99"/>
  <c r="AP69" i="99" s="1"/>
  <c r="AF69" i="99"/>
  <c r="AO69" i="99" s="1"/>
  <c r="AE69" i="99"/>
  <c r="AI64" i="48"/>
  <c r="AN64" i="48"/>
  <c r="AH67" i="18"/>
  <c r="AQ67" i="18" s="1"/>
  <c r="Z70" i="51"/>
  <c r="AR74" i="44"/>
  <c r="Y74" i="104"/>
  <c r="X74" i="104"/>
  <c r="Z74" i="104" s="1"/>
  <c r="AG63" i="94"/>
  <c r="AP63" i="94" s="1"/>
  <c r="AE63" i="94"/>
  <c r="W64" i="94"/>
  <c r="AF63" i="94"/>
  <c r="AO63" i="94" s="1"/>
  <c r="AE69" i="11"/>
  <c r="W70" i="11"/>
  <c r="AF69" i="11"/>
  <c r="AO69" i="11" s="1"/>
  <c r="AG69" i="11"/>
  <c r="AP69" i="11" s="1"/>
  <c r="AH64" i="90"/>
  <c r="AQ64" i="90" s="1"/>
  <c r="AH68" i="10"/>
  <c r="AQ68" i="10" s="1"/>
  <c r="AR64" i="50"/>
  <c r="AH69" i="55"/>
  <c r="AQ69" i="55" s="1"/>
  <c r="Z64" i="82"/>
  <c r="AH68" i="87"/>
  <c r="AQ68" i="87" s="1"/>
  <c r="Y65" i="48"/>
  <c r="X65" i="48"/>
  <c r="Z67" i="18"/>
  <c r="AR73" i="84"/>
  <c r="AE65" i="83"/>
  <c r="W66" i="83"/>
  <c r="AG65" i="83"/>
  <c r="AP65" i="83" s="1"/>
  <c r="AF65" i="83"/>
  <c r="AO65" i="83" s="1"/>
  <c r="AI66" i="103"/>
  <c r="AR66" i="103" s="1"/>
  <c r="AN66" i="103"/>
  <c r="Z76" i="13"/>
  <c r="Y67" i="103"/>
  <c r="X67" i="103"/>
  <c r="AR66" i="18"/>
  <c r="Z64" i="90"/>
  <c r="AH68" i="43"/>
  <c r="AQ68" i="43" s="1"/>
  <c r="AF73" i="20"/>
  <c r="AO73" i="20" s="1"/>
  <c r="W74" i="20"/>
  <c r="AE73" i="20"/>
  <c r="AG73" i="20"/>
  <c r="AP73" i="20" s="1"/>
  <c r="AF69" i="95"/>
  <c r="AO69" i="95" s="1"/>
  <c r="AE69" i="95"/>
  <c r="AG69" i="95"/>
  <c r="AP69" i="95" s="1"/>
  <c r="W70" i="95"/>
  <c r="Z68" i="10"/>
  <c r="AH75" i="44"/>
  <c r="AQ75" i="44" s="1"/>
  <c r="Z69" i="55"/>
  <c r="Y67" i="16"/>
  <c r="X67" i="16"/>
  <c r="Z68" i="87"/>
  <c r="AR68" i="55"/>
  <c r="AH75" i="92"/>
  <c r="AQ75" i="92" s="1"/>
  <c r="AR69" i="51"/>
  <c r="AI65" i="42"/>
  <c r="AN65" i="42"/>
  <c r="AR75" i="13"/>
  <c r="AR71" i="45"/>
  <c r="AF67" i="98"/>
  <c r="AO67" i="98" s="1"/>
  <c r="AG67" i="98"/>
  <c r="AP67" i="98" s="1"/>
  <c r="AE67" i="98"/>
  <c r="W68" i="98"/>
  <c r="AR67" i="49"/>
  <c r="AR67" i="43"/>
  <c r="AR67" i="10"/>
  <c r="Y66" i="42"/>
  <c r="X66" i="42"/>
  <c r="Z67" i="103" l="1"/>
  <c r="AE68" i="43"/>
  <c r="W69" i="43"/>
  <c r="W69" i="87"/>
  <c r="AG68" i="87"/>
  <c r="AP68" i="87" s="1"/>
  <c r="AE68" i="87"/>
  <c r="AF68" i="87"/>
  <c r="AO68" i="87" s="1"/>
  <c r="AE67" i="103"/>
  <c r="AF67" i="103"/>
  <c r="AO67" i="103" s="1"/>
  <c r="W68" i="103"/>
  <c r="AG67" i="103"/>
  <c r="AP67" i="103" s="1"/>
  <c r="AG67" i="18"/>
  <c r="AP67" i="18" s="1"/>
  <c r="AE67" i="18"/>
  <c r="W68" i="18"/>
  <c r="AF67" i="18"/>
  <c r="AO67" i="18" s="1"/>
  <c r="Y70" i="11"/>
  <c r="X70" i="11"/>
  <c r="Z70" i="11" s="1"/>
  <c r="W71" i="51"/>
  <c r="AE70" i="51"/>
  <c r="AG70" i="51"/>
  <c r="AP70" i="51" s="1"/>
  <c r="AF70" i="51"/>
  <c r="AO70" i="51" s="1"/>
  <c r="Y70" i="99"/>
  <c r="X70" i="99"/>
  <c r="Y68" i="85"/>
  <c r="X68" i="85"/>
  <c r="Y73" i="100"/>
  <c r="X73" i="100"/>
  <c r="AI68" i="49"/>
  <c r="AN68" i="49"/>
  <c r="AR64" i="102"/>
  <c r="AH65" i="48"/>
  <c r="AQ65" i="48" s="1"/>
  <c r="AI69" i="11"/>
  <c r="AN69" i="11"/>
  <c r="AH74" i="104"/>
  <c r="AQ74" i="104" s="1"/>
  <c r="AR64" i="48"/>
  <c r="AI67" i="85"/>
  <c r="AN67" i="85"/>
  <c r="AH65" i="102"/>
  <c r="AQ65" i="102" s="1"/>
  <c r="AI67" i="98"/>
  <c r="AN67" i="98"/>
  <c r="AI73" i="20"/>
  <c r="AN73" i="20"/>
  <c r="AI69" i="95"/>
  <c r="AR69" i="95" s="1"/>
  <c r="AN69" i="95"/>
  <c r="Y66" i="83"/>
  <c r="X66" i="83"/>
  <c r="Z65" i="48"/>
  <c r="W75" i="104"/>
  <c r="AG74" i="104"/>
  <c r="AP74" i="104" s="1"/>
  <c r="AF74" i="104"/>
  <c r="AO74" i="104" s="1"/>
  <c r="AE74" i="104"/>
  <c r="AG72" i="41"/>
  <c r="AP72" i="41" s="1"/>
  <c r="W73" i="41"/>
  <c r="AE72" i="41"/>
  <c r="AF72" i="41"/>
  <c r="AO72" i="41" s="1"/>
  <c r="Z65" i="102"/>
  <c r="AI71" i="54"/>
  <c r="AN71" i="54"/>
  <c r="AI69" i="96"/>
  <c r="AN69" i="96"/>
  <c r="Y73" i="88"/>
  <c r="X73" i="88"/>
  <c r="Y76" i="92"/>
  <c r="X76" i="92"/>
  <c r="Z76" i="92" s="1"/>
  <c r="AI65" i="83"/>
  <c r="AN65" i="83"/>
  <c r="AE64" i="82"/>
  <c r="AF64" i="82"/>
  <c r="AO64" i="82" s="1"/>
  <c r="W65" i="82"/>
  <c r="AG64" i="82"/>
  <c r="AP64" i="82" s="1"/>
  <c r="AI69" i="99"/>
  <c r="AN69" i="99"/>
  <c r="AG66" i="35"/>
  <c r="AP66" i="35" s="1"/>
  <c r="W67" i="35"/>
  <c r="AE66" i="35"/>
  <c r="AF66" i="35"/>
  <c r="AO66" i="35" s="1"/>
  <c r="Y69" i="49"/>
  <c r="X69" i="49"/>
  <c r="AF72" i="45"/>
  <c r="AO72" i="45" s="1"/>
  <c r="AG72" i="45"/>
  <c r="AP72" i="45" s="1"/>
  <c r="W73" i="45"/>
  <c r="AE72" i="45"/>
  <c r="Y72" i="54"/>
  <c r="X72" i="54"/>
  <c r="W66" i="50"/>
  <c r="AE65" i="50"/>
  <c r="AG65" i="50"/>
  <c r="AP65" i="50" s="1"/>
  <c r="AF65" i="50"/>
  <c r="AO65" i="50" s="1"/>
  <c r="AR73" i="104"/>
  <c r="Y76" i="44"/>
  <c r="X76" i="44"/>
  <c r="AI75" i="92"/>
  <c r="AN75" i="92"/>
  <c r="Y70" i="95"/>
  <c r="X70" i="95"/>
  <c r="AH66" i="42"/>
  <c r="AQ66" i="42" s="1"/>
  <c r="Z66" i="42"/>
  <c r="AG64" i="90"/>
  <c r="AP64" i="90" s="1"/>
  <c r="AF64" i="90"/>
  <c r="AO64" i="90" s="1"/>
  <c r="AE64" i="90"/>
  <c r="W65" i="90"/>
  <c r="AE69" i="55"/>
  <c r="W70" i="55"/>
  <c r="AF69" i="55"/>
  <c r="AO69" i="55" s="1"/>
  <c r="AG69" i="55"/>
  <c r="AP69" i="55" s="1"/>
  <c r="AG68" i="10"/>
  <c r="AP68" i="10" s="1"/>
  <c r="AE68" i="10"/>
  <c r="AF68" i="10"/>
  <c r="AO68" i="10" s="1"/>
  <c r="W69" i="10"/>
  <c r="Y64" i="94"/>
  <c r="X64" i="94"/>
  <c r="AR66" i="16"/>
  <c r="AH71" i="91"/>
  <c r="AQ71" i="91" s="1"/>
  <c r="AI68" i="43"/>
  <c r="AN68" i="43"/>
  <c r="AH67" i="16"/>
  <c r="AQ67" i="16" s="1"/>
  <c r="X74" i="20"/>
  <c r="Y74" i="20"/>
  <c r="AR65" i="42"/>
  <c r="Z67" i="16"/>
  <c r="W77" i="13"/>
  <c r="AG76" i="13"/>
  <c r="AP76" i="13" s="1"/>
  <c r="AE76" i="13"/>
  <c r="AF76" i="13"/>
  <c r="AO76" i="13" s="1"/>
  <c r="Y68" i="98"/>
  <c r="Z68" i="98" s="1"/>
  <c r="X68" i="98"/>
  <c r="AH67" i="103"/>
  <c r="AQ67" i="103" s="1"/>
  <c r="AI63" i="94"/>
  <c r="AN63" i="94"/>
  <c r="AG74" i="84"/>
  <c r="AP74" i="84" s="1"/>
  <c r="AE74" i="84"/>
  <c r="W75" i="84"/>
  <c r="AF74" i="84"/>
  <c r="AO74" i="84" s="1"/>
  <c r="AI72" i="100"/>
  <c r="AN72" i="100"/>
  <c r="Z71" i="91"/>
  <c r="Y70" i="96"/>
  <c r="X70" i="96"/>
  <c r="AR70" i="91"/>
  <c r="AI72" i="88"/>
  <c r="AN72" i="88"/>
  <c r="Y69" i="43"/>
  <c r="X69" i="43"/>
  <c r="AI75" i="44"/>
  <c r="AN75" i="44"/>
  <c r="Z69" i="43" l="1"/>
  <c r="Z70" i="96"/>
  <c r="Z73" i="88"/>
  <c r="W74" i="88" s="1"/>
  <c r="Z64" i="94"/>
  <c r="AG64" i="94" s="1"/>
  <c r="AP64" i="94" s="1"/>
  <c r="Z66" i="83"/>
  <c r="AE66" i="83" s="1"/>
  <c r="AE69" i="43"/>
  <c r="AG69" i="43"/>
  <c r="AP69" i="43" s="1"/>
  <c r="AF69" i="43"/>
  <c r="AO69" i="43" s="1"/>
  <c r="W70" i="43"/>
  <c r="AG73" i="88"/>
  <c r="AP73" i="88" s="1"/>
  <c r="AF73" i="88"/>
  <c r="AO73" i="88" s="1"/>
  <c r="AE73" i="88"/>
  <c r="W65" i="94"/>
  <c r="AE64" i="94"/>
  <c r="AF64" i="94"/>
  <c r="AO64" i="94" s="1"/>
  <c r="AF66" i="83"/>
  <c r="AO66" i="83" s="1"/>
  <c r="AH70" i="96"/>
  <c r="AQ70" i="96" s="1"/>
  <c r="AR63" i="94"/>
  <c r="AH68" i="98"/>
  <c r="AQ68" i="98" s="1"/>
  <c r="Y65" i="90"/>
  <c r="X65" i="90"/>
  <c r="Y66" i="50"/>
  <c r="X66" i="50"/>
  <c r="Y73" i="45"/>
  <c r="X73" i="45"/>
  <c r="AR69" i="99"/>
  <c r="AE65" i="102"/>
  <c r="W66" i="102"/>
  <c r="AG65" i="102"/>
  <c r="AP65" i="102" s="1"/>
  <c r="AF65" i="102"/>
  <c r="AO65" i="102" s="1"/>
  <c r="AH66" i="83"/>
  <c r="AQ66" i="83" s="1"/>
  <c r="AR73" i="20"/>
  <c r="AR69" i="11"/>
  <c r="AH70" i="11"/>
  <c r="AQ70" i="11" s="1"/>
  <c r="AI67" i="18"/>
  <c r="AN67" i="18"/>
  <c r="AI67" i="103"/>
  <c r="AN67" i="103"/>
  <c r="AF68" i="98"/>
  <c r="AO68" i="98" s="1"/>
  <c r="AG68" i="98"/>
  <c r="AP68" i="98" s="1"/>
  <c r="W69" i="98"/>
  <c r="AE68" i="98"/>
  <c r="AH74" i="20"/>
  <c r="AQ74" i="20" s="1"/>
  <c r="AI64" i="90"/>
  <c r="AN64" i="90"/>
  <c r="AH72" i="54"/>
  <c r="AQ72" i="54" s="1"/>
  <c r="AR65" i="83"/>
  <c r="AI74" i="104"/>
  <c r="AN74" i="104"/>
  <c r="AH68" i="85"/>
  <c r="AQ68" i="85" s="1"/>
  <c r="AG70" i="11"/>
  <c r="AP70" i="11" s="1"/>
  <c r="AF70" i="11"/>
  <c r="AO70" i="11" s="1"/>
  <c r="W71" i="11"/>
  <c r="AE70" i="11"/>
  <c r="X75" i="84"/>
  <c r="Y75" i="84"/>
  <c r="AR68" i="43"/>
  <c r="Y69" i="10"/>
  <c r="X69" i="10"/>
  <c r="AR75" i="92"/>
  <c r="Z72" i="54"/>
  <c r="AI66" i="35"/>
  <c r="AN66" i="35"/>
  <c r="AH76" i="92"/>
  <c r="AQ76" i="92" s="1"/>
  <c r="AR67" i="98"/>
  <c r="Z68" i="85"/>
  <c r="Y77" i="13"/>
  <c r="X77" i="13"/>
  <c r="Y70" i="55"/>
  <c r="X70" i="55"/>
  <c r="AH76" i="44"/>
  <c r="AQ76" i="44" s="1"/>
  <c r="AH69" i="49"/>
  <c r="AQ69" i="49" s="1"/>
  <c r="Y67" i="35"/>
  <c r="X67" i="35"/>
  <c r="Y65" i="82"/>
  <c r="X65" i="82"/>
  <c r="W77" i="92"/>
  <c r="AG76" i="92"/>
  <c r="AP76" i="92" s="1"/>
  <c r="AF76" i="92"/>
  <c r="AO76" i="92" s="1"/>
  <c r="AE76" i="92"/>
  <c r="AR69" i="96"/>
  <c r="AI72" i="41"/>
  <c r="AN72" i="41"/>
  <c r="AR67" i="85"/>
  <c r="AR68" i="49"/>
  <c r="AI68" i="87"/>
  <c r="AN68" i="87"/>
  <c r="AE67" i="16"/>
  <c r="W68" i="16"/>
  <c r="AF67" i="16"/>
  <c r="AO67" i="16" s="1"/>
  <c r="AG67" i="16"/>
  <c r="AP67" i="16" s="1"/>
  <c r="AR72" i="88"/>
  <c r="AG71" i="91"/>
  <c r="AP71" i="91" s="1"/>
  <c r="AF71" i="91"/>
  <c r="AO71" i="91" s="1"/>
  <c r="AE71" i="91"/>
  <c r="W72" i="91"/>
  <c r="AI74" i="84"/>
  <c r="AN74" i="84"/>
  <c r="AR75" i="44"/>
  <c r="AH64" i="94"/>
  <c r="AQ64" i="94" s="1"/>
  <c r="AI68" i="10"/>
  <c r="AN68" i="10"/>
  <c r="AI69" i="55"/>
  <c r="AN69" i="55"/>
  <c r="AF66" i="42"/>
  <c r="AO66" i="42" s="1"/>
  <c r="AG66" i="42"/>
  <c r="AP66" i="42" s="1"/>
  <c r="W67" i="42"/>
  <c r="AE66" i="42"/>
  <c r="AH70" i="95"/>
  <c r="AQ70" i="95" s="1"/>
  <c r="Z76" i="44"/>
  <c r="Z69" i="49"/>
  <c r="Y73" i="41"/>
  <c r="X73" i="41"/>
  <c r="Y75" i="104"/>
  <c r="X75" i="104"/>
  <c r="Z75" i="104" s="1"/>
  <c r="AH73" i="100"/>
  <c r="AQ73" i="100" s="1"/>
  <c r="AH70" i="99"/>
  <c r="AQ70" i="99" s="1"/>
  <c r="AI70" i="51"/>
  <c r="AN70" i="51"/>
  <c r="Y68" i="103"/>
  <c r="X68" i="103"/>
  <c r="W71" i="96"/>
  <c r="AG70" i="96"/>
  <c r="AP70" i="96" s="1"/>
  <c r="AF70" i="96"/>
  <c r="AO70" i="96" s="1"/>
  <c r="AE70" i="96"/>
  <c r="AH69" i="43"/>
  <c r="AQ69" i="43" s="1"/>
  <c r="AR72" i="100"/>
  <c r="AI76" i="13"/>
  <c r="AN76" i="13"/>
  <c r="Z74" i="20"/>
  <c r="Z70" i="95"/>
  <c r="AI65" i="50"/>
  <c r="AN65" i="50"/>
  <c r="AI72" i="45"/>
  <c r="AN72" i="45"/>
  <c r="AI64" i="82"/>
  <c r="AN64" i="82"/>
  <c r="AH73" i="88"/>
  <c r="AQ73" i="88" s="1"/>
  <c r="AR71" i="54"/>
  <c r="AE65" i="48"/>
  <c r="AF65" i="48"/>
  <c r="AO65" i="48" s="1"/>
  <c r="W66" i="48"/>
  <c r="AG65" i="48"/>
  <c r="AP65" i="48" s="1"/>
  <c r="Z73" i="100"/>
  <c r="Z70" i="99"/>
  <c r="Y71" i="51"/>
  <c r="X71" i="51"/>
  <c r="Y68" i="18"/>
  <c r="X68" i="18"/>
  <c r="Y69" i="87"/>
  <c r="X69" i="87"/>
  <c r="AG66" i="83" l="1"/>
  <c r="AP66" i="83" s="1"/>
  <c r="Z65" i="82"/>
  <c r="W67" i="83"/>
  <c r="Z77" i="13"/>
  <c r="Z75" i="84"/>
  <c r="AG75" i="84" s="1"/>
  <c r="AP75" i="84" s="1"/>
  <c r="Z68" i="18"/>
  <c r="W69" i="18" s="1"/>
  <c r="AG68" i="18"/>
  <c r="AP68" i="18" s="1"/>
  <c r="AF68" i="18"/>
  <c r="AO68" i="18" s="1"/>
  <c r="AG65" i="82"/>
  <c r="AP65" i="82" s="1"/>
  <c r="AF65" i="82"/>
  <c r="AO65" i="82" s="1"/>
  <c r="W66" i="82"/>
  <c r="AE65" i="82"/>
  <c r="AR64" i="82"/>
  <c r="W75" i="20"/>
  <c r="AE74" i="20"/>
  <c r="AF74" i="20"/>
  <c r="AO74" i="20" s="1"/>
  <c r="AG74" i="20"/>
  <c r="AP74" i="20" s="1"/>
  <c r="AH75" i="104"/>
  <c r="AQ75" i="104" s="1"/>
  <c r="AF69" i="49"/>
  <c r="AO69" i="49" s="1"/>
  <c r="AE69" i="49"/>
  <c r="W70" i="49"/>
  <c r="AG69" i="49"/>
  <c r="AP69" i="49" s="1"/>
  <c r="AR74" i="84"/>
  <c r="AI67" i="16"/>
  <c r="AN67" i="16"/>
  <c r="AI76" i="92"/>
  <c r="AN76" i="92"/>
  <c r="AE72" i="54"/>
  <c r="AG72" i="54"/>
  <c r="AP72" i="54" s="1"/>
  <c r="W73" i="54"/>
  <c r="AF72" i="54"/>
  <c r="AO72" i="54" s="1"/>
  <c r="AI70" i="11"/>
  <c r="AN70" i="11"/>
  <c r="Y67" i="83"/>
  <c r="X67" i="83"/>
  <c r="Y65" i="94"/>
  <c r="X65" i="94"/>
  <c r="AR70" i="51"/>
  <c r="AG75" i="104"/>
  <c r="AP75" i="104" s="1"/>
  <c r="AE75" i="104"/>
  <c r="AF75" i="104"/>
  <c r="AO75" i="104" s="1"/>
  <c r="W76" i="104"/>
  <c r="AG76" i="44"/>
  <c r="AP76" i="44" s="1"/>
  <c r="AE76" i="44"/>
  <c r="W77" i="44"/>
  <c r="AF76" i="44"/>
  <c r="AO76" i="44" s="1"/>
  <c r="AR69" i="55"/>
  <c r="AH67" i="35"/>
  <c r="AQ67" i="35" s="1"/>
  <c r="AF77" i="13"/>
  <c r="AO77" i="13" s="1"/>
  <c r="W78" i="13"/>
  <c r="AE77" i="13"/>
  <c r="AG77" i="13"/>
  <c r="AP77" i="13" s="1"/>
  <c r="Y71" i="11"/>
  <c r="X71" i="11"/>
  <c r="AR64" i="90"/>
  <c r="AR67" i="103"/>
  <c r="AH73" i="45"/>
  <c r="AQ73" i="45" s="1"/>
  <c r="AH65" i="90"/>
  <c r="AQ65" i="90" s="1"/>
  <c r="AI66" i="83"/>
  <c r="AN66" i="83"/>
  <c r="Y66" i="48"/>
  <c r="X66" i="48"/>
  <c r="Z66" i="48" s="1"/>
  <c r="AR72" i="45"/>
  <c r="AR76" i="13"/>
  <c r="Y71" i="96"/>
  <c r="X71" i="96"/>
  <c r="AI66" i="42"/>
  <c r="AN66" i="42"/>
  <c r="Y72" i="91"/>
  <c r="X72" i="91"/>
  <c r="AR68" i="87"/>
  <c r="AR72" i="41"/>
  <c r="Z67" i="35"/>
  <c r="AH70" i="55"/>
  <c r="AQ70" i="55" s="1"/>
  <c r="W69" i="85"/>
  <c r="AF68" i="85"/>
  <c r="AO68" i="85" s="1"/>
  <c r="AE68" i="85"/>
  <c r="AG68" i="85"/>
  <c r="AP68" i="85" s="1"/>
  <c r="AI68" i="98"/>
  <c r="AN68" i="98"/>
  <c r="Z73" i="45"/>
  <c r="Z65" i="90"/>
  <c r="Y70" i="43"/>
  <c r="X70" i="43"/>
  <c r="Z70" i="43" s="1"/>
  <c r="AH68" i="103"/>
  <c r="AQ68" i="103" s="1"/>
  <c r="AH73" i="41"/>
  <c r="AQ73" i="41" s="1"/>
  <c r="Y67" i="42"/>
  <c r="X67" i="42"/>
  <c r="AR68" i="10"/>
  <c r="AI71" i="91"/>
  <c r="AN71" i="91"/>
  <c r="Y77" i="92"/>
  <c r="X77" i="92"/>
  <c r="Z70" i="55"/>
  <c r="AH69" i="10"/>
  <c r="AQ69" i="10" s="1"/>
  <c r="Y69" i="98"/>
  <c r="X69" i="98"/>
  <c r="AR67" i="18"/>
  <c r="Y66" i="102"/>
  <c r="X66" i="102"/>
  <c r="Y74" i="88"/>
  <c r="X74" i="88"/>
  <c r="AH69" i="87"/>
  <c r="AQ69" i="87" s="1"/>
  <c r="AH68" i="18"/>
  <c r="AQ68" i="18" s="1"/>
  <c r="AF70" i="99"/>
  <c r="AO70" i="99" s="1"/>
  <c r="AE70" i="99"/>
  <c r="AG70" i="99"/>
  <c r="AP70" i="99" s="1"/>
  <c r="W71" i="99"/>
  <c r="AI65" i="48"/>
  <c r="AN65" i="48"/>
  <c r="AR65" i="50"/>
  <c r="Z68" i="103"/>
  <c r="Z73" i="41"/>
  <c r="AH65" i="82"/>
  <c r="AQ65" i="82" s="1"/>
  <c r="Z69" i="10"/>
  <c r="AH75" i="84"/>
  <c r="AQ75" i="84" s="1"/>
  <c r="AR74" i="104"/>
  <c r="AI65" i="102"/>
  <c r="AR65" i="102" s="1"/>
  <c r="AN65" i="102"/>
  <c r="AH66" i="50"/>
  <c r="AQ66" i="50" s="1"/>
  <c r="AI73" i="88"/>
  <c r="AN73" i="88"/>
  <c r="AH71" i="51"/>
  <c r="AQ71" i="51" s="1"/>
  <c r="Z69" i="87"/>
  <c r="Z71" i="51"/>
  <c r="AF73" i="100"/>
  <c r="AO73" i="100" s="1"/>
  <c r="AE73" i="100"/>
  <c r="W74" i="100"/>
  <c r="AG73" i="100"/>
  <c r="AP73" i="100" s="1"/>
  <c r="AF70" i="95"/>
  <c r="AO70" i="95" s="1"/>
  <c r="AE70" i="95"/>
  <c r="W71" i="95"/>
  <c r="AG70" i="95"/>
  <c r="AP70" i="95" s="1"/>
  <c r="AI70" i="96"/>
  <c r="AN70" i="96"/>
  <c r="Y68" i="16"/>
  <c r="X68" i="16"/>
  <c r="AH77" i="13"/>
  <c r="AQ77" i="13" s="1"/>
  <c r="AR66" i="35"/>
  <c r="Z66" i="50"/>
  <c r="AI64" i="94"/>
  <c r="AN64" i="94"/>
  <c r="AI69" i="43"/>
  <c r="AN69" i="43"/>
  <c r="Z71" i="96" l="1"/>
  <c r="W76" i="84"/>
  <c r="Z72" i="91"/>
  <c r="AE75" i="84"/>
  <c r="Z77" i="92"/>
  <c r="W78" i="92" s="1"/>
  <c r="AE68" i="18"/>
  <c r="AF75" i="84"/>
  <c r="AO75" i="84" s="1"/>
  <c r="W72" i="96"/>
  <c r="AF71" i="96"/>
  <c r="AO71" i="96" s="1"/>
  <c r="AG71" i="96"/>
  <c r="AP71" i="96" s="1"/>
  <c r="AE71" i="96"/>
  <c r="AH68" i="16"/>
  <c r="AQ68" i="16" s="1"/>
  <c r="Y74" i="100"/>
  <c r="X74" i="100"/>
  <c r="Z68" i="16"/>
  <c r="AI73" i="100"/>
  <c r="AN73" i="100"/>
  <c r="AR73" i="88"/>
  <c r="AI70" i="99"/>
  <c r="AN70" i="99"/>
  <c r="AH74" i="88"/>
  <c r="AQ74" i="88" s="1"/>
  <c r="AF77" i="92"/>
  <c r="AO77" i="92" s="1"/>
  <c r="AG77" i="92"/>
  <c r="AP77" i="92" s="1"/>
  <c r="AE77" i="92"/>
  <c r="AH67" i="42"/>
  <c r="AQ67" i="42" s="1"/>
  <c r="Y69" i="85"/>
  <c r="X69" i="85"/>
  <c r="Z69" i="85" s="1"/>
  <c r="AF67" i="35"/>
  <c r="AO67" i="35" s="1"/>
  <c r="AG67" i="35"/>
  <c r="AP67" i="35" s="1"/>
  <c r="W68" i="35"/>
  <c r="AE67" i="35"/>
  <c r="AF72" i="91"/>
  <c r="AO72" i="91" s="1"/>
  <c r="AE72" i="91"/>
  <c r="W73" i="91"/>
  <c r="AG72" i="91"/>
  <c r="AP72" i="91" s="1"/>
  <c r="AF66" i="48"/>
  <c r="AO66" i="48" s="1"/>
  <c r="W67" i="48"/>
  <c r="AE66" i="48"/>
  <c r="AN66" i="48" s="1"/>
  <c r="AG66" i="48"/>
  <c r="AH71" i="11"/>
  <c r="AQ71" i="11" s="1"/>
  <c r="Y78" i="13"/>
  <c r="X78" i="13"/>
  <c r="AI76" i="44"/>
  <c r="AN76" i="44"/>
  <c r="AH67" i="83"/>
  <c r="AQ67" i="83" s="1"/>
  <c r="Y70" i="49"/>
  <c r="X70" i="49"/>
  <c r="Y75" i="20"/>
  <c r="X75" i="20"/>
  <c r="Z75" i="20" s="1"/>
  <c r="Z74" i="88"/>
  <c r="Z67" i="42"/>
  <c r="AH70" i="43"/>
  <c r="AQ70" i="43" s="1"/>
  <c r="AR68" i="98"/>
  <c r="Z71" i="11"/>
  <c r="Z67" i="83"/>
  <c r="Y73" i="54"/>
  <c r="X73" i="54"/>
  <c r="AR67" i="16"/>
  <c r="AI69" i="49"/>
  <c r="AN69" i="49"/>
  <c r="AR65" i="48"/>
  <c r="AH69" i="98"/>
  <c r="AQ69" i="98" s="1"/>
  <c r="AG70" i="43"/>
  <c r="AP70" i="43" s="1"/>
  <c r="AE70" i="43"/>
  <c r="W71" i="43"/>
  <c r="AF70" i="43"/>
  <c r="AO70" i="43" s="1"/>
  <c r="Y76" i="84"/>
  <c r="X76" i="84"/>
  <c r="AE69" i="10"/>
  <c r="W70" i="10"/>
  <c r="AG69" i="10"/>
  <c r="AP69" i="10" s="1"/>
  <c r="AF69" i="10"/>
  <c r="AO69" i="10" s="1"/>
  <c r="AE73" i="41"/>
  <c r="AG73" i="41"/>
  <c r="AP73" i="41" s="1"/>
  <c r="AF73" i="41"/>
  <c r="AO73" i="41" s="1"/>
  <c r="W74" i="41"/>
  <c r="AH66" i="102"/>
  <c r="AQ66" i="102" s="1"/>
  <c r="Z69" i="98"/>
  <c r="AR71" i="91"/>
  <c r="AR66" i="42"/>
  <c r="AR66" i="83"/>
  <c r="X76" i="104"/>
  <c r="Y76" i="104"/>
  <c r="AH65" i="94"/>
  <c r="AQ65" i="94" s="1"/>
  <c r="AI72" i="54"/>
  <c r="AN72" i="54"/>
  <c r="AI68" i="18"/>
  <c r="AN68" i="18"/>
  <c r="AI75" i="84"/>
  <c r="AN75" i="84"/>
  <c r="AR69" i="43"/>
  <c r="Y71" i="95"/>
  <c r="X71" i="95"/>
  <c r="AR64" i="94"/>
  <c r="AE71" i="51"/>
  <c r="AF71" i="51"/>
  <c r="AO71" i="51" s="1"/>
  <c r="AG71" i="51"/>
  <c r="AP71" i="51" s="1"/>
  <c r="W72" i="51"/>
  <c r="AF68" i="103"/>
  <c r="AO68" i="103" s="1"/>
  <c r="W69" i="103"/>
  <c r="AE68" i="103"/>
  <c r="AG68" i="103"/>
  <c r="AP68" i="103" s="1"/>
  <c r="Y71" i="99"/>
  <c r="X71" i="99"/>
  <c r="Z66" i="102"/>
  <c r="AF70" i="55"/>
  <c r="AO70" i="55" s="1"/>
  <c r="AE70" i="55"/>
  <c r="W71" i="55"/>
  <c r="AG70" i="55"/>
  <c r="AP70" i="55" s="1"/>
  <c r="W66" i="90"/>
  <c r="AG65" i="90"/>
  <c r="AP65" i="90" s="1"/>
  <c r="AF65" i="90"/>
  <c r="AO65" i="90" s="1"/>
  <c r="AE65" i="90"/>
  <c r="AI68" i="85"/>
  <c r="AN68" i="85"/>
  <c r="AH71" i="96"/>
  <c r="AQ71" i="96" s="1"/>
  <c r="Z65" i="94"/>
  <c r="AR70" i="11"/>
  <c r="AI65" i="82"/>
  <c r="AR65" i="82" s="1"/>
  <c r="AN65" i="82"/>
  <c r="X69" i="18"/>
  <c r="Y69" i="18"/>
  <c r="AI70" i="95"/>
  <c r="AN70" i="95"/>
  <c r="AE66" i="50"/>
  <c r="W67" i="50"/>
  <c r="AF66" i="50"/>
  <c r="AO66" i="50" s="1"/>
  <c r="AG66" i="50"/>
  <c r="AP66" i="50" s="1"/>
  <c r="AR70" i="96"/>
  <c r="AF69" i="87"/>
  <c r="AO69" i="87" s="1"/>
  <c r="W70" i="87"/>
  <c r="AE69" i="87"/>
  <c r="AG69" i="87"/>
  <c r="AP69" i="87" s="1"/>
  <c r="AH77" i="92"/>
  <c r="AQ77" i="92" s="1"/>
  <c r="AE73" i="45"/>
  <c r="AF73" i="45"/>
  <c r="AO73" i="45" s="1"/>
  <c r="AG73" i="45"/>
  <c r="AP73" i="45" s="1"/>
  <c r="W74" i="45"/>
  <c r="AH72" i="91"/>
  <c r="AQ72" i="91" s="1"/>
  <c r="AH66" i="48"/>
  <c r="AQ66" i="48" s="1"/>
  <c r="AI77" i="13"/>
  <c r="AN77" i="13"/>
  <c r="Y77" i="44"/>
  <c r="X77" i="44"/>
  <c r="AI75" i="104"/>
  <c r="AN75" i="104"/>
  <c r="AR76" i="92"/>
  <c r="AI74" i="20"/>
  <c r="AN74" i="20"/>
  <c r="X66" i="82"/>
  <c r="Y66" i="82"/>
  <c r="Z77" i="44" l="1"/>
  <c r="Z74" i="100"/>
  <c r="W75" i="100" s="1"/>
  <c r="Z76" i="104"/>
  <c r="AF76" i="104" s="1"/>
  <c r="AO76" i="104" s="1"/>
  <c r="AG74" i="100"/>
  <c r="AP74" i="100" s="1"/>
  <c r="AF74" i="100"/>
  <c r="AO74" i="100" s="1"/>
  <c r="AE74" i="100"/>
  <c r="AE77" i="44"/>
  <c r="AF77" i="44"/>
  <c r="AO77" i="44" s="1"/>
  <c r="AG77" i="44"/>
  <c r="AP77" i="44" s="1"/>
  <c r="W78" i="44"/>
  <c r="W77" i="104"/>
  <c r="AE76" i="104"/>
  <c r="AR68" i="85"/>
  <c r="AH71" i="99"/>
  <c r="AQ71" i="99" s="1"/>
  <c r="Y69" i="103"/>
  <c r="X69" i="103"/>
  <c r="AI71" i="51"/>
  <c r="AN71" i="51"/>
  <c r="Y70" i="10"/>
  <c r="X70" i="10"/>
  <c r="Z70" i="10" s="1"/>
  <c r="AR69" i="49"/>
  <c r="AG67" i="83"/>
  <c r="AP67" i="83" s="1"/>
  <c r="AF67" i="83"/>
  <c r="AO67" i="83" s="1"/>
  <c r="W68" i="83"/>
  <c r="AE67" i="83"/>
  <c r="W76" i="20"/>
  <c r="AG75" i="20"/>
  <c r="AP75" i="20" s="1"/>
  <c r="AF75" i="20"/>
  <c r="AO75" i="20" s="1"/>
  <c r="AE75" i="20"/>
  <c r="AH78" i="13"/>
  <c r="AQ78" i="13" s="1"/>
  <c r="AG69" i="85"/>
  <c r="AP69" i="85" s="1"/>
  <c r="AE69" i="85"/>
  <c r="AF69" i="85"/>
  <c r="AO69" i="85" s="1"/>
  <c r="W70" i="85"/>
  <c r="AI66" i="50"/>
  <c r="AN66" i="50"/>
  <c r="Z71" i="99"/>
  <c r="AR72" i="54"/>
  <c r="AI69" i="10"/>
  <c r="AN69" i="10"/>
  <c r="X71" i="43"/>
  <c r="Y71" i="43"/>
  <c r="AE71" i="11"/>
  <c r="AF71" i="11"/>
  <c r="AO71" i="11" s="1"/>
  <c r="W72" i="11"/>
  <c r="AG71" i="11"/>
  <c r="AP71" i="11" s="1"/>
  <c r="AI67" i="35"/>
  <c r="AN67" i="35"/>
  <c r="AH66" i="82"/>
  <c r="AQ66" i="82" s="1"/>
  <c r="AI65" i="90"/>
  <c r="AN65" i="90"/>
  <c r="Y71" i="55"/>
  <c r="Z71" i="55" s="1"/>
  <c r="X71" i="55"/>
  <c r="AI73" i="41"/>
  <c r="AN73" i="41"/>
  <c r="AH76" i="84"/>
  <c r="AQ76" i="84" s="1"/>
  <c r="AI70" i="43"/>
  <c r="AN70" i="43"/>
  <c r="AH70" i="49"/>
  <c r="AQ70" i="49" s="1"/>
  <c r="Z78" i="13"/>
  <c r="Y68" i="35"/>
  <c r="X68" i="35"/>
  <c r="Y78" i="92"/>
  <c r="X78" i="92"/>
  <c r="AI71" i="96"/>
  <c r="AN71" i="96"/>
  <c r="AR74" i="20"/>
  <c r="AI70" i="55"/>
  <c r="AN70" i="55"/>
  <c r="X72" i="51"/>
  <c r="Y72" i="51"/>
  <c r="AH71" i="95"/>
  <c r="AQ71" i="95" s="1"/>
  <c r="AR75" i="84"/>
  <c r="AH76" i="104"/>
  <c r="AQ76" i="104" s="1"/>
  <c r="Z76" i="84"/>
  <c r="AH73" i="54"/>
  <c r="AQ73" i="54" s="1"/>
  <c r="AE67" i="42"/>
  <c r="AN67" i="42" s="1"/>
  <c r="AG67" i="42"/>
  <c r="AF67" i="42"/>
  <c r="AO67" i="42" s="1"/>
  <c r="W68" i="42"/>
  <c r="Z70" i="49"/>
  <c r="AI66" i="48"/>
  <c r="AP66" i="48"/>
  <c r="Y73" i="91"/>
  <c r="X73" i="91"/>
  <c r="Z73" i="91" s="1"/>
  <c r="AI77" i="92"/>
  <c r="AN77" i="92"/>
  <c r="AR73" i="100"/>
  <c r="AH69" i="18"/>
  <c r="AQ69" i="18" s="1"/>
  <c r="AH77" i="44"/>
  <c r="AQ77" i="44" s="1"/>
  <c r="AR70" i="95"/>
  <c r="Z66" i="82"/>
  <c r="AI69" i="87"/>
  <c r="AN69" i="87"/>
  <c r="Z69" i="18"/>
  <c r="Z71" i="95"/>
  <c r="AF69" i="98"/>
  <c r="AO69" i="98" s="1"/>
  <c r="AE69" i="98"/>
  <c r="W70" i="98"/>
  <c r="AG69" i="98"/>
  <c r="AP69" i="98" s="1"/>
  <c r="Z73" i="54"/>
  <c r="AF74" i="88"/>
  <c r="AO74" i="88" s="1"/>
  <c r="AG74" i="88"/>
  <c r="AP74" i="88" s="1"/>
  <c r="AE74" i="88"/>
  <c r="W75" i="88"/>
  <c r="AI72" i="91"/>
  <c r="AN72" i="91"/>
  <c r="AE68" i="16"/>
  <c r="AG68" i="16"/>
  <c r="AP68" i="16" s="1"/>
  <c r="W69" i="16"/>
  <c r="AF68" i="16"/>
  <c r="AO68" i="16" s="1"/>
  <c r="AR75" i="104"/>
  <c r="Y67" i="50"/>
  <c r="X67" i="50"/>
  <c r="AI73" i="45"/>
  <c r="AN73" i="45"/>
  <c r="AR77" i="13"/>
  <c r="Y74" i="45"/>
  <c r="X74" i="45"/>
  <c r="X70" i="87"/>
  <c r="Y70" i="87"/>
  <c r="Z70" i="87" s="1"/>
  <c r="AE65" i="94"/>
  <c r="W66" i="94"/>
  <c r="AG65" i="94"/>
  <c r="AP65" i="94" s="1"/>
  <c r="AF65" i="94"/>
  <c r="AO65" i="94" s="1"/>
  <c r="Y66" i="90"/>
  <c r="X66" i="90"/>
  <c r="W67" i="102"/>
  <c r="AG66" i="102"/>
  <c r="AP66" i="102" s="1"/>
  <c r="AE66" i="102"/>
  <c r="AF66" i="102"/>
  <c r="AO66" i="102" s="1"/>
  <c r="AI68" i="103"/>
  <c r="AN68" i="103"/>
  <c r="AR68" i="18"/>
  <c r="Y74" i="41"/>
  <c r="X74" i="41"/>
  <c r="AH75" i="20"/>
  <c r="AQ75" i="20" s="1"/>
  <c r="AR76" i="44"/>
  <c r="Y67" i="48"/>
  <c r="Z67" i="48" s="1"/>
  <c r="X67" i="48"/>
  <c r="AH69" i="85"/>
  <c r="AQ69" i="85" s="1"/>
  <c r="AR70" i="99"/>
  <c r="AH74" i="100"/>
  <c r="AQ74" i="100" s="1"/>
  <c r="Y72" i="96"/>
  <c r="X72" i="96"/>
  <c r="Z68" i="35" l="1"/>
  <c r="AG76" i="104"/>
  <c r="AP76" i="104" s="1"/>
  <c r="Z69" i="103"/>
  <c r="Z66" i="90"/>
  <c r="AF66" i="90" s="1"/>
  <c r="AO66" i="90" s="1"/>
  <c r="Z67" i="50"/>
  <c r="AG67" i="50" s="1"/>
  <c r="AP67" i="50" s="1"/>
  <c r="Z74" i="41"/>
  <c r="W75" i="41" s="1"/>
  <c r="Z74" i="45"/>
  <c r="AG74" i="45" s="1"/>
  <c r="AP74" i="45" s="1"/>
  <c r="AE74" i="45"/>
  <c r="W75" i="45"/>
  <c r="AG71" i="55"/>
  <c r="AP71" i="55" s="1"/>
  <c r="AE71" i="55"/>
  <c r="W72" i="55"/>
  <c r="AF71" i="55"/>
  <c r="AO71" i="55" s="1"/>
  <c r="AF69" i="103"/>
  <c r="AO69" i="103" s="1"/>
  <c r="AE69" i="103"/>
  <c r="W70" i="103"/>
  <c r="AG69" i="103"/>
  <c r="AP69" i="103" s="1"/>
  <c r="AG66" i="90"/>
  <c r="AP66" i="90" s="1"/>
  <c r="W67" i="90"/>
  <c r="W69" i="35"/>
  <c r="AE68" i="35"/>
  <c r="AG68" i="35"/>
  <c r="AP68" i="35" s="1"/>
  <c r="AF68" i="35"/>
  <c r="AO68" i="35" s="1"/>
  <c r="AF67" i="50"/>
  <c r="AO67" i="50" s="1"/>
  <c r="W68" i="50"/>
  <c r="AE67" i="50"/>
  <c r="AH67" i="48"/>
  <c r="AQ67" i="48" s="1"/>
  <c r="AI74" i="88"/>
  <c r="AN74" i="88"/>
  <c r="Y70" i="98"/>
  <c r="X70" i="98"/>
  <c r="AR69" i="87"/>
  <c r="AH73" i="91"/>
  <c r="AQ73" i="91" s="1"/>
  <c r="AH71" i="43"/>
  <c r="AQ71" i="43" s="1"/>
  <c r="AI67" i="83"/>
  <c r="AN67" i="83"/>
  <c r="AH70" i="10"/>
  <c r="AQ70" i="10" s="1"/>
  <c r="AI77" i="44"/>
  <c r="AN77" i="44"/>
  <c r="AG67" i="48"/>
  <c r="AP67" i="48" s="1"/>
  <c r="W68" i="48"/>
  <c r="AE67" i="48"/>
  <c r="AF67" i="48"/>
  <c r="AO67" i="48" s="1"/>
  <c r="AI66" i="102"/>
  <c r="AN66" i="102"/>
  <c r="AI69" i="98"/>
  <c r="AN69" i="98"/>
  <c r="AR71" i="96"/>
  <c r="AE70" i="10"/>
  <c r="W71" i="10"/>
  <c r="AG70" i="10"/>
  <c r="AP70" i="10" s="1"/>
  <c r="AF70" i="10"/>
  <c r="AO70" i="10" s="1"/>
  <c r="AH70" i="87"/>
  <c r="AQ70" i="87" s="1"/>
  <c r="AH78" i="92"/>
  <c r="AQ78" i="92" s="1"/>
  <c r="AG78" i="13"/>
  <c r="AP78" i="13" s="1"/>
  <c r="AF78" i="13"/>
  <c r="AO78" i="13" s="1"/>
  <c r="AE78" i="13"/>
  <c r="W79" i="13"/>
  <c r="AR69" i="10"/>
  <c r="Y75" i="100"/>
  <c r="X75" i="100"/>
  <c r="Y77" i="104"/>
  <c r="X77" i="104"/>
  <c r="AH72" i="96"/>
  <c r="AQ72" i="96" s="1"/>
  <c r="Y67" i="102"/>
  <c r="X67" i="102"/>
  <c r="Z67" i="102" s="1"/>
  <c r="AH74" i="45"/>
  <c r="AQ74" i="45" s="1"/>
  <c r="AR73" i="45"/>
  <c r="AR72" i="91"/>
  <c r="AE73" i="54"/>
  <c r="AF73" i="54"/>
  <c r="AO73" i="54" s="1"/>
  <c r="W74" i="54"/>
  <c r="AG73" i="54"/>
  <c r="AP73" i="54" s="1"/>
  <c r="AF71" i="95"/>
  <c r="AO71" i="95" s="1"/>
  <c r="W72" i="95"/>
  <c r="AE71" i="95"/>
  <c r="AG71" i="95"/>
  <c r="AP71" i="95" s="1"/>
  <c r="AI67" i="42"/>
  <c r="AP67" i="42"/>
  <c r="AR70" i="55"/>
  <c r="Z78" i="92"/>
  <c r="AR70" i="43"/>
  <c r="AR65" i="90"/>
  <c r="AI71" i="11"/>
  <c r="AN71" i="11"/>
  <c r="Y70" i="85"/>
  <c r="Z70" i="85"/>
  <c r="X70" i="85"/>
  <c r="Y78" i="44"/>
  <c r="X78" i="44"/>
  <c r="Z78" i="44" s="1"/>
  <c r="AI74" i="100"/>
  <c r="AN74" i="100"/>
  <c r="AG70" i="87"/>
  <c r="AP70" i="87" s="1"/>
  <c r="AF70" i="87"/>
  <c r="AO70" i="87" s="1"/>
  <c r="AE70" i="87"/>
  <c r="W71" i="87"/>
  <c r="AI68" i="16"/>
  <c r="AN68" i="16"/>
  <c r="AG66" i="82"/>
  <c r="AP66" i="82" s="1"/>
  <c r="AF66" i="82"/>
  <c r="AO66" i="82" s="1"/>
  <c r="AE66" i="82"/>
  <c r="W67" i="82"/>
  <c r="AF73" i="91"/>
  <c r="AO73" i="91" s="1"/>
  <c r="AE73" i="91"/>
  <c r="AG73" i="91"/>
  <c r="AP73" i="91" s="1"/>
  <c r="W74" i="91"/>
  <c r="AH72" i="51"/>
  <c r="AQ72" i="51" s="1"/>
  <c r="Z72" i="96"/>
  <c r="AH74" i="41"/>
  <c r="AQ74" i="41" s="1"/>
  <c r="AR68" i="103"/>
  <c r="AH66" i="90"/>
  <c r="AQ66" i="90" s="1"/>
  <c r="Y66" i="94"/>
  <c r="X66" i="94"/>
  <c r="Z66" i="94" s="1"/>
  <c r="AH67" i="50"/>
  <c r="AQ67" i="50" s="1"/>
  <c r="AF69" i="18"/>
  <c r="AO69" i="18" s="1"/>
  <c r="AG69" i="18"/>
  <c r="AP69" i="18" s="1"/>
  <c r="AE69" i="18"/>
  <c r="W70" i="18"/>
  <c r="AR66" i="48"/>
  <c r="AF76" i="84"/>
  <c r="AO76" i="84" s="1"/>
  <c r="AG76" i="84"/>
  <c r="AP76" i="84" s="1"/>
  <c r="W77" i="84"/>
  <c r="AE76" i="84"/>
  <c r="AR73" i="41"/>
  <c r="AR67" i="35"/>
  <c r="Y76" i="20"/>
  <c r="Z76" i="20"/>
  <c r="X76" i="20"/>
  <c r="AR71" i="51"/>
  <c r="AI76" i="104"/>
  <c r="AN76" i="104"/>
  <c r="Y68" i="42"/>
  <c r="X68" i="42"/>
  <c r="Y72" i="11"/>
  <c r="X72" i="11"/>
  <c r="AR66" i="50"/>
  <c r="AI75" i="20"/>
  <c r="AN75" i="20"/>
  <c r="Y68" i="83"/>
  <c r="X68" i="83"/>
  <c r="AI65" i="94"/>
  <c r="AN65" i="94"/>
  <c r="Y69" i="16"/>
  <c r="X69" i="16"/>
  <c r="Y75" i="88"/>
  <c r="X75" i="88"/>
  <c r="AR77" i="92"/>
  <c r="AF70" i="49"/>
  <c r="AO70" i="49" s="1"/>
  <c r="AG70" i="49"/>
  <c r="AP70" i="49" s="1"/>
  <c r="W71" i="49"/>
  <c r="AE70" i="49"/>
  <c r="Z72" i="51"/>
  <c r="AH68" i="35"/>
  <c r="AQ68" i="35" s="1"/>
  <c r="AH71" i="55"/>
  <c r="AQ71" i="55" s="1"/>
  <c r="Z71" i="43"/>
  <c r="W72" i="99"/>
  <c r="AF71" i="99"/>
  <c r="AO71" i="99" s="1"/>
  <c r="AG71" i="99"/>
  <c r="AP71" i="99" s="1"/>
  <c r="AE71" i="99"/>
  <c r="AI69" i="85"/>
  <c r="AN69" i="85"/>
  <c r="AH69" i="103"/>
  <c r="AQ69" i="103" s="1"/>
  <c r="AE66" i="90" l="1"/>
  <c r="AG74" i="41"/>
  <c r="AP74" i="41" s="1"/>
  <c r="Z75" i="88"/>
  <c r="AE75" i="88" s="1"/>
  <c r="AN75" i="88" s="1"/>
  <c r="AF74" i="45"/>
  <c r="AO74" i="45" s="1"/>
  <c r="AF74" i="41"/>
  <c r="AO74" i="41" s="1"/>
  <c r="AE74" i="41"/>
  <c r="Z72" i="11"/>
  <c r="AE72" i="11" s="1"/>
  <c r="W76" i="88"/>
  <c r="AF75" i="88"/>
  <c r="AO75" i="88" s="1"/>
  <c r="AG75" i="88"/>
  <c r="AG72" i="11"/>
  <c r="AP72" i="11" s="1"/>
  <c r="W73" i="11"/>
  <c r="AF72" i="11"/>
  <c r="AO72" i="11" s="1"/>
  <c r="AR76" i="104"/>
  <c r="X77" i="84"/>
  <c r="Y77" i="84"/>
  <c r="Z77" i="84" s="1"/>
  <c r="Y70" i="18"/>
  <c r="X70" i="18"/>
  <c r="W73" i="96"/>
  <c r="AG72" i="96"/>
  <c r="AP72" i="96" s="1"/>
  <c r="AE72" i="96"/>
  <c r="AF72" i="96"/>
  <c r="AO72" i="96" s="1"/>
  <c r="Y67" i="82"/>
  <c r="X67" i="82"/>
  <c r="AR74" i="100"/>
  <c r="AH75" i="100"/>
  <c r="AQ75" i="100" s="1"/>
  <c r="Y79" i="13"/>
  <c r="X79" i="13"/>
  <c r="Z79" i="13" s="1"/>
  <c r="AI70" i="10"/>
  <c r="AN70" i="10"/>
  <c r="AR66" i="102"/>
  <c r="Y67" i="90"/>
  <c r="X67" i="90"/>
  <c r="Y70" i="103"/>
  <c r="X70" i="103"/>
  <c r="AI71" i="55"/>
  <c r="AN71" i="55"/>
  <c r="AI71" i="99"/>
  <c r="AN71" i="99"/>
  <c r="Z69" i="16"/>
  <c r="AH69" i="16"/>
  <c r="AQ69" i="16" s="1"/>
  <c r="Y72" i="99"/>
  <c r="X72" i="99"/>
  <c r="AE72" i="51"/>
  <c r="AF72" i="51"/>
  <c r="AO72" i="51" s="1"/>
  <c r="AG72" i="51"/>
  <c r="AP72" i="51" s="1"/>
  <c r="W73" i="51"/>
  <c r="AI69" i="18"/>
  <c r="AN69" i="18"/>
  <c r="Y74" i="91"/>
  <c r="X74" i="91"/>
  <c r="AI66" i="82"/>
  <c r="AN66" i="82"/>
  <c r="Y71" i="87"/>
  <c r="X71" i="87"/>
  <c r="AH78" i="44"/>
  <c r="AQ78" i="44" s="1"/>
  <c r="AG78" i="92"/>
  <c r="AP78" i="92" s="1"/>
  <c r="AF78" i="92"/>
  <c r="AO78" i="92" s="1"/>
  <c r="AE78" i="92"/>
  <c r="W79" i="92"/>
  <c r="Y74" i="54"/>
  <c r="X74" i="54"/>
  <c r="AH67" i="102"/>
  <c r="AQ67" i="102" s="1"/>
  <c r="Z75" i="100"/>
  <c r="AI78" i="13"/>
  <c r="AN78" i="13"/>
  <c r="AR77" i="44"/>
  <c r="AR74" i="88"/>
  <c r="AI69" i="103"/>
  <c r="AR69" i="103" s="1"/>
  <c r="AN69" i="103"/>
  <c r="AR69" i="85"/>
  <c r="AG71" i="43"/>
  <c r="AP71" i="43" s="1"/>
  <c r="AF71" i="43"/>
  <c r="AO71" i="43" s="1"/>
  <c r="AE71" i="43"/>
  <c r="W72" i="43"/>
  <c r="AR75" i="20"/>
  <c r="AH68" i="42"/>
  <c r="AQ68" i="42" s="1"/>
  <c r="AI70" i="87"/>
  <c r="AN70" i="87"/>
  <c r="AE78" i="44"/>
  <c r="AF78" i="44"/>
  <c r="AO78" i="44" s="1"/>
  <c r="AG78" i="44"/>
  <c r="AP78" i="44" s="1"/>
  <c r="W79" i="44"/>
  <c r="AR71" i="11"/>
  <c r="AI71" i="95"/>
  <c r="AN71" i="95"/>
  <c r="W68" i="102"/>
  <c r="AE67" i="102"/>
  <c r="AF67" i="102"/>
  <c r="AO67" i="102" s="1"/>
  <c r="AG67" i="102"/>
  <c r="AP67" i="102" s="1"/>
  <c r="AR67" i="83"/>
  <c r="AI67" i="50"/>
  <c r="AN67" i="50"/>
  <c r="AI66" i="90"/>
  <c r="AR66" i="90" s="1"/>
  <c r="AN66" i="90"/>
  <c r="AI70" i="49"/>
  <c r="AN70" i="49"/>
  <c r="AH75" i="88"/>
  <c r="AQ75" i="88" s="1"/>
  <c r="AR65" i="94"/>
  <c r="Z68" i="42"/>
  <c r="AH76" i="20"/>
  <c r="AQ76" i="20" s="1"/>
  <c r="AH66" i="94"/>
  <c r="AQ66" i="94" s="1"/>
  <c r="AI73" i="91"/>
  <c r="AN73" i="91"/>
  <c r="Y72" i="95"/>
  <c r="X72" i="95"/>
  <c r="AI73" i="54"/>
  <c r="AN73" i="54"/>
  <c r="AH77" i="104"/>
  <c r="AQ77" i="104" s="1"/>
  <c r="AI67" i="48"/>
  <c r="AN67" i="48"/>
  <c r="AH70" i="98"/>
  <c r="AQ70" i="98" s="1"/>
  <c r="Y68" i="50"/>
  <c r="X68" i="50"/>
  <c r="AI68" i="35"/>
  <c r="AN68" i="35"/>
  <c r="AI74" i="41"/>
  <c r="AN74" i="41"/>
  <c r="Y71" i="49"/>
  <c r="X71" i="49"/>
  <c r="AH68" i="83"/>
  <c r="AQ68" i="83" s="1"/>
  <c r="AG76" i="20"/>
  <c r="AP76" i="20" s="1"/>
  <c r="AE76" i="20"/>
  <c r="AF76" i="20"/>
  <c r="AO76" i="20" s="1"/>
  <c r="W77" i="20"/>
  <c r="AE66" i="94"/>
  <c r="AG66" i="94"/>
  <c r="AP66" i="94" s="1"/>
  <c r="W67" i="94"/>
  <c r="AF66" i="94"/>
  <c r="AO66" i="94" s="1"/>
  <c r="AH70" i="85"/>
  <c r="AQ70" i="85" s="1"/>
  <c r="Z77" i="104"/>
  <c r="AR69" i="98"/>
  <c r="Y68" i="48"/>
  <c r="X68" i="48"/>
  <c r="Z68" i="48" s="1"/>
  <c r="Z70" i="98"/>
  <c r="Y69" i="35"/>
  <c r="X69" i="35"/>
  <c r="Y75" i="45"/>
  <c r="X75" i="45"/>
  <c r="Y75" i="41"/>
  <c r="X75" i="41"/>
  <c r="Z75" i="41" s="1"/>
  <c r="Z68" i="83"/>
  <c r="AH72" i="11"/>
  <c r="AQ72" i="11" s="1"/>
  <c r="AI76" i="84"/>
  <c r="AN76" i="84"/>
  <c r="AR68" i="16"/>
  <c r="AF70" i="85"/>
  <c r="AO70" i="85" s="1"/>
  <c r="AE70" i="85"/>
  <c r="W71" i="85"/>
  <c r="AG70" i="85"/>
  <c r="AP70" i="85" s="1"/>
  <c r="AR67" i="42"/>
  <c r="Y71" i="10"/>
  <c r="X71" i="10"/>
  <c r="Z71" i="10" s="1"/>
  <c r="Y72" i="55"/>
  <c r="X72" i="55"/>
  <c r="AI74" i="45"/>
  <c r="AN74" i="45"/>
  <c r="Z67" i="82" l="1"/>
  <c r="Z70" i="18"/>
  <c r="Z67" i="90"/>
  <c r="AE67" i="90" s="1"/>
  <c r="Z75" i="45"/>
  <c r="AE75" i="45" s="1"/>
  <c r="AG67" i="90"/>
  <c r="AP67" i="90" s="1"/>
  <c r="AF67" i="90"/>
  <c r="AO67" i="90" s="1"/>
  <c r="W76" i="45"/>
  <c r="AG75" i="45"/>
  <c r="AP75" i="45" s="1"/>
  <c r="AF75" i="41"/>
  <c r="AO75" i="41" s="1"/>
  <c r="AG75" i="41"/>
  <c r="AP75" i="41" s="1"/>
  <c r="W76" i="41"/>
  <c r="AE75" i="41"/>
  <c r="AF67" i="82"/>
  <c r="AO67" i="82" s="1"/>
  <c r="W68" i="82"/>
  <c r="AE67" i="82"/>
  <c r="AG67" i="82"/>
  <c r="AP67" i="82" s="1"/>
  <c r="AF70" i="18"/>
  <c r="AO70" i="18" s="1"/>
  <c r="AG70" i="18"/>
  <c r="AP70" i="18" s="1"/>
  <c r="AE70" i="18"/>
  <c r="W71" i="18"/>
  <c r="AR73" i="54"/>
  <c r="AR70" i="49"/>
  <c r="AI72" i="51"/>
  <c r="AN72" i="51"/>
  <c r="AH79" i="13"/>
  <c r="AQ79" i="13" s="1"/>
  <c r="AQ81" i="13" s="1"/>
  <c r="AX4" i="13"/>
  <c r="S4" i="13" s="1"/>
  <c r="AC4" i="13" s="1"/>
  <c r="AB5" i="13" s="1"/>
  <c r="AZ3" i="13"/>
  <c r="AX71" i="13" s="1"/>
  <c r="S71" i="13" s="1"/>
  <c r="AC71" i="13" s="1"/>
  <c r="AB72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X77" i="13"/>
  <c r="S77" i="13" s="1"/>
  <c r="AC77" i="13" s="1"/>
  <c r="AB78" i="13" s="1"/>
  <c r="AX78" i="13"/>
  <c r="S78" i="13" s="1"/>
  <c r="AC78" i="13" s="1"/>
  <c r="AB79" i="13" s="1"/>
  <c r="AH70" i="18"/>
  <c r="AQ70" i="18" s="1"/>
  <c r="AI72" i="11"/>
  <c r="AN72" i="11"/>
  <c r="AH71" i="49"/>
  <c r="AQ71" i="49" s="1"/>
  <c r="AR68" i="35"/>
  <c r="AH72" i="95"/>
  <c r="AQ72" i="95" s="1"/>
  <c r="AR71" i="95"/>
  <c r="Y72" i="43"/>
  <c r="Z72" i="43" s="1"/>
  <c r="X72" i="43"/>
  <c r="Y79" i="92"/>
  <c r="X79" i="92"/>
  <c r="AR69" i="18"/>
  <c r="AH72" i="99"/>
  <c r="AQ72" i="99" s="1"/>
  <c r="AR71" i="55"/>
  <c r="AX79" i="13"/>
  <c r="S79" i="13" s="1"/>
  <c r="AC79" i="13" s="1"/>
  <c r="AE79" i="13"/>
  <c r="AF79" i="13"/>
  <c r="AO79" i="13" s="1"/>
  <c r="AO81" i="13" s="1"/>
  <c r="AG79" i="13"/>
  <c r="AP79" i="13" s="1"/>
  <c r="AP81" i="13" s="1"/>
  <c r="W72" i="10"/>
  <c r="AE71" i="10"/>
  <c r="AG71" i="10"/>
  <c r="AP71" i="10" s="1"/>
  <c r="AF71" i="10"/>
  <c r="AO71" i="10" s="1"/>
  <c r="AI76" i="20"/>
  <c r="AN76" i="20"/>
  <c r="Z71" i="49"/>
  <c r="AH68" i="50"/>
  <c r="AQ68" i="50" s="1"/>
  <c r="Z72" i="95"/>
  <c r="AI78" i="44"/>
  <c r="AN78" i="44"/>
  <c r="AI71" i="43"/>
  <c r="AN71" i="43"/>
  <c r="AR78" i="13"/>
  <c r="AI78" i="92"/>
  <c r="AN78" i="92"/>
  <c r="AR66" i="82"/>
  <c r="Z72" i="99"/>
  <c r="AH70" i="103"/>
  <c r="AQ70" i="103" s="1"/>
  <c r="AI75" i="88"/>
  <c r="AP75" i="88"/>
  <c r="AF68" i="83"/>
  <c r="AO68" i="83" s="1"/>
  <c r="AG68" i="83"/>
  <c r="AP68" i="83" s="1"/>
  <c r="AE68" i="83"/>
  <c r="W69" i="83"/>
  <c r="Y67" i="94"/>
  <c r="X67" i="94"/>
  <c r="AR74" i="45"/>
  <c r="AI70" i="85"/>
  <c r="AN70" i="85"/>
  <c r="AH69" i="35"/>
  <c r="AQ69" i="35" s="1"/>
  <c r="AH72" i="55"/>
  <c r="AQ72" i="55" s="1"/>
  <c r="Z68" i="50"/>
  <c r="AG75" i="100"/>
  <c r="AP75" i="100" s="1"/>
  <c r="AF75" i="100"/>
  <c r="AO75" i="100" s="1"/>
  <c r="AE75" i="100"/>
  <c r="W76" i="100"/>
  <c r="AH74" i="54"/>
  <c r="AQ74" i="54" s="1"/>
  <c r="AH74" i="91"/>
  <c r="AQ74" i="91" s="1"/>
  <c r="Y73" i="51"/>
  <c r="X73" i="51"/>
  <c r="W70" i="16"/>
  <c r="AF69" i="16"/>
  <c r="AO69" i="16" s="1"/>
  <c r="AG69" i="16"/>
  <c r="AP69" i="16" s="1"/>
  <c r="AE69" i="16"/>
  <c r="Z70" i="103"/>
  <c r="AI72" i="96"/>
  <c r="AN72" i="96"/>
  <c r="AG77" i="84"/>
  <c r="AP77" i="84" s="1"/>
  <c r="W78" i="84"/>
  <c r="AF77" i="84"/>
  <c r="AO77" i="84" s="1"/>
  <c r="AE77" i="84"/>
  <c r="AR76" i="84"/>
  <c r="AE68" i="48"/>
  <c r="AF68" i="48"/>
  <c r="AO68" i="48" s="1"/>
  <c r="AG68" i="48"/>
  <c r="AP68" i="48" s="1"/>
  <c r="W69" i="48"/>
  <c r="AH75" i="41"/>
  <c r="AQ75" i="41" s="1"/>
  <c r="AI66" i="94"/>
  <c r="AN66" i="94"/>
  <c r="Z72" i="55"/>
  <c r="AH75" i="45"/>
  <c r="AQ75" i="45" s="1"/>
  <c r="W71" i="98"/>
  <c r="AF70" i="98"/>
  <c r="AO70" i="98" s="1"/>
  <c r="AG70" i="98"/>
  <c r="AP70" i="98" s="1"/>
  <c r="AE70" i="98"/>
  <c r="AG77" i="104"/>
  <c r="AP77" i="104" s="1"/>
  <c r="W78" i="104"/>
  <c r="AF77" i="104"/>
  <c r="AO77" i="104" s="1"/>
  <c r="AE77" i="104"/>
  <c r="Y77" i="20"/>
  <c r="X77" i="20"/>
  <c r="W69" i="42"/>
  <c r="AF68" i="42"/>
  <c r="AO68" i="42" s="1"/>
  <c r="AE68" i="42"/>
  <c r="AG68" i="42"/>
  <c r="AP68" i="42" s="1"/>
  <c r="AR67" i="50"/>
  <c r="AI67" i="102"/>
  <c r="AN67" i="102"/>
  <c r="AR70" i="87"/>
  <c r="Z74" i="54"/>
  <c r="AH71" i="87"/>
  <c r="AQ71" i="87" s="1"/>
  <c r="Z74" i="91"/>
  <c r="AH67" i="82"/>
  <c r="AQ67" i="82" s="1"/>
  <c r="Y73" i="11"/>
  <c r="X73" i="11"/>
  <c r="Z73" i="11" s="1"/>
  <c r="Y76" i="88"/>
  <c r="X76" i="88"/>
  <c r="Y71" i="85"/>
  <c r="X71" i="85"/>
  <c r="Z69" i="35"/>
  <c r="AH71" i="10"/>
  <c r="AQ71" i="10" s="1"/>
  <c r="AH68" i="48"/>
  <c r="AQ68" i="48" s="1"/>
  <c r="AR74" i="41"/>
  <c r="AR67" i="48"/>
  <c r="AR73" i="91"/>
  <c r="Y68" i="102"/>
  <c r="X68" i="102"/>
  <c r="Z68" i="102" s="1"/>
  <c r="Y79" i="44"/>
  <c r="X79" i="44"/>
  <c r="Z71" i="87"/>
  <c r="AR71" i="99"/>
  <c r="AH67" i="90"/>
  <c r="AQ67" i="90" s="1"/>
  <c r="AR70" i="10"/>
  <c r="Y73" i="96"/>
  <c r="X73" i="96"/>
  <c r="AH77" i="84"/>
  <c r="AQ77" i="84" s="1"/>
  <c r="AX3" i="13" l="1"/>
  <c r="S3" i="13" s="1"/>
  <c r="AC3" i="13" s="1"/>
  <c r="AF75" i="45"/>
  <c r="AO75" i="45" s="1"/>
  <c r="W68" i="90"/>
  <c r="AX5" i="13"/>
  <c r="S5" i="13" s="1"/>
  <c r="AC5" i="13" s="1"/>
  <c r="AB6" i="13" s="1"/>
  <c r="Z73" i="51"/>
  <c r="W74" i="51" s="1"/>
  <c r="AF68" i="102"/>
  <c r="AO68" i="102" s="1"/>
  <c r="AE68" i="102"/>
  <c r="AG68" i="102"/>
  <c r="AP68" i="102" s="1"/>
  <c r="W69" i="102"/>
  <c r="AE72" i="43"/>
  <c r="AG72" i="43"/>
  <c r="AP72" i="43" s="1"/>
  <c r="W73" i="43"/>
  <c r="AF72" i="43"/>
  <c r="AO72" i="43" s="1"/>
  <c r="AE73" i="11"/>
  <c r="W74" i="11"/>
  <c r="AG73" i="11"/>
  <c r="AP73" i="11" s="1"/>
  <c r="AF73" i="11"/>
  <c r="AO73" i="11" s="1"/>
  <c r="AF73" i="51"/>
  <c r="AO73" i="51" s="1"/>
  <c r="AE73" i="51"/>
  <c r="AN73" i="51" s="1"/>
  <c r="AH73" i="96"/>
  <c r="AQ73" i="96" s="1"/>
  <c r="AH71" i="85"/>
  <c r="AQ71" i="85" s="1"/>
  <c r="W70" i="35"/>
  <c r="AE69" i="35"/>
  <c r="AF69" i="35"/>
  <c r="AO69" i="35" s="1"/>
  <c r="AG69" i="35"/>
  <c r="AP69" i="35" s="1"/>
  <c r="AI68" i="42"/>
  <c r="AN68" i="42"/>
  <c r="AI70" i="98"/>
  <c r="AN70" i="98"/>
  <c r="Y69" i="48"/>
  <c r="X69" i="48"/>
  <c r="Z69" i="48" s="1"/>
  <c r="AR72" i="96"/>
  <c r="X70" i="16"/>
  <c r="Y70" i="16"/>
  <c r="AF72" i="95"/>
  <c r="AO72" i="95" s="1"/>
  <c r="AE72" i="95"/>
  <c r="W73" i="95"/>
  <c r="AG72" i="95"/>
  <c r="AP72" i="95" s="1"/>
  <c r="W72" i="49"/>
  <c r="AE71" i="49"/>
  <c r="AF71" i="49"/>
  <c r="AO71" i="49" s="1"/>
  <c r="AG71" i="49"/>
  <c r="AP71" i="49" s="1"/>
  <c r="AI71" i="10"/>
  <c r="AN71" i="10"/>
  <c r="AH72" i="43"/>
  <c r="AQ72" i="43" s="1"/>
  <c r="AR72" i="1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J12" i="13"/>
  <c r="AK12" i="13"/>
  <c r="AT12" i="13" s="1"/>
  <c r="AK72" i="13"/>
  <c r="AT72" i="13" s="1"/>
  <c r="AJ72" i="13"/>
  <c r="AR72" i="51"/>
  <c r="Y71" i="18"/>
  <c r="X71" i="18"/>
  <c r="AI67" i="82"/>
  <c r="AN67" i="82"/>
  <c r="AI75" i="45"/>
  <c r="AN75" i="45"/>
  <c r="AR67" i="102"/>
  <c r="AI77" i="104"/>
  <c r="AN77" i="104"/>
  <c r="AI77" i="84"/>
  <c r="AN77" i="84"/>
  <c r="W71" i="103"/>
  <c r="AG70" i="103"/>
  <c r="AP70" i="103" s="1"/>
  <c r="AF70" i="103"/>
  <c r="AO70" i="103" s="1"/>
  <c r="AE70" i="103"/>
  <c r="AH73" i="51"/>
  <c r="AQ73" i="51" s="1"/>
  <c r="AF68" i="50"/>
  <c r="AO68" i="50" s="1"/>
  <c r="AG68" i="50"/>
  <c r="AP68" i="50" s="1"/>
  <c r="W69" i="50"/>
  <c r="AE68" i="50"/>
  <c r="AR70" i="85"/>
  <c r="AR75" i="88"/>
  <c r="AF72" i="99"/>
  <c r="AO72" i="99" s="1"/>
  <c r="AE72" i="99"/>
  <c r="AG72" i="99"/>
  <c r="AP72" i="99" s="1"/>
  <c r="W73" i="99"/>
  <c r="Y72" i="10"/>
  <c r="X72" i="10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I70" i="18"/>
  <c r="AN70" i="18"/>
  <c r="Y68" i="82"/>
  <c r="X68" i="82"/>
  <c r="AH79" i="44"/>
  <c r="AQ79" i="44" s="1"/>
  <c r="AQ81" i="44" s="1"/>
  <c r="AZ3" i="44"/>
  <c r="AX8" i="44" s="1"/>
  <c r="S8" i="44" s="1"/>
  <c r="AC8" i="44" s="1"/>
  <c r="AB9" i="44" s="1"/>
  <c r="Z71" i="85"/>
  <c r="Y69" i="42"/>
  <c r="X69" i="42"/>
  <c r="Y69" i="83"/>
  <c r="X69" i="83"/>
  <c r="AR76" i="20"/>
  <c r="AK75" i="13"/>
  <c r="AT75" i="13" s="1"/>
  <c r="AJ75" i="13"/>
  <c r="AK70" i="13"/>
  <c r="AT70" i="13" s="1"/>
  <c r="AJ70" i="13"/>
  <c r="AK64" i="13"/>
  <c r="AT64" i="13" s="1"/>
  <c r="AJ64" i="13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Y68" i="90"/>
  <c r="X68" i="90"/>
  <c r="W72" i="87"/>
  <c r="AF71" i="87"/>
  <c r="AO71" i="87" s="1"/>
  <c r="AE71" i="87"/>
  <c r="AG71" i="87"/>
  <c r="AP71" i="87" s="1"/>
  <c r="AH77" i="20"/>
  <c r="AQ77" i="20" s="1"/>
  <c r="AE72" i="55"/>
  <c r="AF72" i="55"/>
  <c r="AO72" i="55" s="1"/>
  <c r="W73" i="55"/>
  <c r="AG72" i="55"/>
  <c r="AP72" i="55" s="1"/>
  <c r="AI68" i="48"/>
  <c r="AN68" i="48"/>
  <c r="Y78" i="84"/>
  <c r="X78" i="84"/>
  <c r="AI69" i="16"/>
  <c r="AN69" i="16"/>
  <c r="Y76" i="100"/>
  <c r="X76" i="100"/>
  <c r="AI68" i="83"/>
  <c r="AN68" i="83"/>
  <c r="AR71" i="43"/>
  <c r="AH79" i="92"/>
  <c r="AQ79" i="92" s="1"/>
  <c r="AQ81" i="92" s="1"/>
  <c r="AZ3" i="92"/>
  <c r="AX13" i="92" s="1"/>
  <c r="S13" i="92" s="1"/>
  <c r="AC13" i="92" s="1"/>
  <c r="AB14" i="92" s="1"/>
  <c r="AJ77" i="13"/>
  <c r="AK77" i="13"/>
  <c r="AT77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J9" i="13"/>
  <c r="AK9" i="13"/>
  <c r="AT9" i="13" s="1"/>
  <c r="AK5" i="13"/>
  <c r="AT5" i="13" s="1"/>
  <c r="AJ5" i="13"/>
  <c r="AI67" i="90"/>
  <c r="AN67" i="90"/>
  <c r="AH73" i="11"/>
  <c r="AQ73" i="11" s="1"/>
  <c r="Z73" i="96"/>
  <c r="Z79" i="44"/>
  <c r="AG74" i="91"/>
  <c r="AP74" i="91" s="1"/>
  <c r="W75" i="91"/>
  <c r="AF74" i="91"/>
  <c r="AO74" i="91" s="1"/>
  <c r="AE74" i="91"/>
  <c r="Y71" i="98"/>
  <c r="X71" i="98"/>
  <c r="AH76" i="88"/>
  <c r="AQ76" i="88" s="1"/>
  <c r="Z77" i="20"/>
  <c r="AI75" i="100"/>
  <c r="AN75" i="100"/>
  <c r="AH67" i="94"/>
  <c r="AQ67" i="94" s="1"/>
  <c r="AI79" i="13"/>
  <c r="AN79" i="13"/>
  <c r="AN81" i="13" s="1"/>
  <c r="Z79" i="92"/>
  <c r="AK76" i="13"/>
  <c r="AT76" i="13" s="1"/>
  <c r="AJ76" i="13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I75" i="41"/>
  <c r="AR75" i="41" s="1"/>
  <c r="AN75" i="41"/>
  <c r="Y76" i="45"/>
  <c r="X76" i="45"/>
  <c r="Z76" i="45" s="1"/>
  <c r="AF74" i="54"/>
  <c r="AO74" i="54" s="1"/>
  <c r="AE74" i="54"/>
  <c r="AG74" i="54"/>
  <c r="AP74" i="54" s="1"/>
  <c r="W75" i="54"/>
  <c r="Y78" i="104"/>
  <c r="Z78" i="104"/>
  <c r="X78" i="104"/>
  <c r="AH68" i="102"/>
  <c r="AQ68" i="102" s="1"/>
  <c r="Z76" i="88"/>
  <c r="AR66" i="94"/>
  <c r="Z67" i="94"/>
  <c r="AR78" i="92"/>
  <c r="AR78" i="44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X6" i="13"/>
  <c r="S6" i="13" s="1"/>
  <c r="AC6" i="13" s="1"/>
  <c r="AB7" i="13" s="1"/>
  <c r="Y76" i="41"/>
  <c r="X76" i="41"/>
  <c r="AX66" i="92" l="1"/>
  <c r="S66" i="92" s="1"/>
  <c r="AC66" i="92" s="1"/>
  <c r="AB67" i="92" s="1"/>
  <c r="Z78" i="84"/>
  <c r="Z70" i="16"/>
  <c r="AX60" i="92"/>
  <c r="S60" i="92" s="1"/>
  <c r="AC60" i="92" s="1"/>
  <c r="AB61" i="92" s="1"/>
  <c r="Z69" i="42"/>
  <c r="AG73" i="51"/>
  <c r="AX78" i="92"/>
  <c r="S78" i="92" s="1"/>
  <c r="AC78" i="92" s="1"/>
  <c r="AB79" i="92" s="1"/>
  <c r="AX72" i="92"/>
  <c r="S72" i="92" s="1"/>
  <c r="AC72" i="92" s="1"/>
  <c r="AB73" i="92" s="1"/>
  <c r="AX71" i="44"/>
  <c r="S71" i="44" s="1"/>
  <c r="AC71" i="44" s="1"/>
  <c r="AB72" i="44" s="1"/>
  <c r="AX17" i="44"/>
  <c r="S17" i="44" s="1"/>
  <c r="AC17" i="44" s="1"/>
  <c r="AB18" i="44" s="1"/>
  <c r="AX76" i="92"/>
  <c r="S76" i="92" s="1"/>
  <c r="AC76" i="92" s="1"/>
  <c r="AB77" i="92" s="1"/>
  <c r="AX70" i="92"/>
  <c r="S70" i="92" s="1"/>
  <c r="AC70" i="92" s="1"/>
  <c r="AB71" i="92" s="1"/>
  <c r="AX64" i="92"/>
  <c r="S64" i="92" s="1"/>
  <c r="AC64" i="92" s="1"/>
  <c r="AB65" i="92" s="1"/>
  <c r="AK65" i="92" s="1"/>
  <c r="AT65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K29" i="92" s="1"/>
  <c r="AT29" i="92" s="1"/>
  <c r="AX22" i="92"/>
  <c r="S22" i="92" s="1"/>
  <c r="AC22" i="92" s="1"/>
  <c r="AB23" i="92" s="1"/>
  <c r="AX16" i="92"/>
  <c r="S16" i="92" s="1"/>
  <c r="AC16" i="92" s="1"/>
  <c r="AB17" i="92" s="1"/>
  <c r="AX9" i="92"/>
  <c r="S9" i="92" s="1"/>
  <c r="AC9" i="92" s="1"/>
  <c r="AB10" i="92" s="1"/>
  <c r="AX78" i="44"/>
  <c r="S78" i="44" s="1"/>
  <c r="AC78" i="44" s="1"/>
  <c r="AB79" i="44" s="1"/>
  <c r="AX69" i="44"/>
  <c r="S69" i="44" s="1"/>
  <c r="AC69" i="44" s="1"/>
  <c r="AB70" i="44" s="1"/>
  <c r="AX63" i="44"/>
  <c r="S63" i="44" s="1"/>
  <c r="AC63" i="44" s="1"/>
  <c r="AB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X33" i="44"/>
  <c r="S33" i="44" s="1"/>
  <c r="AC33" i="44" s="1"/>
  <c r="AB34" i="44" s="1"/>
  <c r="AX27" i="44"/>
  <c r="S27" i="44" s="1"/>
  <c r="AC27" i="44" s="1"/>
  <c r="AB28" i="44" s="1"/>
  <c r="AX21" i="44"/>
  <c r="S21" i="44" s="1"/>
  <c r="AC21" i="44" s="1"/>
  <c r="AB22" i="44" s="1"/>
  <c r="AX15" i="44"/>
  <c r="S15" i="44" s="1"/>
  <c r="AC15" i="44" s="1"/>
  <c r="AB16" i="44" s="1"/>
  <c r="AX9" i="44"/>
  <c r="S9" i="44" s="1"/>
  <c r="AC9" i="44" s="1"/>
  <c r="AB10" i="44" s="1"/>
  <c r="AX4" i="44"/>
  <c r="S4" i="44" s="1"/>
  <c r="AC4" i="44" s="1"/>
  <c r="AB5" i="44" s="1"/>
  <c r="AX48" i="92"/>
  <c r="S48" i="92" s="1"/>
  <c r="AC48" i="92" s="1"/>
  <c r="AB49" i="92" s="1"/>
  <c r="AX30" i="92"/>
  <c r="S30" i="92" s="1"/>
  <c r="AC30" i="92" s="1"/>
  <c r="AB31" i="92" s="1"/>
  <c r="AX53" i="44"/>
  <c r="S53" i="44" s="1"/>
  <c r="AC53" i="44" s="1"/>
  <c r="AB54" i="44" s="1"/>
  <c r="AX23" i="44"/>
  <c r="S23" i="44" s="1"/>
  <c r="AC23" i="44" s="1"/>
  <c r="AB24" i="44" s="1"/>
  <c r="AX75" i="92"/>
  <c r="S75" i="92" s="1"/>
  <c r="AC75" i="92" s="1"/>
  <c r="AB76" i="92" s="1"/>
  <c r="AX69" i="92"/>
  <c r="S69" i="92" s="1"/>
  <c r="AC69" i="92" s="1"/>
  <c r="AB70" i="92" s="1"/>
  <c r="AX63" i="92"/>
  <c r="S63" i="92" s="1"/>
  <c r="AC63" i="92" s="1"/>
  <c r="AB64" i="92" s="1"/>
  <c r="AX57" i="92"/>
  <c r="S57" i="92" s="1"/>
  <c r="AC57" i="92" s="1"/>
  <c r="AB58" i="92" s="1"/>
  <c r="AJ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X21" i="92"/>
  <c r="S21" i="92" s="1"/>
  <c r="AC21" i="92" s="1"/>
  <c r="AB22" i="92" s="1"/>
  <c r="AJ22" i="92" s="1"/>
  <c r="AX15" i="92"/>
  <c r="S15" i="92" s="1"/>
  <c r="AC15" i="92" s="1"/>
  <c r="AB16" i="92" s="1"/>
  <c r="AX8" i="92"/>
  <c r="S8" i="92" s="1"/>
  <c r="AC8" i="92" s="1"/>
  <c r="AB9" i="92" s="1"/>
  <c r="AX75" i="44"/>
  <c r="S75" i="44" s="1"/>
  <c r="AC75" i="44" s="1"/>
  <c r="AB76" i="44" s="1"/>
  <c r="AX68" i="44"/>
  <c r="S68" i="44" s="1"/>
  <c r="AC68" i="44" s="1"/>
  <c r="AB69" i="44" s="1"/>
  <c r="AX62" i="44"/>
  <c r="S62" i="44" s="1"/>
  <c r="AC62" i="44" s="1"/>
  <c r="AB63" i="44" s="1"/>
  <c r="AX56" i="44"/>
  <c r="S56" i="44" s="1"/>
  <c r="AC56" i="44" s="1"/>
  <c r="AB57" i="44" s="1"/>
  <c r="AK57" i="44" s="1"/>
  <c r="AT57" i="44" s="1"/>
  <c r="AX50" i="44"/>
  <c r="S50" i="44" s="1"/>
  <c r="AC50" i="44" s="1"/>
  <c r="AB51" i="44" s="1"/>
  <c r="AX44" i="44"/>
  <c r="S44" i="44" s="1"/>
  <c r="AC44" i="44" s="1"/>
  <c r="AB45" i="44" s="1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AX20" i="44"/>
  <c r="S20" i="44" s="1"/>
  <c r="AC20" i="44" s="1"/>
  <c r="AB21" i="44" s="1"/>
  <c r="AK21" i="44" s="1"/>
  <c r="AT21" i="44" s="1"/>
  <c r="AX14" i="44"/>
  <c r="S14" i="44" s="1"/>
  <c r="AC14" i="44" s="1"/>
  <c r="AB15" i="44" s="1"/>
  <c r="AX7" i="44"/>
  <c r="S7" i="44" s="1"/>
  <c r="AC7" i="44" s="1"/>
  <c r="AB8" i="44" s="1"/>
  <c r="AX42" i="92"/>
  <c r="S42" i="92" s="1"/>
  <c r="AC42" i="92" s="1"/>
  <c r="AB43" i="92" s="1"/>
  <c r="AX18" i="92"/>
  <c r="S18" i="92" s="1"/>
  <c r="AC18" i="92" s="1"/>
  <c r="AB19" i="92" s="1"/>
  <c r="AX59" i="44"/>
  <c r="S59" i="44" s="1"/>
  <c r="AC59" i="44" s="1"/>
  <c r="AB60" i="44" s="1"/>
  <c r="AX35" i="44"/>
  <c r="S35" i="44" s="1"/>
  <c r="AC35" i="44" s="1"/>
  <c r="AB36" i="44" s="1"/>
  <c r="AK36" i="44" s="1"/>
  <c r="AT36" i="44" s="1"/>
  <c r="AX77" i="92"/>
  <c r="S77" i="92" s="1"/>
  <c r="AC77" i="92" s="1"/>
  <c r="AB78" i="92" s="1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J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AJ8" i="92" s="1"/>
  <c r="AX73" i="44"/>
  <c r="S73" i="44" s="1"/>
  <c r="AC73" i="44" s="1"/>
  <c r="AB74" i="44" s="1"/>
  <c r="AX67" i="44"/>
  <c r="S67" i="44" s="1"/>
  <c r="AC67" i="44" s="1"/>
  <c r="AB68" i="44" s="1"/>
  <c r="AX61" i="44"/>
  <c r="S61" i="44" s="1"/>
  <c r="AC61" i="44" s="1"/>
  <c r="AB62" i="44" s="1"/>
  <c r="AX55" i="44"/>
  <c r="S55" i="44" s="1"/>
  <c r="AC55" i="44" s="1"/>
  <c r="AB56" i="44" s="1"/>
  <c r="AX49" i="44"/>
  <c r="S49" i="44" s="1"/>
  <c r="AC49" i="44" s="1"/>
  <c r="AB50" i="44" s="1"/>
  <c r="AX43" i="44"/>
  <c r="S43" i="44" s="1"/>
  <c r="AC43" i="44" s="1"/>
  <c r="AB44" i="44" s="1"/>
  <c r="AJ44" i="44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X13" i="44"/>
  <c r="S13" i="44" s="1"/>
  <c r="AC13" i="44" s="1"/>
  <c r="AB14" i="44" s="1"/>
  <c r="AX6" i="44"/>
  <c r="S6" i="44" s="1"/>
  <c r="AC6" i="44" s="1"/>
  <c r="AB7" i="44" s="1"/>
  <c r="AJ7" i="44" s="1"/>
  <c r="AX36" i="92"/>
  <c r="S36" i="92" s="1"/>
  <c r="AC36" i="92" s="1"/>
  <c r="AB37" i="92" s="1"/>
  <c r="AX11" i="92"/>
  <c r="S11" i="92" s="1"/>
  <c r="AC11" i="92" s="1"/>
  <c r="AB12" i="92" s="1"/>
  <c r="AX65" i="44"/>
  <c r="S65" i="44" s="1"/>
  <c r="AC65" i="44" s="1"/>
  <c r="AB66" i="44" s="1"/>
  <c r="AX29" i="44"/>
  <c r="S29" i="44" s="1"/>
  <c r="AC29" i="44" s="1"/>
  <c r="AB30" i="44" s="1"/>
  <c r="AX73" i="92"/>
  <c r="S73" i="92" s="1"/>
  <c r="AC73" i="92" s="1"/>
  <c r="AB74" i="92" s="1"/>
  <c r="AX67" i="92"/>
  <c r="S67" i="92" s="1"/>
  <c r="AC67" i="92" s="1"/>
  <c r="AB68" i="92" s="1"/>
  <c r="AJ68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X37" i="92"/>
  <c r="S37" i="92" s="1"/>
  <c r="AC37" i="92" s="1"/>
  <c r="AB38" i="92" s="1"/>
  <c r="AX31" i="92"/>
  <c r="S31" i="92" s="1"/>
  <c r="AC31" i="92" s="1"/>
  <c r="AB32" i="92" s="1"/>
  <c r="AJ32" i="92" s="1"/>
  <c r="AX25" i="92"/>
  <c r="S25" i="92" s="1"/>
  <c r="AC25" i="92" s="1"/>
  <c r="AB26" i="92" s="1"/>
  <c r="AX19" i="92"/>
  <c r="S19" i="92" s="1"/>
  <c r="AC19" i="92" s="1"/>
  <c r="AB20" i="92" s="1"/>
  <c r="AX12" i="92"/>
  <c r="S12" i="92" s="1"/>
  <c r="AC12" i="92" s="1"/>
  <c r="AB13" i="92" s="1"/>
  <c r="AX6" i="92"/>
  <c r="S6" i="92" s="1"/>
  <c r="AC6" i="92" s="1"/>
  <c r="AB7" i="92" s="1"/>
  <c r="AX77" i="44"/>
  <c r="S77" i="44" s="1"/>
  <c r="AC77" i="44" s="1"/>
  <c r="AB78" i="44" s="1"/>
  <c r="AX72" i="44"/>
  <c r="S72" i="44" s="1"/>
  <c r="AC72" i="44" s="1"/>
  <c r="AB73" i="44" s="1"/>
  <c r="AJ73" i="44" s="1"/>
  <c r="AX66" i="44"/>
  <c r="S66" i="44" s="1"/>
  <c r="AC66" i="44" s="1"/>
  <c r="AB67" i="44" s="1"/>
  <c r="AX60" i="44"/>
  <c r="S60" i="44" s="1"/>
  <c r="AC60" i="44" s="1"/>
  <c r="AB61" i="44" s="1"/>
  <c r="AX54" i="44"/>
  <c r="S54" i="44" s="1"/>
  <c r="AC54" i="44" s="1"/>
  <c r="AB55" i="44" s="1"/>
  <c r="AX48" i="44"/>
  <c r="S48" i="44" s="1"/>
  <c r="AC48" i="44" s="1"/>
  <c r="AB49" i="44" s="1"/>
  <c r="AX42" i="44"/>
  <c r="S42" i="44" s="1"/>
  <c r="AC42" i="44" s="1"/>
  <c r="AB43" i="44" s="1"/>
  <c r="AX36" i="44"/>
  <c r="S36" i="44" s="1"/>
  <c r="AC36" i="44" s="1"/>
  <c r="AB37" i="44" s="1"/>
  <c r="AJ37" i="44" s="1"/>
  <c r="AX30" i="44"/>
  <c r="S30" i="44" s="1"/>
  <c r="AC30" i="44" s="1"/>
  <c r="AB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3" i="44"/>
  <c r="S3" i="44" s="1"/>
  <c r="AC3" i="44" s="1"/>
  <c r="Z71" i="18"/>
  <c r="AE71" i="18" s="1"/>
  <c r="AX54" i="92"/>
  <c r="S54" i="92" s="1"/>
  <c r="AC54" i="92" s="1"/>
  <c r="AB55" i="92" s="1"/>
  <c r="AX24" i="92"/>
  <c r="S24" i="92" s="1"/>
  <c r="AC24" i="92" s="1"/>
  <c r="AB25" i="92" s="1"/>
  <c r="AX76" i="44"/>
  <c r="S76" i="44" s="1"/>
  <c r="AC76" i="44" s="1"/>
  <c r="AB77" i="44" s="1"/>
  <c r="AX47" i="44"/>
  <c r="S47" i="44" s="1"/>
  <c r="AC47" i="44" s="1"/>
  <c r="AB48" i="44" s="1"/>
  <c r="AX41" i="44"/>
  <c r="S41" i="44" s="1"/>
  <c r="AC41" i="44" s="1"/>
  <c r="AB42" i="44" s="1"/>
  <c r="AX11" i="44"/>
  <c r="S11" i="44" s="1"/>
  <c r="AC11" i="44" s="1"/>
  <c r="AB12" i="44" s="1"/>
  <c r="AJ12" i="44" s="1"/>
  <c r="AX74" i="92"/>
  <c r="S74" i="92" s="1"/>
  <c r="AC74" i="92" s="1"/>
  <c r="AB75" i="92" s="1"/>
  <c r="AX71" i="92"/>
  <c r="S71" i="92" s="1"/>
  <c r="AC71" i="92" s="1"/>
  <c r="AB72" i="92" s="1"/>
  <c r="AX65" i="92"/>
  <c r="S65" i="92" s="1"/>
  <c r="AC65" i="92" s="1"/>
  <c r="AB66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J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0" i="92"/>
  <c r="S10" i="92" s="1"/>
  <c r="AC10" i="92" s="1"/>
  <c r="AB11" i="92" s="1"/>
  <c r="AJ11" i="92" s="1"/>
  <c r="AX3" i="92"/>
  <c r="S3" i="92" s="1"/>
  <c r="AC3" i="92" s="1"/>
  <c r="AX74" i="44"/>
  <c r="S74" i="44" s="1"/>
  <c r="AC74" i="44" s="1"/>
  <c r="AB75" i="44" s="1"/>
  <c r="AJ75" i="44" s="1"/>
  <c r="AX70" i="44"/>
  <c r="S70" i="44" s="1"/>
  <c r="AC70" i="44" s="1"/>
  <c r="AB71" i="44" s="1"/>
  <c r="AX64" i="44"/>
  <c r="S64" i="44" s="1"/>
  <c r="AC64" i="44" s="1"/>
  <c r="AB65" i="44" s="1"/>
  <c r="AX58" i="44"/>
  <c r="S58" i="44" s="1"/>
  <c r="AC58" i="44" s="1"/>
  <c r="AB59" i="44" s="1"/>
  <c r="AX52" i="44"/>
  <c r="S52" i="44" s="1"/>
  <c r="AC52" i="44" s="1"/>
  <c r="AB53" i="44" s="1"/>
  <c r="AJ53" i="44" s="1"/>
  <c r="AX46" i="44"/>
  <c r="S46" i="44" s="1"/>
  <c r="AC46" i="44" s="1"/>
  <c r="AB47" i="44" s="1"/>
  <c r="AX40" i="44"/>
  <c r="S40" i="44" s="1"/>
  <c r="AC40" i="44" s="1"/>
  <c r="AB41" i="44" s="1"/>
  <c r="AJ41" i="44" s="1"/>
  <c r="AX34" i="44"/>
  <c r="S34" i="44" s="1"/>
  <c r="AC34" i="44" s="1"/>
  <c r="AB35" i="44" s="1"/>
  <c r="AX28" i="44"/>
  <c r="S28" i="44" s="1"/>
  <c r="AC28" i="44" s="1"/>
  <c r="AB29" i="44" s="1"/>
  <c r="AX22" i="44"/>
  <c r="S22" i="44" s="1"/>
  <c r="AC22" i="44" s="1"/>
  <c r="AB23" i="44" s="1"/>
  <c r="AX16" i="44"/>
  <c r="S16" i="44" s="1"/>
  <c r="AC16" i="44" s="1"/>
  <c r="AB17" i="44" s="1"/>
  <c r="AK17" i="44" s="1"/>
  <c r="AT17" i="44" s="1"/>
  <c r="AX10" i="44"/>
  <c r="S10" i="44" s="1"/>
  <c r="AC10" i="44" s="1"/>
  <c r="AB11" i="44" s="1"/>
  <c r="AX5" i="44"/>
  <c r="S5" i="44" s="1"/>
  <c r="AC5" i="44" s="1"/>
  <c r="AB6" i="44" s="1"/>
  <c r="AK6" i="44" s="1"/>
  <c r="AT6" i="44" s="1"/>
  <c r="W77" i="45"/>
  <c r="AG76" i="45"/>
  <c r="AP76" i="45" s="1"/>
  <c r="AE76" i="45"/>
  <c r="AF76" i="45"/>
  <c r="AO76" i="45" s="1"/>
  <c r="AS67" i="13"/>
  <c r="AL67" i="13"/>
  <c r="AU67" i="13" s="1"/>
  <c r="AS26" i="13"/>
  <c r="AL26" i="13"/>
  <c r="AU26" i="13" s="1"/>
  <c r="AL14" i="13"/>
  <c r="AU14" i="13" s="1"/>
  <c r="AS14" i="13"/>
  <c r="AH76" i="41"/>
  <c r="AQ76" i="41" s="1"/>
  <c r="AS37" i="13"/>
  <c r="AL37" i="13"/>
  <c r="AU37" i="13" s="1"/>
  <c r="AS74" i="13"/>
  <c r="AL74" i="13"/>
  <c r="AU74" i="13" s="1"/>
  <c r="W68" i="94"/>
  <c r="AG67" i="94"/>
  <c r="AP67" i="94" s="1"/>
  <c r="AF67" i="94"/>
  <c r="AO67" i="94" s="1"/>
  <c r="AE67" i="94"/>
  <c r="AK7" i="13"/>
  <c r="AT7" i="13" s="1"/>
  <c r="AJ7" i="13"/>
  <c r="AS25" i="13"/>
  <c r="AL25" i="13"/>
  <c r="AU25" i="13" s="1"/>
  <c r="W77" i="88"/>
  <c r="AE76" i="88"/>
  <c r="AG76" i="88"/>
  <c r="AP76" i="88" s="1"/>
  <c r="AF76" i="88"/>
  <c r="AO76" i="88" s="1"/>
  <c r="AH78" i="104"/>
  <c r="AQ78" i="104" s="1"/>
  <c r="AI74" i="54"/>
  <c r="AN74" i="54"/>
  <c r="AS44" i="13"/>
  <c r="AL44" i="13"/>
  <c r="AU44" i="13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F73" i="96"/>
  <c r="AO73" i="96" s="1"/>
  <c r="W74" i="96"/>
  <c r="AG73" i="96"/>
  <c r="AP73" i="96" s="1"/>
  <c r="AE73" i="96"/>
  <c r="AS33" i="13"/>
  <c r="AL33" i="13"/>
  <c r="AU33" i="13" s="1"/>
  <c r="AS51" i="13"/>
  <c r="AL51" i="13"/>
  <c r="AU51" i="13" s="1"/>
  <c r="AJ77" i="92"/>
  <c r="AK77" i="92"/>
  <c r="AT77" i="92" s="1"/>
  <c r="AJ71" i="92"/>
  <c r="AK71" i="92"/>
  <c r="AT71" i="92" s="1"/>
  <c r="AJ59" i="92"/>
  <c r="AK59" i="92"/>
  <c r="AT59" i="92" s="1"/>
  <c r="AK53" i="92"/>
  <c r="AT53" i="92" s="1"/>
  <c r="AJ53" i="92"/>
  <c r="AK47" i="92"/>
  <c r="AT47" i="92" s="1"/>
  <c r="AJ41" i="92"/>
  <c r="AK41" i="92"/>
  <c r="AT41" i="92" s="1"/>
  <c r="AJ35" i="92"/>
  <c r="AK35" i="92"/>
  <c r="AT35" i="92" s="1"/>
  <c r="AJ23" i="92"/>
  <c r="AK23" i="92"/>
  <c r="AT23" i="92" s="1"/>
  <c r="AJ17" i="92"/>
  <c r="AK17" i="92"/>
  <c r="AT17" i="92" s="1"/>
  <c r="AK10" i="92"/>
  <c r="AT10" i="92" s="1"/>
  <c r="AX5" i="92"/>
  <c r="S5" i="92" s="1"/>
  <c r="AC5" i="92" s="1"/>
  <c r="AB6" i="92" s="1"/>
  <c r="AR68" i="83"/>
  <c r="AH78" i="84"/>
  <c r="AQ78" i="84" s="1"/>
  <c r="AL3" i="13"/>
  <c r="AU3" i="13" s="1"/>
  <c r="AS3" i="13"/>
  <c r="AH69" i="42"/>
  <c r="AQ69" i="42" s="1"/>
  <c r="AJ71" i="44"/>
  <c r="AK71" i="44"/>
  <c r="AT71" i="44" s="1"/>
  <c r="AJ65" i="44"/>
  <c r="AK65" i="44"/>
  <c r="AT65" i="44" s="1"/>
  <c r="AJ59" i="44"/>
  <c r="AK59" i="44"/>
  <c r="AT59" i="44" s="1"/>
  <c r="AK53" i="44"/>
  <c r="AT53" i="44" s="1"/>
  <c r="AK47" i="44"/>
  <c r="AT47" i="44" s="1"/>
  <c r="AJ47" i="44"/>
  <c r="AK35" i="44"/>
  <c r="AT35" i="44" s="1"/>
  <c r="AJ29" i="44"/>
  <c r="AK29" i="44"/>
  <c r="AT29" i="44" s="1"/>
  <c r="AJ23" i="44"/>
  <c r="AK23" i="44"/>
  <c r="AT23" i="44" s="1"/>
  <c r="AJ17" i="44"/>
  <c r="AK11" i="44"/>
  <c r="AT11" i="44" s="1"/>
  <c r="AS53" i="13"/>
  <c r="AL53" i="13"/>
  <c r="AU53" i="13" s="1"/>
  <c r="Y69" i="50"/>
  <c r="X69" i="50"/>
  <c r="Y71" i="103"/>
  <c r="X71" i="103"/>
  <c r="AS48" i="13"/>
  <c r="AL48" i="13"/>
  <c r="AU48" i="13" s="1"/>
  <c r="AS66" i="13"/>
  <c r="AL66" i="13"/>
  <c r="AU66" i="13" s="1"/>
  <c r="AI71" i="49"/>
  <c r="AN71" i="49"/>
  <c r="AH69" i="48"/>
  <c r="AQ69" i="48" s="1"/>
  <c r="AR68" i="42"/>
  <c r="Y74" i="51"/>
  <c r="X74" i="51"/>
  <c r="X74" i="11"/>
  <c r="Z74" i="11" s="1"/>
  <c r="Y74" i="11"/>
  <c r="AI72" i="43"/>
  <c r="AN72" i="43"/>
  <c r="W79" i="104"/>
  <c r="AG78" i="104"/>
  <c r="AP78" i="104" s="1"/>
  <c r="AF78" i="104"/>
  <c r="AO78" i="104" s="1"/>
  <c r="AE78" i="104"/>
  <c r="AS62" i="13"/>
  <c r="AL62" i="13"/>
  <c r="AU62" i="13" s="1"/>
  <c r="AI74" i="91"/>
  <c r="AN74" i="91"/>
  <c r="AR67" i="90"/>
  <c r="AS15" i="13"/>
  <c r="AL15" i="13"/>
  <c r="AU15" i="13" s="1"/>
  <c r="AS69" i="13"/>
  <c r="AL69" i="13"/>
  <c r="AU69" i="13" s="1"/>
  <c r="AK76" i="92"/>
  <c r="AT76" i="92" s="1"/>
  <c r="AJ76" i="92"/>
  <c r="AJ70" i="92"/>
  <c r="AK70" i="92"/>
  <c r="AT70" i="92" s="1"/>
  <c r="AK64" i="92"/>
  <c r="AT64" i="92" s="1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K28" i="92"/>
  <c r="AT28" i="92" s="1"/>
  <c r="AJ16" i="92"/>
  <c r="AK16" i="92"/>
  <c r="AT16" i="92" s="1"/>
  <c r="AK9" i="92"/>
  <c r="AT9" i="92" s="1"/>
  <c r="AJ9" i="92"/>
  <c r="AJ3" i="92"/>
  <c r="AB4" i="92"/>
  <c r="AH76" i="100"/>
  <c r="AQ76" i="100" s="1"/>
  <c r="W79" i="84"/>
  <c r="AF78" i="84"/>
  <c r="AO78" i="84" s="1"/>
  <c r="AE78" i="84"/>
  <c r="AG78" i="84"/>
  <c r="AP78" i="84" s="1"/>
  <c r="Y73" i="55"/>
  <c r="X73" i="55"/>
  <c r="Y72" i="87"/>
  <c r="X72" i="87"/>
  <c r="AS10" i="13"/>
  <c r="AL10" i="13"/>
  <c r="AU10" i="13" s="1"/>
  <c r="AS46" i="13"/>
  <c r="AL46" i="13"/>
  <c r="AU46" i="13" s="1"/>
  <c r="AS64" i="13"/>
  <c r="AL64" i="13"/>
  <c r="AU64" i="13" s="1"/>
  <c r="AE69" i="42"/>
  <c r="W70" i="42"/>
  <c r="AF69" i="42"/>
  <c r="AO69" i="42" s="1"/>
  <c r="AG69" i="42"/>
  <c r="AP69" i="42" s="1"/>
  <c r="AJ70" i="44"/>
  <c r="AK70" i="44"/>
  <c r="AT70" i="44" s="1"/>
  <c r="AK58" i="44"/>
  <c r="AT58" i="44" s="1"/>
  <c r="AJ58" i="44"/>
  <c r="AK52" i="44"/>
  <c r="AT52" i="44" s="1"/>
  <c r="AK46" i="44"/>
  <c r="AT46" i="44" s="1"/>
  <c r="AJ46" i="44"/>
  <c r="AK40" i="44"/>
  <c r="AT40" i="44" s="1"/>
  <c r="AJ40" i="44"/>
  <c r="AK34" i="44"/>
  <c r="AT34" i="44" s="1"/>
  <c r="AJ34" i="44"/>
  <c r="AJ22" i="44"/>
  <c r="AK22" i="44"/>
  <c r="AT22" i="44" s="1"/>
  <c r="AJ16" i="44"/>
  <c r="AK16" i="44"/>
  <c r="AT16" i="44" s="1"/>
  <c r="AK10" i="44"/>
  <c r="AT10" i="44" s="1"/>
  <c r="AJ10" i="44"/>
  <c r="AK5" i="44"/>
  <c r="AT5" i="44" s="1"/>
  <c r="AR70" i="18"/>
  <c r="AS17" i="13"/>
  <c r="AL17" i="13"/>
  <c r="AU17" i="13" s="1"/>
  <c r="AS35" i="13"/>
  <c r="AL35" i="13"/>
  <c r="AU35" i="13" s="1"/>
  <c r="AS71" i="13"/>
  <c r="AL71" i="13"/>
  <c r="AU71" i="13" s="1"/>
  <c r="AS12" i="13"/>
  <c r="AL12" i="13"/>
  <c r="AU12" i="13" s="1"/>
  <c r="AS30" i="13"/>
  <c r="AL30" i="13"/>
  <c r="AU30" i="13" s="1"/>
  <c r="Y72" i="49"/>
  <c r="X72" i="49"/>
  <c r="AE70" i="16"/>
  <c r="AF70" i="16"/>
  <c r="AO70" i="16" s="1"/>
  <c r="W71" i="16"/>
  <c r="AG70" i="16"/>
  <c r="AP70" i="16" s="1"/>
  <c r="AF69" i="48"/>
  <c r="AO69" i="48" s="1"/>
  <c r="AG69" i="48"/>
  <c r="AP69" i="48" s="1"/>
  <c r="W70" i="48"/>
  <c r="AE69" i="48"/>
  <c r="AI73" i="11"/>
  <c r="AN73" i="11"/>
  <c r="AS49" i="13"/>
  <c r="AL49" i="13"/>
  <c r="AU49" i="13" s="1"/>
  <c r="AS32" i="13"/>
  <c r="AL32" i="13"/>
  <c r="AU32" i="13" s="1"/>
  <c r="AS50" i="13"/>
  <c r="AL50" i="13"/>
  <c r="AU50" i="13" s="1"/>
  <c r="AS68" i="13"/>
  <c r="AL68" i="13"/>
  <c r="AU68" i="13" s="1"/>
  <c r="AR79" i="13"/>
  <c r="AR81" i="13" s="1"/>
  <c r="AL79" i="13"/>
  <c r="AU79" i="13" s="1"/>
  <c r="AS5" i="13"/>
  <c r="AL5" i="13"/>
  <c r="AU5" i="13" s="1"/>
  <c r="AS39" i="13"/>
  <c r="AL39" i="13"/>
  <c r="AU39" i="13" s="1"/>
  <c r="AK78" i="92"/>
  <c r="AT78" i="92" s="1"/>
  <c r="AJ78" i="92"/>
  <c r="AJ69" i="92"/>
  <c r="AK69" i="92"/>
  <c r="AT69" i="92" s="1"/>
  <c r="AJ63" i="92"/>
  <c r="AK63" i="92"/>
  <c r="AT63" i="92" s="1"/>
  <c r="AK57" i="92"/>
  <c r="AT57" i="92" s="1"/>
  <c r="AJ51" i="92"/>
  <c r="AK51" i="92"/>
  <c r="AT51" i="92" s="1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15" i="92"/>
  <c r="AK15" i="92"/>
  <c r="AT15" i="92" s="1"/>
  <c r="AK8" i="92"/>
  <c r="AT8" i="92" s="1"/>
  <c r="Z76" i="100"/>
  <c r="AH68" i="90"/>
  <c r="AQ68" i="90" s="1"/>
  <c r="AS28" i="13"/>
  <c r="AL28" i="13"/>
  <c r="AU28" i="13" s="1"/>
  <c r="AJ76" i="44"/>
  <c r="AK76" i="44"/>
  <c r="AT76" i="44" s="1"/>
  <c r="AJ69" i="44"/>
  <c r="AK69" i="44"/>
  <c r="AT69" i="44" s="1"/>
  <c r="AK63" i="44"/>
  <c r="AT63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1" i="44"/>
  <c r="AJ15" i="44"/>
  <c r="AK15" i="44"/>
  <c r="AT15" i="44" s="1"/>
  <c r="AK8" i="44"/>
  <c r="AT8" i="44" s="1"/>
  <c r="AJ8" i="44"/>
  <c r="AJ6" i="13"/>
  <c r="AS23" i="13"/>
  <c r="AL23" i="13"/>
  <c r="AU23" i="13" s="1"/>
  <c r="AS41" i="13"/>
  <c r="AL41" i="13"/>
  <c r="AU41" i="13" s="1"/>
  <c r="Y73" i="99"/>
  <c r="X73" i="99"/>
  <c r="AR77" i="84"/>
  <c r="AR75" i="45"/>
  <c r="AR71" i="10"/>
  <c r="Y69" i="102"/>
  <c r="X69" i="102"/>
  <c r="AK8" i="13"/>
  <c r="AT8" i="13" s="1"/>
  <c r="AJ8" i="13"/>
  <c r="AH71" i="98"/>
  <c r="AQ71" i="98" s="1"/>
  <c r="AS21" i="13"/>
  <c r="AL21" i="13"/>
  <c r="AU21" i="13" s="1"/>
  <c r="AS57" i="13"/>
  <c r="AL57" i="13"/>
  <c r="AU57" i="13" s="1"/>
  <c r="AS77" i="13"/>
  <c r="AL77" i="13"/>
  <c r="AU77" i="13" s="1"/>
  <c r="AJ74" i="92"/>
  <c r="AK74" i="92"/>
  <c r="AT74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I72" i="55"/>
  <c r="AN72" i="55"/>
  <c r="Z68" i="90"/>
  <c r="AS34" i="13"/>
  <c r="AL34" i="13"/>
  <c r="AU34" i="13" s="1"/>
  <c r="AS70" i="13"/>
  <c r="AL70" i="13"/>
  <c r="AU70" i="13" s="1"/>
  <c r="AH69" i="83"/>
  <c r="AQ69" i="83" s="1"/>
  <c r="W72" i="85"/>
  <c r="AG71" i="85"/>
  <c r="AP71" i="85" s="1"/>
  <c r="AE71" i="85"/>
  <c r="AF71" i="85"/>
  <c r="AO71" i="85" s="1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0" i="44"/>
  <c r="AK50" i="44"/>
  <c r="AT50" i="44" s="1"/>
  <c r="AK44" i="44"/>
  <c r="AT44" i="44" s="1"/>
  <c r="AJ38" i="44"/>
  <c r="AK38" i="44"/>
  <c r="AT38" i="44" s="1"/>
  <c r="AJ32" i="44"/>
  <c r="AK32" i="44"/>
  <c r="AT32" i="44" s="1"/>
  <c r="AK26" i="44"/>
  <c r="AT26" i="44" s="1"/>
  <c r="AJ26" i="44"/>
  <c r="AK20" i="44"/>
  <c r="AT20" i="44" s="1"/>
  <c r="AK14" i="44"/>
  <c r="AT14" i="44" s="1"/>
  <c r="AJ14" i="44"/>
  <c r="AK7" i="44"/>
  <c r="AT7" i="44" s="1"/>
  <c r="AH68" i="82"/>
  <c r="AQ68" i="82" s="1"/>
  <c r="AS59" i="13"/>
  <c r="AL59" i="13"/>
  <c r="AU59" i="13" s="1"/>
  <c r="AS78" i="13"/>
  <c r="AL78" i="13"/>
  <c r="AU78" i="13" s="1"/>
  <c r="AI70" i="103"/>
  <c r="AR70" i="103" s="1"/>
  <c r="AN70" i="103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0" i="16"/>
  <c r="AQ70" i="16" s="1"/>
  <c r="AS13" i="13"/>
  <c r="AL13" i="13"/>
  <c r="AU13" i="13" s="1"/>
  <c r="AS31" i="13"/>
  <c r="AL31" i="13"/>
  <c r="AU31" i="13" s="1"/>
  <c r="AS55" i="13"/>
  <c r="AL55" i="13"/>
  <c r="AU55" i="13" s="1"/>
  <c r="X75" i="54"/>
  <c r="Z75" i="54" s="1"/>
  <c r="Y75" i="54"/>
  <c r="AS38" i="13"/>
  <c r="AL38" i="13"/>
  <c r="AU38" i="13" s="1"/>
  <c r="AS76" i="13"/>
  <c r="AL76" i="13"/>
  <c r="AU76" i="13" s="1"/>
  <c r="AE77" i="20"/>
  <c r="AN77" i="20" s="1"/>
  <c r="AF77" i="20"/>
  <c r="AO77" i="20" s="1"/>
  <c r="W78" i="20"/>
  <c r="AG77" i="20"/>
  <c r="Z71" i="98"/>
  <c r="AS27" i="13"/>
  <c r="AL27" i="13"/>
  <c r="AU27" i="13" s="1"/>
  <c r="AS63" i="13"/>
  <c r="AL63" i="13"/>
  <c r="AU63" i="13" s="1"/>
  <c r="AJ79" i="92"/>
  <c r="AS79" i="92" s="1"/>
  <c r="AJ73" i="92"/>
  <c r="AK73" i="92"/>
  <c r="AT73" i="92" s="1"/>
  <c r="AK67" i="92"/>
  <c r="AT67" i="92" s="1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AR68" i="48"/>
  <c r="AS16" i="13"/>
  <c r="AL16" i="13"/>
  <c r="AU16" i="13" s="1"/>
  <c r="AS52" i="13"/>
  <c r="AL52" i="13"/>
  <c r="AU52" i="13" s="1"/>
  <c r="Z69" i="83"/>
  <c r="AK78" i="44"/>
  <c r="AT78" i="44" s="1"/>
  <c r="AJ78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J13" i="44"/>
  <c r="AJ3" i="44"/>
  <c r="AB4" i="44"/>
  <c r="Z68" i="82"/>
  <c r="AS11" i="13"/>
  <c r="AL11" i="13"/>
  <c r="AU11" i="13" s="1"/>
  <c r="AS47" i="13"/>
  <c r="AL47" i="13"/>
  <c r="AU47" i="13" s="1"/>
  <c r="AH72" i="10"/>
  <c r="AQ72" i="10" s="1"/>
  <c r="AI72" i="99"/>
  <c r="AN72" i="99"/>
  <c r="AR77" i="104"/>
  <c r="AR67" i="82"/>
  <c r="AS72" i="13"/>
  <c r="AL72" i="13"/>
  <c r="AU72" i="13" s="1"/>
  <c r="AS24" i="13"/>
  <c r="AL24" i="13"/>
  <c r="AU24" i="13" s="1"/>
  <c r="AS42" i="13"/>
  <c r="AL42" i="13"/>
  <c r="AU42" i="13" s="1"/>
  <c r="Y73" i="95"/>
  <c r="Z73" i="95" s="1"/>
  <c r="X73" i="95"/>
  <c r="AR70" i="98"/>
  <c r="AI69" i="35"/>
  <c r="AN69" i="35"/>
  <c r="Y73" i="43"/>
  <c r="X73" i="43"/>
  <c r="AI68" i="102"/>
  <c r="AN68" i="102"/>
  <c r="AH76" i="45"/>
  <c r="AQ76" i="45" s="1"/>
  <c r="AS19" i="13"/>
  <c r="AL19" i="13"/>
  <c r="AU19" i="13" s="1"/>
  <c r="AR75" i="100"/>
  <c r="Y75" i="91"/>
  <c r="Z75" i="91"/>
  <c r="X75" i="91"/>
  <c r="Z76" i="41"/>
  <c r="AS43" i="13"/>
  <c r="AL43" i="13"/>
  <c r="AU43" i="13" s="1"/>
  <c r="AS61" i="13"/>
  <c r="AL61" i="13"/>
  <c r="AU61" i="13" s="1"/>
  <c r="AS20" i="13"/>
  <c r="AL20" i="13"/>
  <c r="AU20" i="13" s="1"/>
  <c r="AS56" i="13"/>
  <c r="AL56" i="13"/>
  <c r="AU56" i="13" s="1"/>
  <c r="AX79" i="44"/>
  <c r="S79" i="44" s="1"/>
  <c r="AC79" i="44" s="1"/>
  <c r="AJ79" i="44" s="1"/>
  <c r="AS79" i="44" s="1"/>
  <c r="AE79" i="44"/>
  <c r="AF79" i="44"/>
  <c r="AO79" i="44" s="1"/>
  <c r="AO81" i="44" s="1"/>
  <c r="AG79" i="44"/>
  <c r="AP79" i="44" s="1"/>
  <c r="AP81" i="44" s="1"/>
  <c r="AS9" i="13"/>
  <c r="AL9" i="13"/>
  <c r="AU9" i="13" s="1"/>
  <c r="AS45" i="13"/>
  <c r="AL45" i="13"/>
  <c r="AU45" i="13" s="1"/>
  <c r="AJ75" i="92"/>
  <c r="AK75" i="92"/>
  <c r="AT75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2" i="92"/>
  <c r="AK42" i="92"/>
  <c r="AT42" i="92" s="1"/>
  <c r="AJ36" i="92"/>
  <c r="AK36" i="92"/>
  <c r="AT36" i="92" s="1"/>
  <c r="AK30" i="92"/>
  <c r="AT30" i="92" s="1"/>
  <c r="AJ24" i="92"/>
  <c r="AK24" i="92"/>
  <c r="AT24" i="92" s="1"/>
  <c r="AJ18" i="92"/>
  <c r="AK18" i="92"/>
  <c r="AT18" i="92" s="1"/>
  <c r="AK14" i="92"/>
  <c r="AT14" i="92" s="1"/>
  <c r="AJ14" i="92"/>
  <c r="AR69" i="16"/>
  <c r="AI71" i="87"/>
  <c r="AN71" i="87"/>
  <c r="AJ4" i="13"/>
  <c r="AK4" i="13"/>
  <c r="AT4" i="13" s="1"/>
  <c r="AS22" i="13"/>
  <c r="AL22" i="13"/>
  <c r="AU22" i="13" s="1"/>
  <c r="AS40" i="13"/>
  <c r="AL40" i="13"/>
  <c r="AU40" i="13" s="1"/>
  <c r="AS58" i="13"/>
  <c r="AL58" i="13"/>
  <c r="AU58" i="13" s="1"/>
  <c r="AS75" i="13"/>
  <c r="AL75" i="13"/>
  <c r="AU75" i="13" s="1"/>
  <c r="AJ77" i="44"/>
  <c r="AK77" i="44"/>
  <c r="AT77" i="44" s="1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0" i="44"/>
  <c r="AT30" i="44" s="1"/>
  <c r="AJ30" i="44"/>
  <c r="AK24" i="44"/>
  <c r="AT24" i="44" s="1"/>
  <c r="AJ24" i="44"/>
  <c r="AK18" i="44"/>
  <c r="AT18" i="44" s="1"/>
  <c r="AJ18" i="44"/>
  <c r="AJ9" i="44"/>
  <c r="AK9" i="44"/>
  <c r="AT9" i="44" s="1"/>
  <c r="AS29" i="13"/>
  <c r="AL29" i="13"/>
  <c r="AU29" i="13" s="1"/>
  <c r="AS65" i="13"/>
  <c r="AL65" i="13"/>
  <c r="AU65" i="13" s="1"/>
  <c r="Z72" i="10"/>
  <c r="AI68" i="50"/>
  <c r="AN68" i="50"/>
  <c r="AH71" i="18"/>
  <c r="AQ71" i="18" s="1"/>
  <c r="AS60" i="13"/>
  <c r="AL60" i="13"/>
  <c r="AU60" i="13" s="1"/>
  <c r="AI72" i="95"/>
  <c r="AN72" i="95"/>
  <c r="Y70" i="35"/>
  <c r="X70" i="35"/>
  <c r="AI73" i="51"/>
  <c r="AP73" i="51"/>
  <c r="Z72" i="87" l="1"/>
  <c r="AJ31" i="92"/>
  <c r="AJ28" i="44"/>
  <c r="AJ64" i="44"/>
  <c r="AK11" i="92"/>
  <c r="AT11" i="92" s="1"/>
  <c r="AJ30" i="92"/>
  <c r="AJ20" i="44"/>
  <c r="AK48" i="92"/>
  <c r="AT48" i="92" s="1"/>
  <c r="AK37" i="44"/>
  <c r="AT37" i="44" s="1"/>
  <c r="AK73" i="44"/>
  <c r="AT73" i="44" s="1"/>
  <c r="AJ21" i="92"/>
  <c r="AJ57" i="92"/>
  <c r="AJ52" i="44"/>
  <c r="AJ28" i="92"/>
  <c r="AJ64" i="92"/>
  <c r="Z69" i="50"/>
  <c r="AF69" i="50" s="1"/>
  <c r="AO69" i="50" s="1"/>
  <c r="AJ29" i="92"/>
  <c r="AJ47" i="92"/>
  <c r="AJ65" i="92"/>
  <c r="AG71" i="18"/>
  <c r="AP71" i="18" s="1"/>
  <c r="AK32" i="92"/>
  <c r="AT32" i="92" s="1"/>
  <c r="AK68" i="92"/>
  <c r="AT68" i="92" s="1"/>
  <c r="AJ35" i="44"/>
  <c r="AK12" i="44"/>
  <c r="AT12" i="44" s="1"/>
  <c r="AJ27" i="44"/>
  <c r="AJ5" i="44"/>
  <c r="AK22" i="92"/>
  <c r="AT22" i="92" s="1"/>
  <c r="AK58" i="92"/>
  <c r="AT58" i="92" s="1"/>
  <c r="AJ6" i="44"/>
  <c r="AK41" i="44"/>
  <c r="AT41" i="44" s="1"/>
  <c r="AK75" i="44"/>
  <c r="AT75" i="44" s="1"/>
  <c r="AF71" i="18"/>
  <c r="AO71" i="18" s="1"/>
  <c r="AK79" i="92"/>
  <c r="AT79" i="92" s="1"/>
  <c r="AJ36" i="44"/>
  <c r="AT81" i="13"/>
  <c r="AK31" i="92"/>
  <c r="AT31" i="92" s="1"/>
  <c r="AJ67" i="92"/>
  <c r="AJ56" i="44"/>
  <c r="AJ63" i="44"/>
  <c r="AK28" i="44"/>
  <c r="AT28" i="44" s="1"/>
  <c r="AK64" i="44"/>
  <c r="AT64" i="44" s="1"/>
  <c r="W72" i="18"/>
  <c r="AJ72" i="44"/>
  <c r="AJ11" i="44"/>
  <c r="AJ10" i="92"/>
  <c r="AG69" i="50"/>
  <c r="AP69" i="50" s="1"/>
  <c r="AE69" i="50"/>
  <c r="W70" i="50"/>
  <c r="AF72" i="87"/>
  <c r="AO72" i="87" s="1"/>
  <c r="AE72" i="87"/>
  <c r="W73" i="87"/>
  <c r="AG72" i="87"/>
  <c r="AP72" i="87" s="1"/>
  <c r="AF73" i="95"/>
  <c r="AO73" i="95" s="1"/>
  <c r="AG73" i="95"/>
  <c r="AP73" i="95" s="1"/>
  <c r="AE73" i="95"/>
  <c r="W74" i="95"/>
  <c r="AJ4" i="44"/>
  <c r="AK4" i="44"/>
  <c r="AT4" i="44" s="1"/>
  <c r="AS43" i="44"/>
  <c r="AL43" i="44"/>
  <c r="AU43" i="44" s="1"/>
  <c r="AS61" i="44"/>
  <c r="AL61" i="44"/>
  <c r="AU61" i="44" s="1"/>
  <c r="AS78" i="44"/>
  <c r="AL78" i="44"/>
  <c r="AU78" i="44" s="1"/>
  <c r="AE75" i="54"/>
  <c r="W76" i="54"/>
  <c r="AG75" i="54"/>
  <c r="AP75" i="54" s="1"/>
  <c r="AF75" i="54"/>
  <c r="AO75" i="54" s="1"/>
  <c r="AS32" i="44"/>
  <c r="AL32" i="44"/>
  <c r="AU32" i="44" s="1"/>
  <c r="AS50" i="44"/>
  <c r="AL50" i="44"/>
  <c r="AU50" i="44" s="1"/>
  <c r="AS68" i="44"/>
  <c r="AL68" i="44"/>
  <c r="AU68" i="44" s="1"/>
  <c r="AH73" i="99"/>
  <c r="AQ73" i="99" s="1"/>
  <c r="AL21" i="44"/>
  <c r="AU21" i="44" s="1"/>
  <c r="AS21" i="44"/>
  <c r="AS39" i="44"/>
  <c r="AL39" i="44"/>
  <c r="AU39" i="44" s="1"/>
  <c r="AS57" i="44"/>
  <c r="AL57" i="44"/>
  <c r="AU57" i="44" s="1"/>
  <c r="AH72" i="49"/>
  <c r="AQ72" i="49" s="1"/>
  <c r="AS28" i="44"/>
  <c r="AS64" i="44"/>
  <c r="AI78" i="84"/>
  <c r="AN78" i="84"/>
  <c r="AS34" i="92"/>
  <c r="AL34" i="92"/>
  <c r="AU34" i="92" s="1"/>
  <c r="Y79" i="104"/>
  <c r="X79" i="104"/>
  <c r="AH74" i="51"/>
  <c r="AQ74" i="51" s="1"/>
  <c r="AL6" i="44"/>
  <c r="AU6" i="44" s="1"/>
  <c r="AS6" i="44"/>
  <c r="AS29" i="92"/>
  <c r="AL29" i="92"/>
  <c r="AU29" i="92" s="1"/>
  <c r="AS47" i="92"/>
  <c r="AL47" i="92"/>
  <c r="AU47" i="92" s="1"/>
  <c r="AS65" i="92"/>
  <c r="AL65" i="92"/>
  <c r="AU65" i="92" s="1"/>
  <c r="Y74" i="96"/>
  <c r="X74" i="96"/>
  <c r="AI76" i="88"/>
  <c r="AN76" i="88"/>
  <c r="AR72" i="95"/>
  <c r="AS36" i="92"/>
  <c r="AL36" i="92"/>
  <c r="AU36" i="92" s="1"/>
  <c r="AS72" i="92"/>
  <c r="AL72" i="92"/>
  <c r="AU72" i="92" s="1"/>
  <c r="AS36" i="44"/>
  <c r="AL36" i="44"/>
  <c r="AU36" i="44" s="1"/>
  <c r="AS14" i="92"/>
  <c r="AL14" i="92"/>
  <c r="AU14" i="92" s="1"/>
  <c r="AE76" i="41"/>
  <c r="AF76" i="41"/>
  <c r="AO76" i="41" s="1"/>
  <c r="AG76" i="41"/>
  <c r="AP76" i="41" s="1"/>
  <c r="W77" i="41"/>
  <c r="AR72" i="99"/>
  <c r="AS3" i="44"/>
  <c r="AL3" i="44"/>
  <c r="AU3" i="44" s="1"/>
  <c r="AS25" i="44"/>
  <c r="AL25" i="44"/>
  <c r="AU25" i="44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S56" i="44"/>
  <c r="AL56" i="44"/>
  <c r="AU56" i="44" s="1"/>
  <c r="AS74" i="44"/>
  <c r="AL74" i="44"/>
  <c r="AU74" i="44" s="1"/>
  <c r="Y72" i="85"/>
  <c r="X72" i="85"/>
  <c r="Z72" i="85" s="1"/>
  <c r="AR72" i="55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S8" i="13"/>
  <c r="AL8" i="13"/>
  <c r="AU8" i="13" s="1"/>
  <c r="Z73" i="99"/>
  <c r="AS6" i="13"/>
  <c r="AL6" i="13"/>
  <c r="AU6" i="13" s="1"/>
  <c r="AS76" i="44"/>
  <c r="AL76" i="44"/>
  <c r="AU76" i="44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3" i="11"/>
  <c r="Z72" i="49"/>
  <c r="AS34" i="44"/>
  <c r="AL34" i="44"/>
  <c r="AU34" i="44" s="1"/>
  <c r="AS52" i="44"/>
  <c r="AL52" i="44"/>
  <c r="AU52" i="44" s="1"/>
  <c r="AH73" i="55"/>
  <c r="AQ73" i="55" s="1"/>
  <c r="AS16" i="92"/>
  <c r="AL16" i="92"/>
  <c r="AU16" i="92" s="1"/>
  <c r="AS52" i="92"/>
  <c r="AL52" i="92"/>
  <c r="AU52" i="92" s="1"/>
  <c r="AS70" i="92"/>
  <c r="AL70" i="92"/>
  <c r="AU70" i="92" s="1"/>
  <c r="Z74" i="51"/>
  <c r="AH69" i="50"/>
  <c r="AQ69" i="50" s="1"/>
  <c r="AS23" i="44"/>
  <c r="AL23" i="44"/>
  <c r="AU23" i="44" s="1"/>
  <c r="AS41" i="44"/>
  <c r="AL41" i="44"/>
  <c r="AU41" i="44" s="1"/>
  <c r="AS59" i="44"/>
  <c r="AL59" i="44"/>
  <c r="AU59" i="44" s="1"/>
  <c r="AS75" i="44"/>
  <c r="AL75" i="44"/>
  <c r="AU75" i="44" s="1"/>
  <c r="AS53" i="92"/>
  <c r="AL53" i="92"/>
  <c r="AU53" i="92" s="1"/>
  <c r="Y77" i="88"/>
  <c r="X77" i="88"/>
  <c r="AI67" i="94"/>
  <c r="AN67" i="94"/>
  <c r="AS66" i="44"/>
  <c r="AL66" i="44"/>
  <c r="AU66" i="44" s="1"/>
  <c r="AS18" i="92"/>
  <c r="AL18" i="92"/>
  <c r="AU18" i="92" s="1"/>
  <c r="AR73" i="51"/>
  <c r="AH70" i="35"/>
  <c r="AQ70" i="35" s="1"/>
  <c r="AS54" i="44"/>
  <c r="AL54" i="44"/>
  <c r="AU54" i="44" s="1"/>
  <c r="AS72" i="44"/>
  <c r="AL72" i="44"/>
  <c r="AU72" i="44" s="1"/>
  <c r="AS4" i="13"/>
  <c r="AL4" i="13"/>
  <c r="AU4" i="13" s="1"/>
  <c r="AS24" i="92"/>
  <c r="AL24" i="92"/>
  <c r="AU24" i="92" s="1"/>
  <c r="AS42" i="92"/>
  <c r="AL42" i="92"/>
  <c r="AU42" i="92" s="1"/>
  <c r="AS60" i="92"/>
  <c r="AL60" i="92"/>
  <c r="AU60" i="92" s="1"/>
  <c r="AS75" i="92"/>
  <c r="AL75" i="92"/>
  <c r="AU75" i="92" s="1"/>
  <c r="AH75" i="91"/>
  <c r="AQ75" i="91" s="1"/>
  <c r="AR69" i="35"/>
  <c r="AS13" i="44"/>
  <c r="AL13" i="44"/>
  <c r="AU13" i="44" s="1"/>
  <c r="W70" i="83"/>
  <c r="AF69" i="83"/>
  <c r="AO69" i="83" s="1"/>
  <c r="AE69" i="83"/>
  <c r="AG69" i="83"/>
  <c r="AP69" i="83" s="1"/>
  <c r="AS61" i="92"/>
  <c r="AL61" i="92"/>
  <c r="AU61" i="92" s="1"/>
  <c r="W72" i="98"/>
  <c r="AE71" i="98"/>
  <c r="AF71" i="98"/>
  <c r="AO71" i="98" s="1"/>
  <c r="AG71" i="98"/>
  <c r="AP71" i="98" s="1"/>
  <c r="AH75" i="54"/>
  <c r="AQ75" i="54" s="1"/>
  <c r="AS20" i="44"/>
  <c r="AL20" i="44"/>
  <c r="AU20" i="44" s="1"/>
  <c r="AS38" i="44"/>
  <c r="AL38" i="44"/>
  <c r="AU38" i="44" s="1"/>
  <c r="AS8" i="44"/>
  <c r="AL8" i="44"/>
  <c r="AU8" i="44" s="1"/>
  <c r="AS27" i="44"/>
  <c r="AL27" i="44"/>
  <c r="AU27" i="44" s="1"/>
  <c r="AS78" i="92"/>
  <c r="AL78" i="92"/>
  <c r="AU78" i="92" s="1"/>
  <c r="AS16" i="44"/>
  <c r="AL16" i="44"/>
  <c r="AU16" i="44" s="1"/>
  <c r="AS70" i="44"/>
  <c r="AL70" i="44"/>
  <c r="AU70" i="44" s="1"/>
  <c r="Y70" i="42"/>
  <c r="X70" i="42"/>
  <c r="Z73" i="55"/>
  <c r="Y79" i="84"/>
  <c r="X79" i="84"/>
  <c r="AK4" i="92"/>
  <c r="AT4" i="92" s="1"/>
  <c r="AJ4" i="92"/>
  <c r="AS76" i="92"/>
  <c r="AL76" i="92"/>
  <c r="AU76" i="92" s="1"/>
  <c r="AR72" i="43"/>
  <c r="AS11" i="44"/>
  <c r="AL11" i="44"/>
  <c r="AU11" i="44" s="1"/>
  <c r="AS47" i="44"/>
  <c r="AL47" i="44"/>
  <c r="AU47" i="44" s="1"/>
  <c r="AS17" i="92"/>
  <c r="AL17" i="92"/>
  <c r="AU17" i="92" s="1"/>
  <c r="AS35" i="92"/>
  <c r="AL35" i="92"/>
  <c r="AU35" i="92" s="1"/>
  <c r="AS71" i="92"/>
  <c r="AL71" i="92"/>
  <c r="AU71" i="92" s="1"/>
  <c r="AS30" i="92"/>
  <c r="AL30" i="92"/>
  <c r="AU30" i="92" s="1"/>
  <c r="AS48" i="92"/>
  <c r="AL48" i="92"/>
  <c r="AU48" i="92" s="1"/>
  <c r="AI79" i="44"/>
  <c r="AN79" i="44"/>
  <c r="AN81" i="44" s="1"/>
  <c r="AG75" i="91"/>
  <c r="AP75" i="91" s="1"/>
  <c r="W76" i="91"/>
  <c r="AE75" i="91"/>
  <c r="AF75" i="91"/>
  <c r="AO75" i="91" s="1"/>
  <c r="AR68" i="102"/>
  <c r="AS31" i="44"/>
  <c r="AL31" i="44"/>
  <c r="AU31" i="44" s="1"/>
  <c r="AS49" i="44"/>
  <c r="AL49" i="44"/>
  <c r="AU49" i="44" s="1"/>
  <c r="AS67" i="44"/>
  <c r="AL67" i="44"/>
  <c r="AU67" i="44" s="1"/>
  <c r="AJ5" i="92"/>
  <c r="AK5" i="92"/>
  <c r="AT5" i="92" s="1"/>
  <c r="AS25" i="92"/>
  <c r="AL25" i="92"/>
  <c r="AU25" i="92" s="1"/>
  <c r="AS43" i="92"/>
  <c r="AL43" i="92"/>
  <c r="AU43" i="92" s="1"/>
  <c r="AS7" i="44"/>
  <c r="AL7" i="44"/>
  <c r="AU7" i="44" s="1"/>
  <c r="AS26" i="44"/>
  <c r="AL26" i="44"/>
  <c r="AU26" i="44" s="1"/>
  <c r="AS44" i="44"/>
  <c r="AL44" i="44"/>
  <c r="AU44" i="44" s="1"/>
  <c r="AS62" i="44"/>
  <c r="AL62" i="44"/>
  <c r="AU62" i="44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H69" i="102"/>
  <c r="AQ69" i="102" s="1"/>
  <c r="AS45" i="44"/>
  <c r="AL45" i="44"/>
  <c r="AU45" i="44" s="1"/>
  <c r="AS63" i="44"/>
  <c r="AL63" i="44"/>
  <c r="AU63" i="44" s="1"/>
  <c r="W77" i="100"/>
  <c r="AG76" i="100"/>
  <c r="AP76" i="100" s="1"/>
  <c r="AF76" i="100"/>
  <c r="AO76" i="100" s="1"/>
  <c r="AE76" i="100"/>
  <c r="AS21" i="92"/>
  <c r="AL21" i="92"/>
  <c r="AU21" i="92" s="1"/>
  <c r="AS39" i="92"/>
  <c r="AL39" i="92"/>
  <c r="AU39" i="92" s="1"/>
  <c r="AS57" i="92"/>
  <c r="AL57" i="92"/>
  <c r="AU57" i="92" s="1"/>
  <c r="AI69" i="48"/>
  <c r="AN69" i="48"/>
  <c r="Y71" i="16"/>
  <c r="X71" i="16"/>
  <c r="AS40" i="44"/>
  <c r="AL40" i="44"/>
  <c r="AU40" i="44" s="1"/>
  <c r="AS58" i="44"/>
  <c r="AL58" i="44"/>
  <c r="AU58" i="44" s="1"/>
  <c r="AK79" i="44"/>
  <c r="AT79" i="44" s="1"/>
  <c r="AI69" i="42"/>
  <c r="AN69" i="42"/>
  <c r="AL3" i="92"/>
  <c r="AU3" i="92" s="1"/>
  <c r="AS3" i="92"/>
  <c r="AS22" i="92"/>
  <c r="AL22" i="92"/>
  <c r="AU22" i="92" s="1"/>
  <c r="AS40" i="92"/>
  <c r="AL40" i="92"/>
  <c r="AU40" i="92" s="1"/>
  <c r="AS58" i="92"/>
  <c r="AL58" i="92"/>
  <c r="AU58" i="92" s="1"/>
  <c r="AI78" i="104"/>
  <c r="AN78" i="104"/>
  <c r="AG74" i="11"/>
  <c r="AP74" i="11" s="1"/>
  <c r="W75" i="11"/>
  <c r="AE74" i="11"/>
  <c r="AF74" i="11"/>
  <c r="AO74" i="11" s="1"/>
  <c r="AS29" i="44"/>
  <c r="AL29" i="44"/>
  <c r="AU29" i="44" s="1"/>
  <c r="AS65" i="44"/>
  <c r="AL65" i="44"/>
  <c r="AU65" i="44" s="1"/>
  <c r="AR74" i="54"/>
  <c r="AI76" i="45"/>
  <c r="AN76" i="45"/>
  <c r="Z70" i="35"/>
  <c r="AR68" i="50"/>
  <c r="AS24" i="44"/>
  <c r="AL24" i="44"/>
  <c r="AU24" i="44" s="1"/>
  <c r="AS42" i="44"/>
  <c r="AL42" i="44"/>
  <c r="AU42" i="44" s="1"/>
  <c r="W73" i="10"/>
  <c r="AE72" i="10"/>
  <c r="AF72" i="10"/>
  <c r="AO72" i="10" s="1"/>
  <c r="AG72" i="10"/>
  <c r="AP72" i="10" s="1"/>
  <c r="AS9" i="44"/>
  <c r="AL9" i="44"/>
  <c r="AU9" i="44" s="1"/>
  <c r="AS77" i="44"/>
  <c r="AL77" i="44"/>
  <c r="AU77" i="44" s="1"/>
  <c r="AR71" i="87"/>
  <c r="AS11" i="92"/>
  <c r="AL11" i="92"/>
  <c r="AU11" i="92" s="1"/>
  <c r="AS66" i="92"/>
  <c r="AL66" i="92"/>
  <c r="AU66" i="92" s="1"/>
  <c r="AH73" i="43"/>
  <c r="AQ73" i="43" s="1"/>
  <c r="AS37" i="44"/>
  <c r="AL37" i="44"/>
  <c r="AU37" i="44" s="1"/>
  <c r="AS55" i="44"/>
  <c r="AL55" i="44"/>
  <c r="AU55" i="44" s="1"/>
  <c r="AS73" i="44"/>
  <c r="AL73" i="44"/>
  <c r="AU73" i="44" s="1"/>
  <c r="AS12" i="92"/>
  <c r="AL12" i="92"/>
  <c r="AU12" i="92" s="1"/>
  <c r="AS67" i="92"/>
  <c r="AL67" i="92"/>
  <c r="AU67" i="92" s="1"/>
  <c r="AI77" i="20"/>
  <c r="AP77" i="20"/>
  <c r="AS13" i="92"/>
  <c r="AL13" i="92"/>
  <c r="AU13" i="92" s="1"/>
  <c r="Z69" i="102"/>
  <c r="AS33" i="44"/>
  <c r="AL33" i="44"/>
  <c r="AU33" i="44" s="1"/>
  <c r="Y70" i="48"/>
  <c r="X70" i="48"/>
  <c r="AS5" i="44"/>
  <c r="AL5" i="44"/>
  <c r="AU5" i="44" s="1"/>
  <c r="AS22" i="44"/>
  <c r="AL22" i="44"/>
  <c r="AU22" i="44" s="1"/>
  <c r="AH72" i="87"/>
  <c r="AQ72" i="87" s="1"/>
  <c r="AS9" i="92"/>
  <c r="AL9" i="92"/>
  <c r="AU9" i="92" s="1"/>
  <c r="AS46" i="92"/>
  <c r="AL46" i="92"/>
  <c r="AU46" i="92" s="1"/>
  <c r="AH71" i="103"/>
  <c r="AQ71" i="103" s="1"/>
  <c r="AS17" i="44"/>
  <c r="AL17" i="44"/>
  <c r="AU17" i="44" s="1"/>
  <c r="AJ6" i="92"/>
  <c r="AK6" i="92"/>
  <c r="AT6" i="92" s="1"/>
  <c r="AS23" i="92"/>
  <c r="AL23" i="92"/>
  <c r="AU23" i="92" s="1"/>
  <c r="AS41" i="92"/>
  <c r="AL41" i="92"/>
  <c r="AU41" i="92" s="1"/>
  <c r="AS59" i="92"/>
  <c r="AL59" i="92"/>
  <c r="AU59" i="92" s="1"/>
  <c r="AS77" i="92"/>
  <c r="AL77" i="92"/>
  <c r="AU77" i="92" s="1"/>
  <c r="AI73" i="96"/>
  <c r="AN73" i="96"/>
  <c r="AI79" i="92"/>
  <c r="AN79" i="92"/>
  <c r="AN81" i="92" s="1"/>
  <c r="AS7" i="13"/>
  <c r="AL7" i="13"/>
  <c r="AU7" i="13" s="1"/>
  <c r="AU81" i="13" s="1"/>
  <c r="C11" i="13" s="1"/>
  <c r="Y68" i="94"/>
  <c r="Z68" i="94"/>
  <c r="X68" i="94"/>
  <c r="Y72" i="18"/>
  <c r="X72" i="18"/>
  <c r="AS12" i="44"/>
  <c r="AL12" i="44"/>
  <c r="AU12" i="44" s="1"/>
  <c r="AS18" i="44"/>
  <c r="AL18" i="44"/>
  <c r="AU18" i="44" s="1"/>
  <c r="AS60" i="44"/>
  <c r="AL60" i="44"/>
  <c r="AU60" i="44" s="1"/>
  <c r="AS30" i="44"/>
  <c r="AL30" i="44"/>
  <c r="AU30" i="44" s="1"/>
  <c r="AS48" i="44"/>
  <c r="AL48" i="44"/>
  <c r="AU48" i="44" s="1"/>
  <c r="AS54" i="92"/>
  <c r="AL54" i="92"/>
  <c r="AU54" i="92" s="1"/>
  <c r="Z73" i="43"/>
  <c r="AH73" i="95"/>
  <c r="AQ73" i="95" s="1"/>
  <c r="W69" i="82"/>
  <c r="AG68" i="82"/>
  <c r="AP68" i="82" s="1"/>
  <c r="AF68" i="82"/>
  <c r="AO68" i="82" s="1"/>
  <c r="AE68" i="82"/>
  <c r="AS19" i="44"/>
  <c r="AL19" i="44"/>
  <c r="AU19" i="44" s="1"/>
  <c r="AS31" i="92"/>
  <c r="AL31" i="92"/>
  <c r="AU31" i="92" s="1"/>
  <c r="AS49" i="92"/>
  <c r="AL49" i="92"/>
  <c r="AU49" i="92" s="1"/>
  <c r="Y78" i="20"/>
  <c r="X78" i="20"/>
  <c r="AS14" i="44"/>
  <c r="AL14" i="44"/>
  <c r="AU14" i="44" s="1"/>
  <c r="AI71" i="85"/>
  <c r="AN71" i="85"/>
  <c r="AF68" i="90"/>
  <c r="AO68" i="90" s="1"/>
  <c r="W69" i="90"/>
  <c r="AE68" i="90"/>
  <c r="AG68" i="90"/>
  <c r="AP68" i="90" s="1"/>
  <c r="AS32" i="92"/>
  <c r="AL32" i="92"/>
  <c r="AU32" i="92" s="1"/>
  <c r="AS50" i="92"/>
  <c r="AL50" i="92"/>
  <c r="AU50" i="92" s="1"/>
  <c r="AS68" i="92"/>
  <c r="AL68" i="92"/>
  <c r="AU68" i="92" s="1"/>
  <c r="AS15" i="44"/>
  <c r="AL15" i="44"/>
  <c r="AU15" i="44" s="1"/>
  <c r="AS51" i="44"/>
  <c r="AL51" i="44"/>
  <c r="AU51" i="44" s="1"/>
  <c r="AS69" i="44"/>
  <c r="AL69" i="44"/>
  <c r="AU69" i="44" s="1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AI70" i="16"/>
  <c r="AR70" i="16" s="1"/>
  <c r="AN70" i="16"/>
  <c r="AS10" i="44"/>
  <c r="AL10" i="44"/>
  <c r="AU10" i="44" s="1"/>
  <c r="AS46" i="44"/>
  <c r="AL46" i="44"/>
  <c r="AU46" i="44" s="1"/>
  <c r="AS28" i="92"/>
  <c r="AL28" i="92"/>
  <c r="AU28" i="92" s="1"/>
  <c r="AS64" i="92"/>
  <c r="AL64" i="92"/>
  <c r="AU64" i="92" s="1"/>
  <c r="AR74" i="91"/>
  <c r="AH74" i="11"/>
  <c r="AQ74" i="11" s="1"/>
  <c r="AR71" i="49"/>
  <c r="Z71" i="103"/>
  <c r="AS35" i="44"/>
  <c r="AL35" i="44"/>
  <c r="AU35" i="44" s="1"/>
  <c r="AS53" i="44"/>
  <c r="AL53" i="44"/>
  <c r="AU53" i="44" s="1"/>
  <c r="AS71" i="44"/>
  <c r="AL71" i="44"/>
  <c r="AU71" i="44" s="1"/>
  <c r="AS10" i="92"/>
  <c r="AL10" i="92"/>
  <c r="AU10" i="92" s="1"/>
  <c r="AI71" i="18"/>
  <c r="AN71" i="18"/>
  <c r="Y77" i="45"/>
  <c r="X77" i="45"/>
  <c r="AL64" i="44" l="1"/>
  <c r="AU64" i="44" s="1"/>
  <c r="Z79" i="104"/>
  <c r="AG79" i="104" s="1"/>
  <c r="AP79" i="104" s="1"/>
  <c r="AP81" i="104" s="1"/>
  <c r="Z78" i="20"/>
  <c r="W79" i="20" s="1"/>
  <c r="AL28" i="44"/>
  <c r="AU28" i="44" s="1"/>
  <c r="AS81" i="13"/>
  <c r="AX79" i="104"/>
  <c r="S79" i="104" s="1"/>
  <c r="AC79" i="104" s="1"/>
  <c r="AE79" i="104"/>
  <c r="AF79" i="104"/>
  <c r="AO79" i="104" s="1"/>
  <c r="AO81" i="104" s="1"/>
  <c r="AG78" i="20"/>
  <c r="AP78" i="20" s="1"/>
  <c r="AE78" i="20"/>
  <c r="AF78" i="20"/>
  <c r="AO78" i="20" s="1"/>
  <c r="W71" i="35"/>
  <c r="AF70" i="35"/>
  <c r="AO70" i="35" s="1"/>
  <c r="AG70" i="35"/>
  <c r="AP70" i="35" s="1"/>
  <c r="AE70" i="35"/>
  <c r="X75" i="11"/>
  <c r="Y75" i="11"/>
  <c r="AH79" i="84"/>
  <c r="AQ79" i="84" s="1"/>
  <c r="AQ81" i="84" s="1"/>
  <c r="AZ3" i="84"/>
  <c r="AX7" i="84" s="1"/>
  <c r="S7" i="84" s="1"/>
  <c r="AC7" i="84" s="1"/>
  <c r="AB8" i="84" s="1"/>
  <c r="AX12" i="84"/>
  <c r="S12" i="84" s="1"/>
  <c r="AC12" i="84" s="1"/>
  <c r="AB13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AX74" i="84"/>
  <c r="S74" i="84" s="1"/>
  <c r="AC74" i="84" s="1"/>
  <c r="AB75" i="84" s="1"/>
  <c r="AX75" i="84"/>
  <c r="S75" i="84" s="1"/>
  <c r="AC75" i="84" s="1"/>
  <c r="AB76" i="84" s="1"/>
  <c r="Y72" i="98"/>
  <c r="Z72" i="98"/>
  <c r="X72" i="98"/>
  <c r="AG72" i="85"/>
  <c r="AP72" i="85" s="1"/>
  <c r="AF72" i="85"/>
  <c r="AO72" i="85" s="1"/>
  <c r="W73" i="85"/>
  <c r="AE72" i="85"/>
  <c r="AI76" i="41"/>
  <c r="AN76" i="41"/>
  <c r="AR76" i="88"/>
  <c r="AI75" i="54"/>
  <c r="AN75" i="54"/>
  <c r="AH77" i="45"/>
  <c r="AQ77" i="45" s="1"/>
  <c r="AI72" i="10"/>
  <c r="AN72" i="10"/>
  <c r="AS4" i="92"/>
  <c r="AL4" i="92"/>
  <c r="AU4" i="92" s="1"/>
  <c r="Y69" i="90"/>
  <c r="X69" i="90"/>
  <c r="Y69" i="82"/>
  <c r="X69" i="82"/>
  <c r="W74" i="43"/>
  <c r="AG73" i="43"/>
  <c r="AP73" i="43" s="1"/>
  <c r="AF73" i="43"/>
  <c r="AO73" i="43" s="1"/>
  <c r="AE73" i="43"/>
  <c r="AR73" i="96"/>
  <c r="AG69" i="102"/>
  <c r="AP69" i="102" s="1"/>
  <c r="AF69" i="102"/>
  <c r="AO69" i="102" s="1"/>
  <c r="W70" i="102"/>
  <c r="AE69" i="102"/>
  <c r="AR69" i="42"/>
  <c r="AH71" i="16"/>
  <c r="AQ71" i="16" s="1"/>
  <c r="AI76" i="100"/>
  <c r="AN76" i="100"/>
  <c r="Z79" i="84"/>
  <c r="Y70" i="83"/>
  <c r="X70" i="83"/>
  <c r="AR67" i="94"/>
  <c r="AE72" i="49"/>
  <c r="AG72" i="49"/>
  <c r="AP72" i="49" s="1"/>
  <c r="AF72" i="49"/>
  <c r="AO72" i="49" s="1"/>
  <c r="W73" i="49"/>
  <c r="AH74" i="96"/>
  <c r="AQ74" i="96" s="1"/>
  <c r="AT81" i="44"/>
  <c r="AI68" i="82"/>
  <c r="AN68" i="82"/>
  <c r="AI75" i="91"/>
  <c r="AN75" i="91"/>
  <c r="AG68" i="94"/>
  <c r="AP68" i="94" s="1"/>
  <c r="W69" i="94"/>
  <c r="AE68" i="94"/>
  <c r="AF68" i="94"/>
  <c r="AO68" i="94" s="1"/>
  <c r="AR71" i="18"/>
  <c r="AH72" i="18"/>
  <c r="AQ72" i="18" s="1"/>
  <c r="AH70" i="48"/>
  <c r="AQ70" i="48" s="1"/>
  <c r="AR76" i="45"/>
  <c r="Z71" i="16"/>
  <c r="AR79" i="44"/>
  <c r="AR81" i="44" s="1"/>
  <c r="AL79" i="44"/>
  <c r="AU79" i="44" s="1"/>
  <c r="AH77" i="88"/>
  <c r="AQ77" i="88" s="1"/>
  <c r="Z74" i="96"/>
  <c r="AL4" i="44"/>
  <c r="AU4" i="44" s="1"/>
  <c r="AU81" i="44" s="1"/>
  <c r="C11" i="44" s="1"/>
  <c r="AS4" i="44"/>
  <c r="Y77" i="100"/>
  <c r="X77" i="100"/>
  <c r="AH78" i="20"/>
  <c r="AQ78" i="20" s="1"/>
  <c r="AR71" i="85"/>
  <c r="Z72" i="18"/>
  <c r="Z70" i="48"/>
  <c r="AR78" i="104"/>
  <c r="AF73" i="55"/>
  <c r="AO73" i="55" s="1"/>
  <c r="AE73" i="55"/>
  <c r="AG73" i="55"/>
  <c r="AP73" i="55" s="1"/>
  <c r="W74" i="55"/>
  <c r="Z77" i="88"/>
  <c r="AF74" i="51"/>
  <c r="AO74" i="51" s="1"/>
  <c r="AE74" i="51"/>
  <c r="AG74" i="51"/>
  <c r="AP74" i="51" s="1"/>
  <c r="W75" i="51"/>
  <c r="Y77" i="41"/>
  <c r="X77" i="41"/>
  <c r="Y70" i="50"/>
  <c r="X70" i="50"/>
  <c r="AF73" i="99"/>
  <c r="AO73" i="99" s="1"/>
  <c r="AE73" i="99"/>
  <c r="AG73" i="99"/>
  <c r="AP73" i="99" s="1"/>
  <c r="W74" i="99"/>
  <c r="Y74" i="95"/>
  <c r="Z74" i="95"/>
  <c r="X74" i="95"/>
  <c r="Y73" i="87"/>
  <c r="X73" i="87"/>
  <c r="AI69" i="50"/>
  <c r="AN69" i="50"/>
  <c r="AH70" i="42"/>
  <c r="AQ70" i="42" s="1"/>
  <c r="Z77" i="45"/>
  <c r="AE71" i="103"/>
  <c r="AG71" i="103"/>
  <c r="AP71" i="103" s="1"/>
  <c r="W72" i="103"/>
  <c r="AF71" i="103"/>
  <c r="AO71" i="103" s="1"/>
  <c r="AI68" i="90"/>
  <c r="AN68" i="90"/>
  <c r="AH68" i="94"/>
  <c r="AQ68" i="94" s="1"/>
  <c r="AR79" i="92"/>
  <c r="AR81" i="92" s="1"/>
  <c r="AL79" i="92"/>
  <c r="AU79" i="92" s="1"/>
  <c r="AS6" i="92"/>
  <c r="AL6" i="92"/>
  <c r="AU6" i="92" s="1"/>
  <c r="AR77" i="20"/>
  <c r="Y73" i="10"/>
  <c r="Z73" i="10" s="1"/>
  <c r="X73" i="10"/>
  <c r="AI74" i="11"/>
  <c r="AN74" i="11"/>
  <c r="AR69" i="48"/>
  <c r="AS5" i="92"/>
  <c r="AL5" i="92"/>
  <c r="AU5" i="92" s="1"/>
  <c r="Y76" i="91"/>
  <c r="Z76" i="91" s="1"/>
  <c r="X76" i="91"/>
  <c r="AT81" i="92"/>
  <c r="Z70" i="42"/>
  <c r="AI71" i="98"/>
  <c r="AN71" i="98"/>
  <c r="AI69" i="83"/>
  <c r="AN69" i="83"/>
  <c r="AH72" i="85"/>
  <c r="AQ72" i="85" s="1"/>
  <c r="AS81" i="44"/>
  <c r="AH79" i="104"/>
  <c r="AQ79" i="104" s="1"/>
  <c r="AQ81" i="104" s="1"/>
  <c r="AX4" i="104"/>
  <c r="S4" i="104" s="1"/>
  <c r="AC4" i="104" s="1"/>
  <c r="AB5" i="104" s="1"/>
  <c r="AX5" i="104"/>
  <c r="S5" i="104" s="1"/>
  <c r="AC5" i="104" s="1"/>
  <c r="AB6" i="104" s="1"/>
  <c r="AZ3" i="104"/>
  <c r="AX12" i="104" s="1"/>
  <c r="S12" i="104" s="1"/>
  <c r="AC12" i="104" s="1"/>
  <c r="AB13" i="104" s="1"/>
  <c r="AX3" i="104"/>
  <c r="S3" i="104" s="1"/>
  <c r="AC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4" i="104"/>
  <c r="S74" i="104" s="1"/>
  <c r="AC74" i="104" s="1"/>
  <c r="AB75" i="104" s="1"/>
  <c r="AX77" i="104"/>
  <c r="S77" i="104" s="1"/>
  <c r="AC77" i="104" s="1"/>
  <c r="AB78" i="104" s="1"/>
  <c r="AX78" i="104"/>
  <c r="S78" i="104" s="1"/>
  <c r="AC78" i="104" s="1"/>
  <c r="AB79" i="104" s="1"/>
  <c r="AX75" i="104"/>
  <c r="S75" i="104" s="1"/>
  <c r="AC75" i="104" s="1"/>
  <c r="AB76" i="104" s="1"/>
  <c r="AX76" i="104"/>
  <c r="S76" i="104" s="1"/>
  <c r="AC76" i="104" s="1"/>
  <c r="AB77" i="104" s="1"/>
  <c r="AR78" i="84"/>
  <c r="Y76" i="54"/>
  <c r="X76" i="54"/>
  <c r="Z76" i="54" s="1"/>
  <c r="AI73" i="95"/>
  <c r="AN73" i="95"/>
  <c r="AI72" i="87"/>
  <c r="AN72" i="87"/>
  <c r="Z77" i="41" l="1"/>
  <c r="AX15" i="84"/>
  <c r="S15" i="84" s="1"/>
  <c r="AC15" i="84" s="1"/>
  <c r="AB16" i="84" s="1"/>
  <c r="AX9" i="84"/>
  <c r="S9" i="84" s="1"/>
  <c r="AC9" i="84" s="1"/>
  <c r="AB10" i="84" s="1"/>
  <c r="AX14" i="84"/>
  <c r="S14" i="84" s="1"/>
  <c r="AC14" i="84" s="1"/>
  <c r="AB15" i="84" s="1"/>
  <c r="AX8" i="84"/>
  <c r="S8" i="84" s="1"/>
  <c r="AC8" i="84" s="1"/>
  <c r="AB9" i="84" s="1"/>
  <c r="Z70" i="83"/>
  <c r="AX13" i="84"/>
  <c r="S13" i="84" s="1"/>
  <c r="AC13" i="84" s="1"/>
  <c r="AB14" i="84" s="1"/>
  <c r="AX4" i="84"/>
  <c r="S4" i="84" s="1"/>
  <c r="AC4" i="84" s="1"/>
  <c r="AB5" i="84" s="1"/>
  <c r="AX23" i="84"/>
  <c r="S23" i="84" s="1"/>
  <c r="AC23" i="84" s="1"/>
  <c r="AB24" i="84" s="1"/>
  <c r="AX17" i="84"/>
  <c r="S17" i="84" s="1"/>
  <c r="AC17" i="84" s="1"/>
  <c r="AB18" i="84" s="1"/>
  <c r="AX11" i="84"/>
  <c r="S11" i="84" s="1"/>
  <c r="AC11" i="84" s="1"/>
  <c r="AB12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Z75" i="11"/>
  <c r="AX6" i="84"/>
  <c r="S6" i="84" s="1"/>
  <c r="AC6" i="84" s="1"/>
  <c r="AB7" i="84" s="1"/>
  <c r="AX5" i="84"/>
  <c r="S5" i="84" s="1"/>
  <c r="AC5" i="84" s="1"/>
  <c r="AB6" i="84" s="1"/>
  <c r="AE76" i="91"/>
  <c r="W77" i="91"/>
  <c r="AG76" i="91"/>
  <c r="AP76" i="91" s="1"/>
  <c r="AF76" i="91"/>
  <c r="AO76" i="91" s="1"/>
  <c r="AE76" i="54"/>
  <c r="AG76" i="54"/>
  <c r="AP76" i="54" s="1"/>
  <c r="AF76" i="54"/>
  <c r="AO76" i="54" s="1"/>
  <c r="W77" i="54"/>
  <c r="W76" i="11"/>
  <c r="AE75" i="11"/>
  <c r="AG75" i="11"/>
  <c r="AP75" i="11" s="1"/>
  <c r="AF75" i="11"/>
  <c r="AO75" i="11" s="1"/>
  <c r="AK76" i="104"/>
  <c r="AT76" i="104" s="1"/>
  <c r="AJ76" i="104"/>
  <c r="AJ71" i="104"/>
  <c r="AK71" i="104"/>
  <c r="AT71" i="104" s="1"/>
  <c r="AK64" i="104"/>
  <c r="AT64" i="104" s="1"/>
  <c r="AJ64" i="104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X6" i="104"/>
  <c r="S6" i="104" s="1"/>
  <c r="AC6" i="104" s="1"/>
  <c r="AB7" i="104" s="1"/>
  <c r="AH76" i="91"/>
  <c r="AQ76" i="91" s="1"/>
  <c r="AR68" i="90"/>
  <c r="AE77" i="45"/>
  <c r="AF77" i="45"/>
  <c r="AO77" i="45" s="1"/>
  <c r="W78" i="45"/>
  <c r="AG77" i="45"/>
  <c r="AP77" i="45" s="1"/>
  <c r="AE74" i="95"/>
  <c r="AG74" i="95"/>
  <c r="AP74" i="95" s="1"/>
  <c r="W75" i="95"/>
  <c r="AF74" i="95"/>
  <c r="AO74" i="95" s="1"/>
  <c r="AI73" i="99"/>
  <c r="AR73" i="99" s="1"/>
  <c r="AN73" i="99"/>
  <c r="AF77" i="41"/>
  <c r="AO77" i="41" s="1"/>
  <c r="AG77" i="41"/>
  <c r="AP77" i="41" s="1"/>
  <c r="W78" i="41"/>
  <c r="AE77" i="41"/>
  <c r="AH77" i="100"/>
  <c r="AQ77" i="100" s="1"/>
  <c r="AI68" i="94"/>
  <c r="AN68" i="94"/>
  <c r="AR68" i="82"/>
  <c r="AH69" i="90"/>
  <c r="AQ69" i="90" s="1"/>
  <c r="AR72" i="10"/>
  <c r="AE72" i="98"/>
  <c r="AF72" i="98"/>
  <c r="AO72" i="98" s="1"/>
  <c r="AG72" i="98"/>
  <c r="AP72" i="98" s="1"/>
  <c r="W73" i="98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8" i="20"/>
  <c r="AN78" i="20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J19" i="104"/>
  <c r="AK19" i="104"/>
  <c r="AT19" i="104" s="1"/>
  <c r="AJ12" i="104"/>
  <c r="AK12" i="104"/>
  <c r="AT12" i="104" s="1"/>
  <c r="AJ3" i="104"/>
  <c r="AB4" i="104"/>
  <c r="AR69" i="83"/>
  <c r="AR69" i="50"/>
  <c r="AG77" i="88"/>
  <c r="AP77" i="88" s="1"/>
  <c r="AF77" i="88"/>
  <c r="AO77" i="88" s="1"/>
  <c r="AE77" i="88"/>
  <c r="W78" i="88"/>
  <c r="Z77" i="100"/>
  <c r="AF71" i="16"/>
  <c r="AO71" i="16" s="1"/>
  <c r="AG71" i="16"/>
  <c r="AP71" i="16" s="1"/>
  <c r="AE71" i="16"/>
  <c r="W72" i="16"/>
  <c r="Y69" i="94"/>
  <c r="X69" i="94"/>
  <c r="AR76" i="100"/>
  <c r="Z69" i="90"/>
  <c r="AR75" i="54"/>
  <c r="AI72" i="85"/>
  <c r="AN72" i="8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J13" i="104"/>
  <c r="AR74" i="11"/>
  <c r="AH73" i="87"/>
  <c r="AQ73" i="87" s="1"/>
  <c r="AH70" i="50"/>
  <c r="AQ70" i="50" s="1"/>
  <c r="Y73" i="49"/>
  <c r="X73" i="49"/>
  <c r="AH70" i="83"/>
  <c r="AQ70" i="83" s="1"/>
  <c r="Y74" i="43"/>
  <c r="X74" i="43"/>
  <c r="Y73" i="85"/>
  <c r="X73" i="85"/>
  <c r="AK76" i="84"/>
  <c r="AT76" i="84" s="1"/>
  <c r="AJ76" i="84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5" i="84"/>
  <c r="AK5" i="84"/>
  <c r="AT5" i="84" s="1"/>
  <c r="Y71" i="35"/>
  <c r="X71" i="35"/>
  <c r="AR73" i="95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6" i="104"/>
  <c r="AK6" i="104"/>
  <c r="AT6" i="104" s="1"/>
  <c r="AR71" i="98"/>
  <c r="AH73" i="10"/>
  <c r="AQ73" i="10" s="1"/>
  <c r="Y72" i="103"/>
  <c r="X72" i="103"/>
  <c r="Z73" i="87"/>
  <c r="Z70" i="50"/>
  <c r="Y75" i="51"/>
  <c r="X75" i="51"/>
  <c r="Y74" i="55"/>
  <c r="X74" i="55"/>
  <c r="Z74" i="55" s="1"/>
  <c r="AE70" i="48"/>
  <c r="AG70" i="48"/>
  <c r="AP70" i="48" s="1"/>
  <c r="AF70" i="48"/>
  <c r="AO70" i="48" s="1"/>
  <c r="W71" i="48"/>
  <c r="AE70" i="83"/>
  <c r="AF70" i="83"/>
  <c r="AO70" i="83" s="1"/>
  <c r="AG70" i="83"/>
  <c r="AP70" i="83" s="1"/>
  <c r="W71" i="83"/>
  <c r="AH69" i="82"/>
  <c r="AQ69" i="82" s="1"/>
  <c r="AU81" i="92"/>
  <c r="C11" i="92" s="1"/>
  <c r="F36" i="57" s="1"/>
  <c r="AJ75" i="84"/>
  <c r="AK75" i="84"/>
  <c r="AT75" i="84" s="1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H75" i="11"/>
  <c r="AQ75" i="11" s="1"/>
  <c r="AI79" i="104"/>
  <c r="AN79" i="104"/>
  <c r="AN81" i="104" s="1"/>
  <c r="AK72" i="104"/>
  <c r="AT72" i="104" s="1"/>
  <c r="AJ72" i="104"/>
  <c r="AJ78" i="104"/>
  <c r="AK78" i="104"/>
  <c r="AT78" i="104" s="1"/>
  <c r="AJ58" i="104"/>
  <c r="AK58" i="104"/>
  <c r="AT58" i="104" s="1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W71" i="42"/>
  <c r="AF70" i="42"/>
  <c r="AO70" i="42" s="1"/>
  <c r="AE70" i="42"/>
  <c r="AG70" i="42"/>
  <c r="AP70" i="42" s="1"/>
  <c r="AF73" i="10"/>
  <c r="AO73" i="10" s="1"/>
  <c r="AE73" i="10"/>
  <c r="AG73" i="10"/>
  <c r="AP73" i="10" s="1"/>
  <c r="W74" i="10"/>
  <c r="Y74" i="99"/>
  <c r="X74" i="99"/>
  <c r="AF72" i="18"/>
  <c r="AO72" i="18" s="1"/>
  <c r="AE72" i="18"/>
  <c r="AG72" i="18"/>
  <c r="AP72" i="18" s="1"/>
  <c r="W73" i="18"/>
  <c r="AR75" i="91"/>
  <c r="AI69" i="102"/>
  <c r="AR69" i="102" s="1"/>
  <c r="AN69" i="102"/>
  <c r="Z69" i="82"/>
  <c r="AS81" i="92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K6" i="84"/>
  <c r="AT6" i="84" s="1"/>
  <c r="AJ6" i="84"/>
  <c r="Y79" i="20"/>
  <c r="X79" i="20"/>
  <c r="AJ77" i="104"/>
  <c r="AK77" i="104"/>
  <c r="AT77" i="104" s="1"/>
  <c r="AH76" i="54"/>
  <c r="AQ76" i="54" s="1"/>
  <c r="AJ79" i="104"/>
  <c r="AS79" i="104" s="1"/>
  <c r="AK79" i="104"/>
  <c r="AT79" i="104" s="1"/>
  <c r="AK70" i="104"/>
  <c r="AT70" i="104" s="1"/>
  <c r="AJ70" i="104"/>
  <c r="AK52" i="104"/>
  <c r="AT52" i="104" s="1"/>
  <c r="AJ52" i="104"/>
  <c r="AR72" i="87"/>
  <c r="AJ75" i="104"/>
  <c r="AK75" i="104"/>
  <c r="AT75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X14" i="104"/>
  <c r="S14" i="104" s="1"/>
  <c r="AC14" i="104" s="1"/>
  <c r="AB15" i="104" s="1"/>
  <c r="AX7" i="104"/>
  <c r="S7" i="104" s="1"/>
  <c r="AC7" i="104" s="1"/>
  <c r="AB8" i="104" s="1"/>
  <c r="AI71" i="103"/>
  <c r="AN71" i="103"/>
  <c r="AH74" i="95"/>
  <c r="AQ74" i="95" s="1"/>
  <c r="AH77" i="41"/>
  <c r="AQ77" i="41" s="1"/>
  <c r="AI74" i="51"/>
  <c r="AN74" i="51"/>
  <c r="AI73" i="55"/>
  <c r="AN73" i="55"/>
  <c r="W75" i="96"/>
  <c r="AG74" i="96"/>
  <c r="AP74" i="96" s="1"/>
  <c r="AF74" i="96"/>
  <c r="AO74" i="96" s="1"/>
  <c r="AE74" i="96"/>
  <c r="AI72" i="49"/>
  <c r="AN72" i="49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X70" i="102"/>
  <c r="Y70" i="102"/>
  <c r="AI73" i="43"/>
  <c r="AN73" i="43"/>
  <c r="AR76" i="41"/>
  <c r="AH72" i="98"/>
  <c r="AQ72" i="98" s="1"/>
  <c r="AK78" i="84"/>
  <c r="AT78" i="84" s="1"/>
  <c r="AJ78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X3" i="84"/>
  <c r="S3" i="84" s="1"/>
  <c r="AC3" i="84" s="1"/>
  <c r="AI70" i="35"/>
  <c r="AN70" i="35"/>
  <c r="Z70" i="102" l="1"/>
  <c r="Z74" i="99"/>
  <c r="AE74" i="99" s="1"/>
  <c r="Z73" i="85"/>
  <c r="AF73" i="85" s="1"/>
  <c r="AO73" i="85" s="1"/>
  <c r="Z69" i="94"/>
  <c r="AE69" i="94" s="1"/>
  <c r="Z71" i="35"/>
  <c r="W72" i="35" s="1"/>
  <c r="AG74" i="99"/>
  <c r="AP74" i="99" s="1"/>
  <c r="W75" i="99"/>
  <c r="AF74" i="99"/>
  <c r="AO74" i="99" s="1"/>
  <c r="AG73" i="85"/>
  <c r="AP73" i="85" s="1"/>
  <c r="AE73" i="85"/>
  <c r="W74" i="85"/>
  <c r="AG69" i="94"/>
  <c r="AP69" i="94" s="1"/>
  <c r="AF69" i="94"/>
  <c r="AO69" i="94" s="1"/>
  <c r="AE71" i="35"/>
  <c r="AG71" i="35"/>
  <c r="AP71" i="35" s="1"/>
  <c r="AS70" i="84"/>
  <c r="AL70" i="84"/>
  <c r="AU70" i="84" s="1"/>
  <c r="AR72" i="49"/>
  <c r="AS35" i="84"/>
  <c r="AL35" i="84"/>
  <c r="AU35" i="84" s="1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I79" i="84"/>
  <c r="AP79" i="84"/>
  <c r="AP81" i="84" s="1"/>
  <c r="AR74" i="51"/>
  <c r="AR71" i="103"/>
  <c r="AS27" i="104"/>
  <c r="AL27" i="104"/>
  <c r="AU27" i="104" s="1"/>
  <c r="AS45" i="104"/>
  <c r="AL45" i="104"/>
  <c r="AU45" i="104" s="1"/>
  <c r="AS59" i="84"/>
  <c r="AL59" i="84"/>
  <c r="AU59" i="84" s="1"/>
  <c r="AH74" i="99"/>
  <c r="AQ74" i="99" s="1"/>
  <c r="AI73" i="10"/>
  <c r="AN73" i="10"/>
  <c r="Y71" i="42"/>
  <c r="X71" i="42"/>
  <c r="AS34" i="104"/>
  <c r="AL34" i="104"/>
  <c r="AU34" i="104" s="1"/>
  <c r="AS58" i="104"/>
  <c r="AL58" i="104"/>
  <c r="AU58" i="104" s="1"/>
  <c r="AR79" i="104"/>
  <c r="AR81" i="104" s="1"/>
  <c r="AL79" i="104"/>
  <c r="AU79" i="104" s="1"/>
  <c r="AS8" i="84"/>
  <c r="AL8" i="84"/>
  <c r="AU8" i="84" s="1"/>
  <c r="AI70" i="83"/>
  <c r="AN70" i="83"/>
  <c r="AH74" i="55"/>
  <c r="AQ74" i="55" s="1"/>
  <c r="W74" i="87"/>
  <c r="AG73" i="87"/>
  <c r="AP73" i="87" s="1"/>
  <c r="AF73" i="87"/>
  <c r="AO73" i="87" s="1"/>
  <c r="AE73" i="87"/>
  <c r="AS6" i="104"/>
  <c r="AL6" i="104"/>
  <c r="AU6" i="104" s="1"/>
  <c r="AS23" i="104"/>
  <c r="AL23" i="104"/>
  <c r="AU23" i="104" s="1"/>
  <c r="AS41" i="104"/>
  <c r="AL41" i="104"/>
  <c r="AU41" i="104" s="1"/>
  <c r="AS59" i="104"/>
  <c r="AL59" i="104"/>
  <c r="AU59" i="104" s="1"/>
  <c r="AL13" i="104"/>
  <c r="AU13" i="104" s="1"/>
  <c r="AS13" i="104"/>
  <c r="AS14" i="84"/>
  <c r="AL14" i="84"/>
  <c r="AU14" i="84" s="1"/>
  <c r="AS68" i="84"/>
  <c r="AL68" i="84"/>
  <c r="AU68" i="84" s="1"/>
  <c r="AL3" i="104"/>
  <c r="AU3" i="104" s="1"/>
  <c r="AS3" i="104"/>
  <c r="AS25" i="104"/>
  <c r="AL25" i="104"/>
  <c r="AU25" i="104" s="1"/>
  <c r="AS61" i="104"/>
  <c r="AL61" i="104"/>
  <c r="AU61" i="104" s="1"/>
  <c r="AR78" i="20"/>
  <c r="AS21" i="84"/>
  <c r="AL21" i="84"/>
  <c r="AU21" i="84" s="1"/>
  <c r="AS57" i="84"/>
  <c r="AL57" i="84"/>
  <c r="AU57" i="84" s="1"/>
  <c r="Y78" i="41"/>
  <c r="X78" i="41"/>
  <c r="Y78" i="45"/>
  <c r="X78" i="45"/>
  <c r="AS71" i="104"/>
  <c r="AL71" i="104"/>
  <c r="AU71" i="104" s="1"/>
  <c r="AI75" i="11"/>
  <c r="AN75" i="11"/>
  <c r="AI76" i="54"/>
  <c r="AN76" i="54"/>
  <c r="AS34" i="84"/>
  <c r="AL34" i="84"/>
  <c r="AU34" i="84" s="1"/>
  <c r="AK8" i="104"/>
  <c r="AT8" i="104" s="1"/>
  <c r="AJ8" i="104"/>
  <c r="AS52" i="104"/>
  <c r="AL52" i="104"/>
  <c r="AU52" i="104" s="1"/>
  <c r="AS77" i="104"/>
  <c r="AL77" i="104"/>
  <c r="AU77" i="104" s="1"/>
  <c r="AS11" i="84"/>
  <c r="AL11" i="84"/>
  <c r="AU11" i="84" s="1"/>
  <c r="AS22" i="104"/>
  <c r="AL22" i="104"/>
  <c r="AU22" i="104" s="1"/>
  <c r="AS24" i="84"/>
  <c r="AL24" i="84"/>
  <c r="AU24" i="84" s="1"/>
  <c r="AS42" i="84"/>
  <c r="AL42" i="84"/>
  <c r="AU42" i="84" s="1"/>
  <c r="AS60" i="84"/>
  <c r="AL60" i="84"/>
  <c r="AU60" i="84" s="1"/>
  <c r="AS75" i="84"/>
  <c r="AL75" i="84"/>
  <c r="AU75" i="84" s="1"/>
  <c r="AE74" i="55"/>
  <c r="W75" i="55"/>
  <c r="AG74" i="55"/>
  <c r="AP74" i="55" s="1"/>
  <c r="AF74" i="55"/>
  <c r="AO74" i="55" s="1"/>
  <c r="AH72" i="103"/>
  <c r="AQ72" i="103" s="1"/>
  <c r="AL29" i="104"/>
  <c r="AU29" i="104" s="1"/>
  <c r="AS29" i="104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H74" i="43"/>
  <c r="AQ74" i="43" s="1"/>
  <c r="AS24" i="104"/>
  <c r="AL24" i="104"/>
  <c r="AU24" i="104" s="1"/>
  <c r="AS42" i="104"/>
  <c r="AL42" i="104"/>
  <c r="AU42" i="104" s="1"/>
  <c r="AS60" i="104"/>
  <c r="AL60" i="104"/>
  <c r="AU60" i="104" s="1"/>
  <c r="AS32" i="84"/>
  <c r="AL32" i="84"/>
  <c r="AU32" i="84" s="1"/>
  <c r="AS50" i="84"/>
  <c r="AL50" i="84"/>
  <c r="AU50" i="84" s="1"/>
  <c r="AG77" i="100"/>
  <c r="AP77" i="100" s="1"/>
  <c r="W78" i="100"/>
  <c r="AF77" i="100"/>
  <c r="AO77" i="100" s="1"/>
  <c r="AE77" i="100"/>
  <c r="AS31" i="104"/>
  <c r="AL31" i="104"/>
  <c r="AU31" i="104" s="1"/>
  <c r="AS9" i="84"/>
  <c r="AL9" i="84"/>
  <c r="AU9" i="84" s="1"/>
  <c r="AS27" i="84"/>
  <c r="AL27" i="84"/>
  <c r="AU27" i="84" s="1"/>
  <c r="AS63" i="84"/>
  <c r="AL63" i="84"/>
  <c r="AU63" i="84" s="1"/>
  <c r="Y75" i="95"/>
  <c r="Z75" i="95" s="1"/>
  <c r="X75" i="95"/>
  <c r="AS20" i="104"/>
  <c r="AL20" i="104"/>
  <c r="AU20" i="104" s="1"/>
  <c r="AS56" i="104"/>
  <c r="AL56" i="104"/>
  <c r="AU56" i="104" s="1"/>
  <c r="AS76" i="104"/>
  <c r="AL76" i="104"/>
  <c r="AU76" i="104" s="1"/>
  <c r="Y76" i="11"/>
  <c r="X76" i="11"/>
  <c r="AK15" i="104"/>
  <c r="AT15" i="104" s="1"/>
  <c r="AJ15" i="104"/>
  <c r="AS33" i="104"/>
  <c r="AL33" i="104"/>
  <c r="AU33" i="104" s="1"/>
  <c r="AS51" i="104"/>
  <c r="AL51" i="104"/>
  <c r="AU51" i="104" s="1"/>
  <c r="AS69" i="104"/>
  <c r="AL69" i="104"/>
  <c r="AU69" i="104" s="1"/>
  <c r="AH79" i="20"/>
  <c r="AQ79" i="20" s="1"/>
  <c r="AQ81" i="20" s="1"/>
  <c r="AZ3" i="20"/>
  <c r="AX7" i="20" s="1"/>
  <c r="S7" i="20" s="1"/>
  <c r="AC7" i="20" s="1"/>
  <c r="AB8" i="20" s="1"/>
  <c r="AX15" i="20"/>
  <c r="S15" i="20" s="1"/>
  <c r="AC15" i="20" s="1"/>
  <c r="AB16" i="20" s="1"/>
  <c r="AX19" i="20"/>
  <c r="S19" i="20" s="1"/>
  <c r="AC19" i="20" s="1"/>
  <c r="AB20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4" i="20"/>
  <c r="S74" i="20" s="1"/>
  <c r="AC74" i="20" s="1"/>
  <c r="AB75" i="20" s="1"/>
  <c r="AX78" i="20"/>
  <c r="S78" i="20" s="1"/>
  <c r="AC78" i="20" s="1"/>
  <c r="AB79" i="20" s="1"/>
  <c r="AX75" i="20"/>
  <c r="S75" i="20" s="1"/>
  <c r="AC75" i="20" s="1"/>
  <c r="AB76" i="20" s="1"/>
  <c r="AX76" i="20"/>
  <c r="S76" i="20" s="1"/>
  <c r="AC76" i="20" s="1"/>
  <c r="AB77" i="20" s="1"/>
  <c r="AX77" i="20"/>
  <c r="S77" i="20" s="1"/>
  <c r="AC77" i="20" s="1"/>
  <c r="AB78" i="20" s="1"/>
  <c r="AS29" i="84"/>
  <c r="AL29" i="84"/>
  <c r="AU29" i="84" s="1"/>
  <c r="AS47" i="84"/>
  <c r="AL47" i="84"/>
  <c r="AU47" i="84" s="1"/>
  <c r="AS65" i="84"/>
  <c r="AL65" i="84"/>
  <c r="AU65" i="84" s="1"/>
  <c r="W70" i="82"/>
  <c r="AG69" i="82"/>
  <c r="AP69" i="82" s="1"/>
  <c r="AE69" i="82"/>
  <c r="AF69" i="82"/>
  <c r="AO69" i="82" s="1"/>
  <c r="Y73" i="18"/>
  <c r="X73" i="18"/>
  <c r="AS5" i="104"/>
  <c r="AL5" i="104"/>
  <c r="AU5" i="104" s="1"/>
  <c r="AS40" i="104"/>
  <c r="AL40" i="104"/>
  <c r="AU40" i="104" s="1"/>
  <c r="AS78" i="104"/>
  <c r="AL78" i="104"/>
  <c r="AU78" i="104" s="1"/>
  <c r="AS12" i="84"/>
  <c r="AL12" i="84"/>
  <c r="AU12" i="84" s="1"/>
  <c r="AS66" i="84"/>
  <c r="AL66" i="84"/>
  <c r="AU66" i="84" s="1"/>
  <c r="Y71" i="48"/>
  <c r="X71" i="48"/>
  <c r="Z72" i="103"/>
  <c r="AS10" i="104"/>
  <c r="AL10" i="104"/>
  <c r="AU10" i="104" s="1"/>
  <c r="AS47" i="104"/>
  <c r="AL47" i="104"/>
  <c r="AU47" i="104" s="1"/>
  <c r="AS65" i="104"/>
  <c r="AL65" i="104"/>
  <c r="AU65" i="104" s="1"/>
  <c r="AS76" i="84"/>
  <c r="AL76" i="84"/>
  <c r="AU76" i="84" s="1"/>
  <c r="Z74" i="43"/>
  <c r="AS66" i="104"/>
  <c r="AL66" i="104"/>
  <c r="AU66" i="104" s="1"/>
  <c r="AS56" i="84"/>
  <c r="AL56" i="84"/>
  <c r="AU56" i="84" s="1"/>
  <c r="AS74" i="84"/>
  <c r="AL74" i="84"/>
  <c r="AU74" i="84" s="1"/>
  <c r="AE69" i="90"/>
  <c r="W70" i="90"/>
  <c r="AG69" i="90"/>
  <c r="AP69" i="90" s="1"/>
  <c r="AF69" i="90"/>
  <c r="AO69" i="90" s="1"/>
  <c r="AS12" i="104"/>
  <c r="AL12" i="104"/>
  <c r="AU12" i="104" s="1"/>
  <c r="AS49" i="104"/>
  <c r="AL49" i="104"/>
  <c r="AU49" i="104" s="1"/>
  <c r="AS67" i="104"/>
  <c r="AL67" i="104"/>
  <c r="AU67" i="104" s="1"/>
  <c r="AS45" i="84"/>
  <c r="AL45" i="84"/>
  <c r="AU45" i="84" s="1"/>
  <c r="Y73" i="98"/>
  <c r="X73" i="98"/>
  <c r="AI77" i="45"/>
  <c r="AN77" i="45"/>
  <c r="AS38" i="104"/>
  <c r="AL38" i="104"/>
  <c r="AU38" i="104" s="1"/>
  <c r="AS74" i="104"/>
  <c r="AL74" i="104"/>
  <c r="AU74" i="104" s="1"/>
  <c r="AR73" i="43"/>
  <c r="AS58" i="84"/>
  <c r="AL58" i="84"/>
  <c r="AU58" i="84" s="1"/>
  <c r="AS39" i="104"/>
  <c r="AL39" i="104"/>
  <c r="AU39" i="104" s="1"/>
  <c r="AS70" i="104"/>
  <c r="AL70" i="104"/>
  <c r="AU70" i="104" s="1"/>
  <c r="Z79" i="20"/>
  <c r="AS9" i="104"/>
  <c r="AL9" i="104"/>
  <c r="AU9" i="104" s="1"/>
  <c r="AS46" i="104"/>
  <c r="AL46" i="104"/>
  <c r="AU46" i="104" s="1"/>
  <c r="AS72" i="104"/>
  <c r="AL72" i="104"/>
  <c r="AU72" i="104" s="1"/>
  <c r="AS30" i="84"/>
  <c r="AL30" i="84"/>
  <c r="AU30" i="84" s="1"/>
  <c r="AS48" i="84"/>
  <c r="AL48" i="84"/>
  <c r="AU48" i="84" s="1"/>
  <c r="Y71" i="83"/>
  <c r="X71" i="83"/>
  <c r="Z75" i="51"/>
  <c r="AH75" i="51"/>
  <c r="AQ75" i="51" s="1"/>
  <c r="AS17" i="104"/>
  <c r="AL17" i="104"/>
  <c r="AU17" i="104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H73" i="49"/>
  <c r="AQ73" i="49" s="1"/>
  <c r="AS11" i="104"/>
  <c r="AL11" i="104"/>
  <c r="AU11" i="104" s="1"/>
  <c r="AS30" i="104"/>
  <c r="AL30" i="104"/>
  <c r="AU30" i="104" s="1"/>
  <c r="AS48" i="104"/>
  <c r="AL48" i="104"/>
  <c r="AU48" i="104" s="1"/>
  <c r="AS20" i="84"/>
  <c r="AL20" i="84"/>
  <c r="AU20" i="84" s="1"/>
  <c r="AS38" i="84"/>
  <c r="AL38" i="84"/>
  <c r="AU38" i="84" s="1"/>
  <c r="Y72" i="16"/>
  <c r="Z72" i="16" s="1"/>
  <c r="X72" i="16"/>
  <c r="Y78" i="88"/>
  <c r="X78" i="88"/>
  <c r="Z78" i="88" s="1"/>
  <c r="AS15" i="84"/>
  <c r="AL15" i="84"/>
  <c r="AU15" i="84" s="1"/>
  <c r="AS51" i="84"/>
  <c r="AL51" i="84"/>
  <c r="AU51" i="84" s="1"/>
  <c r="AI74" i="95"/>
  <c r="AN74" i="95"/>
  <c r="AS26" i="104"/>
  <c r="AL26" i="104"/>
  <c r="AU26" i="104" s="1"/>
  <c r="AS62" i="104"/>
  <c r="AL62" i="104"/>
  <c r="AU62" i="104" s="1"/>
  <c r="AL64" i="104"/>
  <c r="AU64" i="104" s="1"/>
  <c r="AS64" i="104"/>
  <c r="Y77" i="54"/>
  <c r="Z77" i="54" s="1"/>
  <c r="X77" i="54"/>
  <c r="AS52" i="84"/>
  <c r="AL52" i="84"/>
  <c r="AU52" i="84" s="1"/>
  <c r="AS78" i="84"/>
  <c r="AL78" i="84"/>
  <c r="AU78" i="84" s="1"/>
  <c r="AH70" i="102"/>
  <c r="AQ70" i="102" s="1"/>
  <c r="AJ3" i="84"/>
  <c r="AB4" i="84"/>
  <c r="AS40" i="84"/>
  <c r="AL40" i="84"/>
  <c r="AU40" i="84" s="1"/>
  <c r="AR73" i="55"/>
  <c r="AS57" i="104"/>
  <c r="AL57" i="104"/>
  <c r="AU57" i="104" s="1"/>
  <c r="AS75" i="104"/>
  <c r="AL75" i="104"/>
  <c r="AU75" i="104" s="1"/>
  <c r="AS53" i="84"/>
  <c r="AL53" i="84"/>
  <c r="AU53" i="84" s="1"/>
  <c r="AS71" i="84"/>
  <c r="AL71" i="84"/>
  <c r="AU71" i="84" s="1"/>
  <c r="AI72" i="18"/>
  <c r="AN72" i="18"/>
  <c r="Y74" i="10"/>
  <c r="X74" i="10"/>
  <c r="AI70" i="42"/>
  <c r="AN70" i="42"/>
  <c r="AS28" i="104"/>
  <c r="AL28" i="104"/>
  <c r="AU28" i="104" s="1"/>
  <c r="AS36" i="84"/>
  <c r="AL36" i="84"/>
  <c r="AU36" i="84" s="1"/>
  <c r="AS35" i="104"/>
  <c r="AL35" i="104"/>
  <c r="AU35" i="104" s="1"/>
  <c r="AS53" i="104"/>
  <c r="AL53" i="104"/>
  <c r="AU53" i="104" s="1"/>
  <c r="AS31" i="84"/>
  <c r="AL31" i="84"/>
  <c r="AU31" i="84" s="1"/>
  <c r="AS49" i="84"/>
  <c r="AL49" i="84"/>
  <c r="AU49" i="84" s="1"/>
  <c r="AS67" i="84"/>
  <c r="AL67" i="84"/>
  <c r="AU67" i="84" s="1"/>
  <c r="AH73" i="85"/>
  <c r="AQ73" i="85" s="1"/>
  <c r="Z73" i="49"/>
  <c r="AS18" i="104"/>
  <c r="AL18" i="104"/>
  <c r="AU18" i="104" s="1"/>
  <c r="AS36" i="104"/>
  <c r="AL36" i="104"/>
  <c r="AU36" i="104" s="1"/>
  <c r="AS54" i="104"/>
  <c r="AL54" i="104"/>
  <c r="AU54" i="104" s="1"/>
  <c r="AS26" i="84"/>
  <c r="AL26" i="84"/>
  <c r="AU26" i="84" s="1"/>
  <c r="AS62" i="84"/>
  <c r="AL62" i="84"/>
  <c r="AU62" i="84" s="1"/>
  <c r="AI71" i="16"/>
  <c r="AN71" i="16"/>
  <c r="AI77" i="88"/>
  <c r="AN77" i="88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33" i="84"/>
  <c r="AL33" i="84"/>
  <c r="AU33" i="84" s="1"/>
  <c r="AS69" i="84"/>
  <c r="AL69" i="84"/>
  <c r="AU69" i="84" s="1"/>
  <c r="AR68" i="94"/>
  <c r="AK7" i="104"/>
  <c r="AT7" i="104" s="1"/>
  <c r="AJ7" i="104"/>
  <c r="AS44" i="104"/>
  <c r="AL44" i="104"/>
  <c r="AU44" i="104" s="1"/>
  <c r="Y77" i="91"/>
  <c r="X77" i="91"/>
  <c r="AS16" i="84"/>
  <c r="AL16" i="84"/>
  <c r="AU16" i="84" s="1"/>
  <c r="AF70" i="102"/>
  <c r="AO70" i="102" s="1"/>
  <c r="AG70" i="102"/>
  <c r="W71" i="102"/>
  <c r="AE70" i="102"/>
  <c r="AN70" i="102" s="1"/>
  <c r="Y75" i="96"/>
  <c r="X75" i="96"/>
  <c r="AR70" i="35"/>
  <c r="AS21" i="104"/>
  <c r="AL21" i="104"/>
  <c r="AU21" i="104" s="1"/>
  <c r="AS17" i="84"/>
  <c r="AL17" i="84"/>
  <c r="AU17" i="84" s="1"/>
  <c r="AS22" i="84"/>
  <c r="AL22" i="84"/>
  <c r="AU22" i="84" s="1"/>
  <c r="AI74" i="96"/>
  <c r="AN74" i="96"/>
  <c r="AS63" i="104"/>
  <c r="AL63" i="104"/>
  <c r="AU63" i="104" s="1"/>
  <c r="AS6" i="84"/>
  <c r="AL6" i="84"/>
  <c r="AU6" i="84" s="1"/>
  <c r="AS23" i="84"/>
  <c r="AL23" i="84"/>
  <c r="AU23" i="84" s="1"/>
  <c r="AS41" i="84"/>
  <c r="AL41" i="84"/>
  <c r="AU41" i="84" s="1"/>
  <c r="AK79" i="84"/>
  <c r="AT79" i="84" s="1"/>
  <c r="AS16" i="104"/>
  <c r="AL16" i="104"/>
  <c r="AU16" i="104" s="1"/>
  <c r="AS18" i="84"/>
  <c r="AL18" i="84"/>
  <c r="AU18" i="84" s="1"/>
  <c r="AS54" i="84"/>
  <c r="AL54" i="84"/>
  <c r="AU54" i="84" s="1"/>
  <c r="AS72" i="84"/>
  <c r="AL72" i="84"/>
  <c r="AU72" i="84" s="1"/>
  <c r="AI70" i="48"/>
  <c r="AN70" i="48"/>
  <c r="AF70" i="50"/>
  <c r="AO70" i="50" s="1"/>
  <c r="W71" i="50"/>
  <c r="AG70" i="50"/>
  <c r="AP70" i="50" s="1"/>
  <c r="AE70" i="50"/>
  <c r="AH71" i="35"/>
  <c r="AQ71" i="35" s="1"/>
  <c r="AS13" i="84"/>
  <c r="AL13" i="84"/>
  <c r="AU13" i="84" s="1"/>
  <c r="AS7" i="84"/>
  <c r="AL7" i="84"/>
  <c r="AU7" i="84" s="1"/>
  <c r="AS44" i="84"/>
  <c r="AL44" i="84"/>
  <c r="AU44" i="84" s="1"/>
  <c r="AR72" i="85"/>
  <c r="AH69" i="94"/>
  <c r="AQ69" i="94" s="1"/>
  <c r="AJ4" i="104"/>
  <c r="AK4" i="104"/>
  <c r="AT4" i="104" s="1"/>
  <c r="AS43" i="104"/>
  <c r="AL43" i="104"/>
  <c r="AU43" i="104" s="1"/>
  <c r="AS39" i="84"/>
  <c r="AL39" i="84"/>
  <c r="AU39" i="84" s="1"/>
  <c r="AS77" i="84"/>
  <c r="AL77" i="84"/>
  <c r="AU77" i="84" s="1"/>
  <c r="AI72" i="98"/>
  <c r="AN72" i="98"/>
  <c r="AI77" i="41"/>
  <c r="AN77" i="41"/>
  <c r="AJ14" i="104"/>
  <c r="AS32" i="104"/>
  <c r="AL32" i="104"/>
  <c r="AU32" i="104" s="1"/>
  <c r="AS50" i="104"/>
  <c r="AL50" i="104"/>
  <c r="AU50" i="104" s="1"/>
  <c r="AS68" i="104"/>
  <c r="AL68" i="104"/>
  <c r="AU68" i="104" s="1"/>
  <c r="AI76" i="91"/>
  <c r="AN76" i="91"/>
  <c r="Z74" i="10" l="1"/>
  <c r="AX14" i="20"/>
  <c r="S14" i="20" s="1"/>
  <c r="AC14" i="20" s="1"/>
  <c r="AB15" i="20" s="1"/>
  <c r="W70" i="94"/>
  <c r="AF71" i="35"/>
  <c r="AO71" i="35" s="1"/>
  <c r="AX9" i="20"/>
  <c r="S9" i="20" s="1"/>
  <c r="AC9" i="20" s="1"/>
  <c r="AB10" i="20" s="1"/>
  <c r="AX18" i="20"/>
  <c r="S18" i="20" s="1"/>
  <c r="AC18" i="20" s="1"/>
  <c r="AB19" i="20" s="1"/>
  <c r="AX8" i="20"/>
  <c r="S8" i="20" s="1"/>
  <c r="AC8" i="20" s="1"/>
  <c r="AB9" i="20" s="1"/>
  <c r="AX6" i="20"/>
  <c r="S6" i="20" s="1"/>
  <c r="AC6" i="20" s="1"/>
  <c r="AB7" i="20" s="1"/>
  <c r="AX21" i="20"/>
  <c r="S21" i="20" s="1"/>
  <c r="AC21" i="20" s="1"/>
  <c r="AB22" i="20" s="1"/>
  <c r="AX13" i="20"/>
  <c r="S13" i="20" s="1"/>
  <c r="AC13" i="20" s="1"/>
  <c r="AB14" i="20" s="1"/>
  <c r="AX4" i="20"/>
  <c r="S4" i="20" s="1"/>
  <c r="AC4" i="20" s="1"/>
  <c r="AB5" i="20" s="1"/>
  <c r="AX28" i="20"/>
  <c r="S28" i="20" s="1"/>
  <c r="AC28" i="20" s="1"/>
  <c r="AB29" i="20" s="1"/>
  <c r="AX20" i="20"/>
  <c r="S20" i="20" s="1"/>
  <c r="AC20" i="20" s="1"/>
  <c r="AB21" i="20" s="1"/>
  <c r="AX12" i="20"/>
  <c r="S12" i="20" s="1"/>
  <c r="AC12" i="20" s="1"/>
  <c r="AB13" i="20" s="1"/>
  <c r="AF74" i="10"/>
  <c r="AO74" i="10" s="1"/>
  <c r="W75" i="10"/>
  <c r="AE74" i="10"/>
  <c r="AG74" i="10"/>
  <c r="AP74" i="10" s="1"/>
  <c r="AR74" i="96"/>
  <c r="AL7" i="104"/>
  <c r="AU7" i="104" s="1"/>
  <c r="AS7" i="104"/>
  <c r="AE73" i="49"/>
  <c r="AF73" i="49"/>
  <c r="AO73" i="49" s="1"/>
  <c r="AG73" i="49"/>
  <c r="AP73" i="49" s="1"/>
  <c r="W74" i="49"/>
  <c r="AR74" i="95"/>
  <c r="AF78" i="88"/>
  <c r="AO78" i="88" s="1"/>
  <c r="W79" i="88"/>
  <c r="AG78" i="88"/>
  <c r="AP78" i="88" s="1"/>
  <c r="AE78" i="88"/>
  <c r="AH71" i="83"/>
  <c r="AQ71" i="83" s="1"/>
  <c r="Y70" i="90"/>
  <c r="X70" i="90"/>
  <c r="AH71" i="48"/>
  <c r="AQ71" i="48" s="1"/>
  <c r="AI69" i="82"/>
  <c r="AN69" i="82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K22" i="20"/>
  <c r="AT22" i="20" s="1"/>
  <c r="AK16" i="20"/>
  <c r="AT16" i="20" s="1"/>
  <c r="AK10" i="20"/>
  <c r="AT10" i="20" s="1"/>
  <c r="AK5" i="20"/>
  <c r="AT5" i="20" s="1"/>
  <c r="AH78" i="45"/>
  <c r="AQ78" i="45" s="1"/>
  <c r="Y74" i="87"/>
  <c r="X74" i="87"/>
  <c r="AI69" i="94"/>
  <c r="AN69" i="94"/>
  <c r="AH77" i="91"/>
  <c r="AQ77" i="91" s="1"/>
  <c r="AR71" i="16"/>
  <c r="Z71" i="83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AI69" i="90"/>
  <c r="AN69" i="90"/>
  <c r="Z71" i="48"/>
  <c r="AH73" i="18"/>
  <c r="AQ73" i="18" s="1"/>
  <c r="AK75" i="20"/>
  <c r="AT75" i="20" s="1"/>
  <c r="AJ75" i="20"/>
  <c r="AK69" i="20"/>
  <c r="AT69" i="20" s="1"/>
  <c r="AJ69" i="20"/>
  <c r="AK63" i="20"/>
  <c r="AT63" i="20" s="1"/>
  <c r="AJ63" i="20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K21" i="20"/>
  <c r="AT21" i="20" s="1"/>
  <c r="AJ21" i="20"/>
  <c r="AJ15" i="20"/>
  <c r="AK15" i="20"/>
  <c r="AT15" i="20" s="1"/>
  <c r="AJ9" i="20"/>
  <c r="AK9" i="20"/>
  <c r="AT9" i="20" s="1"/>
  <c r="AH75" i="95"/>
  <c r="AQ75" i="95" s="1"/>
  <c r="AI77" i="100"/>
  <c r="AN77" i="100"/>
  <c r="AR76" i="54"/>
  <c r="Z78" i="45"/>
  <c r="AR70" i="83"/>
  <c r="AR79" i="84"/>
  <c r="AR81" i="84" s="1"/>
  <c r="AL79" i="84"/>
  <c r="AU79" i="84" s="1"/>
  <c r="Y70" i="94"/>
  <c r="X70" i="94"/>
  <c r="Z70" i="94" s="1"/>
  <c r="AR72" i="18"/>
  <c r="AH77" i="54"/>
  <c r="AQ77" i="54" s="1"/>
  <c r="AH72" i="16"/>
  <c r="AQ72" i="16" s="1"/>
  <c r="AE74" i="43"/>
  <c r="AF74" i="43"/>
  <c r="AO74" i="43" s="1"/>
  <c r="W75" i="43"/>
  <c r="AG74" i="43"/>
  <c r="AP74" i="43" s="1"/>
  <c r="Z73" i="18"/>
  <c r="Y70" i="82"/>
  <c r="X70" i="82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S15" i="104"/>
  <c r="AL15" i="104"/>
  <c r="AU15" i="104" s="1"/>
  <c r="AF75" i="95"/>
  <c r="AO75" i="95" s="1"/>
  <c r="AG75" i="95"/>
  <c r="AP75" i="95" s="1"/>
  <c r="W76" i="95"/>
  <c r="AE75" i="95"/>
  <c r="X75" i="55"/>
  <c r="Y75" i="55"/>
  <c r="AS8" i="104"/>
  <c r="AL8" i="104"/>
  <c r="AU8" i="104" s="1"/>
  <c r="AR73" i="10"/>
  <c r="AI71" i="35"/>
  <c r="AN71" i="35"/>
  <c r="AE72" i="16"/>
  <c r="AN72" i="16" s="1"/>
  <c r="AG72" i="16"/>
  <c r="AF72" i="16"/>
  <c r="AO72" i="16" s="1"/>
  <c r="W73" i="16"/>
  <c r="AR77" i="45"/>
  <c r="AK78" i="20"/>
  <c r="AT78" i="20" s="1"/>
  <c r="AJ78" i="20"/>
  <c r="AK73" i="20"/>
  <c r="AT73" i="20" s="1"/>
  <c r="AJ73" i="20"/>
  <c r="AK67" i="20"/>
  <c r="AT67" i="20" s="1"/>
  <c r="AJ67" i="20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8" i="20"/>
  <c r="AT8" i="20" s="1"/>
  <c r="AJ8" i="20"/>
  <c r="Y78" i="100"/>
  <c r="X78" i="100"/>
  <c r="AI74" i="55"/>
  <c r="AN74" i="55"/>
  <c r="AR75" i="11"/>
  <c r="AH78" i="41"/>
  <c r="AQ78" i="41" s="1"/>
  <c r="AI73" i="87"/>
  <c r="AN73" i="87"/>
  <c r="Y75" i="99"/>
  <c r="X75" i="99"/>
  <c r="Z77" i="91"/>
  <c r="AH75" i="96"/>
  <c r="AQ75" i="96" s="1"/>
  <c r="AR70" i="42"/>
  <c r="AJ4" i="84"/>
  <c r="AK4" i="84"/>
  <c r="AT4" i="84" s="1"/>
  <c r="AT81" i="84" s="1"/>
  <c r="AS14" i="104"/>
  <c r="AL14" i="104"/>
  <c r="AU14" i="104" s="1"/>
  <c r="AL4" i="104"/>
  <c r="AU4" i="104" s="1"/>
  <c r="AU81" i="104" s="1"/>
  <c r="C11" i="104" s="1"/>
  <c r="F48" i="57" s="1"/>
  <c r="AS4" i="104"/>
  <c r="Z75" i="96"/>
  <c r="AH74" i="10"/>
  <c r="AQ74" i="10" s="1"/>
  <c r="AL3" i="84"/>
  <c r="AU3" i="84" s="1"/>
  <c r="AS3" i="84"/>
  <c r="AH73" i="98"/>
  <c r="AQ73" i="98" s="1"/>
  <c r="AJ77" i="20"/>
  <c r="AK77" i="20"/>
  <c r="AT77" i="20" s="1"/>
  <c r="AK72" i="20"/>
  <c r="AT72" i="20" s="1"/>
  <c r="AJ72" i="20"/>
  <c r="AK66" i="20"/>
  <c r="AT66" i="20" s="1"/>
  <c r="AJ66" i="20"/>
  <c r="AJ60" i="20"/>
  <c r="AK60" i="20"/>
  <c r="AT60" i="20" s="1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5" i="20"/>
  <c r="S5" i="20" s="1"/>
  <c r="AC5" i="20" s="1"/>
  <c r="AB6" i="20" s="1"/>
  <c r="AH76" i="11"/>
  <c r="AQ76" i="11" s="1"/>
  <c r="Z78" i="41"/>
  <c r="AS81" i="104"/>
  <c r="AH71" i="42"/>
  <c r="AQ71" i="42" s="1"/>
  <c r="Y74" i="85"/>
  <c r="Z74" i="85" s="1"/>
  <c r="X74" i="85"/>
  <c r="AI74" i="99"/>
  <c r="AN74" i="99"/>
  <c r="AR77" i="41"/>
  <c r="AI70" i="50"/>
  <c r="AN70" i="50"/>
  <c r="AR72" i="98"/>
  <c r="Y71" i="50"/>
  <c r="X71" i="50"/>
  <c r="Y71" i="102"/>
  <c r="X71" i="102"/>
  <c r="AR76" i="91"/>
  <c r="AT81" i="104"/>
  <c r="AI70" i="102"/>
  <c r="AP70" i="102"/>
  <c r="W78" i="54"/>
  <c r="AE77" i="54"/>
  <c r="AF77" i="54"/>
  <c r="AO77" i="54" s="1"/>
  <c r="AG77" i="54"/>
  <c r="AP77" i="54" s="1"/>
  <c r="AR70" i="48"/>
  <c r="AR77" i="88"/>
  <c r="AH78" i="88"/>
  <c r="AQ78" i="88" s="1"/>
  <c r="AF75" i="51"/>
  <c r="AO75" i="51" s="1"/>
  <c r="AG75" i="51"/>
  <c r="AP75" i="51" s="1"/>
  <c r="W76" i="51"/>
  <c r="AE75" i="51"/>
  <c r="Z73" i="98"/>
  <c r="AF72" i="103"/>
  <c r="AO72" i="103" s="1"/>
  <c r="AE72" i="103"/>
  <c r="AG72" i="103"/>
  <c r="AP72" i="103" s="1"/>
  <c r="W73" i="103"/>
  <c r="AJ76" i="20"/>
  <c r="AK76" i="20"/>
  <c r="AT76" i="20" s="1"/>
  <c r="AK71" i="20"/>
  <c r="AT71" i="20" s="1"/>
  <c r="AJ71" i="20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X22" i="20"/>
  <c r="S22" i="20" s="1"/>
  <c r="AC22" i="20" s="1"/>
  <c r="AB23" i="20" s="1"/>
  <c r="AX16" i="20"/>
  <c r="S16" i="20" s="1"/>
  <c r="AC16" i="20" s="1"/>
  <c r="AB17" i="20" s="1"/>
  <c r="AX10" i="20"/>
  <c r="S10" i="20" s="1"/>
  <c r="AC10" i="20" s="1"/>
  <c r="AB11" i="20" s="1"/>
  <c r="AX3" i="20"/>
  <c r="S3" i="20" s="1"/>
  <c r="AC3" i="20" s="1"/>
  <c r="Z76" i="11"/>
  <c r="Z71" i="42"/>
  <c r="Y72" i="35"/>
  <c r="X72" i="35"/>
  <c r="AI73" i="85"/>
  <c r="AN73" i="85"/>
  <c r="Z78" i="100" l="1"/>
  <c r="AS35" i="20"/>
  <c r="AL35" i="20"/>
  <c r="AU35" i="20" s="1"/>
  <c r="AI72" i="103"/>
  <c r="AN72" i="103"/>
  <c r="AH71" i="50"/>
  <c r="AQ71" i="50" s="1"/>
  <c r="AR70" i="50"/>
  <c r="AE74" i="85"/>
  <c r="W75" i="85"/>
  <c r="AG74" i="85"/>
  <c r="AP74" i="85" s="1"/>
  <c r="AF74" i="85"/>
  <c r="AO74" i="85" s="1"/>
  <c r="AS30" i="20"/>
  <c r="AL30" i="20"/>
  <c r="AU30" i="20" s="1"/>
  <c r="AS66" i="20"/>
  <c r="AL66" i="20"/>
  <c r="AU66" i="20" s="1"/>
  <c r="AF75" i="96"/>
  <c r="AO75" i="96" s="1"/>
  <c r="AG75" i="96"/>
  <c r="AP75" i="96" s="1"/>
  <c r="AE75" i="96"/>
  <c r="W76" i="96"/>
  <c r="AS4" i="84"/>
  <c r="AS81" i="84" s="1"/>
  <c r="AL4" i="84"/>
  <c r="AU4" i="84" s="1"/>
  <c r="AU81" i="84" s="1"/>
  <c r="C11" i="84" s="1"/>
  <c r="F28" i="57" s="1"/>
  <c r="AF78" i="100"/>
  <c r="AO78" i="100" s="1"/>
  <c r="AE78" i="100"/>
  <c r="W79" i="100"/>
  <c r="AG78" i="100"/>
  <c r="AP78" i="100" s="1"/>
  <c r="AS73" i="20"/>
  <c r="AL73" i="20"/>
  <c r="AU73" i="20" s="1"/>
  <c r="AR71" i="35"/>
  <c r="AH75" i="55"/>
  <c r="AQ75" i="55" s="1"/>
  <c r="AS38" i="20"/>
  <c r="AL38" i="20"/>
  <c r="AU38" i="20" s="1"/>
  <c r="AF70" i="94"/>
  <c r="AO70" i="94" s="1"/>
  <c r="AE70" i="94"/>
  <c r="W71" i="94"/>
  <c r="AG70" i="94"/>
  <c r="AP70" i="94" s="1"/>
  <c r="W79" i="45"/>
  <c r="AG78" i="45"/>
  <c r="AP78" i="45" s="1"/>
  <c r="AE78" i="45"/>
  <c r="AF78" i="45"/>
  <c r="AO78" i="45" s="1"/>
  <c r="AS69" i="20"/>
  <c r="AL69" i="20"/>
  <c r="AU69" i="20" s="1"/>
  <c r="AS28" i="20"/>
  <c r="AL28" i="20"/>
  <c r="AU28" i="20" s="1"/>
  <c r="Y79" i="88"/>
  <c r="X79" i="88"/>
  <c r="Z72" i="35"/>
  <c r="AH72" i="35"/>
  <c r="AQ72" i="35" s="1"/>
  <c r="AK17" i="20"/>
  <c r="AT17" i="20" s="1"/>
  <c r="AJ17" i="20"/>
  <c r="AS41" i="20"/>
  <c r="AL41" i="20"/>
  <c r="AU41" i="20" s="1"/>
  <c r="Z71" i="50"/>
  <c r="AS48" i="20"/>
  <c r="AL48" i="20"/>
  <c r="AU48" i="20" s="1"/>
  <c r="AR73" i="87"/>
  <c r="AS19" i="20"/>
  <c r="AL19" i="20"/>
  <c r="AU19" i="20" s="1"/>
  <c r="AS37" i="20"/>
  <c r="AL37" i="20"/>
  <c r="AU37" i="20" s="1"/>
  <c r="AS55" i="20"/>
  <c r="AL55" i="20"/>
  <c r="AU55" i="20" s="1"/>
  <c r="Y73" i="16"/>
  <c r="X73" i="16"/>
  <c r="AS20" i="20"/>
  <c r="AL20" i="20"/>
  <c r="AU20" i="20" s="1"/>
  <c r="AS56" i="20"/>
  <c r="AL56" i="20"/>
  <c r="AU56" i="20" s="1"/>
  <c r="AS74" i="20"/>
  <c r="AL74" i="20"/>
  <c r="AU74" i="20" s="1"/>
  <c r="AS15" i="20"/>
  <c r="AL15" i="20"/>
  <c r="AU15" i="20" s="1"/>
  <c r="AS33" i="20"/>
  <c r="AL33" i="20"/>
  <c r="AU33" i="20" s="1"/>
  <c r="AS51" i="20"/>
  <c r="AL51" i="20"/>
  <c r="AU51" i="20" s="1"/>
  <c r="AI79" i="20"/>
  <c r="AN79" i="20"/>
  <c r="AN81" i="20" s="1"/>
  <c r="AR69" i="94"/>
  <c r="AJ10" i="20"/>
  <c r="AS46" i="20"/>
  <c r="AL46" i="20"/>
  <c r="AU46" i="20" s="1"/>
  <c r="AS64" i="20"/>
  <c r="AL64" i="20"/>
  <c r="AU64" i="20" s="1"/>
  <c r="AR69" i="82"/>
  <c r="AH70" i="90"/>
  <c r="AQ70" i="90" s="1"/>
  <c r="AK23" i="20"/>
  <c r="AT23" i="20" s="1"/>
  <c r="AJ23" i="20"/>
  <c r="AS59" i="20"/>
  <c r="AL59" i="20"/>
  <c r="AU59" i="20" s="1"/>
  <c r="AS76" i="20"/>
  <c r="AL76" i="20"/>
  <c r="AU76" i="20" s="1"/>
  <c r="AG73" i="98"/>
  <c r="AP73" i="98" s="1"/>
  <c r="AF73" i="98"/>
  <c r="AO73" i="98" s="1"/>
  <c r="AE73" i="98"/>
  <c r="W74" i="98"/>
  <c r="AI77" i="54"/>
  <c r="AN77" i="54"/>
  <c r="AG78" i="41"/>
  <c r="AP78" i="41" s="1"/>
  <c r="AF78" i="41"/>
  <c r="AO78" i="41" s="1"/>
  <c r="W79" i="41"/>
  <c r="AE78" i="41"/>
  <c r="AK6" i="20"/>
  <c r="AT6" i="20" s="1"/>
  <c r="AJ6" i="20"/>
  <c r="AS54" i="20"/>
  <c r="AL54" i="20"/>
  <c r="AU54" i="20" s="1"/>
  <c r="AS72" i="20"/>
  <c r="AL72" i="20"/>
  <c r="AU72" i="20" s="1"/>
  <c r="AE77" i="91"/>
  <c r="AF77" i="91"/>
  <c r="AO77" i="91" s="1"/>
  <c r="W78" i="91"/>
  <c r="AG77" i="91"/>
  <c r="AP77" i="91" s="1"/>
  <c r="AS8" i="20"/>
  <c r="AL8" i="20"/>
  <c r="AU8" i="20" s="1"/>
  <c r="AS25" i="20"/>
  <c r="AL25" i="20"/>
  <c r="AU25" i="20" s="1"/>
  <c r="AS61" i="20"/>
  <c r="AL61" i="20"/>
  <c r="AU61" i="20" s="1"/>
  <c r="AS78" i="20"/>
  <c r="AL78" i="20"/>
  <c r="AU78" i="20" s="1"/>
  <c r="AI75" i="95"/>
  <c r="AN75" i="95"/>
  <c r="AS26" i="20"/>
  <c r="AL26" i="20"/>
  <c r="AU26" i="20" s="1"/>
  <c r="AH70" i="82"/>
  <c r="AQ70" i="82" s="1"/>
  <c r="Y75" i="43"/>
  <c r="X75" i="43"/>
  <c r="AS21" i="20"/>
  <c r="AL21" i="20"/>
  <c r="AU21" i="20" s="1"/>
  <c r="AL39" i="20"/>
  <c r="AU39" i="20" s="1"/>
  <c r="AS39" i="20"/>
  <c r="AS57" i="20"/>
  <c r="AL57" i="20"/>
  <c r="AU57" i="20" s="1"/>
  <c r="AS75" i="20"/>
  <c r="AL75" i="20"/>
  <c r="AU75" i="20" s="1"/>
  <c r="AH74" i="87"/>
  <c r="AQ74" i="87" s="1"/>
  <c r="AS34" i="20"/>
  <c r="AL34" i="20"/>
  <c r="AU34" i="20" s="1"/>
  <c r="Z70" i="90"/>
  <c r="AI73" i="49"/>
  <c r="AN73" i="49"/>
  <c r="AJ11" i="20"/>
  <c r="AK11" i="20"/>
  <c r="AT11" i="20" s="1"/>
  <c r="AS53" i="20"/>
  <c r="AL53" i="20"/>
  <c r="AU53" i="20" s="1"/>
  <c r="AF71" i="42"/>
  <c r="AO71" i="42" s="1"/>
  <c r="AG71" i="42"/>
  <c r="AP71" i="42" s="1"/>
  <c r="AE71" i="42"/>
  <c r="W72" i="42"/>
  <c r="AS29" i="20"/>
  <c r="AL29" i="20"/>
  <c r="AU29" i="20" s="1"/>
  <c r="AS65" i="20"/>
  <c r="AL65" i="20"/>
  <c r="AU65" i="20" s="1"/>
  <c r="Y78" i="54"/>
  <c r="X78" i="54"/>
  <c r="Z78" i="54" s="1"/>
  <c r="AK12" i="20"/>
  <c r="AT12" i="20" s="1"/>
  <c r="AJ12" i="20"/>
  <c r="AS36" i="20"/>
  <c r="AL36" i="20"/>
  <c r="AU36" i="20" s="1"/>
  <c r="AH75" i="99"/>
  <c r="AQ75" i="99" s="1"/>
  <c r="AS43" i="20"/>
  <c r="AL43" i="20"/>
  <c r="AU43" i="20" s="1"/>
  <c r="AI72" i="16"/>
  <c r="AP72" i="16"/>
  <c r="Y76" i="95"/>
  <c r="X76" i="95"/>
  <c r="AS7" i="20"/>
  <c r="AL7" i="20"/>
  <c r="AU7" i="20" s="1"/>
  <c r="AS44" i="20"/>
  <c r="AL44" i="20"/>
  <c r="AU44" i="20" s="1"/>
  <c r="AS62" i="20"/>
  <c r="AL62" i="20"/>
  <c r="AU62" i="20" s="1"/>
  <c r="Z70" i="82"/>
  <c r="W72" i="48"/>
  <c r="AF71" i="48"/>
  <c r="AO71" i="48" s="1"/>
  <c r="AE71" i="48"/>
  <c r="AG71" i="48"/>
  <c r="AP71" i="48" s="1"/>
  <c r="Z74" i="87"/>
  <c r="AJ16" i="20"/>
  <c r="AS52" i="20"/>
  <c r="AL52" i="20"/>
  <c r="AU52" i="20" s="1"/>
  <c r="AS70" i="20"/>
  <c r="AL70" i="20"/>
  <c r="AU70" i="20" s="1"/>
  <c r="AI74" i="10"/>
  <c r="AN74" i="10"/>
  <c r="AL47" i="20"/>
  <c r="AU47" i="20" s="1"/>
  <c r="AS47" i="20"/>
  <c r="AH71" i="102"/>
  <c r="AQ71" i="102" s="1"/>
  <c r="W77" i="11"/>
  <c r="AE76" i="11"/>
  <c r="AN76" i="11" s="1"/>
  <c r="AF76" i="11"/>
  <c r="AO76" i="11" s="1"/>
  <c r="AG76" i="11"/>
  <c r="Y73" i="103"/>
  <c r="X73" i="103"/>
  <c r="Z73" i="103" s="1"/>
  <c r="AI75" i="51"/>
  <c r="AN75" i="51"/>
  <c r="Z71" i="102"/>
  <c r="AR74" i="99"/>
  <c r="AJ18" i="20"/>
  <c r="AK18" i="20"/>
  <c r="AT18" i="20" s="1"/>
  <c r="Z75" i="99"/>
  <c r="AR74" i="55"/>
  <c r="AS49" i="20"/>
  <c r="AL49" i="20"/>
  <c r="AU49" i="20" s="1"/>
  <c r="AS67" i="20"/>
  <c r="AL67" i="20"/>
  <c r="AU67" i="20" s="1"/>
  <c r="AS32" i="20"/>
  <c r="AL32" i="20"/>
  <c r="AU32" i="20" s="1"/>
  <c r="AI74" i="43"/>
  <c r="AN74" i="43"/>
  <c r="AR77" i="100"/>
  <c r="AS27" i="20"/>
  <c r="AL27" i="20"/>
  <c r="AU27" i="20" s="1"/>
  <c r="AS45" i="20"/>
  <c r="AL45" i="20"/>
  <c r="AU45" i="20" s="1"/>
  <c r="AS63" i="20"/>
  <c r="AL63" i="20"/>
  <c r="AU63" i="20" s="1"/>
  <c r="AG71" i="83"/>
  <c r="AP71" i="83" s="1"/>
  <c r="AF71" i="83"/>
  <c r="AO71" i="83" s="1"/>
  <c r="W72" i="83"/>
  <c r="AE71" i="83"/>
  <c r="AJ5" i="20"/>
  <c r="AS58" i="20"/>
  <c r="AL58" i="20"/>
  <c r="AU58" i="20" s="1"/>
  <c r="AK79" i="20"/>
  <c r="AT79" i="20" s="1"/>
  <c r="AI78" i="88"/>
  <c r="AN78" i="88"/>
  <c r="Y75" i="10"/>
  <c r="Z75" i="10" s="1"/>
  <c r="X75" i="10"/>
  <c r="AR73" i="85"/>
  <c r="AB4" i="20"/>
  <c r="AJ3" i="20"/>
  <c r="AS71" i="20"/>
  <c r="AL71" i="20"/>
  <c r="AU71" i="20" s="1"/>
  <c r="Y76" i="51"/>
  <c r="X76" i="51"/>
  <c r="AR70" i="102"/>
  <c r="AH74" i="85"/>
  <c r="AQ74" i="85" s="1"/>
  <c r="AJ24" i="20"/>
  <c r="AK24" i="20"/>
  <c r="AT24" i="20" s="1"/>
  <c r="AS42" i="20"/>
  <c r="AL42" i="20"/>
  <c r="AU42" i="20" s="1"/>
  <c r="AS60" i="20"/>
  <c r="AL60" i="20"/>
  <c r="AU60" i="20" s="1"/>
  <c r="AS77" i="20"/>
  <c r="AL77" i="20"/>
  <c r="AU77" i="20" s="1"/>
  <c r="AH78" i="100"/>
  <c r="AQ78" i="100" s="1"/>
  <c r="AS13" i="20"/>
  <c r="AL13" i="20"/>
  <c r="AU13" i="20" s="1"/>
  <c r="AS31" i="20"/>
  <c r="AL31" i="20"/>
  <c r="AU31" i="20" s="1"/>
  <c r="Z75" i="55"/>
  <c r="AS14" i="20"/>
  <c r="AL14" i="20"/>
  <c r="AU14" i="20" s="1"/>
  <c r="AS50" i="20"/>
  <c r="AL50" i="20"/>
  <c r="AU50" i="20" s="1"/>
  <c r="AS68" i="20"/>
  <c r="AL68" i="20"/>
  <c r="AU68" i="20" s="1"/>
  <c r="W74" i="18"/>
  <c r="AE73" i="18"/>
  <c r="AG73" i="18"/>
  <c r="AP73" i="18" s="1"/>
  <c r="AF73" i="18"/>
  <c r="AO73" i="18" s="1"/>
  <c r="AH70" i="94"/>
  <c r="AQ70" i="94" s="1"/>
  <c r="AS9" i="20"/>
  <c r="AL9" i="20"/>
  <c r="AU9" i="20" s="1"/>
  <c r="AR69" i="90"/>
  <c r="AJ22" i="20"/>
  <c r="AS40" i="20"/>
  <c r="AL40" i="20"/>
  <c r="AU40" i="20" s="1"/>
  <c r="Y74" i="49"/>
  <c r="X74" i="49"/>
  <c r="Z76" i="95" l="1"/>
  <c r="Z76" i="51"/>
  <c r="AG76" i="51" s="1"/>
  <c r="AP76" i="51" s="1"/>
  <c r="W76" i="10"/>
  <c r="AG75" i="10"/>
  <c r="AP75" i="10" s="1"/>
  <c r="AF75" i="10"/>
  <c r="AO75" i="10" s="1"/>
  <c r="AE75" i="10"/>
  <c r="W77" i="95"/>
  <c r="AG76" i="95"/>
  <c r="AP76" i="95" s="1"/>
  <c r="AE76" i="95"/>
  <c r="AF76" i="95"/>
  <c r="AO76" i="95" s="1"/>
  <c r="AF76" i="51"/>
  <c r="AO76" i="51" s="1"/>
  <c r="W77" i="51"/>
  <c r="AH74" i="49"/>
  <c r="AQ74" i="49" s="1"/>
  <c r="Z74" i="49"/>
  <c r="AF75" i="55"/>
  <c r="AO75" i="55" s="1"/>
  <c r="AG75" i="55"/>
  <c r="AP75" i="55" s="1"/>
  <c r="W76" i="55"/>
  <c r="AE75" i="55"/>
  <c r="AS3" i="20"/>
  <c r="AL3" i="20"/>
  <c r="AU3" i="20" s="1"/>
  <c r="AS5" i="20"/>
  <c r="AL5" i="20"/>
  <c r="AU5" i="20" s="1"/>
  <c r="AI76" i="11"/>
  <c r="AP76" i="11"/>
  <c r="AR78" i="88"/>
  <c r="AI71" i="83"/>
  <c r="AN71" i="83"/>
  <c r="AS18" i="20"/>
  <c r="AL18" i="20"/>
  <c r="AU18" i="20" s="1"/>
  <c r="AH73" i="103"/>
  <c r="AQ73" i="103" s="1"/>
  <c r="AI71" i="42"/>
  <c r="AN71" i="42"/>
  <c r="AS11" i="20"/>
  <c r="AL11" i="20"/>
  <c r="AU11" i="20" s="1"/>
  <c r="AR75" i="95"/>
  <c r="AS6" i="20"/>
  <c r="AL6" i="20"/>
  <c r="AU6" i="20" s="1"/>
  <c r="AS23" i="20"/>
  <c r="AL23" i="20"/>
  <c r="AU23" i="20" s="1"/>
  <c r="AH73" i="16"/>
  <c r="AQ73" i="16" s="1"/>
  <c r="AH79" i="88"/>
  <c r="AQ79" i="88" s="1"/>
  <c r="AQ81" i="88" s="1"/>
  <c r="AZ3" i="88"/>
  <c r="AX72" i="88" s="1"/>
  <c r="S72" i="88" s="1"/>
  <c r="AC72" i="88" s="1"/>
  <c r="AB73" i="88" s="1"/>
  <c r="AX9" i="88"/>
  <c r="S9" i="88" s="1"/>
  <c r="AC9" i="88" s="1"/>
  <c r="AB10" i="88" s="1"/>
  <c r="AX15" i="88"/>
  <c r="S15" i="88" s="1"/>
  <c r="AC15" i="88" s="1"/>
  <c r="AB16" i="88" s="1"/>
  <c r="AX16" i="88"/>
  <c r="S16" i="88" s="1"/>
  <c r="AC16" i="88" s="1"/>
  <c r="AB17" i="88" s="1"/>
  <c r="AX19" i="88"/>
  <c r="S19" i="88" s="1"/>
  <c r="AC19" i="88" s="1"/>
  <c r="AB20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8" i="88"/>
  <c r="S78" i="88" s="1"/>
  <c r="AC78" i="88" s="1"/>
  <c r="AB79" i="88" s="1"/>
  <c r="AX76" i="88"/>
  <c r="S76" i="88" s="1"/>
  <c r="AC76" i="88" s="1"/>
  <c r="AB77" i="88" s="1"/>
  <c r="AX77" i="88"/>
  <c r="S77" i="88" s="1"/>
  <c r="AC77" i="88" s="1"/>
  <c r="AB78" i="88" s="1"/>
  <c r="Y79" i="100"/>
  <c r="X79" i="100"/>
  <c r="Z79" i="100" s="1"/>
  <c r="X76" i="96"/>
  <c r="Y76" i="96"/>
  <c r="AI74" i="85"/>
  <c r="AN74" i="85"/>
  <c r="AF73" i="103"/>
  <c r="AO73" i="103" s="1"/>
  <c r="W74" i="103"/>
  <c r="AE73" i="103"/>
  <c r="AG73" i="103"/>
  <c r="AP73" i="103" s="1"/>
  <c r="Y77" i="11"/>
  <c r="X77" i="11"/>
  <c r="AI71" i="48"/>
  <c r="AN71" i="48"/>
  <c r="AS12" i="20"/>
  <c r="AL12" i="20"/>
  <c r="AU12" i="20" s="1"/>
  <c r="AH75" i="43"/>
  <c r="AQ75" i="43" s="1"/>
  <c r="AI77" i="91"/>
  <c r="AN77" i="91"/>
  <c r="AS10" i="20"/>
  <c r="AL10" i="20"/>
  <c r="AU10" i="20" s="1"/>
  <c r="Z73" i="16"/>
  <c r="W72" i="50"/>
  <c r="AE71" i="50"/>
  <c r="AG71" i="50"/>
  <c r="AP71" i="50" s="1"/>
  <c r="AF71" i="50"/>
  <c r="AO71" i="50" s="1"/>
  <c r="Z79" i="88"/>
  <c r="AI78" i="100"/>
  <c r="AN78" i="100"/>
  <c r="AI75" i="96"/>
  <c r="AN75" i="96"/>
  <c r="AI73" i="18"/>
  <c r="AN73" i="18"/>
  <c r="AH75" i="10"/>
  <c r="AQ75" i="10" s="1"/>
  <c r="AR73" i="49"/>
  <c r="Z75" i="43"/>
  <c r="AR77" i="54"/>
  <c r="Y71" i="94"/>
  <c r="X71" i="94"/>
  <c r="Y74" i="18"/>
  <c r="Z74" i="18" s="1"/>
  <c r="X74" i="18"/>
  <c r="AS24" i="20"/>
  <c r="AL24" i="20"/>
  <c r="AU24" i="20" s="1"/>
  <c r="AF71" i="102"/>
  <c r="AO71" i="102" s="1"/>
  <c r="W72" i="102"/>
  <c r="AE71" i="102"/>
  <c r="AG71" i="102"/>
  <c r="AP71" i="102" s="1"/>
  <c r="AS16" i="20"/>
  <c r="AL16" i="20"/>
  <c r="AU16" i="20" s="1"/>
  <c r="Y72" i="48"/>
  <c r="X72" i="48"/>
  <c r="Z72" i="48" s="1"/>
  <c r="AR72" i="16"/>
  <c r="AH78" i="54"/>
  <c r="AQ78" i="54" s="1"/>
  <c r="W71" i="90"/>
  <c r="AF70" i="90"/>
  <c r="AO70" i="90" s="1"/>
  <c r="AE70" i="90"/>
  <c r="AG70" i="90"/>
  <c r="AP70" i="90" s="1"/>
  <c r="AI78" i="41"/>
  <c r="AN78" i="41"/>
  <c r="AI78" i="45"/>
  <c r="AN78" i="45"/>
  <c r="AI70" i="94"/>
  <c r="AN70" i="94"/>
  <c r="AR72" i="103"/>
  <c r="AR74" i="43"/>
  <c r="AF75" i="99"/>
  <c r="AO75" i="99" s="1"/>
  <c r="W76" i="99"/>
  <c r="AE75" i="99"/>
  <c r="AG75" i="99"/>
  <c r="AP75" i="99" s="1"/>
  <c r="AR74" i="10"/>
  <c r="W75" i="87"/>
  <c r="AG74" i="87"/>
  <c r="AP74" i="87" s="1"/>
  <c r="AE74" i="87"/>
  <c r="AF74" i="87"/>
  <c r="AO74" i="87" s="1"/>
  <c r="AF70" i="82"/>
  <c r="AO70" i="82" s="1"/>
  <c r="AE70" i="82"/>
  <c r="W71" i="82"/>
  <c r="AG70" i="82"/>
  <c r="AP70" i="82" s="1"/>
  <c r="AE78" i="54"/>
  <c r="AF78" i="54"/>
  <c r="AO78" i="54" s="1"/>
  <c r="AG78" i="54"/>
  <c r="AP78" i="54" s="1"/>
  <c r="W79" i="54"/>
  <c r="Y79" i="41"/>
  <c r="X79" i="41"/>
  <c r="Z79" i="41" s="1"/>
  <c r="Y74" i="98"/>
  <c r="X74" i="98"/>
  <c r="AS17" i="20"/>
  <c r="AL17" i="20"/>
  <c r="AU17" i="20" s="1"/>
  <c r="AS22" i="20"/>
  <c r="AL22" i="20"/>
  <c r="AU22" i="20" s="1"/>
  <c r="Y72" i="83"/>
  <c r="X72" i="83"/>
  <c r="Z72" i="83" s="1"/>
  <c r="AH76" i="51"/>
  <c r="AQ76" i="51" s="1"/>
  <c r="AK4" i="20"/>
  <c r="AT4" i="20" s="1"/>
  <c r="AT81" i="20" s="1"/>
  <c r="AJ4" i="20"/>
  <c r="AR75" i="51"/>
  <c r="AH76" i="95"/>
  <c r="AQ76" i="95" s="1"/>
  <c r="Y72" i="42"/>
  <c r="X72" i="42"/>
  <c r="Y78" i="91"/>
  <c r="X78" i="91"/>
  <c r="AI73" i="98"/>
  <c r="AN73" i="98"/>
  <c r="AR79" i="20"/>
  <c r="AR81" i="20" s="1"/>
  <c r="AL79" i="20"/>
  <c r="AU79" i="20" s="1"/>
  <c r="AG72" i="35"/>
  <c r="AP72" i="35" s="1"/>
  <c r="W73" i="35"/>
  <c r="AF72" i="35"/>
  <c r="AO72" i="35" s="1"/>
  <c r="AE72" i="35"/>
  <c r="Y79" i="45"/>
  <c r="X79" i="45"/>
  <c r="Y75" i="85"/>
  <c r="X75" i="85"/>
  <c r="Z75" i="85" l="1"/>
  <c r="Z78" i="91"/>
  <c r="AE76" i="51"/>
  <c r="AX10" i="88"/>
  <c r="S10" i="88" s="1"/>
  <c r="AC10" i="88" s="1"/>
  <c r="AB11" i="88" s="1"/>
  <c r="Z76" i="96"/>
  <c r="W77" i="96" s="1"/>
  <c r="AX7" i="88"/>
  <c r="S7" i="88" s="1"/>
  <c r="AC7" i="88" s="1"/>
  <c r="AB8" i="88" s="1"/>
  <c r="AX3" i="88"/>
  <c r="S3" i="88" s="1"/>
  <c r="AC3" i="88" s="1"/>
  <c r="Z72" i="42"/>
  <c r="AF72" i="42" s="1"/>
  <c r="AO72" i="42" s="1"/>
  <c r="Z77" i="11"/>
  <c r="AE77" i="11" s="1"/>
  <c r="AX13" i="88"/>
  <c r="S13" i="88" s="1"/>
  <c r="AC13" i="88" s="1"/>
  <c r="AB14" i="88" s="1"/>
  <c r="AG77" i="11"/>
  <c r="AP77" i="11" s="1"/>
  <c r="W78" i="11"/>
  <c r="AG76" i="96"/>
  <c r="AP76" i="96" s="1"/>
  <c r="AF76" i="96"/>
  <c r="AO76" i="96" s="1"/>
  <c r="AE76" i="96"/>
  <c r="AE75" i="85"/>
  <c r="AG75" i="85"/>
  <c r="AP75" i="85" s="1"/>
  <c r="W76" i="85"/>
  <c r="AF75" i="85"/>
  <c r="AO75" i="85" s="1"/>
  <c r="AF78" i="91"/>
  <c r="AO78" i="91" s="1"/>
  <c r="AE78" i="91"/>
  <c r="AN78" i="91" s="1"/>
  <c r="W79" i="91"/>
  <c r="AG78" i="91"/>
  <c r="AG79" i="41"/>
  <c r="AP79" i="41" s="1"/>
  <c r="AE79" i="41"/>
  <c r="W80" i="41"/>
  <c r="AF79" i="41"/>
  <c r="AO79" i="41" s="1"/>
  <c r="AH79" i="45"/>
  <c r="AQ79" i="45" s="1"/>
  <c r="AQ81" i="45" s="1"/>
  <c r="AZ3" i="45"/>
  <c r="AX8" i="45" s="1"/>
  <c r="S8" i="45" s="1"/>
  <c r="AC8" i="45" s="1"/>
  <c r="AB9" i="45" s="1"/>
  <c r="AX16" i="45"/>
  <c r="S16" i="45" s="1"/>
  <c r="AC16" i="45" s="1"/>
  <c r="AB17" i="45" s="1"/>
  <c r="AX20" i="45"/>
  <c r="S20" i="45" s="1"/>
  <c r="AC20" i="45" s="1"/>
  <c r="AB21" i="45" s="1"/>
  <c r="AX22" i="45"/>
  <c r="S22" i="45" s="1"/>
  <c r="AC22" i="45" s="1"/>
  <c r="AB23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6" i="45"/>
  <c r="S76" i="45" s="1"/>
  <c r="AC76" i="45" s="1"/>
  <c r="AB77" i="45" s="1"/>
  <c r="AX78" i="45"/>
  <c r="S78" i="45" s="1"/>
  <c r="AC78" i="45" s="1"/>
  <c r="AB79" i="45" s="1"/>
  <c r="AF72" i="83"/>
  <c r="AO72" i="83" s="1"/>
  <c r="AE72" i="83"/>
  <c r="AG72" i="83"/>
  <c r="AP72" i="83" s="1"/>
  <c r="W73" i="83"/>
  <c r="AH74" i="98"/>
  <c r="AQ74" i="98" s="1"/>
  <c r="AI72" i="35"/>
  <c r="AN72" i="35"/>
  <c r="Z74" i="98"/>
  <c r="Y79" i="54"/>
  <c r="Z79" i="54"/>
  <c r="X79" i="54"/>
  <c r="AI75" i="99"/>
  <c r="AN75" i="99"/>
  <c r="AR73" i="98"/>
  <c r="AI70" i="82"/>
  <c r="AR70" i="82" s="1"/>
  <c r="AN70" i="82"/>
  <c r="Y75" i="87"/>
  <c r="X75" i="87"/>
  <c r="Y76" i="99"/>
  <c r="X76" i="99"/>
  <c r="Z76" i="99" s="1"/>
  <c r="AH72" i="48"/>
  <c r="AQ72" i="48" s="1"/>
  <c r="AH74" i="18"/>
  <c r="AQ74" i="18" s="1"/>
  <c r="AR75" i="96"/>
  <c r="AH79" i="100"/>
  <c r="AQ79" i="100" s="1"/>
  <c r="AQ81" i="100" s="1"/>
  <c r="AZ3" i="100"/>
  <c r="AX3" i="100" s="1"/>
  <c r="S3" i="100" s="1"/>
  <c r="AC3" i="100" s="1"/>
  <c r="AX14" i="100"/>
  <c r="S14" i="100" s="1"/>
  <c r="AC14" i="100" s="1"/>
  <c r="AB15" i="100" s="1"/>
  <c r="AX20" i="100"/>
  <c r="S20" i="100" s="1"/>
  <c r="AC20" i="100" s="1"/>
  <c r="AB21" i="100" s="1"/>
  <c r="AX22" i="100"/>
  <c r="S22" i="100" s="1"/>
  <c r="AC22" i="100" s="1"/>
  <c r="AB23" i="100" s="1"/>
  <c r="AX23" i="100"/>
  <c r="S23" i="100" s="1"/>
  <c r="AC23" i="100" s="1"/>
  <c r="AB24" i="100" s="1"/>
  <c r="AX26" i="100"/>
  <c r="S26" i="100" s="1"/>
  <c r="AC26" i="100" s="1"/>
  <c r="AB27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4" i="100"/>
  <c r="S74" i="100" s="1"/>
  <c r="AC74" i="100" s="1"/>
  <c r="AB75" i="100" s="1"/>
  <c r="AX78" i="100"/>
  <c r="S78" i="100" s="1"/>
  <c r="AC78" i="100" s="1"/>
  <c r="AB79" i="100" s="1"/>
  <c r="AX77" i="100"/>
  <c r="S77" i="100" s="1"/>
  <c r="AC77" i="100" s="1"/>
  <c r="AB78" i="100" s="1"/>
  <c r="AX76" i="100"/>
  <c r="S76" i="100" s="1"/>
  <c r="AC76" i="100" s="1"/>
  <c r="AB77" i="100" s="1"/>
  <c r="AJ76" i="88"/>
  <c r="AK76" i="88"/>
  <c r="AT76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X20" i="88"/>
  <c r="S20" i="88" s="1"/>
  <c r="AC20" i="88" s="1"/>
  <c r="AB21" i="88" s="1"/>
  <c r="AX14" i="88"/>
  <c r="S14" i="88" s="1"/>
  <c r="AC14" i="88" s="1"/>
  <c r="AB15" i="88" s="1"/>
  <c r="AX8" i="88"/>
  <c r="S8" i="88" s="1"/>
  <c r="AC8" i="88" s="1"/>
  <c r="AB9" i="88" s="1"/>
  <c r="AX5" i="88"/>
  <c r="S5" i="88" s="1"/>
  <c r="AC5" i="88" s="1"/>
  <c r="AB6" i="88" s="1"/>
  <c r="Y76" i="55"/>
  <c r="X76" i="55"/>
  <c r="Y77" i="51"/>
  <c r="X77" i="51"/>
  <c r="Y77" i="95"/>
  <c r="X77" i="95"/>
  <c r="AE74" i="18"/>
  <c r="W75" i="18"/>
  <c r="AF74" i="18"/>
  <c r="AO74" i="18" s="1"/>
  <c r="AG74" i="18"/>
  <c r="AP74" i="18" s="1"/>
  <c r="AJ75" i="88"/>
  <c r="AK75" i="88"/>
  <c r="AT75" i="88" s="1"/>
  <c r="AK56" i="88"/>
  <c r="AT56" i="88" s="1"/>
  <c r="AJ56" i="88"/>
  <c r="AK44" i="88"/>
  <c r="AT44" i="88" s="1"/>
  <c r="AJ44" i="88"/>
  <c r="AJ32" i="88"/>
  <c r="AK32" i="88"/>
  <c r="AT32" i="88" s="1"/>
  <c r="AK20" i="88"/>
  <c r="AT20" i="88" s="1"/>
  <c r="AK14" i="88"/>
  <c r="AT14" i="88" s="1"/>
  <c r="AK8" i="88"/>
  <c r="AT8" i="88" s="1"/>
  <c r="AR71" i="83"/>
  <c r="Y73" i="35"/>
  <c r="X73" i="35"/>
  <c r="AR77" i="9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J62" i="88"/>
  <c r="AK62" i="88"/>
  <c r="AT62" i="88" s="1"/>
  <c r="AK50" i="88"/>
  <c r="AT50" i="88" s="1"/>
  <c r="AJ50" i="88"/>
  <c r="AJ26" i="88"/>
  <c r="AK26" i="88"/>
  <c r="AT26" i="88" s="1"/>
  <c r="Z79" i="45"/>
  <c r="AS4" i="20"/>
  <c r="AL4" i="20"/>
  <c r="AU4" i="20" s="1"/>
  <c r="AI78" i="54"/>
  <c r="AN78" i="54"/>
  <c r="AI70" i="90"/>
  <c r="AN70" i="90"/>
  <c r="Y72" i="102"/>
  <c r="X72" i="102"/>
  <c r="Z72" i="102" s="1"/>
  <c r="AR78" i="100"/>
  <c r="Y72" i="50"/>
  <c r="X72" i="50"/>
  <c r="AR74" i="85"/>
  <c r="AJ74" i="88"/>
  <c r="AK74" i="88"/>
  <c r="AT74" i="88" s="1"/>
  <c r="AK67" i="88"/>
  <c r="AT67" i="88" s="1"/>
  <c r="AJ67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U81" i="20"/>
  <c r="C11" i="20" s="1"/>
  <c r="AI75" i="10"/>
  <c r="AN75" i="10"/>
  <c r="AH78" i="91"/>
  <c r="AQ78" i="91" s="1"/>
  <c r="AH79" i="41"/>
  <c r="AQ79" i="41" s="1"/>
  <c r="AR70" i="94"/>
  <c r="AE72" i="48"/>
  <c r="AG72" i="48"/>
  <c r="AP72" i="48" s="1"/>
  <c r="W73" i="48"/>
  <c r="AF72" i="48"/>
  <c r="AO72" i="48" s="1"/>
  <c r="AI71" i="102"/>
  <c r="AN71" i="102"/>
  <c r="AF75" i="43"/>
  <c r="AO75" i="43" s="1"/>
  <c r="AG75" i="43"/>
  <c r="AP75" i="43" s="1"/>
  <c r="W76" i="43"/>
  <c r="AE75" i="43"/>
  <c r="AI71" i="50"/>
  <c r="AN71" i="50"/>
  <c r="AJ68" i="88"/>
  <c r="AK68" i="88"/>
  <c r="AT68" i="88" s="1"/>
  <c r="AK38" i="88"/>
  <c r="AT38" i="88" s="1"/>
  <c r="AJ38" i="88"/>
  <c r="AH72" i="83"/>
  <c r="AQ72" i="83" s="1"/>
  <c r="AR78" i="45"/>
  <c r="Z71" i="94"/>
  <c r="AH71" i="94"/>
  <c r="AQ71" i="94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F73" i="16"/>
  <c r="AO73" i="16" s="1"/>
  <c r="AE73" i="16"/>
  <c r="AG73" i="16"/>
  <c r="AP73" i="16" s="1"/>
  <c r="W74" i="16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J36" i="88"/>
  <c r="AK36" i="88"/>
  <c r="AT36" i="88" s="1"/>
  <c r="AJ30" i="88"/>
  <c r="AK30" i="88"/>
  <c r="AT30" i="88" s="1"/>
  <c r="AK24" i="88"/>
  <c r="AT24" i="88" s="1"/>
  <c r="AJ24" i="88"/>
  <c r="AX17" i="88"/>
  <c r="S17" i="88" s="1"/>
  <c r="AC17" i="88" s="1"/>
  <c r="AB18" i="88" s="1"/>
  <c r="AX11" i="88"/>
  <c r="S11" i="88" s="1"/>
  <c r="AC11" i="88" s="1"/>
  <c r="AB12" i="88" s="1"/>
  <c r="AX4" i="88"/>
  <c r="S4" i="88" s="1"/>
  <c r="AC4" i="88" s="1"/>
  <c r="AB5" i="88" s="1"/>
  <c r="AS81" i="20"/>
  <c r="W75" i="49"/>
  <c r="AF74" i="49"/>
  <c r="AO74" i="49" s="1"/>
  <c r="AG74" i="49"/>
  <c r="AP74" i="49" s="1"/>
  <c r="AE74" i="49"/>
  <c r="AH75" i="85"/>
  <c r="AQ75" i="85" s="1"/>
  <c r="AI74" i="87"/>
  <c r="AN74" i="87"/>
  <c r="Y71" i="90"/>
  <c r="X71" i="90"/>
  <c r="AR73" i="18"/>
  <c r="AR71" i="48"/>
  <c r="AI73" i="103"/>
  <c r="AN73" i="103"/>
  <c r="AJ77" i="88"/>
  <c r="AK77" i="88"/>
  <c r="AT77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K11" i="88"/>
  <c r="AT11" i="88" s="1"/>
  <c r="AK73" i="88"/>
  <c r="AT73" i="88" s="1"/>
  <c r="AJ73" i="88"/>
  <c r="AR71" i="42"/>
  <c r="AI76" i="51"/>
  <c r="AN76" i="51"/>
  <c r="AI76" i="95"/>
  <c r="AN76" i="95"/>
  <c r="AH72" i="42"/>
  <c r="AQ72" i="42" s="1"/>
  <c r="Y71" i="82"/>
  <c r="X71" i="82"/>
  <c r="AR78" i="41"/>
  <c r="AH77" i="11"/>
  <c r="AQ77" i="11" s="1"/>
  <c r="Y74" i="103"/>
  <c r="X74" i="103"/>
  <c r="AH76" i="96"/>
  <c r="AQ76" i="96" s="1"/>
  <c r="AJ79" i="88"/>
  <c r="AS79" i="88" s="1"/>
  <c r="AK79" i="88"/>
  <c r="AT79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K10" i="88"/>
  <c r="AT10" i="88" s="1"/>
  <c r="AJ10" i="88"/>
  <c r="AJ3" i="88"/>
  <c r="AB4" i="88"/>
  <c r="AR76" i="11"/>
  <c r="AI75" i="55"/>
  <c r="AN75" i="55"/>
  <c r="Y76" i="10"/>
  <c r="X76" i="10"/>
  <c r="AX10" i="100" l="1"/>
  <c r="S10" i="100" s="1"/>
  <c r="AC10" i="100" s="1"/>
  <c r="AB11" i="100" s="1"/>
  <c r="AX21" i="45"/>
  <c r="S21" i="45" s="1"/>
  <c r="AC21" i="45" s="1"/>
  <c r="AB22" i="45" s="1"/>
  <c r="AX13" i="45"/>
  <c r="S13" i="45" s="1"/>
  <c r="AC13" i="45" s="1"/>
  <c r="AB14" i="45" s="1"/>
  <c r="AX9" i="100"/>
  <c r="S9" i="100" s="1"/>
  <c r="AC9" i="100" s="1"/>
  <c r="AB10" i="100" s="1"/>
  <c r="AX12" i="45"/>
  <c r="S12" i="45" s="1"/>
  <c r="AC12" i="45" s="1"/>
  <c r="AB13" i="45" s="1"/>
  <c r="AX19" i="45"/>
  <c r="S19" i="45" s="1"/>
  <c r="AC19" i="45" s="1"/>
  <c r="AB20" i="45" s="1"/>
  <c r="AX10" i="45"/>
  <c r="S10" i="45" s="1"/>
  <c r="AC10" i="45" s="1"/>
  <c r="AB11" i="45" s="1"/>
  <c r="AJ20" i="88"/>
  <c r="AX17" i="100"/>
  <c r="S17" i="100" s="1"/>
  <c r="AC17" i="100" s="1"/>
  <c r="AB18" i="100" s="1"/>
  <c r="AX24" i="45"/>
  <c r="S24" i="45" s="1"/>
  <c r="AC24" i="45" s="1"/>
  <c r="AB25" i="45" s="1"/>
  <c r="AX18" i="45"/>
  <c r="S18" i="45" s="1"/>
  <c r="AC18" i="45" s="1"/>
  <c r="AB19" i="45" s="1"/>
  <c r="AX6" i="45"/>
  <c r="S6" i="45" s="1"/>
  <c r="AC6" i="45" s="1"/>
  <c r="AB7" i="45" s="1"/>
  <c r="AJ17" i="88"/>
  <c r="AX16" i="100"/>
  <c r="S16" i="100" s="1"/>
  <c r="AC16" i="100" s="1"/>
  <c r="AB17" i="100" s="1"/>
  <c r="AX23" i="45"/>
  <c r="S23" i="45" s="1"/>
  <c r="AC23" i="45" s="1"/>
  <c r="AB24" i="45" s="1"/>
  <c r="AX17" i="45"/>
  <c r="S17" i="45" s="1"/>
  <c r="AC17" i="45" s="1"/>
  <c r="AB18" i="45" s="1"/>
  <c r="AX5" i="45"/>
  <c r="S5" i="45" s="1"/>
  <c r="AC5" i="45" s="1"/>
  <c r="AB6" i="45" s="1"/>
  <c r="W73" i="42"/>
  <c r="Z74" i="103"/>
  <c r="Z71" i="90"/>
  <c r="AX27" i="100"/>
  <c r="S27" i="100" s="1"/>
  <c r="AC27" i="100" s="1"/>
  <c r="AB28" i="100" s="1"/>
  <c r="AX21" i="100"/>
  <c r="S21" i="100" s="1"/>
  <c r="AC21" i="100" s="1"/>
  <c r="AB22" i="100" s="1"/>
  <c r="AX15" i="100"/>
  <c r="S15" i="100" s="1"/>
  <c r="AC15" i="100" s="1"/>
  <c r="AB16" i="100" s="1"/>
  <c r="AX8" i="100"/>
  <c r="S8" i="100" s="1"/>
  <c r="AC8" i="100" s="1"/>
  <c r="AB9" i="100" s="1"/>
  <c r="AX11" i="45"/>
  <c r="S11" i="45" s="1"/>
  <c r="AC11" i="45" s="1"/>
  <c r="AB12" i="45" s="1"/>
  <c r="AX4" i="45"/>
  <c r="S4" i="45" s="1"/>
  <c r="AC4" i="45" s="1"/>
  <c r="AB5" i="45" s="1"/>
  <c r="AF77" i="11"/>
  <c r="AO77" i="11" s="1"/>
  <c r="AG72" i="42"/>
  <c r="AP72" i="42" s="1"/>
  <c r="AX25" i="100"/>
  <c r="S25" i="100" s="1"/>
  <c r="AC25" i="100" s="1"/>
  <c r="AB26" i="100" s="1"/>
  <c r="AX19" i="100"/>
  <c r="S19" i="100" s="1"/>
  <c r="AC19" i="100" s="1"/>
  <c r="AB20" i="100" s="1"/>
  <c r="AX12" i="100"/>
  <c r="S12" i="100" s="1"/>
  <c r="AC12" i="100" s="1"/>
  <c r="AB13" i="100" s="1"/>
  <c r="AX5" i="100"/>
  <c r="S5" i="100" s="1"/>
  <c r="AC5" i="100" s="1"/>
  <c r="AB6" i="100" s="1"/>
  <c r="AX15" i="45"/>
  <c r="S15" i="45" s="1"/>
  <c r="AC15" i="45" s="1"/>
  <c r="AB16" i="45" s="1"/>
  <c r="AX9" i="45"/>
  <c r="S9" i="45" s="1"/>
  <c r="AC9" i="45" s="1"/>
  <c r="AB10" i="45" s="1"/>
  <c r="AE72" i="42"/>
  <c r="AJ11" i="88"/>
  <c r="AX24" i="100"/>
  <c r="S24" i="100" s="1"/>
  <c r="AC24" i="100" s="1"/>
  <c r="AB25" i="100" s="1"/>
  <c r="AX18" i="100"/>
  <c r="S18" i="100" s="1"/>
  <c r="AC18" i="100" s="1"/>
  <c r="AB19" i="100" s="1"/>
  <c r="AX11" i="100"/>
  <c r="S11" i="100" s="1"/>
  <c r="AC11" i="100" s="1"/>
  <c r="AB12" i="100" s="1"/>
  <c r="AX4" i="100"/>
  <c r="S4" i="100" s="1"/>
  <c r="AC4" i="100" s="1"/>
  <c r="AB5" i="100" s="1"/>
  <c r="AX14" i="45"/>
  <c r="S14" i="45" s="1"/>
  <c r="AC14" i="45" s="1"/>
  <c r="AB15" i="45" s="1"/>
  <c r="AX7" i="45"/>
  <c r="S7" i="45" s="1"/>
  <c r="AC7" i="45" s="1"/>
  <c r="AB8" i="45" s="1"/>
  <c r="W75" i="103"/>
  <c r="AF74" i="103"/>
  <c r="AO74" i="103" s="1"/>
  <c r="AE74" i="103"/>
  <c r="AG74" i="103"/>
  <c r="AP74" i="103" s="1"/>
  <c r="AF71" i="90"/>
  <c r="AO71" i="90" s="1"/>
  <c r="AG71" i="90"/>
  <c r="AP71" i="90" s="1"/>
  <c r="W72" i="90"/>
  <c r="AE71" i="90"/>
  <c r="AH76" i="10"/>
  <c r="AQ76" i="10" s="1"/>
  <c r="AS16" i="88"/>
  <c r="AL16" i="88"/>
  <c r="AU16" i="88" s="1"/>
  <c r="AS34" i="88"/>
  <c r="AL34" i="88"/>
  <c r="AU34" i="88" s="1"/>
  <c r="AS70" i="88"/>
  <c r="AL70" i="88"/>
  <c r="AU70" i="88" s="1"/>
  <c r="AH71" i="82"/>
  <c r="AQ71" i="82" s="1"/>
  <c r="AK4" i="88"/>
  <c r="AT4" i="88" s="1"/>
  <c r="AJ4" i="88"/>
  <c r="AS22" i="88"/>
  <c r="AL22" i="88"/>
  <c r="AU22" i="88" s="1"/>
  <c r="AR76" i="51"/>
  <c r="AS11" i="88"/>
  <c r="AL11" i="88"/>
  <c r="AU11" i="88" s="1"/>
  <c r="AS47" i="88"/>
  <c r="AL47" i="88"/>
  <c r="AU47" i="88" s="1"/>
  <c r="AS65" i="88"/>
  <c r="AL65" i="88"/>
  <c r="AU65" i="88" s="1"/>
  <c r="AR73" i="103"/>
  <c r="AS24" i="88"/>
  <c r="AL24" i="88"/>
  <c r="AU24" i="88" s="1"/>
  <c r="AS42" i="88"/>
  <c r="AL42" i="88"/>
  <c r="AU42" i="88" s="1"/>
  <c r="AS60" i="88"/>
  <c r="AL60" i="88"/>
  <c r="AU60" i="88" s="1"/>
  <c r="AS78" i="88"/>
  <c r="AL78" i="88"/>
  <c r="AU78" i="88" s="1"/>
  <c r="AS38" i="88"/>
  <c r="AL38" i="88"/>
  <c r="AU38" i="88" s="1"/>
  <c r="AR71" i="102"/>
  <c r="AJ25" i="88"/>
  <c r="AK25" i="88"/>
  <c r="AT25" i="88" s="1"/>
  <c r="AS43" i="88"/>
  <c r="AL43" i="88"/>
  <c r="AU43" i="88" s="1"/>
  <c r="AS61" i="88"/>
  <c r="AL61" i="88"/>
  <c r="AU61" i="88" s="1"/>
  <c r="AH72" i="102"/>
  <c r="AQ72" i="102" s="1"/>
  <c r="AR78" i="54"/>
  <c r="AS50" i="88"/>
  <c r="AL50" i="88"/>
  <c r="AU50" i="88" s="1"/>
  <c r="AS27" i="88"/>
  <c r="AL27" i="88"/>
  <c r="AU27" i="88" s="1"/>
  <c r="AS63" i="88"/>
  <c r="AL63" i="88"/>
  <c r="AU63" i="88" s="1"/>
  <c r="AJ78" i="100"/>
  <c r="AK78" i="100"/>
  <c r="AT78" i="100" s="1"/>
  <c r="AK72" i="100"/>
  <c r="AT72" i="100" s="1"/>
  <c r="AJ72" i="100"/>
  <c r="AJ66" i="100"/>
  <c r="AK66" i="100"/>
  <c r="AT66" i="100" s="1"/>
  <c r="AK60" i="100"/>
  <c r="AT60" i="100" s="1"/>
  <c r="AJ60" i="100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3" i="100"/>
  <c r="AB4" i="100"/>
  <c r="AI72" i="83"/>
  <c r="AN72" i="83"/>
  <c r="AK78" i="45"/>
  <c r="AT78" i="45" s="1"/>
  <c r="AJ78" i="45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J15" i="45"/>
  <c r="AK15" i="45"/>
  <c r="AT15" i="45" s="1"/>
  <c r="AK8" i="45"/>
  <c r="AT8" i="45" s="1"/>
  <c r="AJ8" i="45"/>
  <c r="Y77" i="96"/>
  <c r="X77" i="96"/>
  <c r="Y73" i="42"/>
  <c r="X73" i="42"/>
  <c r="AS52" i="88"/>
  <c r="AL52" i="88"/>
  <c r="AU52" i="88" s="1"/>
  <c r="AS17" i="88"/>
  <c r="AL17" i="88"/>
  <c r="AU17" i="88" s="1"/>
  <c r="AS53" i="88"/>
  <c r="AL53" i="88"/>
  <c r="AU53" i="88" s="1"/>
  <c r="AS71" i="88"/>
  <c r="AL71" i="88"/>
  <c r="AU71" i="88" s="1"/>
  <c r="Y75" i="49"/>
  <c r="X75" i="49"/>
  <c r="AI75" i="43"/>
  <c r="AN75" i="43"/>
  <c r="AR75" i="10"/>
  <c r="AS67" i="88"/>
  <c r="AL67" i="88"/>
  <c r="AU67" i="88" s="1"/>
  <c r="AH72" i="50"/>
  <c r="AQ72" i="50" s="1"/>
  <c r="AE72" i="102"/>
  <c r="W73" i="102"/>
  <c r="AG72" i="102"/>
  <c r="AP72" i="102" s="1"/>
  <c r="AF72" i="102"/>
  <c r="AO72" i="102" s="1"/>
  <c r="AS56" i="88"/>
  <c r="AL56" i="88"/>
  <c r="AU56" i="88" s="1"/>
  <c r="AH77" i="51"/>
  <c r="AQ77" i="51" s="1"/>
  <c r="AK6" i="88"/>
  <c r="AT6" i="88" s="1"/>
  <c r="AJ6" i="88"/>
  <c r="AJ79" i="100"/>
  <c r="AS79" i="100" s="1"/>
  <c r="AK79" i="100"/>
  <c r="AT79" i="100" s="1"/>
  <c r="AJ71" i="100"/>
  <c r="AK71" i="100"/>
  <c r="AT71" i="100" s="1"/>
  <c r="AJ65" i="100"/>
  <c r="AK65" i="100"/>
  <c r="AT65" i="100" s="1"/>
  <c r="AJ59" i="100"/>
  <c r="AK59" i="100"/>
  <c r="AT59" i="100" s="1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J11" i="100"/>
  <c r="AK11" i="100"/>
  <c r="AT11" i="100" s="1"/>
  <c r="AK6" i="100"/>
  <c r="AT6" i="100" s="1"/>
  <c r="AH75" i="87"/>
  <c r="AQ75" i="87" s="1"/>
  <c r="AE74" i="98"/>
  <c r="AF74" i="98"/>
  <c r="AO74" i="98" s="1"/>
  <c r="AG74" i="98"/>
  <c r="AP74" i="98" s="1"/>
  <c r="W75" i="98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J7" i="45"/>
  <c r="AI78" i="91"/>
  <c r="AP78" i="91"/>
  <c r="Y76" i="85"/>
  <c r="Z76" i="85" s="1"/>
  <c r="X76" i="85"/>
  <c r="AS35" i="88"/>
  <c r="AL35" i="88"/>
  <c r="AU35" i="88" s="1"/>
  <c r="AI79" i="88"/>
  <c r="AN79" i="88"/>
  <c r="AN81" i="88" s="1"/>
  <c r="Y76" i="43"/>
  <c r="X76" i="43"/>
  <c r="AS31" i="88"/>
  <c r="AL31" i="88"/>
  <c r="AU31" i="88" s="1"/>
  <c r="AS49" i="88"/>
  <c r="AL49" i="88"/>
  <c r="AU49" i="88" s="1"/>
  <c r="Z72" i="50"/>
  <c r="AS20" i="88"/>
  <c r="AL20" i="88"/>
  <c r="AU20" i="88" s="1"/>
  <c r="Y75" i="18"/>
  <c r="X75" i="18"/>
  <c r="Z77" i="51"/>
  <c r="AJ9" i="88"/>
  <c r="AK9" i="88"/>
  <c r="AT9" i="88" s="1"/>
  <c r="AS33" i="88"/>
  <c r="AL33" i="88"/>
  <c r="AU33" i="88" s="1"/>
  <c r="AS51" i="88"/>
  <c r="AL51" i="88"/>
  <c r="AU51" i="88" s="1"/>
  <c r="AS69" i="88"/>
  <c r="AL69" i="88"/>
  <c r="AU69" i="88" s="1"/>
  <c r="AJ75" i="100"/>
  <c r="AK75" i="100"/>
  <c r="AT75" i="100" s="1"/>
  <c r="AK70" i="100"/>
  <c r="AT70" i="100" s="1"/>
  <c r="AJ70" i="100"/>
  <c r="AJ64" i="100"/>
  <c r="AK64" i="100"/>
  <c r="AT64" i="100" s="1"/>
  <c r="AK58" i="100"/>
  <c r="AT58" i="100" s="1"/>
  <c r="AJ58" i="100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5" i="100"/>
  <c r="AT5" i="100" s="1"/>
  <c r="AJ5" i="100"/>
  <c r="Z75" i="87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K13" i="45"/>
  <c r="AT13" i="45" s="1"/>
  <c r="AJ13" i="45"/>
  <c r="AK6" i="45"/>
  <c r="AT6" i="45" s="1"/>
  <c r="AJ6" i="45"/>
  <c r="X79" i="91"/>
  <c r="Y79" i="91"/>
  <c r="Y78" i="11"/>
  <c r="X78" i="11"/>
  <c r="AK5" i="88"/>
  <c r="AT5" i="88" s="1"/>
  <c r="AJ5" i="88"/>
  <c r="AS30" i="88"/>
  <c r="AL30" i="88"/>
  <c r="AU30" i="88" s="1"/>
  <c r="AS48" i="88"/>
  <c r="AL48" i="88"/>
  <c r="AU48" i="88" s="1"/>
  <c r="AS66" i="88"/>
  <c r="AL66" i="88"/>
  <c r="AU66" i="88" s="1"/>
  <c r="Y74" i="16"/>
  <c r="X74" i="16"/>
  <c r="AS68" i="88"/>
  <c r="AL68" i="88"/>
  <c r="AU68" i="88" s="1"/>
  <c r="Y73" i="48"/>
  <c r="X73" i="48"/>
  <c r="AK7" i="88"/>
  <c r="AT7" i="88" s="1"/>
  <c r="AJ7" i="88"/>
  <c r="AS37" i="88"/>
  <c r="AL37" i="88"/>
  <c r="AU37" i="8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9" i="45" s="1"/>
  <c r="AT79" i="45" s="1"/>
  <c r="AS62" i="88"/>
  <c r="AL62" i="88"/>
  <c r="AU62" i="88" s="1"/>
  <c r="AI74" i="18"/>
  <c r="AN74" i="18"/>
  <c r="AJ15" i="88"/>
  <c r="AK15" i="88"/>
  <c r="AT15" i="88" s="1"/>
  <c r="AS57" i="88"/>
  <c r="AL57" i="88"/>
  <c r="AU57" i="88" s="1"/>
  <c r="AJ76" i="100"/>
  <c r="AK76" i="100"/>
  <c r="AT76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R75" i="99"/>
  <c r="AR72" i="35"/>
  <c r="AK77" i="45"/>
  <c r="AT77" i="45" s="1"/>
  <c r="AJ77" i="45"/>
  <c r="AJ72" i="45"/>
  <c r="AK72" i="45"/>
  <c r="AT72" i="45" s="1"/>
  <c r="AK66" i="45"/>
  <c r="AT66" i="45" s="1"/>
  <c r="AJ66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K12" i="45"/>
  <c r="AT12" i="45" s="1"/>
  <c r="AJ12" i="45"/>
  <c r="AK5" i="45"/>
  <c r="AT5" i="45" s="1"/>
  <c r="AJ5" i="45"/>
  <c r="Y80" i="41"/>
  <c r="X80" i="41"/>
  <c r="AI75" i="85"/>
  <c r="AN75" i="85"/>
  <c r="AR74" i="87"/>
  <c r="AS10" i="88"/>
  <c r="AL10" i="88"/>
  <c r="AU10" i="88" s="1"/>
  <c r="AR76" i="95"/>
  <c r="AS23" i="88"/>
  <c r="AL23" i="88"/>
  <c r="AU23" i="88" s="1"/>
  <c r="AS41" i="88"/>
  <c r="AL41" i="88"/>
  <c r="AU41" i="88" s="1"/>
  <c r="AS59" i="88"/>
  <c r="AL59" i="88"/>
  <c r="AU59" i="88" s="1"/>
  <c r="AS77" i="88"/>
  <c r="AL77" i="88"/>
  <c r="AU77" i="88" s="1"/>
  <c r="AI74" i="49"/>
  <c r="AN74" i="49"/>
  <c r="AK12" i="88"/>
  <c r="AT12" i="88" s="1"/>
  <c r="AJ12" i="88"/>
  <c r="W72" i="94"/>
  <c r="AG71" i="94"/>
  <c r="AP71" i="94" s="1"/>
  <c r="AE71" i="94"/>
  <c r="AF71" i="94"/>
  <c r="AO71" i="94" s="1"/>
  <c r="AJ13" i="88"/>
  <c r="AK13" i="88"/>
  <c r="AT13" i="88" s="1"/>
  <c r="AS55" i="88"/>
  <c r="AL55" i="88"/>
  <c r="AU55" i="88" s="1"/>
  <c r="AS74" i="88"/>
  <c r="AL74" i="88"/>
  <c r="AU74" i="88" s="1"/>
  <c r="AR70" i="90"/>
  <c r="AI79" i="100"/>
  <c r="AN79" i="100"/>
  <c r="AN81" i="100" s="1"/>
  <c r="AH73" i="35"/>
  <c r="AQ73" i="35" s="1"/>
  <c r="AJ8" i="88"/>
  <c r="AS32" i="88"/>
  <c r="AL32" i="88"/>
  <c r="AU32" i="88" s="1"/>
  <c r="AS75" i="88"/>
  <c r="AL75" i="88"/>
  <c r="AU75" i="88" s="1"/>
  <c r="AH77" i="95"/>
  <c r="AQ77" i="95" s="1"/>
  <c r="AH76" i="55"/>
  <c r="AQ76" i="55" s="1"/>
  <c r="AK21" i="88"/>
  <c r="AT21" i="88" s="1"/>
  <c r="AJ21" i="88"/>
  <c r="AS39" i="88"/>
  <c r="AL39" i="88"/>
  <c r="AU39" i="88" s="1"/>
  <c r="AS76" i="88"/>
  <c r="AL76" i="88"/>
  <c r="AU76" i="88" s="1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K44" i="100"/>
  <c r="AT44" i="100" s="1"/>
  <c r="AJ44" i="100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J20" i="100"/>
  <c r="AX13" i="100"/>
  <c r="S13" i="100" s="1"/>
  <c r="AC13" i="100" s="1"/>
  <c r="AB14" i="100" s="1"/>
  <c r="AX7" i="100"/>
  <c r="S7" i="100" s="1"/>
  <c r="AC7" i="100" s="1"/>
  <c r="AB8" i="100" s="1"/>
  <c r="AH76" i="99"/>
  <c r="AQ76" i="99" s="1"/>
  <c r="AH79" i="54"/>
  <c r="AQ79" i="54" s="1"/>
  <c r="AQ81" i="54" s="1"/>
  <c r="AZ3" i="54"/>
  <c r="AX3" i="54" s="1"/>
  <c r="S3" i="54" s="1"/>
  <c r="AC3" i="54" s="1"/>
  <c r="AX15" i="54"/>
  <c r="S15" i="54" s="1"/>
  <c r="AC15" i="54" s="1"/>
  <c r="AB16" i="54" s="1"/>
  <c r="AX21" i="54"/>
  <c r="S21" i="54" s="1"/>
  <c r="AC21" i="54" s="1"/>
  <c r="AB22" i="54" s="1"/>
  <c r="AX23" i="54"/>
  <c r="S23" i="54" s="1"/>
  <c r="AC23" i="54" s="1"/>
  <c r="AB24" i="54" s="1"/>
  <c r="AX24" i="54"/>
  <c r="S24" i="54" s="1"/>
  <c r="AC24" i="54" s="1"/>
  <c r="AB25" i="54" s="1"/>
  <c r="AX30" i="54"/>
  <c r="S30" i="54" s="1"/>
  <c r="AC30" i="54" s="1"/>
  <c r="AB31" i="54" s="1"/>
  <c r="AX32" i="54"/>
  <c r="S32" i="54" s="1"/>
  <c r="AC32" i="54" s="1"/>
  <c r="AB33" i="54" s="1"/>
  <c r="AX33" i="54"/>
  <c r="S33" i="54" s="1"/>
  <c r="AC33" i="54" s="1"/>
  <c r="AB34" i="54" s="1"/>
  <c r="AX39" i="54"/>
  <c r="S39" i="54" s="1"/>
  <c r="AC39" i="54" s="1"/>
  <c r="AB40" i="54" s="1"/>
  <c r="AX41" i="54"/>
  <c r="S41" i="54" s="1"/>
  <c r="AC41" i="54" s="1"/>
  <c r="AB42" i="54" s="1"/>
  <c r="AX42" i="54"/>
  <c r="S42" i="54" s="1"/>
  <c r="AC42" i="54" s="1"/>
  <c r="AB43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8" i="54"/>
  <c r="S78" i="54" s="1"/>
  <c r="AC78" i="54" s="1"/>
  <c r="AB79" i="54" s="1"/>
  <c r="AX77" i="54"/>
  <c r="S77" i="54" s="1"/>
  <c r="AC77" i="54" s="1"/>
  <c r="AB78" i="54" s="1"/>
  <c r="AX76" i="54"/>
  <c r="S76" i="54" s="1"/>
  <c r="AC76" i="54" s="1"/>
  <c r="AB77" i="54" s="1"/>
  <c r="AX75" i="54"/>
  <c r="S75" i="54" s="1"/>
  <c r="AC75" i="54" s="1"/>
  <c r="AB76" i="54" s="1"/>
  <c r="AX74" i="54"/>
  <c r="S74" i="54" s="1"/>
  <c r="AC74" i="54" s="1"/>
  <c r="AB75" i="54" s="1"/>
  <c r="Y73" i="83"/>
  <c r="X73" i="83"/>
  <c r="AK75" i="45"/>
  <c r="AT75" i="45" s="1"/>
  <c r="AJ75" i="45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X3" i="45"/>
  <c r="S3" i="45" s="1"/>
  <c r="AC3" i="45" s="1"/>
  <c r="AI79" i="41"/>
  <c r="AR79" i="41" s="1"/>
  <c r="AN79" i="41"/>
  <c r="AI76" i="96"/>
  <c r="AN76" i="96"/>
  <c r="AI72" i="42"/>
  <c r="AN72" i="42"/>
  <c r="Z76" i="10"/>
  <c r="Z71" i="82"/>
  <c r="AL3" i="88"/>
  <c r="AU3" i="88" s="1"/>
  <c r="AS3" i="88"/>
  <c r="AS40" i="88"/>
  <c r="AL40" i="88"/>
  <c r="AU40" i="88" s="1"/>
  <c r="AS58" i="88"/>
  <c r="AL58" i="88"/>
  <c r="AU58" i="88" s="1"/>
  <c r="AH74" i="103"/>
  <c r="AQ74" i="103" s="1"/>
  <c r="AS73" i="88"/>
  <c r="AL73" i="88"/>
  <c r="AU73" i="88" s="1"/>
  <c r="AR75" i="55"/>
  <c r="AS28" i="88"/>
  <c r="AL28" i="88"/>
  <c r="AU28" i="88" s="1"/>
  <c r="AS46" i="88"/>
  <c r="AL46" i="88"/>
  <c r="AU46" i="88" s="1"/>
  <c r="AS64" i="88"/>
  <c r="AL64" i="88"/>
  <c r="AU64" i="88" s="1"/>
  <c r="AS29" i="88"/>
  <c r="AL29" i="88"/>
  <c r="AU29" i="88" s="1"/>
  <c r="AH71" i="90"/>
  <c r="AQ71" i="90" s="1"/>
  <c r="AJ18" i="88"/>
  <c r="AK18" i="88"/>
  <c r="AT18" i="88" s="1"/>
  <c r="AS36" i="88"/>
  <c r="AL36" i="88"/>
  <c r="AU36" i="88" s="1"/>
  <c r="AS54" i="88"/>
  <c r="AL54" i="88"/>
  <c r="AU54" i="88" s="1"/>
  <c r="AS72" i="88"/>
  <c r="AL72" i="88"/>
  <c r="AU72" i="88" s="1"/>
  <c r="AI73" i="16"/>
  <c r="AN73" i="16"/>
  <c r="AR71" i="50"/>
  <c r="AI72" i="48"/>
  <c r="AN72" i="48"/>
  <c r="AJ19" i="88"/>
  <c r="AK19" i="88"/>
  <c r="AT19" i="88" s="1"/>
  <c r="AS26" i="88"/>
  <c r="AL26" i="88"/>
  <c r="AU26" i="88" s="1"/>
  <c r="Z73" i="35"/>
  <c r="AJ14" i="88"/>
  <c r="AS44" i="88"/>
  <c r="AL44" i="88"/>
  <c r="AU44" i="88" s="1"/>
  <c r="Z77" i="95"/>
  <c r="Z76" i="55"/>
  <c r="AS45" i="88"/>
  <c r="AL45" i="88"/>
  <c r="AU45" i="88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J43" i="100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X6" i="100"/>
  <c r="S6" i="100" s="1"/>
  <c r="AC6" i="100" s="1"/>
  <c r="AB7" i="100" s="1"/>
  <c r="AF76" i="99"/>
  <c r="AO76" i="99" s="1"/>
  <c r="AG76" i="99"/>
  <c r="AP76" i="99" s="1"/>
  <c r="AE76" i="99"/>
  <c r="W77" i="99"/>
  <c r="AX79" i="54"/>
  <c r="S79" i="54" s="1"/>
  <c r="AC79" i="54" s="1"/>
  <c r="AG79" i="54"/>
  <c r="AP79" i="54" s="1"/>
  <c r="AP81" i="54" s="1"/>
  <c r="AE79" i="54"/>
  <c r="AF79" i="54"/>
  <c r="AO79" i="54" s="1"/>
  <c r="AO81" i="54" s="1"/>
  <c r="AJ76" i="45"/>
  <c r="AK76" i="45"/>
  <c r="AT76" i="45" s="1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9" i="45"/>
  <c r="AT9" i="45" s="1"/>
  <c r="AJ9" i="45"/>
  <c r="AI77" i="11"/>
  <c r="AR77" i="11" s="1"/>
  <c r="AN77" i="11"/>
  <c r="AX61" i="54" l="1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5" i="54"/>
  <c r="S35" i="54" s="1"/>
  <c r="AC35" i="54" s="1"/>
  <c r="AB36" i="54" s="1"/>
  <c r="AX26" i="54"/>
  <c r="S26" i="54" s="1"/>
  <c r="AC26" i="54" s="1"/>
  <c r="AB27" i="54" s="1"/>
  <c r="AX17" i="54"/>
  <c r="S17" i="54" s="1"/>
  <c r="AC17" i="54" s="1"/>
  <c r="AB18" i="54" s="1"/>
  <c r="AX8" i="54"/>
  <c r="S8" i="54" s="1"/>
  <c r="AC8" i="54" s="1"/>
  <c r="AB9" i="54" s="1"/>
  <c r="AX14" i="54"/>
  <c r="S14" i="54" s="1"/>
  <c r="AC14" i="54" s="1"/>
  <c r="AB15" i="54" s="1"/>
  <c r="AX12" i="54"/>
  <c r="S12" i="54" s="1"/>
  <c r="AC12" i="54" s="1"/>
  <c r="AB13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8" i="54"/>
  <c r="S38" i="54" s="1"/>
  <c r="AC38" i="54" s="1"/>
  <c r="AB39" i="54" s="1"/>
  <c r="AX29" i="54"/>
  <c r="S29" i="54" s="1"/>
  <c r="AC29" i="54" s="1"/>
  <c r="AB30" i="54" s="1"/>
  <c r="AX20" i="54"/>
  <c r="S20" i="54" s="1"/>
  <c r="AC20" i="54" s="1"/>
  <c r="AB21" i="54" s="1"/>
  <c r="AX11" i="54"/>
  <c r="S11" i="54" s="1"/>
  <c r="AC11" i="54" s="1"/>
  <c r="AB12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6" i="54"/>
  <c r="S36" i="54" s="1"/>
  <c r="AC36" i="54" s="1"/>
  <c r="AB37" i="54" s="1"/>
  <c r="AX27" i="54"/>
  <c r="S27" i="54" s="1"/>
  <c r="AC27" i="54" s="1"/>
  <c r="AB28" i="54" s="1"/>
  <c r="AX18" i="54"/>
  <c r="S18" i="54" s="1"/>
  <c r="AC18" i="54" s="1"/>
  <c r="AB19" i="54" s="1"/>
  <c r="AX9" i="54"/>
  <c r="S9" i="54" s="1"/>
  <c r="AC9" i="54" s="1"/>
  <c r="AB10" i="54" s="1"/>
  <c r="AX4" i="54"/>
  <c r="S4" i="54" s="1"/>
  <c r="AC4" i="54" s="1"/>
  <c r="AB5" i="54" s="1"/>
  <c r="Z79" i="9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X6" i="54"/>
  <c r="S6" i="54" s="1"/>
  <c r="AC6" i="54" s="1"/>
  <c r="AB7" i="54" s="1"/>
  <c r="AX40" i="54"/>
  <c r="S40" i="54" s="1"/>
  <c r="AC40" i="54" s="1"/>
  <c r="AB41" i="54" s="1"/>
  <c r="AX34" i="54"/>
  <c r="S34" i="54" s="1"/>
  <c r="AC34" i="54" s="1"/>
  <c r="AB35" i="54" s="1"/>
  <c r="AX28" i="54"/>
  <c r="S28" i="54" s="1"/>
  <c r="AC28" i="54" s="1"/>
  <c r="AB29" i="54" s="1"/>
  <c r="AX22" i="54"/>
  <c r="S22" i="54" s="1"/>
  <c r="AC22" i="54" s="1"/>
  <c r="AB23" i="54" s="1"/>
  <c r="AX16" i="54"/>
  <c r="S16" i="54" s="1"/>
  <c r="AC16" i="54" s="1"/>
  <c r="AB17" i="54" s="1"/>
  <c r="AX10" i="54"/>
  <c r="S10" i="54" s="1"/>
  <c r="AC10" i="54" s="1"/>
  <c r="AB11" i="54" s="1"/>
  <c r="AX5" i="54"/>
  <c r="S5" i="54" s="1"/>
  <c r="AC5" i="54" s="1"/>
  <c r="AB6" i="54" s="1"/>
  <c r="W77" i="85"/>
  <c r="AF76" i="85"/>
  <c r="AO76" i="85" s="1"/>
  <c r="AG76" i="85"/>
  <c r="AP76" i="85" s="1"/>
  <c r="AE76" i="85"/>
  <c r="AF79" i="91"/>
  <c r="AO79" i="91" s="1"/>
  <c r="AE79" i="91"/>
  <c r="W80" i="91"/>
  <c r="AG79" i="91"/>
  <c r="AP79" i="91" s="1"/>
  <c r="AI79" i="54"/>
  <c r="AN79" i="54"/>
  <c r="AN81" i="54" s="1"/>
  <c r="AS55" i="100"/>
  <c r="AL55" i="100"/>
  <c r="AU55" i="100" s="1"/>
  <c r="AF77" i="95"/>
  <c r="AO77" i="95" s="1"/>
  <c r="AE77" i="95"/>
  <c r="W78" i="95"/>
  <c r="AG77" i="95"/>
  <c r="AP77" i="95" s="1"/>
  <c r="AR72" i="42"/>
  <c r="AS65" i="45"/>
  <c r="AL65" i="45"/>
  <c r="AU65" i="45" s="1"/>
  <c r="AH73" i="83"/>
  <c r="AQ73" i="83" s="1"/>
  <c r="AJ78" i="54"/>
  <c r="AK78" i="54"/>
  <c r="AT78" i="54" s="1"/>
  <c r="AK70" i="54"/>
  <c r="AT70" i="54" s="1"/>
  <c r="AJ70" i="54"/>
  <c r="AJ64" i="54"/>
  <c r="AK64" i="54"/>
  <c r="AT64" i="54" s="1"/>
  <c r="AK58" i="54"/>
  <c r="AT58" i="54" s="1"/>
  <c r="AJ58" i="54"/>
  <c r="AK52" i="54"/>
  <c r="AT52" i="54" s="1"/>
  <c r="AJ52" i="54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16" i="54"/>
  <c r="AK16" i="54"/>
  <c r="AT16" i="54" s="1"/>
  <c r="AK10" i="54"/>
  <c r="AT10" i="54" s="1"/>
  <c r="AK5" i="54"/>
  <c r="AT5" i="54" s="1"/>
  <c r="AS26" i="100"/>
  <c r="AL26" i="100"/>
  <c r="AU26" i="100" s="1"/>
  <c r="AS62" i="100"/>
  <c r="AL62" i="100"/>
  <c r="AU62" i="100" s="1"/>
  <c r="AH80" i="41"/>
  <c r="AQ80" i="41" s="1"/>
  <c r="AS48" i="45"/>
  <c r="AL48" i="45"/>
  <c r="AU48" i="45" s="1"/>
  <c r="AS15" i="100"/>
  <c r="AL15" i="100"/>
  <c r="AU15" i="100" s="1"/>
  <c r="AS33" i="100"/>
  <c r="AL33" i="100"/>
  <c r="AU33" i="100" s="1"/>
  <c r="AS69" i="100"/>
  <c r="AL69" i="100"/>
  <c r="AU69" i="100" s="1"/>
  <c r="AS15" i="88"/>
  <c r="AL15" i="88"/>
  <c r="AU15" i="88" s="1"/>
  <c r="AH74" i="16"/>
  <c r="AQ74" i="16" s="1"/>
  <c r="AS13" i="45"/>
  <c r="AL13" i="45"/>
  <c r="AU13" i="45" s="1"/>
  <c r="AF75" i="87"/>
  <c r="AO75" i="87" s="1"/>
  <c r="AG75" i="87"/>
  <c r="AP75" i="87" s="1"/>
  <c r="AE75" i="87"/>
  <c r="W76" i="87"/>
  <c r="AS16" i="100"/>
  <c r="AL16" i="100"/>
  <c r="AU16" i="100" s="1"/>
  <c r="AS34" i="100"/>
  <c r="AL34" i="100"/>
  <c r="AU34" i="100" s="1"/>
  <c r="AH75" i="18"/>
  <c r="AQ75" i="18" s="1"/>
  <c r="AS14" i="45"/>
  <c r="AL14" i="45"/>
  <c r="AU14" i="45" s="1"/>
  <c r="AS50" i="45"/>
  <c r="AL50" i="45"/>
  <c r="AU50" i="45" s="1"/>
  <c r="AS68" i="45"/>
  <c r="AL68" i="45"/>
  <c r="AU68" i="45" s="1"/>
  <c r="AS53" i="100"/>
  <c r="AL53" i="100"/>
  <c r="AU53" i="100" s="1"/>
  <c r="AS71" i="100"/>
  <c r="AL71" i="100"/>
  <c r="AU71" i="100" s="1"/>
  <c r="AH77" i="96"/>
  <c r="AQ77" i="96" s="1"/>
  <c r="AS15" i="45"/>
  <c r="AL15" i="45"/>
  <c r="AU15" i="45" s="1"/>
  <c r="AS51" i="45"/>
  <c r="AL51" i="45"/>
  <c r="AU51" i="45" s="1"/>
  <c r="AS3" i="100"/>
  <c r="AL3" i="100"/>
  <c r="AU3" i="100" s="1"/>
  <c r="AS24" i="100"/>
  <c r="AL24" i="100"/>
  <c r="AU24" i="100" s="1"/>
  <c r="AS78" i="100"/>
  <c r="AL78" i="100"/>
  <c r="AU78" i="100" s="1"/>
  <c r="AS10" i="45"/>
  <c r="AL10" i="45"/>
  <c r="AU10" i="45" s="1"/>
  <c r="AS70" i="45"/>
  <c r="AL70" i="45"/>
  <c r="AU70" i="45" s="1"/>
  <c r="AS25" i="100"/>
  <c r="AL25" i="100"/>
  <c r="AU25" i="100" s="1"/>
  <c r="AS43" i="100"/>
  <c r="AL43" i="100"/>
  <c r="AU43" i="100" s="1"/>
  <c r="AS61" i="100"/>
  <c r="AL61" i="100"/>
  <c r="AU61" i="100" s="1"/>
  <c r="AS77" i="100"/>
  <c r="AL77" i="100"/>
  <c r="AU77" i="100" s="1"/>
  <c r="AS11" i="45"/>
  <c r="AL11" i="45"/>
  <c r="AU11" i="45" s="1"/>
  <c r="AS29" i="45"/>
  <c r="AL29" i="45"/>
  <c r="AU29" i="45" s="1"/>
  <c r="AS47" i="45"/>
  <c r="AL47" i="45"/>
  <c r="AU47" i="45" s="1"/>
  <c r="Z73" i="83"/>
  <c r="AJ79" i="54"/>
  <c r="AS79" i="54" s="1"/>
  <c r="AK79" i="54"/>
  <c r="AT79" i="54" s="1"/>
  <c r="AK69" i="54"/>
  <c r="AT69" i="54" s="1"/>
  <c r="AJ69" i="54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J39" i="54"/>
  <c r="AK33" i="54"/>
  <c r="AT33" i="54" s="1"/>
  <c r="AJ33" i="54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K8" i="100"/>
  <c r="AT8" i="100" s="1"/>
  <c r="AJ8" i="100"/>
  <c r="AS50" i="100"/>
  <c r="AL50" i="100"/>
  <c r="AU50" i="100" s="1"/>
  <c r="AS68" i="100"/>
  <c r="AL68" i="100"/>
  <c r="AU68" i="100" s="1"/>
  <c r="AS8" i="88"/>
  <c r="AL8" i="88"/>
  <c r="AU8" i="88" s="1"/>
  <c r="AI71" i="94"/>
  <c r="AN71" i="94"/>
  <c r="AR74" i="49"/>
  <c r="Z80" i="41"/>
  <c r="AS18" i="45"/>
  <c r="AL18" i="45"/>
  <c r="AU18" i="45" s="1"/>
  <c r="AS36" i="45"/>
  <c r="AL36" i="45"/>
  <c r="AU36" i="45" s="1"/>
  <c r="AS21" i="100"/>
  <c r="AL21" i="100"/>
  <c r="AU21" i="100" s="1"/>
  <c r="AH73" i="48"/>
  <c r="AQ73" i="48" s="1"/>
  <c r="Z74" i="16"/>
  <c r="AS31" i="45"/>
  <c r="AL31" i="45"/>
  <c r="AU31" i="45" s="1"/>
  <c r="AS49" i="45"/>
  <c r="AL49" i="45"/>
  <c r="AU49" i="45" s="1"/>
  <c r="AS67" i="45"/>
  <c r="AL67" i="45"/>
  <c r="AU67" i="45" s="1"/>
  <c r="AS5" i="100"/>
  <c r="AL5" i="100"/>
  <c r="AU5" i="100" s="1"/>
  <c r="AS58" i="100"/>
  <c r="AL58" i="100"/>
  <c r="AU58" i="100" s="1"/>
  <c r="Z75" i="18"/>
  <c r="AR79" i="88"/>
  <c r="AR81" i="88" s="1"/>
  <c r="AL79" i="88"/>
  <c r="AU79" i="88" s="1"/>
  <c r="AS20" i="45"/>
  <c r="AL20" i="45"/>
  <c r="AU20" i="45" s="1"/>
  <c r="AS56" i="45"/>
  <c r="AL56" i="45"/>
  <c r="AU56" i="45" s="1"/>
  <c r="AS74" i="45"/>
  <c r="AL74" i="45"/>
  <c r="AU74" i="45" s="1"/>
  <c r="AI74" i="98"/>
  <c r="AN74" i="98"/>
  <c r="AS41" i="100"/>
  <c r="AL41" i="100"/>
  <c r="AU41" i="100" s="1"/>
  <c r="Z77" i="96"/>
  <c r="AS21" i="45"/>
  <c r="AL21" i="45"/>
  <c r="AU21" i="45" s="1"/>
  <c r="AS57" i="45"/>
  <c r="AL57" i="45"/>
  <c r="AU57" i="45" s="1"/>
  <c r="AS78" i="45"/>
  <c r="AL78" i="45"/>
  <c r="AU78" i="45" s="1"/>
  <c r="AS30" i="100"/>
  <c r="AL30" i="100"/>
  <c r="AU30" i="100" s="1"/>
  <c r="AS48" i="100"/>
  <c r="AL48" i="100"/>
  <c r="AU48" i="100" s="1"/>
  <c r="AS25" i="88"/>
  <c r="AL25" i="88"/>
  <c r="AU25" i="88" s="1"/>
  <c r="AS28" i="45"/>
  <c r="AL28" i="45"/>
  <c r="AU28" i="45" s="1"/>
  <c r="AS64" i="45"/>
  <c r="AL64" i="45"/>
  <c r="AU64" i="45" s="1"/>
  <c r="AS73" i="100"/>
  <c r="AL73" i="100"/>
  <c r="AU73" i="100" s="1"/>
  <c r="AJ7" i="100"/>
  <c r="AK7" i="100"/>
  <c r="AT7" i="100" s="1"/>
  <c r="AS19" i="88"/>
  <c r="AL19" i="88"/>
  <c r="AU19" i="88" s="1"/>
  <c r="AR73" i="16"/>
  <c r="AR76" i="96"/>
  <c r="AS17" i="45"/>
  <c r="AL17" i="45"/>
  <c r="AU17" i="45" s="1"/>
  <c r="AS35" i="45"/>
  <c r="AL35" i="45"/>
  <c r="AU35" i="45" s="1"/>
  <c r="AS53" i="45"/>
  <c r="AL53" i="45"/>
  <c r="AU53" i="45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J14" i="100"/>
  <c r="AK14" i="100"/>
  <c r="AT14" i="100" s="1"/>
  <c r="AS32" i="100"/>
  <c r="AL32" i="100"/>
  <c r="AU32" i="100" s="1"/>
  <c r="AR79" i="100"/>
  <c r="AR81" i="100" s="1"/>
  <c r="AL79" i="100"/>
  <c r="AU79" i="100" s="1"/>
  <c r="AS54" i="45"/>
  <c r="AL54" i="45"/>
  <c r="AU54" i="45" s="1"/>
  <c r="AS72" i="45"/>
  <c r="AL72" i="45"/>
  <c r="AU72" i="45" s="1"/>
  <c r="AS39" i="100"/>
  <c r="AL39" i="100"/>
  <c r="AU39" i="100" s="1"/>
  <c r="AS57" i="100"/>
  <c r="AL57" i="100"/>
  <c r="AU57" i="100" s="1"/>
  <c r="AS76" i="100"/>
  <c r="AL76" i="100"/>
  <c r="AU76" i="100" s="1"/>
  <c r="AR74" i="18"/>
  <c r="Z73" i="48"/>
  <c r="AL19" i="45"/>
  <c r="AU19" i="45" s="1"/>
  <c r="AS19" i="45"/>
  <c r="AS37" i="45"/>
  <c r="AL37" i="45"/>
  <c r="AU37" i="45" s="1"/>
  <c r="AS55" i="45"/>
  <c r="AL55" i="45"/>
  <c r="AU55" i="45" s="1"/>
  <c r="AS22" i="100"/>
  <c r="AL22" i="100"/>
  <c r="AU22" i="100" s="1"/>
  <c r="AS40" i="100"/>
  <c r="AL40" i="100"/>
  <c r="AU40" i="100" s="1"/>
  <c r="AS75" i="100"/>
  <c r="AL75" i="100"/>
  <c r="AU75" i="100" s="1"/>
  <c r="AR78" i="91"/>
  <c r="AS38" i="45"/>
  <c r="AL38" i="45"/>
  <c r="AU38" i="45" s="1"/>
  <c r="AJ6" i="100"/>
  <c r="AS23" i="100"/>
  <c r="AL23" i="100"/>
  <c r="AU23" i="100" s="1"/>
  <c r="AS59" i="100"/>
  <c r="AL59" i="100"/>
  <c r="AU59" i="100" s="1"/>
  <c r="AS39" i="45"/>
  <c r="AL39" i="45"/>
  <c r="AU39" i="45" s="1"/>
  <c r="AS12" i="100"/>
  <c r="AL12" i="100"/>
  <c r="AU12" i="100" s="1"/>
  <c r="AS66" i="100"/>
  <c r="AL66" i="100"/>
  <c r="AU66" i="100" s="1"/>
  <c r="AL4" i="88"/>
  <c r="AU4" i="88" s="1"/>
  <c r="AS4" i="88"/>
  <c r="AS46" i="45"/>
  <c r="AL46" i="45"/>
  <c r="AU46" i="45" s="1"/>
  <c r="AS19" i="100"/>
  <c r="AL19" i="100"/>
  <c r="AU19" i="100" s="1"/>
  <c r="AS52" i="45"/>
  <c r="AL52" i="45"/>
  <c r="AU52" i="45" s="1"/>
  <c r="AS16" i="45"/>
  <c r="AL16" i="45"/>
  <c r="AU16" i="45" s="1"/>
  <c r="AS67" i="100"/>
  <c r="AL67" i="100"/>
  <c r="AU67" i="100" s="1"/>
  <c r="AS14" i="88"/>
  <c r="AL14" i="88"/>
  <c r="AU14" i="88" s="1"/>
  <c r="AE71" i="82"/>
  <c r="AG71" i="82"/>
  <c r="AP71" i="82" s="1"/>
  <c r="AF71" i="82"/>
  <c r="AO71" i="82" s="1"/>
  <c r="W72" i="82"/>
  <c r="AS71" i="45"/>
  <c r="AL71" i="45"/>
  <c r="AU71" i="45" s="1"/>
  <c r="AJ75" i="54"/>
  <c r="AK75" i="54"/>
  <c r="AT75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J25" i="54"/>
  <c r="AK25" i="54"/>
  <c r="AT25" i="54" s="1"/>
  <c r="AJ19" i="54"/>
  <c r="AK19" i="54"/>
  <c r="AT19" i="54" s="1"/>
  <c r="AK13" i="54"/>
  <c r="AT13" i="54" s="1"/>
  <c r="AJ13" i="54"/>
  <c r="AK7" i="54"/>
  <c r="AT7" i="54" s="1"/>
  <c r="AJ7" i="54"/>
  <c r="AS20" i="100"/>
  <c r="AL20" i="100"/>
  <c r="AU20" i="100" s="1"/>
  <c r="AS38" i="100"/>
  <c r="AL38" i="100"/>
  <c r="AU38" i="100" s="1"/>
  <c r="AS74" i="100"/>
  <c r="AL74" i="100"/>
  <c r="AU74" i="100" s="1"/>
  <c r="AS21" i="88"/>
  <c r="AL21" i="88"/>
  <c r="AU21" i="88" s="1"/>
  <c r="Y72" i="94"/>
  <c r="X72" i="94"/>
  <c r="Z72" i="94" s="1"/>
  <c r="AS5" i="45"/>
  <c r="AL5" i="45"/>
  <c r="AU5" i="45" s="1"/>
  <c r="AS42" i="45"/>
  <c r="AL42" i="45"/>
  <c r="AU42" i="45" s="1"/>
  <c r="AS77" i="45"/>
  <c r="AL77" i="45"/>
  <c r="AU77" i="45" s="1"/>
  <c r="AS9" i="100"/>
  <c r="AL9" i="100"/>
  <c r="AU9" i="100" s="1"/>
  <c r="AS27" i="100"/>
  <c r="AL27" i="100"/>
  <c r="AU27" i="100" s="1"/>
  <c r="AS45" i="100"/>
  <c r="AL45" i="100"/>
  <c r="AU45" i="100" s="1"/>
  <c r="AS5" i="88"/>
  <c r="AL5" i="88"/>
  <c r="AU5" i="88" s="1"/>
  <c r="AH79" i="91"/>
  <c r="AQ79" i="91" s="1"/>
  <c r="AS73" i="45"/>
  <c r="AL73" i="45"/>
  <c r="AU73" i="45" s="1"/>
  <c r="AS46" i="100"/>
  <c r="AL46" i="100"/>
  <c r="AU46" i="100" s="1"/>
  <c r="AS7" i="45"/>
  <c r="AL7" i="45"/>
  <c r="AU7" i="45" s="1"/>
  <c r="AS26" i="45"/>
  <c r="AL26" i="45"/>
  <c r="AU26" i="45" s="1"/>
  <c r="AS62" i="45"/>
  <c r="AL62" i="45"/>
  <c r="AU62" i="45" s="1"/>
  <c r="AS6" i="88"/>
  <c r="AL6" i="88"/>
  <c r="AU6" i="88" s="1"/>
  <c r="Y73" i="102"/>
  <c r="X73" i="102"/>
  <c r="AR75" i="43"/>
  <c r="AH73" i="42"/>
  <c r="AQ73" i="42" s="1"/>
  <c r="AS8" i="45"/>
  <c r="AL8" i="45"/>
  <c r="AU8" i="45" s="1"/>
  <c r="AS45" i="45"/>
  <c r="AL45" i="45"/>
  <c r="AU45" i="45" s="1"/>
  <c r="AS18" i="100"/>
  <c r="AL18" i="100"/>
  <c r="AU18" i="100" s="1"/>
  <c r="AS36" i="100"/>
  <c r="AL36" i="100"/>
  <c r="AU36" i="100" s="1"/>
  <c r="AS54" i="100"/>
  <c r="AL54" i="100"/>
  <c r="AU54" i="100" s="1"/>
  <c r="AS72" i="100"/>
  <c r="AL72" i="100"/>
  <c r="AU72" i="100" s="1"/>
  <c r="AT81" i="88"/>
  <c r="AI71" i="90"/>
  <c r="AN71" i="90"/>
  <c r="AI74" i="103"/>
  <c r="AN74" i="103"/>
  <c r="AS34" i="45"/>
  <c r="AL34" i="45"/>
  <c r="AU34" i="45" s="1"/>
  <c r="AS9" i="45"/>
  <c r="AL9" i="45"/>
  <c r="AU9" i="45" s="1"/>
  <c r="AS22" i="45"/>
  <c r="AL22" i="45"/>
  <c r="AU22" i="45" s="1"/>
  <c r="AS58" i="45"/>
  <c r="AL58" i="45"/>
  <c r="AU58" i="45" s="1"/>
  <c r="AS31" i="100"/>
  <c r="AL31" i="100"/>
  <c r="AU31" i="100" s="1"/>
  <c r="AS40" i="45"/>
  <c r="AL40" i="45"/>
  <c r="AU40" i="45" s="1"/>
  <c r="AS76" i="45"/>
  <c r="AL76" i="45"/>
  <c r="AU76" i="45" s="1"/>
  <c r="Y77" i="99"/>
  <c r="X77" i="99"/>
  <c r="AS13" i="100"/>
  <c r="AL13" i="100"/>
  <c r="AU13" i="100" s="1"/>
  <c r="AS49" i="100"/>
  <c r="AL49" i="100"/>
  <c r="AU49" i="100" s="1"/>
  <c r="AG73" i="35"/>
  <c r="AP73" i="35" s="1"/>
  <c r="AE73" i="35"/>
  <c r="W74" i="35"/>
  <c r="AF73" i="35"/>
  <c r="AO73" i="35" s="1"/>
  <c r="AR72" i="48"/>
  <c r="AS18" i="88"/>
  <c r="AL18" i="88"/>
  <c r="AU18" i="88" s="1"/>
  <c r="AE76" i="10"/>
  <c r="AG76" i="10"/>
  <c r="AP76" i="10" s="1"/>
  <c r="W77" i="10"/>
  <c r="AF76" i="10"/>
  <c r="AO76" i="10" s="1"/>
  <c r="AS75" i="45"/>
  <c r="AL75" i="45"/>
  <c r="AU75" i="45" s="1"/>
  <c r="AK76" i="54"/>
  <c r="AT76" i="54" s="1"/>
  <c r="AJ76" i="54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B4" i="54"/>
  <c r="AJ3" i="54"/>
  <c r="AS56" i="100"/>
  <c r="AL56" i="100"/>
  <c r="AU56" i="100" s="1"/>
  <c r="AS13" i="88"/>
  <c r="AL13" i="88"/>
  <c r="AU13" i="88" s="1"/>
  <c r="AS12" i="88"/>
  <c r="AL12" i="88"/>
  <c r="AU12" i="88" s="1"/>
  <c r="AS24" i="45"/>
  <c r="AL24" i="45"/>
  <c r="AU24" i="45" s="1"/>
  <c r="AS60" i="45"/>
  <c r="AL60" i="45"/>
  <c r="AU60" i="45" s="1"/>
  <c r="AS63" i="100"/>
  <c r="AL63" i="100"/>
  <c r="AU63" i="100" s="1"/>
  <c r="AS6" i="45"/>
  <c r="AL6" i="45"/>
  <c r="AU6" i="45" s="1"/>
  <c r="AS10" i="100"/>
  <c r="AL10" i="100"/>
  <c r="AU10" i="100" s="1"/>
  <c r="AS28" i="100"/>
  <c r="AL28" i="100"/>
  <c r="AU28" i="100" s="1"/>
  <c r="AS64" i="100"/>
  <c r="AL64" i="100"/>
  <c r="AU64" i="100" s="1"/>
  <c r="AS9" i="88"/>
  <c r="AL9" i="88"/>
  <c r="AU9" i="88" s="1"/>
  <c r="Z76" i="43"/>
  <c r="AH76" i="43"/>
  <c r="AQ76" i="43" s="1"/>
  <c r="AH76" i="85"/>
  <c r="AQ76" i="85" s="1"/>
  <c r="AS44" i="45"/>
  <c r="AL44" i="45"/>
  <c r="AU44" i="45" s="1"/>
  <c r="Y75" i="98"/>
  <c r="X75" i="98"/>
  <c r="Z75" i="98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2" i="102"/>
  <c r="AN72" i="102"/>
  <c r="AH75" i="49"/>
  <c r="AQ75" i="49" s="1"/>
  <c r="Z73" i="42"/>
  <c r="AS27" i="45"/>
  <c r="AL27" i="45"/>
  <c r="AU27" i="45" s="1"/>
  <c r="AS63" i="45"/>
  <c r="AL63" i="45"/>
  <c r="AU63" i="45" s="1"/>
  <c r="AR72" i="83"/>
  <c r="Y72" i="90"/>
  <c r="X72" i="90"/>
  <c r="AI76" i="99"/>
  <c r="AR76" i="99" s="1"/>
  <c r="AN76" i="99"/>
  <c r="AS37" i="100"/>
  <c r="AL37" i="100"/>
  <c r="AU37" i="100" s="1"/>
  <c r="AF76" i="55"/>
  <c r="AO76" i="55" s="1"/>
  <c r="AG76" i="55"/>
  <c r="AP76" i="55" s="1"/>
  <c r="W77" i="55"/>
  <c r="AE76" i="55"/>
  <c r="AB4" i="45"/>
  <c r="AJ3" i="45"/>
  <c r="AS23" i="45"/>
  <c r="AL23" i="45"/>
  <c r="AU23" i="45" s="1"/>
  <c r="AS41" i="45"/>
  <c r="AL41" i="45"/>
  <c r="AU41" i="45" s="1"/>
  <c r="AS59" i="45"/>
  <c r="AL59" i="45"/>
  <c r="AU59" i="45" s="1"/>
  <c r="AJ77" i="54"/>
  <c r="AK77" i="54"/>
  <c r="AT77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6" i="54"/>
  <c r="AK6" i="54"/>
  <c r="AT6" i="54" s="1"/>
  <c r="AS44" i="100"/>
  <c r="AL44" i="100"/>
  <c r="AU44" i="100" s="1"/>
  <c r="AR75" i="85"/>
  <c r="AL12" i="45"/>
  <c r="AU12" i="45" s="1"/>
  <c r="AS12" i="45"/>
  <c r="AS30" i="45"/>
  <c r="AL30" i="45"/>
  <c r="AU30" i="45" s="1"/>
  <c r="AS66" i="45"/>
  <c r="AL66" i="45"/>
  <c r="AU66" i="45" s="1"/>
  <c r="AS51" i="100"/>
  <c r="AL51" i="100"/>
  <c r="AU51" i="100" s="1"/>
  <c r="AI79" i="45"/>
  <c r="AN79" i="45"/>
  <c r="AN81" i="45" s="1"/>
  <c r="AS7" i="88"/>
  <c r="AL7" i="88"/>
  <c r="AU7" i="88" s="1"/>
  <c r="Z78" i="11"/>
  <c r="AH78" i="11"/>
  <c r="AQ78" i="11" s="1"/>
  <c r="AS25" i="45"/>
  <c r="AL25" i="45"/>
  <c r="AU25" i="45" s="1"/>
  <c r="AS43" i="45"/>
  <c r="AL43" i="45"/>
  <c r="AU43" i="45" s="1"/>
  <c r="AS61" i="45"/>
  <c r="AL61" i="45"/>
  <c r="AU61" i="45" s="1"/>
  <c r="AS52" i="100"/>
  <c r="AL52" i="100"/>
  <c r="AU52" i="100" s="1"/>
  <c r="AS70" i="100"/>
  <c r="AL70" i="100"/>
  <c r="AU70" i="100" s="1"/>
  <c r="AE77" i="51"/>
  <c r="W78" i="51"/>
  <c r="AG77" i="51"/>
  <c r="AP77" i="51" s="1"/>
  <c r="AF77" i="51"/>
  <c r="AO77" i="51" s="1"/>
  <c r="AF72" i="50"/>
  <c r="AO72" i="50" s="1"/>
  <c r="AG72" i="50"/>
  <c r="AP72" i="50" s="1"/>
  <c r="W73" i="50"/>
  <c r="AE72" i="50"/>
  <c r="AS32" i="45"/>
  <c r="AL32" i="45"/>
  <c r="AU32" i="45" s="1"/>
  <c r="AS17" i="100"/>
  <c r="AL17" i="100"/>
  <c r="AU17" i="100" s="1"/>
  <c r="AL35" i="100"/>
  <c r="AU35" i="100" s="1"/>
  <c r="AS35" i="100"/>
  <c r="Z75" i="49"/>
  <c r="AS33" i="45"/>
  <c r="AL33" i="45"/>
  <c r="AU33" i="45" s="1"/>
  <c r="AS69" i="45"/>
  <c r="AL69" i="45"/>
  <c r="AU69" i="45" s="1"/>
  <c r="AJ4" i="100"/>
  <c r="AK4" i="100"/>
  <c r="AT4" i="100" s="1"/>
  <c r="AT81" i="100" s="1"/>
  <c r="AS42" i="100"/>
  <c r="AL42" i="100"/>
  <c r="AU42" i="100" s="1"/>
  <c r="AS60" i="100"/>
  <c r="AL60" i="100"/>
  <c r="AU60" i="100" s="1"/>
  <c r="Y75" i="103"/>
  <c r="X75" i="103"/>
  <c r="AJ5" i="54" l="1"/>
  <c r="Z72" i="90"/>
  <c r="AG72" i="90" s="1"/>
  <c r="AP72" i="90" s="1"/>
  <c r="Z77" i="99"/>
  <c r="AG77" i="99" s="1"/>
  <c r="AP77" i="99" s="1"/>
  <c r="AJ10" i="54"/>
  <c r="Z73" i="102"/>
  <c r="W74" i="102" s="1"/>
  <c r="AJ22" i="54"/>
  <c r="AE72" i="90"/>
  <c r="W73" i="90"/>
  <c r="AF72" i="90"/>
  <c r="AO72" i="90" s="1"/>
  <c r="AK4" i="45"/>
  <c r="AT4" i="45" s="1"/>
  <c r="AT81" i="45" s="1"/>
  <c r="AJ4" i="45"/>
  <c r="W76" i="98"/>
  <c r="AG75" i="98"/>
  <c r="AP75" i="98" s="1"/>
  <c r="AF75" i="98"/>
  <c r="AO75" i="98" s="1"/>
  <c r="AE75" i="98"/>
  <c r="AS18" i="54"/>
  <c r="AL18" i="54"/>
  <c r="AU18" i="54" s="1"/>
  <c r="AS36" i="54"/>
  <c r="AL36" i="54"/>
  <c r="AU36" i="54" s="1"/>
  <c r="AF77" i="99"/>
  <c r="AO77" i="99" s="1"/>
  <c r="W78" i="99"/>
  <c r="AS19" i="54"/>
  <c r="AL19" i="54"/>
  <c r="AU19" i="54" s="1"/>
  <c r="AS37" i="54"/>
  <c r="AL37" i="54"/>
  <c r="AU37" i="54" s="1"/>
  <c r="AS73" i="54"/>
  <c r="AL73" i="54"/>
  <c r="AU73" i="54" s="1"/>
  <c r="Y72" i="82"/>
  <c r="X72" i="82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G77" i="96"/>
  <c r="AP77" i="96" s="1"/>
  <c r="AF77" i="96"/>
  <c r="AO77" i="96" s="1"/>
  <c r="W78" i="96"/>
  <c r="AE77" i="96"/>
  <c r="AE74" i="16"/>
  <c r="AG74" i="16"/>
  <c r="AP74" i="16" s="1"/>
  <c r="W75" i="16"/>
  <c r="AF74" i="16"/>
  <c r="AO74" i="16" s="1"/>
  <c r="AG80" i="41"/>
  <c r="AP80" i="41" s="1"/>
  <c r="W81" i="41"/>
  <c r="AE80" i="41"/>
  <c r="AF80" i="41"/>
  <c r="AO80" i="41" s="1"/>
  <c r="AS57" i="54"/>
  <c r="AL57" i="54"/>
  <c r="AU57" i="54" s="1"/>
  <c r="Y76" i="87"/>
  <c r="X76" i="87"/>
  <c r="AS5" i="54"/>
  <c r="AL5" i="54"/>
  <c r="AU5" i="54" s="1"/>
  <c r="AS22" i="54"/>
  <c r="AL22" i="54"/>
  <c r="AU22" i="54" s="1"/>
  <c r="AS58" i="54"/>
  <c r="AL58" i="54"/>
  <c r="AU58" i="54" s="1"/>
  <c r="AI77" i="51"/>
  <c r="AN77" i="5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E73" i="42"/>
  <c r="AF73" i="42"/>
  <c r="AO73" i="42" s="1"/>
  <c r="AG73" i="42"/>
  <c r="AP73" i="42" s="1"/>
  <c r="W74" i="42"/>
  <c r="AS3" i="54"/>
  <c r="AL3" i="54"/>
  <c r="AU3" i="54" s="1"/>
  <c r="AS24" i="54"/>
  <c r="AL24" i="54"/>
  <c r="AU24" i="54" s="1"/>
  <c r="AS42" i="54"/>
  <c r="AL42" i="54"/>
  <c r="AU42" i="54" s="1"/>
  <c r="AS60" i="54"/>
  <c r="AL60" i="54"/>
  <c r="AU60" i="54" s="1"/>
  <c r="AS76" i="54"/>
  <c r="AL76" i="54"/>
  <c r="AU76" i="54" s="1"/>
  <c r="Y77" i="10"/>
  <c r="X77" i="10"/>
  <c r="AR71" i="90"/>
  <c r="AS7" i="54"/>
  <c r="AL7" i="54"/>
  <c r="AU7" i="54" s="1"/>
  <c r="AF75" i="18"/>
  <c r="AO75" i="18" s="1"/>
  <c r="AG75" i="18"/>
  <c r="AP75" i="18" s="1"/>
  <c r="W76" i="18"/>
  <c r="AE75" i="18"/>
  <c r="AS9" i="54"/>
  <c r="AL9" i="54"/>
  <c r="AU9" i="54" s="1"/>
  <c r="AS45" i="54"/>
  <c r="AL45" i="54"/>
  <c r="AU45" i="54" s="1"/>
  <c r="AF73" i="83"/>
  <c r="AO73" i="83" s="1"/>
  <c r="AE73" i="83"/>
  <c r="AG73" i="83"/>
  <c r="AP73" i="83" s="1"/>
  <c r="W74" i="83"/>
  <c r="AI75" i="87"/>
  <c r="AN75" i="87"/>
  <c r="AS40" i="54"/>
  <c r="AL40" i="54"/>
  <c r="AU40" i="54" s="1"/>
  <c r="AS78" i="54"/>
  <c r="AL78" i="54"/>
  <c r="AU78" i="54" s="1"/>
  <c r="Y78" i="95"/>
  <c r="X78" i="95"/>
  <c r="AR79" i="54"/>
  <c r="AR81" i="54" s="1"/>
  <c r="AL79" i="54"/>
  <c r="AU79" i="54" s="1"/>
  <c r="AS47" i="54"/>
  <c r="AL47" i="54"/>
  <c r="AU47" i="54" s="1"/>
  <c r="AI76" i="55"/>
  <c r="AN76" i="55"/>
  <c r="AR72" i="102"/>
  <c r="AF76" i="43"/>
  <c r="AO76" i="43" s="1"/>
  <c r="AG76" i="43"/>
  <c r="AP76" i="43" s="1"/>
  <c r="AE76" i="43"/>
  <c r="W77" i="43"/>
  <c r="AK4" i="54"/>
  <c r="AT4" i="54" s="1"/>
  <c r="AT81" i="54" s="1"/>
  <c r="AJ4" i="54"/>
  <c r="AH72" i="94"/>
  <c r="AQ72" i="94" s="1"/>
  <c r="AS25" i="54"/>
  <c r="AL25" i="54"/>
  <c r="AU25" i="54" s="1"/>
  <c r="AS43" i="54"/>
  <c r="AL43" i="54"/>
  <c r="AU43" i="54" s="1"/>
  <c r="AS61" i="54"/>
  <c r="AL61" i="54"/>
  <c r="AU61" i="54" s="1"/>
  <c r="AS75" i="54"/>
  <c r="AL75" i="54"/>
  <c r="AU75" i="54" s="1"/>
  <c r="AL20" i="54"/>
  <c r="AU20" i="54" s="1"/>
  <c r="AS20" i="54"/>
  <c r="AS38" i="54"/>
  <c r="AL38" i="54"/>
  <c r="AU38" i="54" s="1"/>
  <c r="AS56" i="54"/>
  <c r="AL56" i="54"/>
  <c r="AU56" i="54" s="1"/>
  <c r="AS27" i="54"/>
  <c r="AL27" i="54"/>
  <c r="AU27" i="54" s="1"/>
  <c r="AS63" i="54"/>
  <c r="AL63" i="54"/>
  <c r="AU63" i="54" s="1"/>
  <c r="AS46" i="54"/>
  <c r="AL46" i="54"/>
  <c r="AU46" i="54" s="1"/>
  <c r="AI77" i="95"/>
  <c r="AN77" i="95"/>
  <c r="AI76" i="85"/>
  <c r="AN76" i="85"/>
  <c r="AL4" i="100"/>
  <c r="AU4" i="100" s="1"/>
  <c r="AS4" i="100"/>
  <c r="AS66" i="54"/>
  <c r="AL66" i="54"/>
  <c r="AU66" i="54" s="1"/>
  <c r="AI76" i="10"/>
  <c r="AN76" i="10"/>
  <c r="W73" i="94"/>
  <c r="AE72" i="94"/>
  <c r="AF72" i="94"/>
  <c r="AO72" i="94" s="1"/>
  <c r="AG72" i="94"/>
  <c r="AP72" i="94" s="1"/>
  <c r="AS13" i="54"/>
  <c r="AL13" i="54"/>
  <c r="AU13" i="54" s="1"/>
  <c r="AS67" i="54"/>
  <c r="AL67" i="54"/>
  <c r="AU67" i="54" s="1"/>
  <c r="AI71" i="82"/>
  <c r="AN71" i="82"/>
  <c r="AE73" i="48"/>
  <c r="AF73" i="48"/>
  <c r="AO73" i="48" s="1"/>
  <c r="W74" i="48"/>
  <c r="AG73" i="48"/>
  <c r="AP73" i="48" s="1"/>
  <c r="AS14" i="100"/>
  <c r="AL14" i="100"/>
  <c r="AU14" i="100" s="1"/>
  <c r="AS74" i="54"/>
  <c r="AL74" i="54"/>
  <c r="AU74" i="54" s="1"/>
  <c r="AS33" i="54"/>
  <c r="AL33" i="54"/>
  <c r="AU33" i="54" s="1"/>
  <c r="AS51" i="54"/>
  <c r="AL51" i="54"/>
  <c r="AU51" i="54" s="1"/>
  <c r="AS69" i="54"/>
  <c r="AL69" i="54"/>
  <c r="AU69" i="54" s="1"/>
  <c r="AS10" i="54"/>
  <c r="AL10" i="54"/>
  <c r="AU10" i="54" s="1"/>
  <c r="AS28" i="54"/>
  <c r="AL28" i="54"/>
  <c r="AU28" i="54" s="1"/>
  <c r="AS64" i="54"/>
  <c r="AL64" i="54"/>
  <c r="AU64" i="54" s="1"/>
  <c r="AS29" i="54"/>
  <c r="AL29" i="54"/>
  <c r="AU29" i="54" s="1"/>
  <c r="AH75" i="103"/>
  <c r="AQ75" i="103" s="1"/>
  <c r="W76" i="49"/>
  <c r="AG75" i="49"/>
  <c r="AP75" i="49" s="1"/>
  <c r="AE75" i="49"/>
  <c r="AF75" i="49"/>
  <c r="AO75" i="49" s="1"/>
  <c r="AR79" i="45"/>
  <c r="AR81" i="45" s="1"/>
  <c r="AL79" i="45"/>
  <c r="AU79" i="45" s="1"/>
  <c r="AI72" i="50"/>
  <c r="AN72" i="50"/>
  <c r="AE78" i="11"/>
  <c r="AF78" i="11"/>
  <c r="AO78" i="11" s="1"/>
  <c r="W79" i="11"/>
  <c r="AG78" i="11"/>
  <c r="AP78" i="11" s="1"/>
  <c r="AS6" i="54"/>
  <c r="AL6" i="54"/>
  <c r="AU6" i="54" s="1"/>
  <c r="AS23" i="54"/>
  <c r="AL23" i="54"/>
  <c r="AU23" i="54" s="1"/>
  <c r="AS59" i="54"/>
  <c r="AL59" i="54"/>
  <c r="AU59" i="54" s="1"/>
  <c r="AS77" i="54"/>
  <c r="AL77" i="54"/>
  <c r="AU77" i="54" s="1"/>
  <c r="AH72" i="90"/>
  <c r="AQ72" i="90" s="1"/>
  <c r="AS12" i="54"/>
  <c r="AL12" i="54"/>
  <c r="AU12" i="54" s="1"/>
  <c r="AS30" i="54"/>
  <c r="AL30" i="54"/>
  <c r="AU30" i="54" s="1"/>
  <c r="AS48" i="54"/>
  <c r="AL48" i="54"/>
  <c r="AU48" i="54" s="1"/>
  <c r="Y74" i="35"/>
  <c r="X74" i="35"/>
  <c r="AH73" i="102"/>
  <c r="AQ73" i="102" s="1"/>
  <c r="AS31" i="54"/>
  <c r="AL31" i="54"/>
  <c r="AU31" i="54" s="1"/>
  <c r="AS49" i="54"/>
  <c r="AL49" i="54"/>
  <c r="AU49" i="54" s="1"/>
  <c r="AS81" i="88"/>
  <c r="AS6" i="100"/>
  <c r="AL6" i="100"/>
  <c r="AU6" i="100" s="1"/>
  <c r="AS8" i="54"/>
  <c r="AL8" i="54"/>
  <c r="AU8" i="54" s="1"/>
  <c r="AS26" i="54"/>
  <c r="AL26" i="54"/>
  <c r="AU26" i="54" s="1"/>
  <c r="AR74" i="98"/>
  <c r="AR71" i="94"/>
  <c r="AS15" i="54"/>
  <c r="AL15" i="54"/>
  <c r="AU15" i="54" s="1"/>
  <c r="AS52" i="54"/>
  <c r="AL52" i="54"/>
  <c r="AU52" i="54" s="1"/>
  <c r="AS70" i="54"/>
  <c r="AL70" i="54"/>
  <c r="AU70" i="54" s="1"/>
  <c r="Y80" i="91"/>
  <c r="X80" i="91"/>
  <c r="Z75" i="103"/>
  <c r="AS41" i="54"/>
  <c r="AL41" i="54"/>
  <c r="AU41" i="54" s="1"/>
  <c r="Y77" i="55"/>
  <c r="Z77" i="55" s="1"/>
  <c r="X77" i="55"/>
  <c r="Y73" i="50"/>
  <c r="X73" i="50"/>
  <c r="Y78" i="51"/>
  <c r="X78" i="51"/>
  <c r="AS11" i="54"/>
  <c r="AL11" i="54"/>
  <c r="AU11" i="54" s="1"/>
  <c r="AS65" i="54"/>
  <c r="AL65" i="54"/>
  <c r="AU65" i="54" s="1"/>
  <c r="AS3" i="45"/>
  <c r="AL3" i="45"/>
  <c r="AU3" i="45" s="1"/>
  <c r="AH75" i="98"/>
  <c r="AQ75" i="98" s="1"/>
  <c r="AS54" i="54"/>
  <c r="AL54" i="54"/>
  <c r="AU54" i="54" s="1"/>
  <c r="AS72" i="54"/>
  <c r="AL72" i="54"/>
  <c r="AU72" i="54" s="1"/>
  <c r="AI73" i="35"/>
  <c r="AN73" i="35"/>
  <c r="AH77" i="99"/>
  <c r="AQ77" i="99" s="1"/>
  <c r="AR74" i="103"/>
  <c r="AS55" i="54"/>
  <c r="AL55" i="54"/>
  <c r="AU55" i="54" s="1"/>
  <c r="AU81" i="88"/>
  <c r="C11" i="88" s="1"/>
  <c r="F32" i="57" s="1"/>
  <c r="AS44" i="54"/>
  <c r="AL44" i="54"/>
  <c r="AU44" i="54" s="1"/>
  <c r="AS62" i="54"/>
  <c r="AL62" i="54"/>
  <c r="AU62" i="54" s="1"/>
  <c r="AS7" i="100"/>
  <c r="AL7" i="100"/>
  <c r="AU7" i="100" s="1"/>
  <c r="AS8" i="100"/>
  <c r="AL8" i="100"/>
  <c r="AU8" i="100" s="1"/>
  <c r="AS21" i="54"/>
  <c r="AL21" i="54"/>
  <c r="AU21" i="54" s="1"/>
  <c r="AS39" i="54"/>
  <c r="AL39" i="54"/>
  <c r="AU39" i="54" s="1"/>
  <c r="AS16" i="54"/>
  <c r="AL16" i="54"/>
  <c r="AU16" i="54" s="1"/>
  <c r="AS34" i="54"/>
  <c r="AL34" i="54"/>
  <c r="AU34" i="54" s="1"/>
  <c r="AI79" i="91"/>
  <c r="AN79" i="91"/>
  <c r="Y77" i="85"/>
  <c r="X77" i="85"/>
  <c r="AG73" i="102" l="1"/>
  <c r="AP73" i="102" s="1"/>
  <c r="AE73" i="102"/>
  <c r="Z80" i="91"/>
  <c r="AE77" i="99"/>
  <c r="AF73" i="102"/>
  <c r="AO73" i="102" s="1"/>
  <c r="Z78" i="51"/>
  <c r="Z78" i="95"/>
  <c r="Z73" i="50"/>
  <c r="AG73" i="50" s="1"/>
  <c r="AP73" i="50" s="1"/>
  <c r="Z77" i="10"/>
  <c r="AE77" i="10" s="1"/>
  <c r="AS81" i="100"/>
  <c r="AU81" i="100"/>
  <c r="C11" i="100" s="1"/>
  <c r="F44" i="57" s="1"/>
  <c r="AF73" i="50"/>
  <c r="AO73" i="50" s="1"/>
  <c r="AE73" i="50"/>
  <c r="W74" i="50"/>
  <c r="W78" i="10"/>
  <c r="AF77" i="10"/>
  <c r="AO77" i="10" s="1"/>
  <c r="AG77" i="10"/>
  <c r="AP77" i="10" s="1"/>
  <c r="AH77" i="85"/>
  <c r="AQ77" i="85" s="1"/>
  <c r="AR79" i="91"/>
  <c r="Y76" i="49"/>
  <c r="X76" i="49"/>
  <c r="AR71" i="82"/>
  <c r="Y77" i="43"/>
  <c r="Z77" i="43" s="1"/>
  <c r="X77" i="43"/>
  <c r="AH78" i="95"/>
  <c r="AQ78" i="95" s="1"/>
  <c r="Y74" i="42"/>
  <c r="X74" i="42"/>
  <c r="AL4" i="45"/>
  <c r="AU4" i="45" s="1"/>
  <c r="AU81" i="45" s="1"/>
  <c r="C11" i="45" s="1"/>
  <c r="AS4" i="45"/>
  <c r="AS81" i="45" s="1"/>
  <c r="AI72" i="90"/>
  <c r="AN72" i="90"/>
  <c r="AE75" i="103"/>
  <c r="AF75" i="103"/>
  <c r="AO75" i="103" s="1"/>
  <c r="AG75" i="103"/>
  <c r="AP75" i="103" s="1"/>
  <c r="W76" i="103"/>
  <c r="AH74" i="35"/>
  <c r="AQ74" i="35" s="1"/>
  <c r="Y79" i="11"/>
  <c r="X79" i="11"/>
  <c r="AR77" i="95"/>
  <c r="AI76" i="43"/>
  <c r="AN76" i="43"/>
  <c r="AR76" i="55"/>
  <c r="AE78" i="95"/>
  <c r="W79" i="95"/>
  <c r="AG78" i="95"/>
  <c r="AP78" i="95" s="1"/>
  <c r="AF78" i="95"/>
  <c r="AO78" i="95" s="1"/>
  <c r="AI73" i="83"/>
  <c r="AN73" i="83"/>
  <c r="AR77" i="51"/>
  <c r="AI77" i="96"/>
  <c r="AN77" i="96"/>
  <c r="AH72" i="82"/>
  <c r="AQ72" i="82" s="1"/>
  <c r="AI77" i="99"/>
  <c r="AN77" i="99"/>
  <c r="AH78" i="51"/>
  <c r="AQ78" i="51" s="1"/>
  <c r="AH77" i="55"/>
  <c r="AQ77" i="55" s="1"/>
  <c r="AH80" i="91"/>
  <c r="AQ80" i="91" s="1"/>
  <c r="Z74" i="35"/>
  <c r="Y74" i="48"/>
  <c r="X74" i="48"/>
  <c r="AI72" i="94"/>
  <c r="AN72" i="94"/>
  <c r="AR75" i="87"/>
  <c r="AI75" i="18"/>
  <c r="AN75" i="18"/>
  <c r="AH76" i="87"/>
  <c r="AQ76" i="87" s="1"/>
  <c r="Y78" i="96"/>
  <c r="X78" i="96"/>
  <c r="Z72" i="82"/>
  <c r="AI75" i="98"/>
  <c r="AN75" i="98"/>
  <c r="W78" i="55"/>
  <c r="AE77" i="55"/>
  <c r="AF77" i="55"/>
  <c r="AO77" i="55" s="1"/>
  <c r="AG77" i="55"/>
  <c r="AP77" i="55" s="1"/>
  <c r="W81" i="91"/>
  <c r="AE80" i="91"/>
  <c r="AN80" i="91" s="1"/>
  <c r="AF80" i="91"/>
  <c r="AG80" i="91"/>
  <c r="AP80" i="91" s="1"/>
  <c r="AI78" i="11"/>
  <c r="AN78" i="11"/>
  <c r="Y73" i="94"/>
  <c r="X73" i="94"/>
  <c r="AL4" i="54"/>
  <c r="AU4" i="54" s="1"/>
  <c r="AU81" i="54" s="1"/>
  <c r="C11" i="54" s="1"/>
  <c r="AS4" i="54"/>
  <c r="AS81" i="54" s="1"/>
  <c r="Y76" i="18"/>
  <c r="X76" i="18"/>
  <c r="AI73" i="42"/>
  <c r="AN73" i="42"/>
  <c r="Z76" i="87"/>
  <c r="Y75" i="16"/>
  <c r="X75" i="16"/>
  <c r="AI73" i="102"/>
  <c r="AN73" i="102"/>
  <c r="AE78" i="51"/>
  <c r="AF78" i="51"/>
  <c r="AO78" i="51" s="1"/>
  <c r="AG78" i="51"/>
  <c r="AP78" i="51" s="1"/>
  <c r="W79" i="51"/>
  <c r="AR73" i="35"/>
  <c r="AI75" i="49"/>
  <c r="AN75" i="49"/>
  <c r="AI73" i="48"/>
  <c r="AN73" i="48"/>
  <c r="AH77" i="10"/>
  <c r="AQ77" i="10" s="1"/>
  <c r="AI80" i="41"/>
  <c r="AN80" i="41"/>
  <c r="Z77" i="85"/>
  <c r="AH73" i="50"/>
  <c r="AQ73" i="50" s="1"/>
  <c r="AR72" i="50"/>
  <c r="AR76" i="10"/>
  <c r="AR76" i="85"/>
  <c r="Y74" i="83"/>
  <c r="X74" i="83"/>
  <c r="Z74" i="83" s="1"/>
  <c r="Y81" i="41"/>
  <c r="X81" i="41"/>
  <c r="AI74" i="16"/>
  <c r="AN74" i="16"/>
  <c r="Y78" i="99"/>
  <c r="X78" i="99"/>
  <c r="Y76" i="98"/>
  <c r="X76" i="98"/>
  <c r="Z76" i="98" s="1"/>
  <c r="Y73" i="90"/>
  <c r="Z73" i="90" s="1"/>
  <c r="X73" i="90"/>
  <c r="Y74" i="102"/>
  <c r="X74" i="102"/>
  <c r="Z75" i="16" l="1"/>
  <c r="Z78" i="99"/>
  <c r="Z73" i="94"/>
  <c r="AF73" i="94" s="1"/>
  <c r="AO73" i="94" s="1"/>
  <c r="Z81" i="41"/>
  <c r="AG81" i="41" s="1"/>
  <c r="AP81" i="41" s="1"/>
  <c r="AE76" i="98"/>
  <c r="AF76" i="98"/>
  <c r="AO76" i="98" s="1"/>
  <c r="W77" i="98"/>
  <c r="AG76" i="98"/>
  <c r="AP76" i="98" s="1"/>
  <c r="AF81" i="41"/>
  <c r="AO81" i="41" s="1"/>
  <c r="AE81" i="41"/>
  <c r="W82" i="41"/>
  <c r="AR73" i="42"/>
  <c r="AE75" i="16"/>
  <c r="AF75" i="16"/>
  <c r="AO75" i="16" s="1"/>
  <c r="AG75" i="16"/>
  <c r="AP75" i="16" s="1"/>
  <c r="W76" i="16"/>
  <c r="AH76" i="18"/>
  <c r="AQ76" i="18" s="1"/>
  <c r="AE73" i="94"/>
  <c r="AG73" i="94"/>
  <c r="AP73" i="94" s="1"/>
  <c r="AI80" i="91"/>
  <c r="AO80" i="91"/>
  <c r="AI77" i="55"/>
  <c r="AN77" i="55"/>
  <c r="AH78" i="96"/>
  <c r="AQ78" i="96" s="1"/>
  <c r="AR77" i="96"/>
  <c r="AR72" i="90"/>
  <c r="AE77" i="43"/>
  <c r="AF77" i="43"/>
  <c r="AO77" i="43" s="1"/>
  <c r="AG77" i="43"/>
  <c r="AP77" i="43" s="1"/>
  <c r="W78" i="43"/>
  <c r="AI77" i="10"/>
  <c r="AN77" i="10"/>
  <c r="AH74" i="102"/>
  <c r="AQ74" i="102" s="1"/>
  <c r="Z74" i="102"/>
  <c r="AR74" i="16"/>
  <c r="AE77" i="85"/>
  <c r="AG77" i="85"/>
  <c r="AP77" i="85" s="1"/>
  <c r="W78" i="85"/>
  <c r="AF77" i="85"/>
  <c r="AO77" i="85" s="1"/>
  <c r="AR75" i="49"/>
  <c r="Z76" i="18"/>
  <c r="Y78" i="55"/>
  <c r="X78" i="55"/>
  <c r="Z78" i="96"/>
  <c r="AR72" i="94"/>
  <c r="AR76" i="43"/>
  <c r="Y76" i="103"/>
  <c r="X76" i="103"/>
  <c r="AG78" i="99"/>
  <c r="AP78" i="99" s="1"/>
  <c r="AE78" i="99"/>
  <c r="W79" i="99"/>
  <c r="AF78" i="99"/>
  <c r="AO78" i="99" s="1"/>
  <c r="AE74" i="83"/>
  <c r="AG74" i="83"/>
  <c r="AP74" i="83" s="1"/>
  <c r="W75" i="83"/>
  <c r="AF74" i="83"/>
  <c r="AO74" i="83" s="1"/>
  <c r="AH81" i="41"/>
  <c r="AQ81" i="41" s="1"/>
  <c r="AI78" i="51"/>
  <c r="AN78" i="51"/>
  <c r="AF76" i="87"/>
  <c r="AO76" i="87" s="1"/>
  <c r="AE76" i="87"/>
  <c r="W77" i="87"/>
  <c r="AG76" i="87"/>
  <c r="AP76" i="87" s="1"/>
  <c r="Y81" i="91"/>
  <c r="X81" i="91"/>
  <c r="Z81" i="91" s="1"/>
  <c r="AH74" i="48"/>
  <c r="AQ74" i="48" s="1"/>
  <c r="Y79" i="95"/>
  <c r="X79" i="95"/>
  <c r="Z79" i="95" s="1"/>
  <c r="Y74" i="50"/>
  <c r="X74" i="50"/>
  <c r="AE73" i="90"/>
  <c r="W74" i="90"/>
  <c r="AG73" i="90"/>
  <c r="AP73" i="90" s="1"/>
  <c r="AF73" i="90"/>
  <c r="AO73" i="90" s="1"/>
  <c r="AH76" i="98"/>
  <c r="AQ76" i="98" s="1"/>
  <c r="AH73" i="90"/>
  <c r="AQ73" i="90" s="1"/>
  <c r="AH78" i="99"/>
  <c r="AQ78" i="99" s="1"/>
  <c r="AR80" i="41"/>
  <c r="AR78" i="11"/>
  <c r="AR75" i="18"/>
  <c r="Z74" i="48"/>
  <c r="AI78" i="95"/>
  <c r="AN78" i="95"/>
  <c r="AH74" i="42"/>
  <c r="AQ74" i="42" s="1"/>
  <c r="AI73" i="50"/>
  <c r="AN73" i="50"/>
  <c r="AI75" i="103"/>
  <c r="AN75" i="103"/>
  <c r="Z74" i="42"/>
  <c r="AH76" i="49"/>
  <c r="AQ76" i="49" s="1"/>
  <c r="AR73" i="102"/>
  <c r="AR75" i="98"/>
  <c r="AR73" i="83"/>
  <c r="AH79" i="11"/>
  <c r="AQ79" i="11" s="1"/>
  <c r="AH74" i="83"/>
  <c r="AQ74" i="83" s="1"/>
  <c r="AR73" i="48"/>
  <c r="Y79" i="51"/>
  <c r="X79" i="51"/>
  <c r="Z79" i="51" s="1"/>
  <c r="AH75" i="16"/>
  <c r="AQ75" i="16" s="1"/>
  <c r="AH73" i="94"/>
  <c r="AQ73" i="94" s="1"/>
  <c r="AF72" i="82"/>
  <c r="AO72" i="82" s="1"/>
  <c r="AE72" i="82"/>
  <c r="AG72" i="82"/>
  <c r="AP72" i="82" s="1"/>
  <c r="W73" i="82"/>
  <c r="AG74" i="35"/>
  <c r="AP74" i="35" s="1"/>
  <c r="AE74" i="35"/>
  <c r="W75" i="35"/>
  <c r="AF74" i="35"/>
  <c r="AO74" i="35" s="1"/>
  <c r="AR77" i="99"/>
  <c r="Z79" i="11"/>
  <c r="AH77" i="43"/>
  <c r="AQ77" i="43" s="1"/>
  <c r="Z76" i="49"/>
  <c r="Y78" i="10"/>
  <c r="X78" i="10"/>
  <c r="Z78" i="10" s="1"/>
  <c r="W74" i="94" l="1"/>
  <c r="AH74" i="50"/>
  <c r="AQ74" i="50" s="1"/>
  <c r="W82" i="91"/>
  <c r="AG81" i="91"/>
  <c r="AP81" i="91" s="1"/>
  <c r="AF81" i="91"/>
  <c r="AO81" i="91" s="1"/>
  <c r="AE81" i="91"/>
  <c r="AI74" i="83"/>
  <c r="AN74" i="83"/>
  <c r="AH76" i="103"/>
  <c r="AQ76" i="103" s="1"/>
  <c r="AI77" i="85"/>
  <c r="AN77" i="85"/>
  <c r="AR77" i="55"/>
  <c r="Y74" i="94"/>
  <c r="X74" i="94"/>
  <c r="Z74" i="94" s="1"/>
  <c r="AE78" i="10"/>
  <c r="AF78" i="10"/>
  <c r="AO78" i="10" s="1"/>
  <c r="W79" i="10"/>
  <c r="AG78" i="10"/>
  <c r="AP78" i="10" s="1"/>
  <c r="Y75" i="35"/>
  <c r="X75" i="35"/>
  <c r="AI72" i="82"/>
  <c r="AN72" i="82"/>
  <c r="AH79" i="51"/>
  <c r="AQ79" i="51" s="1"/>
  <c r="AQ81" i="51" s="1"/>
  <c r="AZ3" i="51"/>
  <c r="AX8" i="51" s="1"/>
  <c r="S8" i="51" s="1"/>
  <c r="AC8" i="51" s="1"/>
  <c r="AB9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6" i="51"/>
  <c r="S76" i="51" s="1"/>
  <c r="AC76" i="51" s="1"/>
  <c r="AB77" i="51" s="1"/>
  <c r="AX78" i="51"/>
  <c r="S78" i="51" s="1"/>
  <c r="AC78" i="51" s="1"/>
  <c r="AB79" i="51" s="1"/>
  <c r="AX74" i="51"/>
  <c r="S74" i="51" s="1"/>
  <c r="AC74" i="51" s="1"/>
  <c r="AB75" i="51" s="1"/>
  <c r="AX77" i="51"/>
  <c r="S77" i="51" s="1"/>
  <c r="AC77" i="51" s="1"/>
  <c r="AB78" i="51" s="1"/>
  <c r="AX75" i="51"/>
  <c r="S75" i="51" s="1"/>
  <c r="AC75" i="51" s="1"/>
  <c r="AB76" i="51" s="1"/>
  <c r="AR73" i="50"/>
  <c r="Z74" i="50"/>
  <c r="Z76" i="103"/>
  <c r="W79" i="96"/>
  <c r="AG78" i="96"/>
  <c r="AP78" i="96" s="1"/>
  <c r="AF78" i="96"/>
  <c r="AO78" i="96" s="1"/>
  <c r="AE78" i="96"/>
  <c r="AE76" i="49"/>
  <c r="AF76" i="49"/>
  <c r="AO76" i="49" s="1"/>
  <c r="AG76" i="49"/>
  <c r="AP76" i="49" s="1"/>
  <c r="W77" i="49"/>
  <c r="AE79" i="11"/>
  <c r="W80" i="11"/>
  <c r="AG79" i="11"/>
  <c r="AP79" i="11" s="1"/>
  <c r="AF79" i="11"/>
  <c r="AO79" i="11" s="1"/>
  <c r="AI74" i="35"/>
  <c r="AN74" i="35"/>
  <c r="AX79" i="51"/>
  <c r="S79" i="51" s="1"/>
  <c r="AC79" i="51" s="1"/>
  <c r="AF79" i="51"/>
  <c r="AO79" i="51" s="1"/>
  <c r="AO81" i="51" s="1"/>
  <c r="AE79" i="51"/>
  <c r="AN79" i="51" s="1"/>
  <c r="AN81" i="51" s="1"/>
  <c r="AG79" i="51"/>
  <c r="AR78" i="95"/>
  <c r="AR78" i="51"/>
  <c r="AH78" i="55"/>
  <c r="AQ78" i="55" s="1"/>
  <c r="AI77" i="43"/>
  <c r="AN77" i="43"/>
  <c r="AR80" i="91"/>
  <c r="Y76" i="16"/>
  <c r="X76" i="16"/>
  <c r="AF74" i="42"/>
  <c r="AO74" i="42" s="1"/>
  <c r="W75" i="42"/>
  <c r="AE74" i="42"/>
  <c r="AG74" i="42"/>
  <c r="AP74" i="42" s="1"/>
  <c r="AE74" i="48"/>
  <c r="AF74" i="48"/>
  <c r="AO74" i="48" s="1"/>
  <c r="AG74" i="48"/>
  <c r="AP74" i="48" s="1"/>
  <c r="W75" i="48"/>
  <c r="AH79" i="95"/>
  <c r="AQ79" i="95" s="1"/>
  <c r="Y79" i="99"/>
  <c r="X79" i="99"/>
  <c r="Z78" i="55"/>
  <c r="AF74" i="102"/>
  <c r="AO74" i="102" s="1"/>
  <c r="AE74" i="102"/>
  <c r="AG74" i="102"/>
  <c r="AP74" i="102" s="1"/>
  <c r="W75" i="102"/>
  <c r="Y82" i="41"/>
  <c r="X82" i="41"/>
  <c r="Z82" i="41" s="1"/>
  <c r="Y77" i="98"/>
  <c r="X77" i="98"/>
  <c r="Y74" i="90"/>
  <c r="X74" i="90"/>
  <c r="Z74" i="90" s="1"/>
  <c r="AE79" i="95"/>
  <c r="W80" i="95"/>
  <c r="AG79" i="95"/>
  <c r="AP79" i="95" s="1"/>
  <c r="AF79" i="95"/>
  <c r="AO79" i="95" s="1"/>
  <c r="Y77" i="87"/>
  <c r="X77" i="87"/>
  <c r="Y75" i="83"/>
  <c r="X75" i="83"/>
  <c r="AI78" i="99"/>
  <c r="AN78" i="99"/>
  <c r="Y78" i="85"/>
  <c r="X78" i="85"/>
  <c r="Z78" i="85" s="1"/>
  <c r="AR77" i="10"/>
  <c r="AI81" i="41"/>
  <c r="AR81" i="41" s="1"/>
  <c r="AN81" i="41"/>
  <c r="AH78" i="10"/>
  <c r="AQ78" i="10" s="1"/>
  <c r="Y73" i="82"/>
  <c r="X73" i="82"/>
  <c r="Z73" i="82" s="1"/>
  <c r="AR75" i="103"/>
  <c r="AI73" i="90"/>
  <c r="AN73" i="90"/>
  <c r="AH81" i="91"/>
  <c r="AQ81" i="91" s="1"/>
  <c r="AI76" i="87"/>
  <c r="AN76" i="87"/>
  <c r="AF76" i="18"/>
  <c r="AO76" i="18" s="1"/>
  <c r="W77" i="18"/>
  <c r="AE76" i="18"/>
  <c r="AG76" i="18"/>
  <c r="AP76" i="18" s="1"/>
  <c r="Y78" i="43"/>
  <c r="X78" i="43"/>
  <c r="Z78" i="43" s="1"/>
  <c r="AI73" i="94"/>
  <c r="AN73" i="94"/>
  <c r="AI75" i="16"/>
  <c r="AN75" i="16"/>
  <c r="AI76" i="98"/>
  <c r="AN76" i="98"/>
  <c r="Z79" i="99" l="1"/>
  <c r="AX12" i="51"/>
  <c r="S12" i="51" s="1"/>
  <c r="AC12" i="51" s="1"/>
  <c r="AB13" i="51" s="1"/>
  <c r="AX11" i="51"/>
  <c r="S11" i="51" s="1"/>
  <c r="AC11" i="51" s="1"/>
  <c r="AB12" i="51" s="1"/>
  <c r="Z77" i="87"/>
  <c r="AX10" i="51"/>
  <c r="S10" i="51" s="1"/>
  <c r="AC10" i="51" s="1"/>
  <c r="AB11" i="51" s="1"/>
  <c r="AX9" i="51"/>
  <c r="S9" i="51" s="1"/>
  <c r="AC9" i="51" s="1"/>
  <c r="AB10" i="51" s="1"/>
  <c r="AX7" i="51"/>
  <c r="S7" i="51" s="1"/>
  <c r="AC7" i="51" s="1"/>
  <c r="AB8" i="51" s="1"/>
  <c r="AX6" i="51"/>
  <c r="S6" i="51" s="1"/>
  <c r="AC6" i="51" s="1"/>
  <c r="AB7" i="51" s="1"/>
  <c r="AX3" i="51"/>
  <c r="S3" i="51" s="1"/>
  <c r="AC3" i="51" s="1"/>
  <c r="AE78" i="43"/>
  <c r="W79" i="43"/>
  <c r="AG78" i="43"/>
  <c r="AP78" i="43" s="1"/>
  <c r="AF78" i="43"/>
  <c r="AO78" i="43" s="1"/>
  <c r="AF78" i="85"/>
  <c r="AO78" i="85" s="1"/>
  <c r="W79" i="85"/>
  <c r="AG78" i="85"/>
  <c r="AP78" i="85" s="1"/>
  <c r="AE78" i="85"/>
  <c r="AG73" i="82"/>
  <c r="AP73" i="82" s="1"/>
  <c r="W74" i="82"/>
  <c r="AF73" i="82"/>
  <c r="AO73" i="82" s="1"/>
  <c r="AE73" i="82"/>
  <c r="AE79" i="99"/>
  <c r="AG79" i="99"/>
  <c r="AP79" i="99" s="1"/>
  <c r="AF79" i="99"/>
  <c r="AO79" i="99" s="1"/>
  <c r="W80" i="99"/>
  <c r="W78" i="87"/>
  <c r="AF77" i="87"/>
  <c r="AO77" i="87" s="1"/>
  <c r="AG77" i="87"/>
  <c r="AP77" i="87" s="1"/>
  <c r="AE77" i="87"/>
  <c r="AR73" i="90"/>
  <c r="AI79" i="95"/>
  <c r="AN79" i="95"/>
  <c r="AI79" i="11"/>
  <c r="AN79" i="11"/>
  <c r="AF74" i="50"/>
  <c r="AO74" i="50" s="1"/>
  <c r="AE74" i="50"/>
  <c r="W75" i="50"/>
  <c r="AG74" i="50"/>
  <c r="AP74" i="50" s="1"/>
  <c r="AJ79" i="51"/>
  <c r="AS79" i="51" s="1"/>
  <c r="AK79" i="51"/>
  <c r="AT79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K9" i="51"/>
  <c r="AT9" i="51" s="1"/>
  <c r="AH74" i="94"/>
  <c r="AQ74" i="94" s="1"/>
  <c r="AR77" i="85"/>
  <c r="Y82" i="91"/>
  <c r="X82" i="91"/>
  <c r="AR78" i="99"/>
  <c r="AH74" i="90"/>
  <c r="AQ74" i="90" s="1"/>
  <c r="AH82" i="41"/>
  <c r="AQ82" i="41" s="1"/>
  <c r="AI74" i="102"/>
  <c r="AN74" i="102"/>
  <c r="Y75" i="48"/>
  <c r="X75" i="48"/>
  <c r="AI74" i="42"/>
  <c r="AN74" i="42"/>
  <c r="AR74" i="35"/>
  <c r="AI78" i="96"/>
  <c r="AN78" i="96"/>
  <c r="AJ77" i="51"/>
  <c r="AK77" i="51"/>
  <c r="AT77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J21" i="51"/>
  <c r="AK21" i="51"/>
  <c r="AT21" i="51" s="1"/>
  <c r="AK15" i="51"/>
  <c r="AT15" i="51" s="1"/>
  <c r="AJ15" i="51"/>
  <c r="AK8" i="51"/>
  <c r="AT8" i="51" s="1"/>
  <c r="AJ8" i="51"/>
  <c r="W75" i="94"/>
  <c r="AE74" i="94"/>
  <c r="AG74" i="94"/>
  <c r="AP74" i="94" s="1"/>
  <c r="AF74" i="94"/>
  <c r="AO74" i="94" s="1"/>
  <c r="AR74" i="83"/>
  <c r="AF82" i="41"/>
  <c r="AO82" i="41" s="1"/>
  <c r="W83" i="41"/>
  <c r="AG82" i="41"/>
  <c r="AE82" i="41"/>
  <c r="AN82" i="41" s="1"/>
  <c r="Y75" i="42"/>
  <c r="X75" i="42"/>
  <c r="AI79" i="51"/>
  <c r="AP79" i="51"/>
  <c r="AP81" i="51" s="1"/>
  <c r="Y77" i="49"/>
  <c r="X77" i="49"/>
  <c r="Z77" i="49" s="1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K7" i="51"/>
  <c r="AT7" i="51" s="1"/>
  <c r="AJ7" i="51"/>
  <c r="AK76" i="51"/>
  <c r="AT76" i="51" s="1"/>
  <c r="AJ76" i="51"/>
  <c r="AJ73" i="51"/>
  <c r="AK73" i="51"/>
  <c r="AT73" i="51" s="1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R72" i="82"/>
  <c r="Y79" i="10"/>
  <c r="X79" i="10"/>
  <c r="AI81" i="91"/>
  <c r="AN81" i="91"/>
  <c r="AI76" i="18"/>
  <c r="AN76" i="18"/>
  <c r="AH75" i="83"/>
  <c r="AQ75" i="83" s="1"/>
  <c r="Z75" i="83"/>
  <c r="AE78" i="55"/>
  <c r="AF78" i="55"/>
  <c r="AO78" i="55" s="1"/>
  <c r="AG78" i="55"/>
  <c r="AP78" i="55" s="1"/>
  <c r="W79" i="55"/>
  <c r="AH77" i="98"/>
  <c r="AQ77" i="98" s="1"/>
  <c r="AH79" i="99"/>
  <c r="AQ79" i="99" s="1"/>
  <c r="AI74" i="48"/>
  <c r="AN74" i="48"/>
  <c r="AH76" i="16"/>
  <c r="AQ76" i="16" s="1"/>
  <c r="AR77" i="43"/>
  <c r="Y79" i="96"/>
  <c r="X79" i="96"/>
  <c r="AK78" i="51"/>
  <c r="AT78" i="51" s="1"/>
  <c r="AJ78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K18" i="51"/>
  <c r="AT18" i="51" s="1"/>
  <c r="AJ18" i="51"/>
  <c r="AJ12" i="51"/>
  <c r="AK12" i="51"/>
  <c r="AT12" i="51" s="1"/>
  <c r="AX4" i="51"/>
  <c r="S4" i="51" s="1"/>
  <c r="AC4" i="51" s="1"/>
  <c r="AB5" i="51" s="1"/>
  <c r="AH75" i="35"/>
  <c r="AQ75" i="35" s="1"/>
  <c r="AR73" i="94"/>
  <c r="AH78" i="43"/>
  <c r="AQ78" i="43" s="1"/>
  <c r="Y77" i="18"/>
  <c r="X77" i="18"/>
  <c r="AG74" i="90"/>
  <c r="AP74" i="90" s="1"/>
  <c r="AF74" i="90"/>
  <c r="AO74" i="90" s="1"/>
  <c r="AE74" i="90"/>
  <c r="W75" i="90"/>
  <c r="AR76" i="98"/>
  <c r="AH73" i="82"/>
  <c r="AQ73" i="82" s="1"/>
  <c r="AH78" i="85"/>
  <c r="AQ78" i="85" s="1"/>
  <c r="AR75" i="16"/>
  <c r="AR76" i="87"/>
  <c r="AH77" i="87"/>
  <c r="AQ77" i="87" s="1"/>
  <c r="Y80" i="95"/>
  <c r="X80" i="95"/>
  <c r="Z77" i="98"/>
  <c r="Y75" i="102"/>
  <c r="X75" i="102"/>
  <c r="Z76" i="16"/>
  <c r="Y80" i="11"/>
  <c r="X80" i="11"/>
  <c r="AI76" i="49"/>
  <c r="AN76" i="49"/>
  <c r="AF76" i="103"/>
  <c r="AO76" i="103" s="1"/>
  <c r="AE76" i="103"/>
  <c r="W77" i="103"/>
  <c r="AG76" i="103"/>
  <c r="AP76" i="103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X5" i="51"/>
  <c r="S5" i="51" s="1"/>
  <c r="AC5" i="51" s="1"/>
  <c r="AB6" i="51" s="1"/>
  <c r="Z75" i="35"/>
  <c r="AI78" i="10"/>
  <c r="AN78" i="10"/>
  <c r="Z75" i="42" l="1"/>
  <c r="Z80" i="11"/>
  <c r="Z80" i="95"/>
  <c r="AE80" i="95" s="1"/>
  <c r="Z79" i="10"/>
  <c r="W80" i="10" s="1"/>
  <c r="AJ9" i="51"/>
  <c r="W76" i="42"/>
  <c r="AG75" i="42"/>
  <c r="AP75" i="42" s="1"/>
  <c r="AF75" i="42"/>
  <c r="AO75" i="42" s="1"/>
  <c r="AE75" i="42"/>
  <c r="W81" i="95"/>
  <c r="AG80" i="95"/>
  <c r="AP80" i="95" s="1"/>
  <c r="AF80" i="95"/>
  <c r="AO80" i="95" s="1"/>
  <c r="AE79" i="10"/>
  <c r="AF79" i="10"/>
  <c r="AO79" i="10" s="1"/>
  <c r="AG79" i="10"/>
  <c r="AP79" i="10" s="1"/>
  <c r="W81" i="11"/>
  <c r="AF80" i="11"/>
  <c r="AO80" i="11" s="1"/>
  <c r="AG80" i="11"/>
  <c r="AP80" i="11" s="1"/>
  <c r="AE80" i="11"/>
  <c r="AE77" i="98"/>
  <c r="AG77" i="98"/>
  <c r="AP77" i="98" s="1"/>
  <c r="AF77" i="98"/>
  <c r="AO77" i="98" s="1"/>
  <c r="W78" i="98"/>
  <c r="AH77" i="18"/>
  <c r="AQ77" i="18" s="1"/>
  <c r="AS72" i="51"/>
  <c r="AL72" i="51"/>
  <c r="AU72" i="51" s="1"/>
  <c r="AE75" i="83"/>
  <c r="AF75" i="83"/>
  <c r="AO75" i="83" s="1"/>
  <c r="AG75" i="83"/>
  <c r="AP75" i="83" s="1"/>
  <c r="W76" i="83"/>
  <c r="AS44" i="51"/>
  <c r="AL44" i="51"/>
  <c r="AU44" i="51" s="1"/>
  <c r="AS62" i="51"/>
  <c r="AL62" i="51"/>
  <c r="AU62" i="51" s="1"/>
  <c r="AF77" i="49"/>
  <c r="AO77" i="49" s="1"/>
  <c r="AG77" i="49"/>
  <c r="AP77" i="49" s="1"/>
  <c r="W78" i="49"/>
  <c r="AE77" i="49"/>
  <c r="Y75" i="94"/>
  <c r="X75" i="94"/>
  <c r="AS21" i="51"/>
  <c r="AL21" i="51"/>
  <c r="AU21" i="51" s="1"/>
  <c r="AS57" i="51"/>
  <c r="AL57" i="51"/>
  <c r="AU57" i="51" s="1"/>
  <c r="AS77" i="51"/>
  <c r="AL77" i="51"/>
  <c r="AU77" i="51" s="1"/>
  <c r="AR74" i="42"/>
  <c r="AH82" i="91"/>
  <c r="AQ82" i="91" s="1"/>
  <c r="AS10" i="51"/>
  <c r="AL10" i="51"/>
  <c r="AU10" i="51" s="1"/>
  <c r="AR79" i="11"/>
  <c r="AI77" i="87"/>
  <c r="AN77" i="87"/>
  <c r="Y74" i="82"/>
  <c r="X74" i="82"/>
  <c r="AS17" i="51"/>
  <c r="AL17" i="51"/>
  <c r="AU17" i="51" s="1"/>
  <c r="Z77" i="18"/>
  <c r="AS24" i="51"/>
  <c r="AL24" i="51"/>
  <c r="AU24" i="51" s="1"/>
  <c r="AS78" i="51"/>
  <c r="AL78" i="51"/>
  <c r="AU78" i="51" s="1"/>
  <c r="AR76" i="18"/>
  <c r="AS19" i="51"/>
  <c r="AL19" i="51"/>
  <c r="AU19" i="51" s="1"/>
  <c r="AS14" i="51"/>
  <c r="AL14" i="51"/>
  <c r="AU14" i="51" s="1"/>
  <c r="AS32" i="51"/>
  <c r="AL32" i="51"/>
  <c r="AU32" i="51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75" i="48"/>
  <c r="AQ75" i="48" s="1"/>
  <c r="Z82" i="91"/>
  <c r="AS28" i="51"/>
  <c r="AL28" i="51"/>
  <c r="AU28" i="51" s="1"/>
  <c r="AS46" i="51"/>
  <c r="AL46" i="51"/>
  <c r="AU46" i="51" s="1"/>
  <c r="AS64" i="51"/>
  <c r="AL64" i="51"/>
  <c r="AU64" i="51" s="1"/>
  <c r="Y77" i="103"/>
  <c r="X77" i="103"/>
  <c r="AS35" i="51"/>
  <c r="AL35" i="51"/>
  <c r="AU35" i="51" s="1"/>
  <c r="AS75" i="51"/>
  <c r="AL75" i="51"/>
  <c r="AU75" i="51" s="1"/>
  <c r="Y75" i="90"/>
  <c r="X75" i="90"/>
  <c r="AJ5" i="51"/>
  <c r="AK5" i="51"/>
  <c r="AT5" i="51" s="1"/>
  <c r="AS42" i="51"/>
  <c r="AL42" i="51"/>
  <c r="AU42" i="51" s="1"/>
  <c r="AS60" i="51"/>
  <c r="AL60" i="51"/>
  <c r="AU60" i="51" s="1"/>
  <c r="AR74" i="48"/>
  <c r="Y79" i="55"/>
  <c r="Z79" i="55" s="1"/>
  <c r="X79" i="55"/>
  <c r="AS37" i="51"/>
  <c r="AL37" i="51"/>
  <c r="AU37" i="51" s="1"/>
  <c r="AS55" i="51"/>
  <c r="AL55" i="51"/>
  <c r="AU55" i="51" s="1"/>
  <c r="AS73" i="51"/>
  <c r="AL73" i="51"/>
  <c r="AU73" i="51" s="1"/>
  <c r="AS50" i="51"/>
  <c r="AL50" i="51"/>
  <c r="AU50" i="51" s="1"/>
  <c r="AS68" i="51"/>
  <c r="AL68" i="51"/>
  <c r="AU68" i="51" s="1"/>
  <c r="AR78" i="96"/>
  <c r="Z75" i="48"/>
  <c r="Y75" i="50"/>
  <c r="X75" i="50"/>
  <c r="AR79" i="95"/>
  <c r="AI79" i="99"/>
  <c r="AN79" i="99"/>
  <c r="AR78" i="10"/>
  <c r="AI76" i="103"/>
  <c r="AN76" i="103"/>
  <c r="AG75" i="35"/>
  <c r="AP75" i="35" s="1"/>
  <c r="W76" i="35"/>
  <c r="AF75" i="35"/>
  <c r="AO75" i="35" s="1"/>
  <c r="AE75" i="35"/>
  <c r="AF76" i="16"/>
  <c r="AO76" i="16" s="1"/>
  <c r="AG76" i="16"/>
  <c r="AP76" i="16" s="1"/>
  <c r="AE76" i="16"/>
  <c r="W77" i="16"/>
  <c r="AS41" i="51"/>
  <c r="AL41" i="51"/>
  <c r="AU41" i="51" s="1"/>
  <c r="AI74" i="90"/>
  <c r="AN74" i="90"/>
  <c r="AR81" i="91"/>
  <c r="AK4" i="51"/>
  <c r="AT4" i="51" s="1"/>
  <c r="AJ4" i="51"/>
  <c r="AS61" i="51"/>
  <c r="AL61" i="51"/>
  <c r="AU61" i="51" s="1"/>
  <c r="AS76" i="51"/>
  <c r="AL76" i="51"/>
  <c r="AU76" i="51" s="1"/>
  <c r="AR79" i="51"/>
  <c r="AR81" i="51" s="1"/>
  <c r="AL79" i="51"/>
  <c r="AU79" i="51" s="1"/>
  <c r="AI82" i="41"/>
  <c r="AP82" i="41"/>
  <c r="AS15" i="51"/>
  <c r="AL15" i="51"/>
  <c r="AU15" i="51" s="1"/>
  <c r="AS33" i="51"/>
  <c r="AL33" i="51"/>
  <c r="AU33" i="51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I74" i="50"/>
  <c r="AN74" i="50"/>
  <c r="Y78" i="87"/>
  <c r="X78" i="87"/>
  <c r="AI78" i="85"/>
  <c r="AN78" i="85"/>
  <c r="AS53" i="51"/>
  <c r="AL53" i="51"/>
  <c r="AU53" i="51" s="1"/>
  <c r="AH80" i="95"/>
  <c r="AQ80" i="95" s="1"/>
  <c r="AK6" i="51"/>
  <c r="AT6" i="51" s="1"/>
  <c r="AJ6" i="51"/>
  <c r="AS23" i="51"/>
  <c r="AL23" i="51"/>
  <c r="AU23" i="51" s="1"/>
  <c r="AS59" i="51"/>
  <c r="AL59" i="51"/>
  <c r="AU59" i="51" s="1"/>
  <c r="AH75" i="102"/>
  <c r="AQ75" i="102" s="1"/>
  <c r="AH79" i="96"/>
  <c r="AQ79" i="96" s="1"/>
  <c r="AQ81" i="96" s="1"/>
  <c r="AZ3" i="96"/>
  <c r="AX76" i="96" s="1"/>
  <c r="S76" i="96" s="1"/>
  <c r="AC76" i="96" s="1"/>
  <c r="AB77" i="96" s="1"/>
  <c r="AX7" i="96"/>
  <c r="S7" i="96" s="1"/>
  <c r="AC7" i="96" s="1"/>
  <c r="AB8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7" i="96"/>
  <c r="S77" i="96" s="1"/>
  <c r="AC77" i="96" s="1"/>
  <c r="AB78" i="96" s="1"/>
  <c r="AX78" i="96"/>
  <c r="S78" i="96" s="1"/>
  <c r="AC78" i="96" s="1"/>
  <c r="AB79" i="96" s="1"/>
  <c r="AS11" i="51"/>
  <c r="AL11" i="51"/>
  <c r="AU11" i="51" s="1"/>
  <c r="AR76" i="49"/>
  <c r="Z75" i="102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9" i="96"/>
  <c r="AH79" i="10"/>
  <c r="AQ79" i="10" s="1"/>
  <c r="AS3" i="51"/>
  <c r="AL3" i="51"/>
  <c r="AU3" i="51" s="1"/>
  <c r="AS25" i="51"/>
  <c r="AL25" i="51"/>
  <c r="AU25" i="51" s="1"/>
  <c r="AS43" i="51"/>
  <c r="AL43" i="51"/>
  <c r="AU43" i="51" s="1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H75" i="42"/>
  <c r="AQ75" i="42" s="1"/>
  <c r="Y83" i="41"/>
  <c r="X83" i="41"/>
  <c r="AS51" i="51"/>
  <c r="AL51" i="51"/>
  <c r="AU51" i="51" s="1"/>
  <c r="AS69" i="51"/>
  <c r="AL69" i="51"/>
  <c r="AU69" i="51" s="1"/>
  <c r="AS9" i="51"/>
  <c r="AL9" i="51"/>
  <c r="AU9" i="51" s="1"/>
  <c r="AS22" i="51"/>
  <c r="AL22" i="51"/>
  <c r="AU22" i="51" s="1"/>
  <c r="AS58" i="51"/>
  <c r="AL58" i="51"/>
  <c r="AU58" i="51" s="1"/>
  <c r="AI73" i="82"/>
  <c r="AR73" i="82" s="1"/>
  <c r="AN73" i="82"/>
  <c r="Y79" i="43"/>
  <c r="X79" i="43"/>
  <c r="AS71" i="51"/>
  <c r="AL71" i="51"/>
  <c r="AU71" i="51" s="1"/>
  <c r="AS29" i="51"/>
  <c r="AL29" i="51"/>
  <c r="AU29" i="51" s="1"/>
  <c r="AS47" i="51"/>
  <c r="AL47" i="51"/>
  <c r="AU47" i="51" s="1"/>
  <c r="AS65" i="51"/>
  <c r="AL65" i="51"/>
  <c r="AU65" i="51" s="1"/>
  <c r="AH80" i="11"/>
  <c r="AQ80" i="11" s="1"/>
  <c r="AS18" i="51"/>
  <c r="AL18" i="51"/>
  <c r="AU18" i="51" s="1"/>
  <c r="AS36" i="51"/>
  <c r="AL36" i="51"/>
  <c r="AU36" i="51" s="1"/>
  <c r="AS54" i="51"/>
  <c r="AL54" i="51"/>
  <c r="AU54" i="51" s="1"/>
  <c r="AI78" i="55"/>
  <c r="AN78" i="55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S7" i="51"/>
  <c r="AL7" i="51"/>
  <c r="AU7" i="51" s="1"/>
  <c r="AS26" i="51"/>
  <c r="AL26" i="51"/>
  <c r="AU26" i="51" s="1"/>
  <c r="AH77" i="49"/>
  <c r="AQ77" i="49" s="1"/>
  <c r="AI74" i="94"/>
  <c r="AN74" i="94"/>
  <c r="AS39" i="51"/>
  <c r="AL39" i="51"/>
  <c r="AU39" i="51" s="1"/>
  <c r="AR74" i="102"/>
  <c r="AS40" i="51"/>
  <c r="AL40" i="51"/>
  <c r="AU40" i="51" s="1"/>
  <c r="X80" i="99"/>
  <c r="Y80" i="99"/>
  <c r="Y79" i="85"/>
  <c r="X79" i="85"/>
  <c r="AI78" i="43"/>
  <c r="AN78" i="43"/>
  <c r="AX6" i="96" l="1"/>
  <c r="S6" i="96" s="1"/>
  <c r="AC6" i="96" s="1"/>
  <c r="AB7" i="96" s="1"/>
  <c r="AX3" i="96"/>
  <c r="S3" i="96" s="1"/>
  <c r="AC3" i="96" s="1"/>
  <c r="Z80" i="99"/>
  <c r="AX17" i="96"/>
  <c r="S17" i="96" s="1"/>
  <c r="AC17" i="96" s="1"/>
  <c r="AB18" i="96" s="1"/>
  <c r="AX11" i="96"/>
  <c r="S11" i="96" s="1"/>
  <c r="AC11" i="96" s="1"/>
  <c r="AB12" i="96" s="1"/>
  <c r="Z74" i="82"/>
  <c r="AX16" i="96"/>
  <c r="S16" i="96" s="1"/>
  <c r="AC16" i="96" s="1"/>
  <c r="AB17" i="96" s="1"/>
  <c r="AX10" i="96"/>
  <c r="S10" i="96" s="1"/>
  <c r="AC10" i="96" s="1"/>
  <c r="AB11" i="96" s="1"/>
  <c r="Z78" i="87"/>
  <c r="AX9" i="96"/>
  <c r="S9" i="96" s="1"/>
  <c r="AC9" i="96" s="1"/>
  <c r="AB10" i="96" s="1"/>
  <c r="AX5" i="96"/>
  <c r="S5" i="96" s="1"/>
  <c r="AC5" i="96" s="1"/>
  <c r="AB6" i="96" s="1"/>
  <c r="Z77" i="103"/>
  <c r="Z75" i="94"/>
  <c r="AF75" i="94" s="1"/>
  <c r="AO75" i="94" s="1"/>
  <c r="AX8" i="96"/>
  <c r="S8" i="96" s="1"/>
  <c r="AC8" i="96" s="1"/>
  <c r="AB9" i="96" s="1"/>
  <c r="AJ9" i="96" s="1"/>
  <c r="AX4" i="96"/>
  <c r="S4" i="96" s="1"/>
  <c r="AC4" i="96" s="1"/>
  <c r="AB5" i="96" s="1"/>
  <c r="AF77" i="103"/>
  <c r="AO77" i="103" s="1"/>
  <c r="W78" i="103"/>
  <c r="AE77" i="103"/>
  <c r="AG77" i="103"/>
  <c r="AP77" i="103" s="1"/>
  <c r="W76" i="94"/>
  <c r="AE75" i="94"/>
  <c r="AE79" i="55"/>
  <c r="AF79" i="55"/>
  <c r="AO79" i="55" s="1"/>
  <c r="AG79" i="55"/>
  <c r="AP79" i="55" s="1"/>
  <c r="W80" i="55"/>
  <c r="AF78" i="87"/>
  <c r="AO78" i="87" s="1"/>
  <c r="W79" i="87"/>
  <c r="AE78" i="87"/>
  <c r="AG78" i="87"/>
  <c r="AP78" i="87" s="1"/>
  <c r="AJ76" i="96"/>
  <c r="AK76" i="96"/>
  <c r="AT76" i="96" s="1"/>
  <c r="AJ69" i="96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J33" i="96"/>
  <c r="AK33" i="96"/>
  <c r="AT33" i="96" s="1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5" i="96"/>
  <c r="AK5" i="96"/>
  <c r="AT5" i="96" s="1"/>
  <c r="AT81" i="51"/>
  <c r="AR76" i="103"/>
  <c r="Y76" i="83"/>
  <c r="X76" i="83"/>
  <c r="Y78" i="98"/>
  <c r="X78" i="98"/>
  <c r="AI79" i="10"/>
  <c r="AN79" i="10"/>
  <c r="Y81" i="95"/>
  <c r="Z81" i="95" s="1"/>
  <c r="X81" i="95"/>
  <c r="AH79" i="43"/>
  <c r="AQ79" i="43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K20" i="96"/>
  <c r="AT20" i="96" s="1"/>
  <c r="AJ20" i="96"/>
  <c r="AJ14" i="96"/>
  <c r="AK14" i="96"/>
  <c r="AT14" i="96" s="1"/>
  <c r="AK8" i="96"/>
  <c r="AT8" i="96" s="1"/>
  <c r="AJ8" i="96"/>
  <c r="AI75" i="35"/>
  <c r="AN75" i="35"/>
  <c r="AH75" i="50"/>
  <c r="AQ75" i="50" s="1"/>
  <c r="AH74" i="82"/>
  <c r="AQ74" i="82" s="1"/>
  <c r="Y80" i="10"/>
  <c r="X80" i="10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J13" i="96"/>
  <c r="AK13" i="96"/>
  <c r="AT13" i="96" s="1"/>
  <c r="AJ7" i="96"/>
  <c r="AK7" i="96"/>
  <c r="AT7" i="96" s="1"/>
  <c r="AR74" i="50"/>
  <c r="Y77" i="16"/>
  <c r="X77" i="16"/>
  <c r="Z77" i="16" s="1"/>
  <c r="Z75" i="50"/>
  <c r="W83" i="91"/>
  <c r="AG82" i="91"/>
  <c r="AP82" i="91" s="1"/>
  <c r="AF82" i="91"/>
  <c r="AO82" i="91" s="1"/>
  <c r="AE82" i="91"/>
  <c r="AG74" i="82"/>
  <c r="AP74" i="82" s="1"/>
  <c r="W75" i="82"/>
  <c r="AF74" i="82"/>
  <c r="AO74" i="82" s="1"/>
  <c r="AE74" i="82"/>
  <c r="Y81" i="11"/>
  <c r="X81" i="11"/>
  <c r="AI75" i="42"/>
  <c r="AN75" i="42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R78" i="85"/>
  <c r="AI76" i="16"/>
  <c r="AN76" i="16"/>
  <c r="X76" i="35"/>
  <c r="Z76" i="35" s="1"/>
  <c r="Y76" i="35"/>
  <c r="AS5" i="51"/>
  <c r="AL5" i="51"/>
  <c r="AU5" i="51" s="1"/>
  <c r="AI77" i="49"/>
  <c r="AN77" i="49"/>
  <c r="AI75" i="83"/>
  <c r="AN75" i="83"/>
  <c r="AI77" i="98"/>
  <c r="AN77" i="98"/>
  <c r="AI80" i="95"/>
  <c r="AR80" i="95" s="1"/>
  <c r="AN80" i="95"/>
  <c r="AH80" i="99"/>
  <c r="AQ80" i="99" s="1"/>
  <c r="AR78" i="43"/>
  <c r="AH79" i="85"/>
  <c r="AQ79" i="85" s="1"/>
  <c r="AR74" i="94"/>
  <c r="AH83" i="41"/>
  <c r="AQ83" i="41" s="1"/>
  <c r="AF75" i="102"/>
  <c r="AO75" i="102" s="1"/>
  <c r="AG75" i="102"/>
  <c r="AP75" i="102" s="1"/>
  <c r="W76" i="102"/>
  <c r="AE75" i="102"/>
  <c r="AK78" i="96"/>
  <c r="AT78" i="96" s="1"/>
  <c r="AJ78" i="96"/>
  <c r="AJ71" i="96"/>
  <c r="AK71" i="96"/>
  <c r="AT71" i="96" s="1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H78" i="87"/>
  <c r="AQ78" i="87" s="1"/>
  <c r="AR82" i="41"/>
  <c r="AR74" i="90"/>
  <c r="AR79" i="99"/>
  <c r="AE75" i="48"/>
  <c r="AF75" i="48"/>
  <c r="AO75" i="48" s="1"/>
  <c r="AG75" i="48"/>
  <c r="AP75" i="48" s="1"/>
  <c r="W76" i="48"/>
  <c r="AH75" i="90"/>
  <c r="AQ75" i="90" s="1"/>
  <c r="AG77" i="18"/>
  <c r="AP77" i="18" s="1"/>
  <c r="AE77" i="18"/>
  <c r="AF77" i="18"/>
  <c r="AO77" i="18" s="1"/>
  <c r="W78" i="18"/>
  <c r="Y78" i="49"/>
  <c r="X78" i="49"/>
  <c r="AF80" i="99"/>
  <c r="AO80" i="99" s="1"/>
  <c r="AE80" i="99"/>
  <c r="AN80" i="99" s="1"/>
  <c r="AG80" i="99"/>
  <c r="W81" i="99"/>
  <c r="Z79" i="43"/>
  <c r="Z79" i="85"/>
  <c r="AR78" i="55"/>
  <c r="Z83" i="41"/>
  <c r="AJ75" i="96"/>
  <c r="AK75" i="96"/>
  <c r="AT75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6" i="96"/>
  <c r="AK6" i="96"/>
  <c r="AT6" i="96" s="1"/>
  <c r="AS6" i="51"/>
  <c r="AL6" i="51"/>
  <c r="AU6" i="51" s="1"/>
  <c r="AL4" i="51"/>
  <c r="AU4" i="51" s="1"/>
  <c r="AS4" i="51"/>
  <c r="AH79" i="55"/>
  <c r="AQ79" i="55" s="1"/>
  <c r="Z75" i="90"/>
  <c r="AH77" i="103"/>
  <c r="AQ77" i="103" s="1"/>
  <c r="AR77" i="87"/>
  <c r="AH75" i="94"/>
  <c r="AQ75" i="94" s="1"/>
  <c r="AI80" i="11"/>
  <c r="AN80" i="11"/>
  <c r="Y76" i="42"/>
  <c r="X76" i="42"/>
  <c r="Z78" i="49" l="1"/>
  <c r="AG75" i="94"/>
  <c r="AP75" i="94" s="1"/>
  <c r="Z78" i="98"/>
  <c r="AG78" i="98" s="1"/>
  <c r="AP78" i="98" s="1"/>
  <c r="AE78" i="98"/>
  <c r="AF78" i="98"/>
  <c r="AO78" i="98" s="1"/>
  <c r="W79" i="98"/>
  <c r="W82" i="95"/>
  <c r="AG81" i="95"/>
  <c r="AP81" i="95" s="1"/>
  <c r="AE81" i="95"/>
  <c r="AF81" i="95"/>
  <c r="AO81" i="95" s="1"/>
  <c r="AS34" i="96"/>
  <c r="AL34" i="96"/>
  <c r="AU34" i="96" s="1"/>
  <c r="Y78" i="18"/>
  <c r="X78" i="18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AR77" i="98"/>
  <c r="AS18" i="96"/>
  <c r="AL18" i="96"/>
  <c r="AU18" i="96" s="1"/>
  <c r="AS54" i="96"/>
  <c r="AL54" i="96"/>
  <c r="AU54" i="96" s="1"/>
  <c r="AH81" i="11"/>
  <c r="AQ81" i="11" s="1"/>
  <c r="Y75" i="82"/>
  <c r="Z75" i="82" s="1"/>
  <c r="X75" i="82"/>
  <c r="Y83" i="91"/>
  <c r="X83" i="9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H81" i="95"/>
  <c r="AQ81" i="95" s="1"/>
  <c r="AI78" i="87"/>
  <c r="AN78" i="87"/>
  <c r="Y76" i="94"/>
  <c r="X76" i="94"/>
  <c r="AS16" i="96"/>
  <c r="AL16" i="96"/>
  <c r="AU16" i="96" s="1"/>
  <c r="AS52" i="96"/>
  <c r="AL52" i="96"/>
  <c r="AU52" i="96" s="1"/>
  <c r="AS70" i="96"/>
  <c r="AL70" i="96"/>
  <c r="AU70" i="96" s="1"/>
  <c r="AE79" i="85"/>
  <c r="AF79" i="85"/>
  <c r="AO79" i="85" s="1"/>
  <c r="AG79" i="85"/>
  <c r="AP79" i="85" s="1"/>
  <c r="W80" i="85"/>
  <c r="AI75" i="48"/>
  <c r="AN75" i="48"/>
  <c r="AS77" i="96"/>
  <c r="AL77" i="96"/>
  <c r="AU77" i="96" s="1"/>
  <c r="AS78" i="96"/>
  <c r="AL78" i="96"/>
  <c r="AU78" i="96" s="1"/>
  <c r="AF76" i="35"/>
  <c r="AO76" i="35" s="1"/>
  <c r="AE76" i="35"/>
  <c r="AG76" i="35"/>
  <c r="AP76" i="35" s="1"/>
  <c r="W77" i="35"/>
  <c r="AS36" i="96"/>
  <c r="AL36" i="96"/>
  <c r="AU36" i="96" s="1"/>
  <c r="AS72" i="96"/>
  <c r="AL72" i="96"/>
  <c r="AU72" i="96" s="1"/>
  <c r="Z81" i="11"/>
  <c r="W76" i="50"/>
  <c r="AE75" i="50"/>
  <c r="AF75" i="50"/>
  <c r="AO75" i="50" s="1"/>
  <c r="AG75" i="50"/>
  <c r="AP75" i="50" s="1"/>
  <c r="AH80" i="10"/>
  <c r="AQ80" i="10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S15" i="96"/>
  <c r="AL15" i="96"/>
  <c r="AU15" i="96" s="1"/>
  <c r="AS33" i="96"/>
  <c r="AL33" i="96"/>
  <c r="AU33" i="96" s="1"/>
  <c r="AS51" i="96"/>
  <c r="AL51" i="96"/>
  <c r="AU51" i="96" s="1"/>
  <c r="AS69" i="96"/>
  <c r="AL69" i="96"/>
  <c r="AU69" i="96" s="1"/>
  <c r="Y79" i="87"/>
  <c r="X79" i="87"/>
  <c r="Z79" i="87" s="1"/>
  <c r="AI79" i="55"/>
  <c r="AN79" i="55"/>
  <c r="AG79" i="43"/>
  <c r="AP79" i="43" s="1"/>
  <c r="AF79" i="43"/>
  <c r="AO79" i="43" s="1"/>
  <c r="W80" i="43"/>
  <c r="AE79" i="43"/>
  <c r="AH78" i="49"/>
  <c r="AQ78" i="49" s="1"/>
  <c r="AI77" i="18"/>
  <c r="AN77" i="18"/>
  <c r="AS23" i="96"/>
  <c r="AL23" i="96"/>
  <c r="AU23" i="96" s="1"/>
  <c r="AS41" i="96"/>
  <c r="AL41" i="96"/>
  <c r="AU41" i="96" s="1"/>
  <c r="AS59" i="96"/>
  <c r="AL59" i="96"/>
  <c r="AU59" i="96" s="1"/>
  <c r="AR75" i="83"/>
  <c r="AK4" i="96"/>
  <c r="AT4" i="96" s="1"/>
  <c r="AT81" i="96" s="1"/>
  <c r="AJ4" i="96"/>
  <c r="AS60" i="96"/>
  <c r="AL60" i="96"/>
  <c r="AU60" i="96" s="1"/>
  <c r="AH77" i="16"/>
  <c r="AQ77" i="16" s="1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Z80" i="10"/>
  <c r="AS20" i="96"/>
  <c r="AL20" i="96"/>
  <c r="AU20" i="96" s="1"/>
  <c r="AH76" i="83"/>
  <c r="AQ76" i="83" s="1"/>
  <c r="Z76" i="42"/>
  <c r="AH76" i="42"/>
  <c r="AQ76" i="42" s="1"/>
  <c r="AR80" i="11"/>
  <c r="AS6" i="96"/>
  <c r="AL6" i="96"/>
  <c r="AU6" i="96" s="1"/>
  <c r="AS58" i="96"/>
  <c r="AL58" i="96"/>
  <c r="AU58" i="96" s="1"/>
  <c r="AE78" i="49"/>
  <c r="AF78" i="49"/>
  <c r="AO78" i="49" s="1"/>
  <c r="AG78" i="49"/>
  <c r="AP78" i="49" s="1"/>
  <c r="W79" i="49"/>
  <c r="AS11" i="96"/>
  <c r="AL11" i="96"/>
  <c r="AU11" i="96" s="1"/>
  <c r="AS65" i="96"/>
  <c r="AL65" i="96"/>
  <c r="AU65" i="96" s="1"/>
  <c r="AH76" i="35"/>
  <c r="AQ76" i="35" s="1"/>
  <c r="AL3" i="96"/>
  <c r="AU3" i="96" s="1"/>
  <c r="AS3" i="96"/>
  <c r="AS24" i="96"/>
  <c r="AL24" i="96"/>
  <c r="AU24" i="96" s="1"/>
  <c r="AS42" i="96"/>
  <c r="AL42" i="96"/>
  <c r="AU42" i="96" s="1"/>
  <c r="AI82" i="91"/>
  <c r="AN82" i="91"/>
  <c r="W78" i="16"/>
  <c r="AE77" i="16"/>
  <c r="AF77" i="16"/>
  <c r="AO77" i="16" s="1"/>
  <c r="AG77" i="16"/>
  <c r="AP77" i="16" s="1"/>
  <c r="AS31" i="96"/>
  <c r="AL31" i="96"/>
  <c r="AU31" i="96" s="1"/>
  <c r="AS67" i="96"/>
  <c r="AL67" i="96"/>
  <c r="AU67" i="96" s="1"/>
  <c r="AR75" i="35"/>
  <c r="AS38" i="96"/>
  <c r="AL38" i="96"/>
  <c r="AU38" i="96" s="1"/>
  <c r="AS56" i="96"/>
  <c r="AL56" i="96"/>
  <c r="AU56" i="96" s="1"/>
  <c r="AS74" i="96"/>
  <c r="AL74" i="96"/>
  <c r="AU74" i="96" s="1"/>
  <c r="Z76" i="83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I75" i="94"/>
  <c r="AN75" i="94"/>
  <c r="AI77" i="103"/>
  <c r="AN77" i="103"/>
  <c r="AS22" i="96"/>
  <c r="AL22" i="96"/>
  <c r="AU22" i="96" s="1"/>
  <c r="AS40" i="96"/>
  <c r="AL40" i="96"/>
  <c r="AU40" i="96" s="1"/>
  <c r="AS75" i="96"/>
  <c r="AL75" i="96"/>
  <c r="AU75" i="96" s="1"/>
  <c r="W76" i="90"/>
  <c r="AF75" i="90"/>
  <c r="AO75" i="90" s="1"/>
  <c r="AE75" i="90"/>
  <c r="AN75" i="90" s="1"/>
  <c r="AG75" i="90"/>
  <c r="AS81" i="51"/>
  <c r="AF83" i="41"/>
  <c r="AO83" i="41" s="1"/>
  <c r="W84" i="41"/>
  <c r="AG83" i="41"/>
  <c r="AP83" i="41" s="1"/>
  <c r="AE83" i="41"/>
  <c r="Y81" i="99"/>
  <c r="X81" i="99"/>
  <c r="Y76" i="48"/>
  <c r="X76" i="48"/>
  <c r="AS29" i="96"/>
  <c r="AL29" i="96"/>
  <c r="AU29" i="96" s="1"/>
  <c r="AS47" i="96"/>
  <c r="AL47" i="96"/>
  <c r="AU47" i="96" s="1"/>
  <c r="AI75" i="102"/>
  <c r="AN75" i="102"/>
  <c r="AR77" i="49"/>
  <c r="AI74" i="82"/>
  <c r="AN74" i="82"/>
  <c r="AS13" i="96"/>
  <c r="AL13" i="96"/>
  <c r="AU13" i="96" s="1"/>
  <c r="AS49" i="96"/>
  <c r="AL49" i="96"/>
  <c r="AU49" i="96" s="1"/>
  <c r="AS8" i="96"/>
  <c r="AL8" i="96"/>
  <c r="AU8" i="96" s="1"/>
  <c r="AS26" i="96"/>
  <c r="AL26" i="96"/>
  <c r="AU26" i="96" s="1"/>
  <c r="AS44" i="96"/>
  <c r="AL44" i="96"/>
  <c r="AU44" i="96" s="1"/>
  <c r="AR79" i="10"/>
  <c r="AS9" i="96"/>
  <c r="AL9" i="96"/>
  <c r="AU9" i="96" s="1"/>
  <c r="AS27" i="96"/>
  <c r="AL27" i="96"/>
  <c r="AU27" i="96" s="1"/>
  <c r="AS45" i="96"/>
  <c r="AL45" i="96"/>
  <c r="AU45" i="96" s="1"/>
  <c r="Y80" i="55"/>
  <c r="X80" i="55"/>
  <c r="Y78" i="103"/>
  <c r="X78" i="103"/>
  <c r="AU81" i="51"/>
  <c r="C11" i="5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I80" i="99"/>
  <c r="AP80" i="99"/>
  <c r="Y76" i="102"/>
  <c r="X76" i="102"/>
  <c r="Z76" i="102" s="1"/>
  <c r="AR76" i="16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AR75" i="42"/>
  <c r="AS62" i="96"/>
  <c r="AL62" i="96"/>
  <c r="AU62" i="96" s="1"/>
  <c r="AI79" i="96"/>
  <c r="AN79" i="96"/>
  <c r="AN81" i="96" s="1"/>
  <c r="AH78" i="98"/>
  <c r="AQ78" i="98" s="1"/>
  <c r="AS63" i="96"/>
  <c r="AL63" i="96"/>
  <c r="AU63" i="96" s="1"/>
  <c r="Z81" i="99" l="1"/>
  <c r="Z80" i="55"/>
  <c r="AG80" i="55" s="1"/>
  <c r="AP80" i="55" s="1"/>
  <c r="W76" i="82"/>
  <c r="AG75" i="82"/>
  <c r="AP75" i="82" s="1"/>
  <c r="AF75" i="82"/>
  <c r="AO75" i="82" s="1"/>
  <c r="AE75" i="82"/>
  <c r="W81" i="55"/>
  <c r="AE80" i="55"/>
  <c r="AG81" i="99"/>
  <c r="AP81" i="99" s="1"/>
  <c r="W82" i="99"/>
  <c r="AF81" i="99"/>
  <c r="AO81" i="99" s="1"/>
  <c r="AE81" i="99"/>
  <c r="AR80" i="99"/>
  <c r="Y76" i="90"/>
  <c r="X76" i="90"/>
  <c r="AI78" i="49"/>
  <c r="AN78" i="49"/>
  <c r="AE76" i="42"/>
  <c r="AF76" i="42"/>
  <c r="AO76" i="42" s="1"/>
  <c r="W77" i="42"/>
  <c r="AG76" i="42"/>
  <c r="AP76" i="42" s="1"/>
  <c r="AS4" i="96"/>
  <c r="AS81" i="96" s="1"/>
  <c r="AL4" i="96"/>
  <c r="AU4" i="96" s="1"/>
  <c r="AI79" i="43"/>
  <c r="AN79" i="43"/>
  <c r="AH79" i="87"/>
  <c r="AQ79" i="87" s="1"/>
  <c r="AR78" i="87"/>
  <c r="Y82" i="95"/>
  <c r="X82" i="95"/>
  <c r="AI77" i="16"/>
  <c r="AN77" i="16"/>
  <c r="Y80" i="43"/>
  <c r="X80" i="43"/>
  <c r="AF79" i="87"/>
  <c r="AO79" i="87" s="1"/>
  <c r="AG79" i="87"/>
  <c r="AP79" i="87" s="1"/>
  <c r="W80" i="87"/>
  <c r="AE79" i="87"/>
  <c r="AI76" i="35"/>
  <c r="AR76" i="35" s="1"/>
  <c r="AN76" i="35"/>
  <c r="AI79" i="85"/>
  <c r="AN79" i="85"/>
  <c r="AH76" i="48"/>
  <c r="AQ76" i="48" s="1"/>
  <c r="Y78" i="16"/>
  <c r="X78" i="16"/>
  <c r="W81" i="10"/>
  <c r="AG80" i="10"/>
  <c r="AP80" i="10" s="1"/>
  <c r="AF80" i="10"/>
  <c r="AO80" i="10" s="1"/>
  <c r="AE80" i="10"/>
  <c r="AR75" i="48"/>
  <c r="AH76" i="94"/>
  <c r="AQ76" i="94" s="1"/>
  <c r="AH83" i="91"/>
  <c r="AQ83" i="91" s="1"/>
  <c r="AF76" i="102"/>
  <c r="AO76" i="102" s="1"/>
  <c r="AE76" i="102"/>
  <c r="W77" i="102"/>
  <c r="AG76" i="102"/>
  <c r="AP76" i="102" s="1"/>
  <c r="AE76" i="83"/>
  <c r="AG76" i="83"/>
  <c r="AP76" i="83" s="1"/>
  <c r="W77" i="83"/>
  <c r="AF76" i="83"/>
  <c r="AO76" i="83" s="1"/>
  <c r="Y79" i="49"/>
  <c r="X79" i="49"/>
  <c r="AI75" i="50"/>
  <c r="AN75" i="50"/>
  <c r="Z76" i="94"/>
  <c r="Z83" i="91"/>
  <c r="AH78" i="18"/>
  <c r="AQ78" i="18" s="1"/>
  <c r="Y79" i="98"/>
  <c r="X79" i="98"/>
  <c r="AH80" i="55"/>
  <c r="AQ80" i="55" s="1"/>
  <c r="AR77" i="103"/>
  <c r="Z76" i="48"/>
  <c r="AH78" i="103"/>
  <c r="AQ78" i="103" s="1"/>
  <c r="AR75" i="94"/>
  <c r="AR82" i="91"/>
  <c r="Y76" i="50"/>
  <c r="X76" i="50"/>
  <c r="Y80" i="85"/>
  <c r="X80" i="85"/>
  <c r="Z78" i="18"/>
  <c r="AI81" i="95"/>
  <c r="AN81" i="95"/>
  <c r="AH76" i="102"/>
  <c r="AQ76" i="102" s="1"/>
  <c r="AR75" i="102"/>
  <c r="AI83" i="41"/>
  <c r="AN83" i="41"/>
  <c r="AI75" i="90"/>
  <c r="AP75" i="90"/>
  <c r="AR79" i="96"/>
  <c r="AR81" i="96" s="1"/>
  <c r="AL79" i="96"/>
  <c r="AU79" i="96" s="1"/>
  <c r="Z78" i="103"/>
  <c r="AR74" i="82"/>
  <c r="AH81" i="99"/>
  <c r="AQ81" i="99" s="1"/>
  <c r="Y84" i="41"/>
  <c r="X84" i="41"/>
  <c r="Z84" i="41" s="1"/>
  <c r="AR77" i="18"/>
  <c r="AR79" i="55"/>
  <c r="W82" i="11"/>
  <c r="AF81" i="11"/>
  <c r="AO81" i="11" s="1"/>
  <c r="AG81" i="11"/>
  <c r="AP81" i="11" s="1"/>
  <c r="AE81" i="11"/>
  <c r="Y77" i="35"/>
  <c r="X77" i="35"/>
  <c r="AH75" i="82"/>
  <c r="AQ75" i="82" s="1"/>
  <c r="AI78" i="98"/>
  <c r="AN78" i="98"/>
  <c r="AF80" i="55" l="1"/>
  <c r="AO80" i="55" s="1"/>
  <c r="Z76" i="50"/>
  <c r="AF76" i="50" s="1"/>
  <c r="AO76" i="50" s="1"/>
  <c r="AE84" i="41"/>
  <c r="AF84" i="41"/>
  <c r="AO84" i="41" s="1"/>
  <c r="AG84" i="41"/>
  <c r="AP84" i="41" s="1"/>
  <c r="W85" i="41"/>
  <c r="AE76" i="50"/>
  <c r="AN76" i="50" s="1"/>
  <c r="AG76" i="50"/>
  <c r="W77" i="50"/>
  <c r="AG76" i="94"/>
  <c r="AP76" i="94" s="1"/>
  <c r="AF76" i="94"/>
  <c r="AO76" i="94" s="1"/>
  <c r="AE76" i="94"/>
  <c r="W77" i="94"/>
  <c r="AR79" i="85"/>
  <c r="AR77" i="16"/>
  <c r="AR79" i="43"/>
  <c r="Y82" i="99"/>
  <c r="Z82" i="99" s="1"/>
  <c r="X82" i="99"/>
  <c r="AH77" i="35"/>
  <c r="AQ77" i="35" s="1"/>
  <c r="AH76" i="50"/>
  <c r="AQ76" i="50" s="1"/>
  <c r="AG76" i="48"/>
  <c r="AP76" i="48" s="1"/>
  <c r="AF76" i="48"/>
  <c r="AO76" i="48" s="1"/>
  <c r="AE76" i="48"/>
  <c r="W77" i="48"/>
  <c r="Y77" i="102"/>
  <c r="X77" i="102"/>
  <c r="AH82" i="95"/>
  <c r="AQ82" i="95" s="1"/>
  <c r="AU81" i="96"/>
  <c r="C11" i="96" s="1"/>
  <c r="F40" i="57" s="1"/>
  <c r="AI76" i="42"/>
  <c r="AN76" i="42"/>
  <c r="AR81" i="95"/>
  <c r="AR75" i="50"/>
  <c r="Y77" i="83"/>
  <c r="X77" i="83"/>
  <c r="AI76" i="102"/>
  <c r="AN76" i="102"/>
  <c r="Y81" i="10"/>
  <c r="X81" i="10"/>
  <c r="AH80" i="43"/>
  <c r="AQ80" i="43" s="1"/>
  <c r="Z82" i="95"/>
  <c r="AI75" i="82"/>
  <c r="AN75" i="82"/>
  <c r="AR78" i="98"/>
  <c r="AH79" i="98"/>
  <c r="AQ79" i="98" s="1"/>
  <c r="AH79" i="49"/>
  <c r="AQ79" i="49" s="1"/>
  <c r="AH78" i="16"/>
  <c r="AQ78" i="16" s="1"/>
  <c r="Z80" i="43"/>
  <c r="AR78" i="49"/>
  <c r="AI80" i="55"/>
  <c r="AN80" i="55"/>
  <c r="Z77" i="35"/>
  <c r="Y82" i="11"/>
  <c r="X82" i="11"/>
  <c r="AR75" i="90"/>
  <c r="AH80" i="85"/>
  <c r="AQ80" i="85" s="1"/>
  <c r="Z79" i="98"/>
  <c r="Z79" i="49"/>
  <c r="AI76" i="83"/>
  <c r="AN76" i="83"/>
  <c r="Z78" i="16"/>
  <c r="AI79" i="87"/>
  <c r="AN79" i="87"/>
  <c r="AH76" i="90"/>
  <c r="AQ76" i="90" s="1"/>
  <c r="AI81" i="99"/>
  <c r="AN81" i="99"/>
  <c r="AH84" i="41"/>
  <c r="AQ84" i="41" s="1"/>
  <c r="AG78" i="18"/>
  <c r="AP78" i="18" s="1"/>
  <c r="W79" i="18"/>
  <c r="AE78" i="18"/>
  <c r="AF78" i="18"/>
  <c r="AO78" i="18" s="1"/>
  <c r="AI81" i="11"/>
  <c r="AN81" i="11"/>
  <c r="AF78" i="103"/>
  <c r="AO78" i="103" s="1"/>
  <c r="AG78" i="103"/>
  <c r="AP78" i="103" s="1"/>
  <c r="AE78" i="103"/>
  <c r="W79" i="103"/>
  <c r="AR83" i="41"/>
  <c r="Z80" i="85"/>
  <c r="AG83" i="91"/>
  <c r="AP83" i="91" s="1"/>
  <c r="AE83" i="91"/>
  <c r="AF83" i="91"/>
  <c r="AO83" i="91" s="1"/>
  <c r="W84" i="91"/>
  <c r="AI80" i="10"/>
  <c r="AN80" i="10"/>
  <c r="Y80" i="87"/>
  <c r="X80" i="87"/>
  <c r="Y77" i="42"/>
  <c r="X77" i="42"/>
  <c r="Z76" i="90"/>
  <c r="Y81" i="55"/>
  <c r="X81" i="55"/>
  <c r="Y76" i="82"/>
  <c r="X76" i="82"/>
  <c r="Z76" i="82" s="1"/>
  <c r="Z77" i="102" l="1"/>
  <c r="AF77" i="102"/>
  <c r="AO77" i="102" s="1"/>
  <c r="AE77" i="102"/>
  <c r="W78" i="102"/>
  <c r="AG77" i="102"/>
  <c r="AP77" i="102" s="1"/>
  <c r="AH76" i="82"/>
  <c r="AQ76" i="82" s="1"/>
  <c r="AF76" i="90"/>
  <c r="AO76" i="90" s="1"/>
  <c r="AE76" i="90"/>
  <c r="W77" i="90"/>
  <c r="AG76" i="90"/>
  <c r="AP76" i="90" s="1"/>
  <c r="AI83" i="91"/>
  <c r="AN83" i="91"/>
  <c r="X79" i="103"/>
  <c r="Y79" i="103"/>
  <c r="AR79" i="87"/>
  <c r="AR80" i="55"/>
  <c r="AH77" i="102"/>
  <c r="AQ77" i="102" s="1"/>
  <c r="AH82" i="99"/>
  <c r="AQ82" i="99" s="1"/>
  <c r="AI78" i="103"/>
  <c r="AN78" i="103"/>
  <c r="AE78" i="16"/>
  <c r="W79" i="16"/>
  <c r="AG78" i="16"/>
  <c r="AP78" i="16" s="1"/>
  <c r="AF78" i="16"/>
  <c r="AO78" i="16" s="1"/>
  <c r="AH82" i="11"/>
  <c r="AQ82" i="11" s="1"/>
  <c r="AE82" i="99"/>
  <c r="AG82" i="99"/>
  <c r="AP82" i="99" s="1"/>
  <c r="W83" i="99"/>
  <c r="AF82" i="99"/>
  <c r="AO82" i="99" s="1"/>
  <c r="Z82" i="11"/>
  <c r="AR76" i="102"/>
  <c r="Y85" i="41"/>
  <c r="X85" i="41"/>
  <c r="W77" i="82"/>
  <c r="AE76" i="82"/>
  <c r="AF76" i="82"/>
  <c r="AO76" i="82" s="1"/>
  <c r="AG76" i="82"/>
  <c r="AP76" i="82" s="1"/>
  <c r="AH77" i="83"/>
  <c r="AQ77" i="83" s="1"/>
  <c r="Y77" i="50"/>
  <c r="X77" i="50"/>
  <c r="AH77" i="42"/>
  <c r="AQ77" i="42" s="1"/>
  <c r="Z77" i="42"/>
  <c r="W81" i="85"/>
  <c r="AE80" i="85"/>
  <c r="AF80" i="85"/>
  <c r="AO80" i="85" s="1"/>
  <c r="AG80" i="85"/>
  <c r="AP80" i="85" s="1"/>
  <c r="AI78" i="18"/>
  <c r="AN78" i="18"/>
  <c r="AH81" i="55"/>
  <c r="AQ81" i="55" s="1"/>
  <c r="Z81" i="55"/>
  <c r="AH80" i="87"/>
  <c r="AQ80" i="87" s="1"/>
  <c r="Y84" i="91"/>
  <c r="X84" i="91"/>
  <c r="Z84" i="91" s="1"/>
  <c r="AE79" i="49"/>
  <c r="AG79" i="49"/>
  <c r="AP79" i="49" s="1"/>
  <c r="AF79" i="49"/>
  <c r="AO79" i="49" s="1"/>
  <c r="W80" i="49"/>
  <c r="AG77" i="35"/>
  <c r="AP77" i="35" s="1"/>
  <c r="AE77" i="35"/>
  <c r="W78" i="35"/>
  <c r="AF77" i="35"/>
  <c r="AO77" i="35" s="1"/>
  <c r="AR75" i="82"/>
  <c r="AH81" i="10"/>
  <c r="AQ81" i="10" s="1"/>
  <c r="Z77" i="83"/>
  <c r="Y77" i="48"/>
  <c r="X77" i="48"/>
  <c r="Y77" i="94"/>
  <c r="X77" i="94"/>
  <c r="Z77" i="94" s="1"/>
  <c r="AI76" i="50"/>
  <c r="AP76" i="50"/>
  <c r="AR80" i="10"/>
  <c r="Y79" i="18"/>
  <c r="X79" i="18"/>
  <c r="AR76" i="83"/>
  <c r="AF80" i="43"/>
  <c r="AO80" i="43" s="1"/>
  <c r="AE80" i="43"/>
  <c r="W81" i="43"/>
  <c r="AG80" i="43"/>
  <c r="AP80" i="43" s="1"/>
  <c r="Z80" i="87"/>
  <c r="AR81" i="11"/>
  <c r="AR81" i="99"/>
  <c r="AE79" i="98"/>
  <c r="AG79" i="98"/>
  <c r="AP79" i="98" s="1"/>
  <c r="W80" i="98"/>
  <c r="AF79" i="98"/>
  <c r="AO79" i="98" s="1"/>
  <c r="AE82" i="95"/>
  <c r="W83" i="95"/>
  <c r="AF82" i="95"/>
  <c r="AO82" i="95" s="1"/>
  <c r="AG82" i="95"/>
  <c r="AP82" i="95" s="1"/>
  <c r="Z81" i="10"/>
  <c r="AR76" i="42"/>
  <c r="AI76" i="48"/>
  <c r="AN76" i="48"/>
  <c r="AI76" i="94"/>
  <c r="AN76" i="94"/>
  <c r="AI84" i="41"/>
  <c r="AN84" i="41"/>
  <c r="Z77" i="48" l="1"/>
  <c r="Z79" i="18"/>
  <c r="W80" i="18" s="1"/>
  <c r="AF77" i="48"/>
  <c r="AO77" i="48" s="1"/>
  <c r="AG77" i="48"/>
  <c r="AP77" i="48" s="1"/>
  <c r="W78" i="48"/>
  <c r="AE77" i="48"/>
  <c r="AF79" i="18"/>
  <c r="AO79" i="18" s="1"/>
  <c r="AG79" i="18"/>
  <c r="AP79" i="18" s="1"/>
  <c r="AE79" i="18"/>
  <c r="AI80" i="43"/>
  <c r="AN80" i="43"/>
  <c r="AG81" i="10"/>
  <c r="AP81" i="10" s="1"/>
  <c r="W82" i="10"/>
  <c r="AE81" i="10"/>
  <c r="AF81" i="10"/>
  <c r="AO81" i="10" s="1"/>
  <c r="Y81" i="43"/>
  <c r="X81" i="43"/>
  <c r="AH77" i="94"/>
  <c r="AQ77" i="94" s="1"/>
  <c r="AF77" i="83"/>
  <c r="AO77" i="83" s="1"/>
  <c r="AG77" i="83"/>
  <c r="AP77" i="83" s="1"/>
  <c r="W78" i="83"/>
  <c r="AE77" i="83"/>
  <c r="AH84" i="91"/>
  <c r="AQ84" i="91" s="1"/>
  <c r="AH79" i="103"/>
  <c r="AQ79" i="103" s="1"/>
  <c r="AI76" i="90"/>
  <c r="AN76" i="90"/>
  <c r="W85" i="91"/>
  <c r="AG84" i="91"/>
  <c r="AP84" i="91" s="1"/>
  <c r="AF84" i="91"/>
  <c r="AO84" i="91" s="1"/>
  <c r="AE84" i="91"/>
  <c r="AI80" i="85"/>
  <c r="AN80" i="85"/>
  <c r="AI82" i="99"/>
  <c r="AN82" i="99"/>
  <c r="AR78" i="103"/>
  <c r="Y80" i="49"/>
  <c r="X80" i="49"/>
  <c r="AE81" i="55"/>
  <c r="W82" i="55"/>
  <c r="AF81" i="55"/>
  <c r="AO81" i="55" s="1"/>
  <c r="AG81" i="55"/>
  <c r="AP81" i="55" s="1"/>
  <c r="Y81" i="85"/>
  <c r="X81" i="85"/>
  <c r="AI76" i="82"/>
  <c r="AN76" i="82"/>
  <c r="W83" i="11"/>
  <c r="AE82" i="11"/>
  <c r="AG82" i="11"/>
  <c r="AP82" i="11" s="1"/>
  <c r="AF82" i="11"/>
  <c r="AO82" i="11" s="1"/>
  <c r="AR83" i="91"/>
  <c r="AR78" i="18"/>
  <c r="AE77" i="42"/>
  <c r="AF77" i="42"/>
  <c r="AO77" i="42" s="1"/>
  <c r="AG77" i="42"/>
  <c r="AP77" i="42" s="1"/>
  <c r="W78" i="42"/>
  <c r="AH77" i="50"/>
  <c r="AQ77" i="50" s="1"/>
  <c r="Y77" i="82"/>
  <c r="X77" i="82"/>
  <c r="Z77" i="82" s="1"/>
  <c r="X78" i="102"/>
  <c r="Y78" i="102"/>
  <c r="AR76" i="48"/>
  <c r="Y83" i="95"/>
  <c r="X83" i="95"/>
  <c r="AI79" i="98"/>
  <c r="AN79" i="98"/>
  <c r="Y78" i="35"/>
  <c r="X78" i="35"/>
  <c r="Z77" i="50"/>
  <c r="Z85" i="41"/>
  <c r="AH85" i="41"/>
  <c r="AQ85" i="41" s="1"/>
  <c r="Y79" i="16"/>
  <c r="X79" i="16"/>
  <c r="Z79" i="103"/>
  <c r="AI77" i="102"/>
  <c r="AN77" i="102"/>
  <c r="AR76" i="94"/>
  <c r="AE77" i="94"/>
  <c r="AG77" i="94"/>
  <c r="AP77" i="94" s="1"/>
  <c r="W78" i="94"/>
  <c r="AF77" i="94"/>
  <c r="AO77" i="94" s="1"/>
  <c r="Y80" i="98"/>
  <c r="X80" i="98"/>
  <c r="Z80" i="98" s="1"/>
  <c r="AF80" i="87"/>
  <c r="AO80" i="87" s="1"/>
  <c r="AG80" i="87"/>
  <c r="AP80" i="87" s="1"/>
  <c r="AE80" i="87"/>
  <c r="W81" i="87"/>
  <c r="AH77" i="48"/>
  <c r="AQ77" i="48" s="1"/>
  <c r="AR84" i="41"/>
  <c r="AI82" i="95"/>
  <c r="AN82" i="95"/>
  <c r="AH79" i="18"/>
  <c r="AQ79" i="18" s="1"/>
  <c r="AR76" i="50"/>
  <c r="AI77" i="35"/>
  <c r="AN77" i="35"/>
  <c r="AI79" i="49"/>
  <c r="AN79" i="49"/>
  <c r="Y83" i="99"/>
  <c r="X83" i="99"/>
  <c r="AI78" i="16"/>
  <c r="AN78" i="16"/>
  <c r="Y77" i="90"/>
  <c r="X77" i="90"/>
  <c r="Z77" i="90" s="1"/>
  <c r="Z78" i="35" l="1"/>
  <c r="Z81" i="43"/>
  <c r="AF78" i="35"/>
  <c r="AO78" i="35" s="1"/>
  <c r="AG78" i="35"/>
  <c r="AP78" i="35" s="1"/>
  <c r="AE78" i="35"/>
  <c r="W79" i="35"/>
  <c r="W81" i="98"/>
  <c r="AE80" i="98"/>
  <c r="AF80" i="98"/>
  <c r="AO80" i="98" s="1"/>
  <c r="AG80" i="98"/>
  <c r="AP80" i="98" s="1"/>
  <c r="AE77" i="82"/>
  <c r="AG77" i="82"/>
  <c r="AP77" i="82" s="1"/>
  <c r="AF77" i="82"/>
  <c r="AO77" i="82" s="1"/>
  <c r="W78" i="82"/>
  <c r="AG81" i="43"/>
  <c r="AP81" i="43" s="1"/>
  <c r="AF81" i="43"/>
  <c r="AO81" i="43" s="1"/>
  <c r="W82" i="43"/>
  <c r="AE81" i="43"/>
  <c r="AR76" i="82"/>
  <c r="AR76" i="90"/>
  <c r="AI77" i="83"/>
  <c r="AN77" i="83"/>
  <c r="AR80" i="43"/>
  <c r="AH83" i="95"/>
  <c r="AQ83" i="95" s="1"/>
  <c r="AI77" i="42"/>
  <c r="AN77" i="42"/>
  <c r="AH81" i="85"/>
  <c r="AQ81" i="85" s="1"/>
  <c r="AI84" i="91"/>
  <c r="AN84" i="91"/>
  <c r="Y78" i="83"/>
  <c r="Z78" i="83" s="1"/>
  <c r="X78" i="83"/>
  <c r="AI77" i="48"/>
  <c r="AN77" i="48"/>
  <c r="AF77" i="50"/>
  <c r="AO77" i="50" s="1"/>
  <c r="AE77" i="50"/>
  <c r="AN77" i="50" s="1"/>
  <c r="W78" i="50"/>
  <c r="AG77" i="50"/>
  <c r="AR80" i="85"/>
  <c r="Y80" i="18"/>
  <c r="X80" i="18"/>
  <c r="Z80" i="18" s="1"/>
  <c r="AR82" i="95"/>
  <c r="Y78" i="94"/>
  <c r="X78" i="94"/>
  <c r="Z83" i="95"/>
  <c r="AG79" i="103"/>
  <c r="AP79" i="103" s="1"/>
  <c r="AF79" i="103"/>
  <c r="AO79" i="103" s="1"/>
  <c r="AE79" i="103"/>
  <c r="W80" i="103"/>
  <c r="AR78" i="16"/>
  <c r="AI77" i="94"/>
  <c r="AN77" i="94"/>
  <c r="AH79" i="16"/>
  <c r="AQ79" i="16" s="1"/>
  <c r="Z81" i="85"/>
  <c r="AI81" i="55"/>
  <c r="AN81" i="55"/>
  <c r="AI81" i="10"/>
  <c r="AN81" i="10"/>
  <c r="AI79" i="18"/>
  <c r="AN79" i="18"/>
  <c r="Y78" i="48"/>
  <c r="X78" i="48"/>
  <c r="AF77" i="90"/>
  <c r="AO77" i="90" s="1"/>
  <c r="W78" i="90"/>
  <c r="AG77" i="90"/>
  <c r="AP77" i="90" s="1"/>
  <c r="AE77" i="90"/>
  <c r="AH78" i="102"/>
  <c r="AQ78" i="102" s="1"/>
  <c r="AH77" i="82"/>
  <c r="AQ77" i="82" s="1"/>
  <c r="Y82" i="55"/>
  <c r="X82" i="55"/>
  <c r="Z82" i="55" s="1"/>
  <c r="AH83" i="99"/>
  <c r="AQ83" i="99" s="1"/>
  <c r="AR77" i="35"/>
  <c r="Y81" i="87"/>
  <c r="X81" i="87"/>
  <c r="Z81" i="87" s="1"/>
  <c r="Z79" i="16"/>
  <c r="AI82" i="11"/>
  <c r="AN82" i="11"/>
  <c r="AH80" i="49"/>
  <c r="AQ80" i="49" s="1"/>
  <c r="AR82" i="99"/>
  <c r="AH81" i="43"/>
  <c r="AQ81" i="43" s="1"/>
  <c r="Y82" i="10"/>
  <c r="X82" i="10"/>
  <c r="AR77" i="102"/>
  <c r="AH78" i="35"/>
  <c r="AQ78" i="35" s="1"/>
  <c r="AR79" i="49"/>
  <c r="AH80" i="98"/>
  <c r="AQ80" i="98" s="1"/>
  <c r="AH77" i="90"/>
  <c r="AQ77" i="90" s="1"/>
  <c r="Z83" i="99"/>
  <c r="AI80" i="87"/>
  <c r="AN80" i="87"/>
  <c r="AG85" i="41"/>
  <c r="AP85" i="41" s="1"/>
  <c r="AE85" i="41"/>
  <c r="AF85" i="41"/>
  <c r="AO85" i="41" s="1"/>
  <c r="W86" i="41"/>
  <c r="AR79" i="98"/>
  <c r="Z78" i="102"/>
  <c r="Y78" i="42"/>
  <c r="X78" i="42"/>
  <c r="Z78" i="42" s="1"/>
  <c r="Y83" i="11"/>
  <c r="X83" i="11"/>
  <c r="Z80" i="49"/>
  <c r="Y85" i="91"/>
  <c r="X85" i="91"/>
  <c r="Z78" i="48" l="1"/>
  <c r="AH82" i="10"/>
  <c r="AQ82" i="10" s="1"/>
  <c r="AG81" i="87"/>
  <c r="AP81" i="87" s="1"/>
  <c r="AE81" i="87"/>
  <c r="AF81" i="87"/>
  <c r="AO81" i="87" s="1"/>
  <c r="W82" i="87"/>
  <c r="W82" i="85"/>
  <c r="AF81" i="85"/>
  <c r="AO81" i="85" s="1"/>
  <c r="AG81" i="85"/>
  <c r="AP81" i="85" s="1"/>
  <c r="AE81" i="85"/>
  <c r="AI79" i="103"/>
  <c r="AN79" i="103"/>
  <c r="Y82" i="43"/>
  <c r="X82" i="43"/>
  <c r="Y81" i="98"/>
  <c r="X81" i="98"/>
  <c r="Z81" i="98" s="1"/>
  <c r="Y86" i="41"/>
  <c r="X86" i="41"/>
  <c r="AH83" i="11"/>
  <c r="AQ83" i="11" s="1"/>
  <c r="Z82" i="10"/>
  <c r="Y78" i="90"/>
  <c r="X78" i="90"/>
  <c r="AR79" i="18"/>
  <c r="AR77" i="94"/>
  <c r="AR84" i="91"/>
  <c r="AI77" i="82"/>
  <c r="AN77" i="82"/>
  <c r="AF80" i="49"/>
  <c r="AO80" i="49" s="1"/>
  <c r="W81" i="49"/>
  <c r="AG80" i="49"/>
  <c r="AP80" i="49" s="1"/>
  <c r="AE80" i="49"/>
  <c r="AR77" i="48"/>
  <c r="AR77" i="42"/>
  <c r="Y79" i="35"/>
  <c r="X79" i="35"/>
  <c r="AE78" i="42"/>
  <c r="W79" i="42"/>
  <c r="AF78" i="42"/>
  <c r="AO78" i="42" s="1"/>
  <c r="AG78" i="42"/>
  <c r="AP78" i="42" s="1"/>
  <c r="AG78" i="102"/>
  <c r="AP78" i="102" s="1"/>
  <c r="AF78" i="102"/>
  <c r="AO78" i="102" s="1"/>
  <c r="W79" i="102"/>
  <c r="AE78" i="102"/>
  <c r="AI85" i="41"/>
  <c r="AR85" i="41" s="1"/>
  <c r="AN85" i="41"/>
  <c r="Z83" i="11"/>
  <c r="AH85" i="91"/>
  <c r="AQ85" i="91" s="1"/>
  <c r="Z85" i="91"/>
  <c r="AH78" i="42"/>
  <c r="AQ78" i="42" s="1"/>
  <c r="AR80" i="87"/>
  <c r="AR82" i="11"/>
  <c r="AH82" i="55"/>
  <c r="AQ82" i="55" s="1"/>
  <c r="AH78" i="48"/>
  <c r="AQ78" i="48" s="1"/>
  <c r="AR81" i="10"/>
  <c r="AF83" i="95"/>
  <c r="AO83" i="95" s="1"/>
  <c r="W84" i="95"/>
  <c r="AE83" i="95"/>
  <c r="AG83" i="95"/>
  <c r="AP83" i="95" s="1"/>
  <c r="AH80" i="18"/>
  <c r="AQ80" i="18" s="1"/>
  <c r="AI77" i="50"/>
  <c r="AP77" i="50"/>
  <c r="AH78" i="83"/>
  <c r="AQ78" i="83" s="1"/>
  <c r="AI78" i="35"/>
  <c r="AN78" i="35"/>
  <c r="AE83" i="99"/>
  <c r="AN83" i="99" s="1"/>
  <c r="W84" i="99"/>
  <c r="AF83" i="99"/>
  <c r="AO83" i="99" s="1"/>
  <c r="AG83" i="99"/>
  <c r="AF79" i="16"/>
  <c r="AO79" i="16" s="1"/>
  <c r="AG79" i="16"/>
  <c r="AP79" i="16" s="1"/>
  <c r="AE79" i="16"/>
  <c r="W80" i="16"/>
  <c r="AE82" i="55"/>
  <c r="AF82" i="55"/>
  <c r="AO82" i="55" s="1"/>
  <c r="AG82" i="55"/>
  <c r="AP82" i="55" s="1"/>
  <c r="W83" i="55"/>
  <c r="AE78" i="48"/>
  <c r="AG78" i="48"/>
  <c r="AP78" i="48" s="1"/>
  <c r="AF78" i="48"/>
  <c r="AO78" i="48" s="1"/>
  <c r="W79" i="48"/>
  <c r="AH78" i="94"/>
  <c r="AQ78" i="94" s="1"/>
  <c r="W81" i="18"/>
  <c r="AE80" i="18"/>
  <c r="AN80" i="18" s="1"/>
  <c r="AF80" i="18"/>
  <c r="AO80" i="18" s="1"/>
  <c r="AG80" i="18"/>
  <c r="Y78" i="50"/>
  <c r="X78" i="50"/>
  <c r="Z78" i="50" s="1"/>
  <c r="AF78" i="83"/>
  <c r="AO78" i="83" s="1"/>
  <c r="AE78" i="83"/>
  <c r="AG78" i="83"/>
  <c r="AP78" i="83" s="1"/>
  <c r="W79" i="83"/>
  <c r="Y78" i="82"/>
  <c r="X78" i="82"/>
  <c r="AH81" i="87"/>
  <c r="AQ81" i="87" s="1"/>
  <c r="AI77" i="90"/>
  <c r="AN77" i="90"/>
  <c r="AR81" i="55"/>
  <c r="Y80" i="103"/>
  <c r="X80" i="103"/>
  <c r="Z78" i="94"/>
  <c r="AR77" i="83"/>
  <c r="AI81" i="43"/>
  <c r="AN81" i="43"/>
  <c r="AI80" i="98"/>
  <c r="AN80" i="98"/>
  <c r="Z79" i="35" l="1"/>
  <c r="AF78" i="50"/>
  <c r="AO78" i="50" s="1"/>
  <c r="AG78" i="50"/>
  <c r="AP78" i="50" s="1"/>
  <c r="AE78" i="50"/>
  <c r="W79" i="50"/>
  <c r="W80" i="35"/>
  <c r="AF79" i="35"/>
  <c r="AO79" i="35" s="1"/>
  <c r="AG79" i="35"/>
  <c r="AP79" i="35" s="1"/>
  <c r="AE79" i="35"/>
  <c r="W79" i="94"/>
  <c r="AF78" i="94"/>
  <c r="AO78" i="94" s="1"/>
  <c r="AE78" i="94"/>
  <c r="AG78" i="94"/>
  <c r="AP78" i="94" s="1"/>
  <c r="AR77" i="82"/>
  <c r="AR80" i="98"/>
  <c r="AH78" i="82"/>
  <c r="AQ78" i="82" s="1"/>
  <c r="AI78" i="83"/>
  <c r="AN78" i="83"/>
  <c r="AI80" i="18"/>
  <c r="AP80" i="18"/>
  <c r="AI82" i="55"/>
  <c r="AN82" i="55"/>
  <c r="AR78" i="35"/>
  <c r="AI80" i="49"/>
  <c r="AN80" i="49"/>
  <c r="AH78" i="90"/>
  <c r="AQ78" i="90" s="1"/>
  <c r="AH81" i="98"/>
  <c r="AQ81" i="98" s="1"/>
  <c r="Y82" i="85"/>
  <c r="X82" i="85"/>
  <c r="AI78" i="48"/>
  <c r="AN78" i="48"/>
  <c r="AI83" i="99"/>
  <c r="AP83" i="99"/>
  <c r="AR77" i="50"/>
  <c r="AI78" i="102"/>
  <c r="AN78" i="102"/>
  <c r="Z78" i="90"/>
  <c r="W82" i="98"/>
  <c r="AE81" i="98"/>
  <c r="AN81" i="98" s="1"/>
  <c r="AG81" i="98"/>
  <c r="AF81" i="98"/>
  <c r="AO81" i="98" s="1"/>
  <c r="AR79" i="103"/>
  <c r="Y79" i="102"/>
  <c r="X79" i="102"/>
  <c r="Y79" i="42"/>
  <c r="X79" i="42"/>
  <c r="Y81" i="49"/>
  <c r="X81" i="49"/>
  <c r="Y82" i="87"/>
  <c r="X82" i="87"/>
  <c r="AH80" i="103"/>
  <c r="AQ80" i="103" s="1"/>
  <c r="Z80" i="103"/>
  <c r="AR81" i="43"/>
  <c r="Y81" i="18"/>
  <c r="X81" i="18"/>
  <c r="Y83" i="55"/>
  <c r="X83" i="55"/>
  <c r="AI79" i="16"/>
  <c r="AN79" i="16"/>
  <c r="Y84" i="99"/>
  <c r="X84" i="99"/>
  <c r="AI83" i="95"/>
  <c r="AN83" i="95"/>
  <c r="W86" i="91"/>
  <c r="AG85" i="91"/>
  <c r="AP85" i="91" s="1"/>
  <c r="AF85" i="91"/>
  <c r="AO85" i="91" s="1"/>
  <c r="AE85" i="91"/>
  <c r="AE83" i="11"/>
  <c r="AF83" i="11"/>
  <c r="AO83" i="11" s="1"/>
  <c r="W84" i="11"/>
  <c r="AG83" i="11"/>
  <c r="AP83" i="11" s="1"/>
  <c r="AI78" i="42"/>
  <c r="AN78" i="42"/>
  <c r="AF82" i="10"/>
  <c r="AO82" i="10" s="1"/>
  <c r="W83" i="10"/>
  <c r="AG82" i="10"/>
  <c r="AP82" i="10" s="1"/>
  <c r="AE82" i="10"/>
  <c r="AH86" i="41"/>
  <c r="AQ86" i="41" s="1"/>
  <c r="AH82" i="43"/>
  <c r="AQ82" i="43" s="1"/>
  <c r="AI81" i="85"/>
  <c r="AN81" i="85"/>
  <c r="AR77" i="90"/>
  <c r="Z78" i="82"/>
  <c r="AH78" i="50"/>
  <c r="AQ78" i="50" s="1"/>
  <c r="Y80" i="16"/>
  <c r="X80" i="16"/>
  <c r="Y79" i="83"/>
  <c r="X79" i="83"/>
  <c r="Z79" i="83" s="1"/>
  <c r="Y79" i="48"/>
  <c r="X79" i="48"/>
  <c r="Y84" i="95"/>
  <c r="X84" i="95"/>
  <c r="Z84" i="95" s="1"/>
  <c r="AH79" i="35"/>
  <c r="AQ79" i="35" s="1"/>
  <c r="Z86" i="41"/>
  <c r="Z82" i="43"/>
  <c r="AI81" i="87"/>
  <c r="AN81" i="87"/>
  <c r="Z79" i="48" l="1"/>
  <c r="Z81" i="18"/>
  <c r="AG81" i="18" s="1"/>
  <c r="AP81" i="18" s="1"/>
  <c r="Z80" i="16"/>
  <c r="AG80" i="16" s="1"/>
  <c r="AP80" i="16" s="1"/>
  <c r="AE81" i="18"/>
  <c r="W82" i="18"/>
  <c r="AF81" i="18"/>
  <c r="AO81" i="18" s="1"/>
  <c r="W80" i="48"/>
  <c r="AE79" i="48"/>
  <c r="AN79" i="48" s="1"/>
  <c r="AF79" i="48"/>
  <c r="AO79" i="48" s="1"/>
  <c r="AG79" i="48"/>
  <c r="AF80" i="16"/>
  <c r="AO80" i="16" s="1"/>
  <c r="AI83" i="11"/>
  <c r="AN83" i="11"/>
  <c r="AR79" i="16"/>
  <c r="AH81" i="49"/>
  <c r="AQ81" i="49" s="1"/>
  <c r="AH79" i="102"/>
  <c r="AQ79" i="102" s="1"/>
  <c r="AR78" i="102"/>
  <c r="AR78" i="48"/>
  <c r="Y80" i="35"/>
  <c r="X80" i="35"/>
  <c r="Z80" i="35" s="1"/>
  <c r="AR78" i="42"/>
  <c r="AR83" i="95"/>
  <c r="AH83" i="55"/>
  <c r="AQ83" i="55" s="1"/>
  <c r="Z81" i="49"/>
  <c r="Z79" i="102"/>
  <c r="AI81" i="98"/>
  <c r="AP81" i="98"/>
  <c r="AH82" i="85"/>
  <c r="AQ82" i="85" s="1"/>
  <c r="AR82" i="55"/>
  <c r="Y79" i="94"/>
  <c r="X79" i="94"/>
  <c r="AR81" i="85"/>
  <c r="AI82" i="10"/>
  <c r="AR82" i="10" s="1"/>
  <c r="AN82" i="10"/>
  <c r="AI85" i="91"/>
  <c r="AN85" i="91"/>
  <c r="AH84" i="99"/>
  <c r="AQ84" i="99" s="1"/>
  <c r="Z83" i="55"/>
  <c r="Z82" i="85"/>
  <c r="Y79" i="50"/>
  <c r="X79" i="50"/>
  <c r="AR81" i="87"/>
  <c r="Z84" i="99"/>
  <c r="AF80" i="103"/>
  <c r="AO80" i="103" s="1"/>
  <c r="W81" i="103"/>
  <c r="AG80" i="103"/>
  <c r="AP80" i="103" s="1"/>
  <c r="AE80" i="103"/>
  <c r="AH82" i="87"/>
  <c r="AQ82" i="87" s="1"/>
  <c r="AH79" i="42"/>
  <c r="AQ79" i="42" s="1"/>
  <c r="Y82" i="98"/>
  <c r="X82" i="98"/>
  <c r="AR80" i="49"/>
  <c r="AR80" i="18"/>
  <c r="AI79" i="35"/>
  <c r="AN79" i="35"/>
  <c r="AI78" i="50"/>
  <c r="AN78" i="50"/>
  <c r="W80" i="83"/>
  <c r="AG79" i="83"/>
  <c r="AP79" i="83" s="1"/>
  <c r="AF79" i="83"/>
  <c r="AO79" i="83" s="1"/>
  <c r="AE79" i="83"/>
  <c r="AF82" i="43"/>
  <c r="AO82" i="43" s="1"/>
  <c r="AG82" i="43"/>
  <c r="AP82" i="43" s="1"/>
  <c r="W83" i="43"/>
  <c r="AE82" i="43"/>
  <c r="AE78" i="82"/>
  <c r="W79" i="82"/>
  <c r="AG78" i="82"/>
  <c r="AP78" i="82" s="1"/>
  <c r="AF78" i="82"/>
  <c r="AO78" i="82" s="1"/>
  <c r="Y83" i="10"/>
  <c r="X83" i="10"/>
  <c r="Y84" i="11"/>
  <c r="X84" i="11"/>
  <c r="AH81" i="18"/>
  <c r="AQ81" i="18" s="1"/>
  <c r="Z82" i="87"/>
  <c r="Z79" i="42"/>
  <c r="W79" i="90"/>
  <c r="AE78" i="90"/>
  <c r="AG78" i="90"/>
  <c r="AP78" i="90" s="1"/>
  <c r="AF78" i="90"/>
  <c r="AO78" i="90" s="1"/>
  <c r="AR83" i="99"/>
  <c r="AE84" i="95"/>
  <c r="AN84" i="95" s="1"/>
  <c r="AF84" i="95"/>
  <c r="AO84" i="95" s="1"/>
  <c r="AG84" i="95"/>
  <c r="W85" i="95"/>
  <c r="AH79" i="48"/>
  <c r="AQ79" i="48" s="1"/>
  <c r="AH80" i="16"/>
  <c r="AQ80" i="16" s="1"/>
  <c r="W87" i="41"/>
  <c r="AE86" i="41"/>
  <c r="AG86" i="41"/>
  <c r="AP86" i="41" s="1"/>
  <c r="AF86" i="41"/>
  <c r="AO86" i="41" s="1"/>
  <c r="AH84" i="95"/>
  <c r="AQ84" i="95" s="1"/>
  <c r="AH79" i="83"/>
  <c r="AQ79" i="83" s="1"/>
  <c r="Y86" i="91"/>
  <c r="X86" i="91"/>
  <c r="Z86" i="91" s="1"/>
  <c r="AR78" i="83"/>
  <c r="AI78" i="94"/>
  <c r="AN78" i="94"/>
  <c r="Z82" i="98" l="1"/>
  <c r="W81" i="16"/>
  <c r="AE80" i="16"/>
  <c r="AG82" i="98"/>
  <c r="AP82" i="98" s="1"/>
  <c r="W83" i="98"/>
  <c r="AE82" i="98"/>
  <c r="AF82" i="98"/>
  <c r="AO82" i="98" s="1"/>
  <c r="AI84" i="95"/>
  <c r="AP84" i="95"/>
  <c r="AI86" i="41"/>
  <c r="AR86" i="41" s="1"/>
  <c r="AN86" i="41"/>
  <c r="W80" i="42"/>
  <c r="AG79" i="42"/>
  <c r="AP79" i="42" s="1"/>
  <c r="AF79" i="42"/>
  <c r="AO79" i="42" s="1"/>
  <c r="AE79" i="42"/>
  <c r="AI79" i="83"/>
  <c r="AN79" i="83"/>
  <c r="AH82" i="98"/>
  <c r="AQ82" i="98" s="1"/>
  <c r="W85" i="99"/>
  <c r="AE84" i="99"/>
  <c r="AG84" i="99"/>
  <c r="AP84" i="99" s="1"/>
  <c r="AF84" i="99"/>
  <c r="AO84" i="99" s="1"/>
  <c r="AF82" i="85"/>
  <c r="AO82" i="85" s="1"/>
  <c r="AE82" i="85"/>
  <c r="W83" i="85"/>
  <c r="AG82" i="85"/>
  <c r="AP82" i="85" s="1"/>
  <c r="AR81" i="98"/>
  <c r="AH80" i="35"/>
  <c r="AQ80" i="35" s="1"/>
  <c r="AI80" i="16"/>
  <c r="AR80" i="16" s="1"/>
  <c r="AN80" i="16"/>
  <c r="Y80" i="48"/>
  <c r="X80" i="48"/>
  <c r="Z80" i="48" s="1"/>
  <c r="AG82" i="87"/>
  <c r="AP82" i="87" s="1"/>
  <c r="W83" i="87"/>
  <c r="AF82" i="87"/>
  <c r="AO82" i="87" s="1"/>
  <c r="AE82" i="87"/>
  <c r="AH84" i="11"/>
  <c r="AQ84" i="11" s="1"/>
  <c r="AI82" i="43"/>
  <c r="AN82" i="43"/>
  <c r="AR79" i="35"/>
  <c r="AF83" i="55"/>
  <c r="AO83" i="55" s="1"/>
  <c r="W84" i="55"/>
  <c r="AG83" i="55"/>
  <c r="AP83" i="55" s="1"/>
  <c r="AE83" i="55"/>
  <c r="AH79" i="94"/>
  <c r="AQ79" i="94" s="1"/>
  <c r="AF79" i="102"/>
  <c r="AO79" i="102" s="1"/>
  <c r="AE79" i="102"/>
  <c r="W80" i="102"/>
  <c r="AG79" i="102"/>
  <c r="AP79" i="102" s="1"/>
  <c r="AE80" i="35"/>
  <c r="W81" i="35"/>
  <c r="AF80" i="35"/>
  <c r="AO80" i="35" s="1"/>
  <c r="AG80" i="35"/>
  <c r="AP80" i="35" s="1"/>
  <c r="Z84" i="11"/>
  <c r="Y83" i="43"/>
  <c r="X83" i="43"/>
  <c r="AI80" i="103"/>
  <c r="AN80" i="103"/>
  <c r="AR85" i="91"/>
  <c r="Z79" i="94"/>
  <c r="AE81" i="49"/>
  <c r="AN81" i="49" s="1"/>
  <c r="AG81" i="49"/>
  <c r="W82" i="49"/>
  <c r="AF81" i="49"/>
  <c r="AO81" i="49" s="1"/>
  <c r="AR83" i="11"/>
  <c r="AE86" i="91"/>
  <c r="W87" i="91"/>
  <c r="AG86" i="91"/>
  <c r="AP86" i="91" s="1"/>
  <c r="AF86" i="91"/>
  <c r="AO86" i="91" s="1"/>
  <c r="Y80" i="83"/>
  <c r="X80" i="83"/>
  <c r="AH79" i="50"/>
  <c r="AQ79" i="50" s="1"/>
  <c r="AI79" i="48"/>
  <c r="AP79" i="48"/>
  <c r="X85" i="95"/>
  <c r="Y85" i="95"/>
  <c r="Z85" i="95"/>
  <c r="AI78" i="90"/>
  <c r="AN78" i="90"/>
  <c r="AH83" i="10"/>
  <c r="AQ83" i="10" s="1"/>
  <c r="Y79" i="82"/>
  <c r="X79" i="82"/>
  <c r="Z79" i="82" s="1"/>
  <c r="Y81" i="103"/>
  <c r="X81" i="103"/>
  <c r="Z81" i="103" s="1"/>
  <c r="Z79" i="50"/>
  <c r="Y81" i="16"/>
  <c r="X81" i="16"/>
  <c r="Y82" i="18"/>
  <c r="X82" i="18"/>
  <c r="Z82" i="18" s="1"/>
  <c r="Y87" i="41"/>
  <c r="X87" i="41"/>
  <c r="AH86" i="91"/>
  <c r="AQ86" i="91" s="1"/>
  <c r="AR78" i="94"/>
  <c r="Y79" i="90"/>
  <c r="X79" i="90"/>
  <c r="Z83" i="10"/>
  <c r="AI78" i="82"/>
  <c r="AN78" i="82"/>
  <c r="AR78" i="50"/>
  <c r="AI81" i="18"/>
  <c r="AN81" i="18"/>
  <c r="AR81" i="18" l="1"/>
  <c r="W85" i="11"/>
  <c r="AG84" i="11"/>
  <c r="AP84" i="11" s="1"/>
  <c r="AF84" i="11"/>
  <c r="AO84" i="11" s="1"/>
  <c r="AE84" i="11"/>
  <c r="AR82" i="43"/>
  <c r="W81" i="48"/>
  <c r="AG80" i="48"/>
  <c r="AP80" i="48" s="1"/>
  <c r="AF80" i="48"/>
  <c r="AO80" i="48" s="1"/>
  <c r="AE80" i="48"/>
  <c r="AR84" i="95"/>
  <c r="AH82" i="18"/>
  <c r="AQ82" i="18" s="1"/>
  <c r="W80" i="50"/>
  <c r="AG79" i="50"/>
  <c r="AP79" i="50" s="1"/>
  <c r="AE79" i="50"/>
  <c r="AF79" i="50"/>
  <c r="AO79" i="50" s="1"/>
  <c r="AR79" i="48"/>
  <c r="AH80" i="83"/>
  <c r="AQ80" i="83" s="1"/>
  <c r="Y87" i="91"/>
  <c r="X87" i="91"/>
  <c r="Y82" i="49"/>
  <c r="X82" i="49"/>
  <c r="Y84" i="55"/>
  <c r="X84" i="55"/>
  <c r="AI82" i="87"/>
  <c r="AN82" i="87"/>
  <c r="Y83" i="85"/>
  <c r="X83" i="85"/>
  <c r="AI84" i="99"/>
  <c r="AN84" i="99"/>
  <c r="AG82" i="18"/>
  <c r="AP82" i="18" s="1"/>
  <c r="AE82" i="18"/>
  <c r="AF82" i="18"/>
  <c r="AO82" i="18" s="1"/>
  <c r="W83" i="18"/>
  <c r="AH81" i="103"/>
  <c r="AQ81" i="103" s="1"/>
  <c r="AR78" i="90"/>
  <c r="Z80" i="83"/>
  <c r="AI86" i="91"/>
  <c r="AN86" i="91"/>
  <c r="AI81" i="49"/>
  <c r="AP81" i="49"/>
  <c r="AR80" i="103"/>
  <c r="Y80" i="102"/>
  <c r="X80" i="102"/>
  <c r="AI82" i="85"/>
  <c r="AN82" i="85"/>
  <c r="Y85" i="99"/>
  <c r="Z85" i="99" s="1"/>
  <c r="X85" i="99"/>
  <c r="Y80" i="42"/>
  <c r="X80" i="42"/>
  <c r="Z80" i="42" s="1"/>
  <c r="AH79" i="90"/>
  <c r="AQ79" i="90" s="1"/>
  <c r="AE85" i="95"/>
  <c r="AG85" i="95"/>
  <c r="AP85" i="95" s="1"/>
  <c r="AF85" i="95"/>
  <c r="AO85" i="95" s="1"/>
  <c r="W86" i="95"/>
  <c r="AH83" i="43"/>
  <c r="AQ83" i="43" s="1"/>
  <c r="AI79" i="102"/>
  <c r="AN79" i="102"/>
  <c r="Y83" i="87"/>
  <c r="X83" i="87"/>
  <c r="AR79" i="83"/>
  <c r="AI82" i="98"/>
  <c r="AN82" i="98"/>
  <c r="AG79" i="82"/>
  <c r="AP79" i="82" s="1"/>
  <c r="W80" i="82"/>
  <c r="AE79" i="82"/>
  <c r="AF79" i="82"/>
  <c r="AO79" i="82" s="1"/>
  <c r="Z79" i="90"/>
  <c r="W82" i="103"/>
  <c r="AG81" i="103"/>
  <c r="AP81" i="103" s="1"/>
  <c r="AF81" i="103"/>
  <c r="AO81" i="103" s="1"/>
  <c r="AE81" i="103"/>
  <c r="AR78" i="82"/>
  <c r="AH87" i="41"/>
  <c r="AQ87" i="41" s="1"/>
  <c r="AH81" i="16"/>
  <c r="AQ81" i="16" s="1"/>
  <c r="W80" i="94"/>
  <c r="AE79" i="94"/>
  <c r="AF79" i="94"/>
  <c r="AO79" i="94" s="1"/>
  <c r="AG79" i="94"/>
  <c r="AP79" i="94" s="1"/>
  <c r="Z83" i="43"/>
  <c r="Y81" i="35"/>
  <c r="X81" i="35"/>
  <c r="Y83" i="98"/>
  <c r="X83" i="98"/>
  <c r="AG83" i="10"/>
  <c r="AP83" i="10" s="1"/>
  <c r="AF83" i="10"/>
  <c r="AO83" i="10" s="1"/>
  <c r="AE83" i="10"/>
  <c r="W84" i="10"/>
  <c r="Z87" i="41"/>
  <c r="Z81" i="16"/>
  <c r="AH79" i="82"/>
  <c r="AQ79" i="82" s="1"/>
  <c r="AH85" i="95"/>
  <c r="AQ85" i="95" s="1"/>
  <c r="AI80" i="35"/>
  <c r="AN80" i="35"/>
  <c r="AI83" i="55"/>
  <c r="AN83" i="55"/>
  <c r="AH80" i="48"/>
  <c r="AQ80" i="48" s="1"/>
  <c r="AI79" i="42"/>
  <c r="AR79" i="42" s="1"/>
  <c r="AN79" i="42"/>
  <c r="Z83" i="98" l="1"/>
  <c r="AG85" i="99"/>
  <c r="AP85" i="99" s="1"/>
  <c r="W86" i="99"/>
  <c r="AE85" i="99"/>
  <c r="AF85" i="99"/>
  <c r="AO85" i="99" s="1"/>
  <c r="W84" i="98"/>
  <c r="AG83" i="98"/>
  <c r="AP83" i="98" s="1"/>
  <c r="AF83" i="98"/>
  <c r="AO83" i="98" s="1"/>
  <c r="AE83" i="98"/>
  <c r="AR80" i="35"/>
  <c r="AG83" i="43"/>
  <c r="AP83" i="43" s="1"/>
  <c r="AE83" i="43"/>
  <c r="W84" i="43"/>
  <c r="AF83" i="43"/>
  <c r="AO83" i="43" s="1"/>
  <c r="AR82" i="98"/>
  <c r="AF80" i="42"/>
  <c r="AO80" i="42" s="1"/>
  <c r="AG80" i="42"/>
  <c r="AP80" i="42" s="1"/>
  <c r="AE80" i="42"/>
  <c r="W81" i="42"/>
  <c r="AR82" i="85"/>
  <c r="AR84" i="99"/>
  <c r="AH84" i="55"/>
  <c r="AQ84" i="55" s="1"/>
  <c r="AH87" i="91"/>
  <c r="AQ87" i="91" s="1"/>
  <c r="AI79" i="50"/>
  <c r="AN79" i="50"/>
  <c r="AI84" i="11"/>
  <c r="AN84" i="11"/>
  <c r="AI81" i="103"/>
  <c r="AN81" i="103"/>
  <c r="AR79" i="102"/>
  <c r="AH80" i="102"/>
  <c r="AQ80" i="102" s="1"/>
  <c r="AR81" i="49"/>
  <c r="Y83" i="18"/>
  <c r="X83" i="18"/>
  <c r="AH83" i="85"/>
  <c r="AQ83" i="85" s="1"/>
  <c r="Z84" i="55"/>
  <c r="Z87" i="91"/>
  <c r="AE87" i="41"/>
  <c r="AF87" i="41"/>
  <c r="AO87" i="41" s="1"/>
  <c r="AG87" i="41"/>
  <c r="AP87" i="41" s="1"/>
  <c r="W88" i="41"/>
  <c r="AH83" i="98"/>
  <c r="AQ83" i="98" s="1"/>
  <c r="Y84" i="10"/>
  <c r="X84" i="10"/>
  <c r="AI79" i="82"/>
  <c r="AN79" i="82"/>
  <c r="X86" i="95"/>
  <c r="Y86" i="95"/>
  <c r="AH85" i="99"/>
  <c r="AQ85" i="99" s="1"/>
  <c r="Z80" i="102"/>
  <c r="Z83" i="85"/>
  <c r="Y80" i="50"/>
  <c r="X80" i="50"/>
  <c r="Y81" i="48"/>
  <c r="X81" i="48"/>
  <c r="Y80" i="82"/>
  <c r="X80" i="82"/>
  <c r="AH83" i="87"/>
  <c r="AQ83" i="87" s="1"/>
  <c r="AR86" i="91"/>
  <c r="AI82" i="18"/>
  <c r="AR82" i="18" s="1"/>
  <c r="AN82" i="18"/>
  <c r="AH82" i="49"/>
  <c r="AQ82" i="49" s="1"/>
  <c r="Y85" i="11"/>
  <c r="X85" i="11"/>
  <c r="AI83" i="10"/>
  <c r="AN83" i="10"/>
  <c r="AI79" i="94"/>
  <c r="AR79" i="94" s="1"/>
  <c r="AN79" i="94"/>
  <c r="Y82" i="103"/>
  <c r="X82" i="103"/>
  <c r="Z83" i="87"/>
  <c r="W81" i="83"/>
  <c r="AE80" i="83"/>
  <c r="AG80" i="83"/>
  <c r="AP80" i="83" s="1"/>
  <c r="AF80" i="83"/>
  <c r="AO80" i="83" s="1"/>
  <c r="Z82" i="49"/>
  <c r="AH81" i="35"/>
  <c r="AQ81" i="35" s="1"/>
  <c r="AR83" i="55"/>
  <c r="Z81" i="35"/>
  <c r="AF81" i="16"/>
  <c r="AO81" i="16" s="1"/>
  <c r="W82" i="16"/>
  <c r="AG81" i="16"/>
  <c r="AP81" i="16" s="1"/>
  <c r="AE81" i="16"/>
  <c r="Y80" i="94"/>
  <c r="X80" i="94"/>
  <c r="AE79" i="90"/>
  <c r="W80" i="90"/>
  <c r="AF79" i="90"/>
  <c r="AO79" i="90" s="1"/>
  <c r="AG79" i="90"/>
  <c r="AP79" i="90" s="1"/>
  <c r="AI85" i="95"/>
  <c r="AN85" i="95"/>
  <c r="AH80" i="42"/>
  <c r="AQ80" i="42" s="1"/>
  <c r="AR82" i="87"/>
  <c r="AI80" i="48"/>
  <c r="AN80" i="48"/>
  <c r="Z80" i="94" l="1"/>
  <c r="AE80" i="94" s="1"/>
  <c r="W81" i="94"/>
  <c r="AG80" i="94"/>
  <c r="AP80" i="94" s="1"/>
  <c r="AF80" i="94"/>
  <c r="AO80" i="94" s="1"/>
  <c r="AI79" i="90"/>
  <c r="AN79" i="90"/>
  <c r="AH82" i="103"/>
  <c r="AQ82" i="103" s="1"/>
  <c r="AH80" i="82"/>
  <c r="AQ80" i="82" s="1"/>
  <c r="AH80" i="50"/>
  <c r="AQ80" i="50" s="1"/>
  <c r="AH86" i="95"/>
  <c r="AQ86" i="95" s="1"/>
  <c r="Y88" i="41"/>
  <c r="X88" i="41"/>
  <c r="Z88" i="41" s="1"/>
  <c r="Y84" i="98"/>
  <c r="X84" i="98"/>
  <c r="Z82" i="103"/>
  <c r="AH85" i="11"/>
  <c r="AQ85" i="11" s="1"/>
  <c r="Z80" i="82"/>
  <c r="Z80" i="50"/>
  <c r="AR84" i="11"/>
  <c r="Y81" i="42"/>
  <c r="X81" i="42"/>
  <c r="Z81" i="42" s="1"/>
  <c r="Z85" i="11"/>
  <c r="AR79" i="82"/>
  <c r="AI80" i="42"/>
  <c r="AN80" i="42"/>
  <c r="AH80" i="94"/>
  <c r="AQ80" i="94" s="1"/>
  <c r="AH81" i="48"/>
  <c r="AQ81" i="48" s="1"/>
  <c r="W84" i="85"/>
  <c r="AE83" i="85"/>
  <c r="AG83" i="85"/>
  <c r="AP83" i="85" s="1"/>
  <c r="AF83" i="85"/>
  <c r="AO83" i="85" s="1"/>
  <c r="AH84" i="10"/>
  <c r="AQ84" i="10" s="1"/>
  <c r="AI87" i="41"/>
  <c r="AN87" i="41"/>
  <c r="AR79" i="50"/>
  <c r="Y84" i="43"/>
  <c r="X84" i="43"/>
  <c r="Z84" i="43" s="1"/>
  <c r="AI83" i="98"/>
  <c r="AN83" i="98"/>
  <c r="AI85" i="99"/>
  <c r="AN85" i="99"/>
  <c r="AR83" i="10"/>
  <c r="AI80" i="83"/>
  <c r="AN80" i="83"/>
  <c r="AR80" i="48"/>
  <c r="Y81" i="83"/>
  <c r="X81" i="83"/>
  <c r="Z81" i="48"/>
  <c r="AF80" i="102"/>
  <c r="AO80" i="102" s="1"/>
  <c r="AE80" i="102"/>
  <c r="W81" i="102"/>
  <c r="AG80" i="102"/>
  <c r="AP80" i="102" s="1"/>
  <c r="Z86" i="95"/>
  <c r="Z84" i="10"/>
  <c r="AF87" i="91"/>
  <c r="AO87" i="91" s="1"/>
  <c r="AG87" i="91"/>
  <c r="AP87" i="91" s="1"/>
  <c r="W88" i="91"/>
  <c r="AE87" i="91"/>
  <c r="AI83" i="43"/>
  <c r="AN83" i="43"/>
  <c r="Y86" i="99"/>
  <c r="X86" i="99"/>
  <c r="AR85" i="95"/>
  <c r="Y82" i="16"/>
  <c r="X82" i="16"/>
  <c r="Z82" i="16" s="1"/>
  <c r="AF81" i="35"/>
  <c r="AO81" i="35" s="1"/>
  <c r="AE81" i="35"/>
  <c r="AG81" i="35"/>
  <c r="AP81" i="35" s="1"/>
  <c r="W82" i="35"/>
  <c r="Y80" i="90"/>
  <c r="X80" i="90"/>
  <c r="AI81" i="16"/>
  <c r="AN81" i="16"/>
  <c r="AF82" i="49"/>
  <c r="AO82" i="49" s="1"/>
  <c r="AG82" i="49"/>
  <c r="AP82" i="49" s="1"/>
  <c r="W83" i="49"/>
  <c r="AE82" i="49"/>
  <c r="AG83" i="87"/>
  <c r="AP83" i="87" s="1"/>
  <c r="W84" i="87"/>
  <c r="AE83" i="87"/>
  <c r="AF83" i="87"/>
  <c r="AO83" i="87" s="1"/>
  <c r="AE84" i="55"/>
  <c r="AG84" i="55"/>
  <c r="AP84" i="55" s="1"/>
  <c r="AF84" i="55"/>
  <c r="AO84" i="55" s="1"/>
  <c r="W85" i="55"/>
  <c r="Z83" i="18"/>
  <c r="AH83" i="18"/>
  <c r="AQ83" i="18" s="1"/>
  <c r="AR81" i="103"/>
  <c r="Z86" i="99" l="1"/>
  <c r="Z81" i="83"/>
  <c r="W82" i="83" s="1"/>
  <c r="W87" i="99"/>
  <c r="AE86" i="99"/>
  <c r="AF86" i="99"/>
  <c r="AO86" i="99" s="1"/>
  <c r="AG86" i="99"/>
  <c r="AP86" i="99" s="1"/>
  <c r="AF81" i="83"/>
  <c r="AO81" i="83" s="1"/>
  <c r="AE81" i="83"/>
  <c r="AG81" i="83"/>
  <c r="AP81" i="83" s="1"/>
  <c r="Y85" i="55"/>
  <c r="X85" i="55"/>
  <c r="AI83" i="87"/>
  <c r="AN83" i="87"/>
  <c r="AH82" i="16"/>
  <c r="AQ82" i="16" s="1"/>
  <c r="Y88" i="91"/>
  <c r="X88" i="91"/>
  <c r="AH84" i="43"/>
  <c r="AQ84" i="43" s="1"/>
  <c r="AR87" i="41"/>
  <c r="AH88" i="41"/>
  <c r="AQ88" i="41" s="1"/>
  <c r="AR79" i="90"/>
  <c r="AG82" i="16"/>
  <c r="AP82" i="16" s="1"/>
  <c r="AE82" i="16"/>
  <c r="W83" i="16"/>
  <c r="AF82" i="16"/>
  <c r="AO82" i="16" s="1"/>
  <c r="Y81" i="102"/>
  <c r="X81" i="102"/>
  <c r="AG84" i="43"/>
  <c r="AP84" i="43" s="1"/>
  <c r="AE84" i="43"/>
  <c r="W85" i="43"/>
  <c r="AF84" i="43"/>
  <c r="AO84" i="43" s="1"/>
  <c r="AF85" i="11"/>
  <c r="AO85" i="11" s="1"/>
  <c r="W86" i="11"/>
  <c r="AG85" i="11"/>
  <c r="AP85" i="11" s="1"/>
  <c r="AE85" i="11"/>
  <c r="W81" i="50"/>
  <c r="AE80" i="50"/>
  <c r="AF80" i="50"/>
  <c r="AO80" i="50" s="1"/>
  <c r="AG80" i="50"/>
  <c r="AP80" i="50" s="1"/>
  <c r="W89" i="41"/>
  <c r="AE88" i="41"/>
  <c r="AF88" i="41"/>
  <c r="AO88" i="41" s="1"/>
  <c r="AG88" i="41"/>
  <c r="AP88" i="41" s="1"/>
  <c r="Y82" i="35"/>
  <c r="X82" i="35"/>
  <c r="Z82" i="35" s="1"/>
  <c r="AI80" i="102"/>
  <c r="AN80" i="102"/>
  <c r="AH81" i="42"/>
  <c r="AQ81" i="42" s="1"/>
  <c r="W81" i="82"/>
  <c r="AG80" i="82"/>
  <c r="AP80" i="82" s="1"/>
  <c r="AF80" i="82"/>
  <c r="AO80" i="82" s="1"/>
  <c r="AE80" i="82"/>
  <c r="W83" i="103"/>
  <c r="AG82" i="103"/>
  <c r="AP82" i="103" s="1"/>
  <c r="AF82" i="103"/>
  <c r="AO82" i="103" s="1"/>
  <c r="AE82" i="103"/>
  <c r="AI83" i="85"/>
  <c r="AN83" i="85"/>
  <c r="AE81" i="42"/>
  <c r="AF81" i="42"/>
  <c r="AO81" i="42" s="1"/>
  <c r="W82" i="42"/>
  <c r="AG81" i="42"/>
  <c r="AP81" i="42" s="1"/>
  <c r="AH84" i="98"/>
  <c r="AQ84" i="98" s="1"/>
  <c r="Y84" i="87"/>
  <c r="X84" i="87"/>
  <c r="AR81" i="16"/>
  <c r="AR83" i="43"/>
  <c r="AR85" i="99"/>
  <c r="AI84" i="55"/>
  <c r="AN84" i="55"/>
  <c r="AI82" i="49"/>
  <c r="AN82" i="49"/>
  <c r="AH80" i="90"/>
  <c r="AQ80" i="90" s="1"/>
  <c r="AI81" i="35"/>
  <c r="AN81" i="35"/>
  <c r="AF86" i="95"/>
  <c r="AO86" i="95" s="1"/>
  <c r="AE86" i="95"/>
  <c r="AG86" i="95"/>
  <c r="AP86" i="95" s="1"/>
  <c r="W87" i="95"/>
  <c r="W82" i="48"/>
  <c r="AF81" i="48"/>
  <c r="AO81" i="48" s="1"/>
  <c r="AE81" i="48"/>
  <c r="AG81" i="48"/>
  <c r="AP81" i="48" s="1"/>
  <c r="Y84" i="85"/>
  <c r="X84" i="85"/>
  <c r="AR80" i="42"/>
  <c r="Z84" i="98"/>
  <c r="Y81" i="94"/>
  <c r="X81" i="94"/>
  <c r="AG84" i="10"/>
  <c r="AP84" i="10" s="1"/>
  <c r="AE84" i="10"/>
  <c r="AF84" i="10"/>
  <c r="AO84" i="10" s="1"/>
  <c r="W85" i="10"/>
  <c r="AF83" i="18"/>
  <c r="AO83" i="18" s="1"/>
  <c r="AG83" i="18"/>
  <c r="AP83" i="18" s="1"/>
  <c r="AE83" i="18"/>
  <c r="W84" i="18"/>
  <c r="Y83" i="49"/>
  <c r="X83" i="49"/>
  <c r="Z80" i="90"/>
  <c r="AH86" i="99"/>
  <c r="AQ86" i="99" s="1"/>
  <c r="AI87" i="91"/>
  <c r="AN87" i="91"/>
  <c r="AH81" i="83"/>
  <c r="AQ81" i="83" s="1"/>
  <c r="AR80" i="83"/>
  <c r="AR83" i="98"/>
  <c r="AI80" i="94"/>
  <c r="AN80" i="94"/>
  <c r="Z81" i="94" l="1"/>
  <c r="Z84" i="85"/>
  <c r="Z83" i="49"/>
  <c r="Z85" i="55"/>
  <c r="AG85" i="55" s="1"/>
  <c r="AP85" i="55" s="1"/>
  <c r="AF85" i="55"/>
  <c r="AO85" i="55" s="1"/>
  <c r="W86" i="55"/>
  <c r="AG83" i="49"/>
  <c r="AP83" i="49" s="1"/>
  <c r="AE83" i="49"/>
  <c r="W84" i="49"/>
  <c r="AF83" i="49"/>
  <c r="AO83" i="49" s="1"/>
  <c r="AF81" i="94"/>
  <c r="AO81" i="94" s="1"/>
  <c r="W82" i="94"/>
  <c r="AE81" i="94"/>
  <c r="AG81" i="94"/>
  <c r="AP81" i="94" s="1"/>
  <c r="AG84" i="85"/>
  <c r="AP84" i="85" s="1"/>
  <c r="AF84" i="85"/>
  <c r="AO84" i="85" s="1"/>
  <c r="AE84" i="85"/>
  <c r="W85" i="85"/>
  <c r="Y82" i="48"/>
  <c r="X82" i="48"/>
  <c r="AR83" i="85"/>
  <c r="AI80" i="82"/>
  <c r="AN80" i="82"/>
  <c r="AE82" i="35"/>
  <c r="W83" i="35"/>
  <c r="AG82" i="35"/>
  <c r="AP82" i="35" s="1"/>
  <c r="AF82" i="35"/>
  <c r="AO82" i="35" s="1"/>
  <c r="AI85" i="11"/>
  <c r="AN85" i="11"/>
  <c r="Y85" i="43"/>
  <c r="X85" i="43"/>
  <c r="Y82" i="83"/>
  <c r="X82" i="83"/>
  <c r="Y85" i="10"/>
  <c r="X85" i="10"/>
  <c r="AR81" i="35"/>
  <c r="AI82" i="103"/>
  <c r="AN82" i="103"/>
  <c r="AI84" i="43"/>
  <c r="AN84" i="43"/>
  <c r="AH88" i="91"/>
  <c r="AQ88" i="91" s="1"/>
  <c r="Y84" i="18"/>
  <c r="X84" i="18"/>
  <c r="Y87" i="95"/>
  <c r="X87" i="95"/>
  <c r="Z87" i="95" s="1"/>
  <c r="AR82" i="49"/>
  <c r="Y82" i="42"/>
  <c r="X82" i="42"/>
  <c r="Y86" i="11"/>
  <c r="X86" i="11"/>
  <c r="Y83" i="16"/>
  <c r="X83" i="16"/>
  <c r="Z88" i="91"/>
  <c r="Y81" i="82"/>
  <c r="X81" i="82"/>
  <c r="AI80" i="50"/>
  <c r="AN80" i="50"/>
  <c r="AH81" i="102"/>
  <c r="AQ81" i="102" s="1"/>
  <c r="AI82" i="16"/>
  <c r="AN82" i="16"/>
  <c r="AR87" i="91"/>
  <c r="AI83" i="18"/>
  <c r="AN83" i="18"/>
  <c r="AI84" i="10"/>
  <c r="AN84" i="10"/>
  <c r="AR80" i="94"/>
  <c r="AH83" i="49"/>
  <c r="AQ83" i="49" s="1"/>
  <c r="AI81" i="48"/>
  <c r="AN81" i="48"/>
  <c r="AI86" i="95"/>
  <c r="AN86" i="95"/>
  <c r="AR84" i="55"/>
  <c r="AI81" i="42"/>
  <c r="AN81" i="42"/>
  <c r="Y83" i="103"/>
  <c r="X83" i="103"/>
  <c r="AR80" i="102"/>
  <c r="AI88" i="41"/>
  <c r="AN88" i="41"/>
  <c r="Y81" i="50"/>
  <c r="X81" i="50"/>
  <c r="Z81" i="102"/>
  <c r="AR83" i="87"/>
  <c r="AI81" i="83"/>
  <c r="AN81" i="83"/>
  <c r="AI86" i="99"/>
  <c r="AR86" i="99" s="1"/>
  <c r="AN86" i="99"/>
  <c r="AF84" i="98"/>
  <c r="AO84" i="98" s="1"/>
  <c r="AE84" i="98"/>
  <c r="W85" i="98"/>
  <c r="AG84" i="98"/>
  <c r="AP84" i="98" s="1"/>
  <c r="AF80" i="90"/>
  <c r="AO80" i="90" s="1"/>
  <c r="AG80" i="90"/>
  <c r="AP80" i="90" s="1"/>
  <c r="AE80" i="90"/>
  <c r="W81" i="90"/>
  <c r="AH81" i="94"/>
  <c r="AQ81" i="94" s="1"/>
  <c r="AH84" i="85"/>
  <c r="AQ84" i="85" s="1"/>
  <c r="Z84" i="87"/>
  <c r="AH84" i="87"/>
  <c r="AQ84" i="87" s="1"/>
  <c r="AH82" i="35"/>
  <c r="AQ82" i="35" s="1"/>
  <c r="Y89" i="41"/>
  <c r="X89" i="41"/>
  <c r="AH85" i="55"/>
  <c r="AQ85" i="55" s="1"/>
  <c r="Y87" i="99"/>
  <c r="X87" i="99"/>
  <c r="Z85" i="43" l="1"/>
  <c r="AE85" i="55"/>
  <c r="Z83" i="103"/>
  <c r="W84" i="103" s="1"/>
  <c r="Z85" i="10"/>
  <c r="AE85" i="10" s="1"/>
  <c r="AN85" i="10" s="1"/>
  <c r="Z87" i="99"/>
  <c r="AG87" i="99" s="1"/>
  <c r="AP87" i="99" s="1"/>
  <c r="Z81" i="50"/>
  <c r="AG81" i="50" s="1"/>
  <c r="AP81" i="50" s="1"/>
  <c r="W86" i="43"/>
  <c r="AG85" i="43"/>
  <c r="AP85" i="43" s="1"/>
  <c r="AE85" i="43"/>
  <c r="AF85" i="43"/>
  <c r="AO85" i="43" s="1"/>
  <c r="AF83" i="103"/>
  <c r="AO83" i="103" s="1"/>
  <c r="AE83" i="103"/>
  <c r="W86" i="10"/>
  <c r="AG85" i="10"/>
  <c r="AF85" i="10"/>
  <c r="AO85" i="10" s="1"/>
  <c r="W88" i="99"/>
  <c r="W82" i="50"/>
  <c r="AE81" i="50"/>
  <c r="AF81" i="50"/>
  <c r="AO81" i="50" s="1"/>
  <c r="AH89" i="41"/>
  <c r="AQ89" i="41" s="1"/>
  <c r="AQ91" i="41" s="1"/>
  <c r="AZ3" i="41"/>
  <c r="AX88" i="41" s="1"/>
  <c r="S88" i="41" s="1"/>
  <c r="AC88" i="41" s="1"/>
  <c r="AB89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H83" i="103"/>
  <c r="AQ83" i="103" s="1"/>
  <c r="W89" i="91"/>
  <c r="AG88" i="91"/>
  <c r="AE88" i="91"/>
  <c r="AN88" i="91" s="1"/>
  <c r="AF88" i="91"/>
  <c r="AO88" i="91" s="1"/>
  <c r="AH87" i="95"/>
  <c r="AQ87" i="95" s="1"/>
  <c r="AR84" i="43"/>
  <c r="AI84" i="85"/>
  <c r="AN84" i="85"/>
  <c r="Y82" i="94"/>
  <c r="X82" i="94"/>
  <c r="AG84" i="87"/>
  <c r="AP84" i="87" s="1"/>
  <c r="AE84" i="87"/>
  <c r="W85" i="87"/>
  <c r="AF84" i="87"/>
  <c r="AO84" i="87" s="1"/>
  <c r="Y81" i="90"/>
  <c r="X81" i="90"/>
  <c r="X85" i="98"/>
  <c r="Y85" i="98"/>
  <c r="AR81" i="83"/>
  <c r="AR84" i="10"/>
  <c r="AR82" i="16"/>
  <c r="AH83" i="16"/>
  <c r="AQ83" i="16" s="1"/>
  <c r="AH82" i="42"/>
  <c r="AQ82" i="42" s="1"/>
  <c r="W88" i="95"/>
  <c r="AF87" i="95"/>
  <c r="AO87" i="95" s="1"/>
  <c r="AG87" i="95"/>
  <c r="AP87" i="95" s="1"/>
  <c r="AE87" i="95"/>
  <c r="Y83" i="35"/>
  <c r="X83" i="35"/>
  <c r="AH82" i="48"/>
  <c r="AQ82" i="48" s="1"/>
  <c r="AI80" i="90"/>
  <c r="AN80" i="90"/>
  <c r="AI84" i="98"/>
  <c r="AN84" i="98"/>
  <c r="AR86" i="95"/>
  <c r="AR80" i="50"/>
  <c r="Z83" i="16"/>
  <c r="Z82" i="42"/>
  <c r="AR82" i="103"/>
  <c r="AH82" i="83"/>
  <c r="AQ82" i="83" s="1"/>
  <c r="AI82" i="35"/>
  <c r="AN82" i="35"/>
  <c r="Z82" i="48"/>
  <c r="AI85" i="55"/>
  <c r="AN85" i="55"/>
  <c r="AR88" i="41"/>
  <c r="AR83" i="18"/>
  <c r="AH81" i="82"/>
  <c r="AQ81" i="82" s="1"/>
  <c r="AH84" i="18"/>
  <c r="AQ84" i="18" s="1"/>
  <c r="Z82" i="83"/>
  <c r="AR85" i="11"/>
  <c r="Z89" i="41"/>
  <c r="W82" i="102"/>
  <c r="AE81" i="102"/>
  <c r="AN81" i="102" s="1"/>
  <c r="AF81" i="102"/>
  <c r="AO81" i="102" s="1"/>
  <c r="AG81" i="102"/>
  <c r="AR81" i="42"/>
  <c r="AR81" i="48"/>
  <c r="Z81" i="82"/>
  <c r="AH86" i="11"/>
  <c r="AQ86" i="11" s="1"/>
  <c r="Z84" i="18"/>
  <c r="AR80" i="82"/>
  <c r="Y84" i="49"/>
  <c r="X84" i="49"/>
  <c r="Z84" i="49" s="1"/>
  <c r="Y86" i="55"/>
  <c r="X86" i="55"/>
  <c r="AH87" i="99"/>
  <c r="AQ87" i="99" s="1"/>
  <c r="AH81" i="50"/>
  <c r="AQ81" i="50" s="1"/>
  <c r="Z86" i="11"/>
  <c r="AH85" i="10"/>
  <c r="AQ85" i="10" s="1"/>
  <c r="AH85" i="43"/>
  <c r="AQ85" i="43" s="1"/>
  <c r="Y85" i="85"/>
  <c r="X85" i="85"/>
  <c r="AI81" i="94"/>
  <c r="AN81" i="94"/>
  <c r="AI83" i="49"/>
  <c r="AN83" i="49"/>
  <c r="Z83" i="35" l="1"/>
  <c r="Z82" i="94"/>
  <c r="AF82" i="94" s="1"/>
  <c r="AO82" i="94" s="1"/>
  <c r="AX4" i="41"/>
  <c r="S4" i="41" s="1"/>
  <c r="AC4" i="41" s="1"/>
  <c r="AB5" i="41" s="1"/>
  <c r="AG83" i="103"/>
  <c r="AP83" i="103" s="1"/>
  <c r="AE87" i="99"/>
  <c r="Z85" i="98"/>
  <c r="AE85" i="98" s="1"/>
  <c r="AF87" i="99"/>
  <c r="AO87" i="99" s="1"/>
  <c r="Z86" i="55"/>
  <c r="AF86" i="55" s="1"/>
  <c r="AO86" i="55" s="1"/>
  <c r="AE83" i="35"/>
  <c r="W84" i="35"/>
  <c r="AF83" i="35"/>
  <c r="AO83" i="35" s="1"/>
  <c r="AG83" i="35"/>
  <c r="AP83" i="35" s="1"/>
  <c r="W83" i="94"/>
  <c r="AG82" i="94"/>
  <c r="AP82" i="94" s="1"/>
  <c r="AE82" i="94"/>
  <c r="AG86" i="55"/>
  <c r="AP86" i="55" s="1"/>
  <c r="AE86" i="55"/>
  <c r="AF85" i="98"/>
  <c r="AO85" i="98" s="1"/>
  <c r="W86" i="98"/>
  <c r="AG84" i="49"/>
  <c r="AP84" i="49" s="1"/>
  <c r="W85" i="49"/>
  <c r="AF84" i="49"/>
  <c r="AO84" i="49" s="1"/>
  <c r="AE84" i="49"/>
  <c r="AR83" i="49"/>
  <c r="AH84" i="49"/>
  <c r="AQ84" i="49" s="1"/>
  <c r="AG82" i="83"/>
  <c r="AP82" i="83" s="1"/>
  <c r="AE82" i="83"/>
  <c r="AF82" i="83"/>
  <c r="AO82" i="83" s="1"/>
  <c r="W83" i="83"/>
  <c r="AR80" i="90"/>
  <c r="AH83" i="35"/>
  <c r="AQ83" i="35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X3" i="41"/>
  <c r="S3" i="41" s="1"/>
  <c r="AC3" i="41" s="1"/>
  <c r="Y86" i="10"/>
  <c r="X86" i="10"/>
  <c r="AR82" i="35"/>
  <c r="Y88" i="95"/>
  <c r="X88" i="95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K5" i="41"/>
  <c r="AT5" i="41" s="1"/>
  <c r="AI81" i="50"/>
  <c r="AN81" i="50"/>
  <c r="AI87" i="99"/>
  <c r="AN87" i="99"/>
  <c r="AR81" i="94"/>
  <c r="Y82" i="102"/>
  <c r="X82" i="102"/>
  <c r="AH85" i="98"/>
  <c r="AQ85" i="98" s="1"/>
  <c r="Y85" i="87"/>
  <c r="X85" i="87"/>
  <c r="AI88" i="91"/>
  <c r="AP88" i="9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J10" i="41"/>
  <c r="AK10" i="41"/>
  <c r="AT10" i="41" s="1"/>
  <c r="Y82" i="50"/>
  <c r="Z82" i="50"/>
  <c r="X82" i="50"/>
  <c r="Y88" i="99"/>
  <c r="X88" i="99"/>
  <c r="AH85" i="85"/>
  <c r="AQ85" i="85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W83" i="42"/>
  <c r="AE82" i="42"/>
  <c r="AF82" i="42"/>
  <c r="AO82" i="42" s="1"/>
  <c r="AG82" i="42"/>
  <c r="AP82" i="42" s="1"/>
  <c r="AH81" i="90"/>
  <c r="AQ81" i="90" s="1"/>
  <c r="AI84" i="87"/>
  <c r="AN84" i="87"/>
  <c r="AR84" i="85"/>
  <c r="Y89" i="91"/>
  <c r="X89" i="9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5" i="41"/>
  <c r="S5" i="41" s="1"/>
  <c r="AC5" i="41" s="1"/>
  <c r="AB6" i="41" s="1"/>
  <c r="AI85" i="43"/>
  <c r="AN85" i="43"/>
  <c r="AG86" i="11"/>
  <c r="AP86" i="11" s="1"/>
  <c r="AF86" i="11"/>
  <c r="AO86" i="11" s="1"/>
  <c r="AE86" i="11"/>
  <c r="W87" i="11"/>
  <c r="AR85" i="55"/>
  <c r="AF83" i="16"/>
  <c r="AO83" i="16" s="1"/>
  <c r="W84" i="16"/>
  <c r="AG83" i="16"/>
  <c r="AE83" i="16"/>
  <c r="AN83" i="16" s="1"/>
  <c r="AR84" i="98"/>
  <c r="AI87" i="95"/>
  <c r="AN87" i="95"/>
  <c r="Z81" i="90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K14" i="41"/>
  <c r="AT14" i="41" s="1"/>
  <c r="AJ14" i="41"/>
  <c r="AX7" i="41"/>
  <c r="S7" i="41" s="1"/>
  <c r="AC7" i="41" s="1"/>
  <c r="AB8" i="41" s="1"/>
  <c r="Y84" i="103"/>
  <c r="X84" i="103"/>
  <c r="AH86" i="55"/>
  <c r="AQ86" i="55" s="1"/>
  <c r="Z85" i="85"/>
  <c r="W85" i="18"/>
  <c r="AF84" i="18"/>
  <c r="AO84" i="18" s="1"/>
  <c r="AG84" i="18"/>
  <c r="AP84" i="18" s="1"/>
  <c r="AE84" i="18"/>
  <c r="AG81" i="82"/>
  <c r="AP81" i="82" s="1"/>
  <c r="AF81" i="82"/>
  <c r="AO81" i="82" s="1"/>
  <c r="AE81" i="82"/>
  <c r="W82" i="82"/>
  <c r="AI81" i="102"/>
  <c r="AP81" i="102"/>
  <c r="AG82" i="48"/>
  <c r="AP82" i="48" s="1"/>
  <c r="W83" i="48"/>
  <c r="AE82" i="48"/>
  <c r="AF82" i="48"/>
  <c r="AO82" i="48" s="1"/>
  <c r="AH82" i="94"/>
  <c r="AQ82" i="94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I85" i="10"/>
  <c r="AP85" i="10"/>
  <c r="AI83" i="103"/>
  <c r="AN83" i="103"/>
  <c r="Y86" i="43"/>
  <c r="X86" i="43"/>
  <c r="Z88" i="99" l="1"/>
  <c r="AG85" i="98"/>
  <c r="AP85" i="98" s="1"/>
  <c r="Z86" i="10"/>
  <c r="Z86" i="43"/>
  <c r="AF86" i="43" s="1"/>
  <c r="AO86" i="43" s="1"/>
  <c r="Z88" i="95"/>
  <c r="AF88" i="95" s="1"/>
  <c r="AO88" i="95" s="1"/>
  <c r="W87" i="55"/>
  <c r="W87" i="10"/>
  <c r="AF86" i="10"/>
  <c r="AO86" i="10" s="1"/>
  <c r="AG86" i="10"/>
  <c r="AP86" i="10" s="1"/>
  <c r="AE86" i="10"/>
  <c r="AE86" i="43"/>
  <c r="AE81" i="90"/>
  <c r="AF81" i="90"/>
  <c r="AO81" i="90" s="1"/>
  <c r="W82" i="90"/>
  <c r="AG81" i="90"/>
  <c r="AP81" i="90" s="1"/>
  <c r="AR85" i="43"/>
  <c r="AL75" i="41"/>
  <c r="AU75" i="41" s="1"/>
  <c r="AS75" i="41"/>
  <c r="AH89" i="91"/>
  <c r="AQ89" i="91" s="1"/>
  <c r="AQ91" i="91" s="1"/>
  <c r="AZ3" i="91"/>
  <c r="AX5" i="91" s="1"/>
  <c r="S5" i="91" s="1"/>
  <c r="AC5" i="91" s="1"/>
  <c r="AB6" i="91" s="1"/>
  <c r="AX12" i="91"/>
  <c r="S12" i="91" s="1"/>
  <c r="AC12" i="91" s="1"/>
  <c r="AB13" i="91" s="1"/>
  <c r="AX13" i="91"/>
  <c r="S13" i="91" s="1"/>
  <c r="AC13" i="91" s="1"/>
  <c r="AB14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6" i="91"/>
  <c r="S86" i="91" s="1"/>
  <c r="AC86" i="91" s="1"/>
  <c r="AB87" i="91" s="1"/>
  <c r="AX85" i="91"/>
  <c r="S85" i="91" s="1"/>
  <c r="AC85" i="91" s="1"/>
  <c r="AB86" i="91" s="1"/>
  <c r="AX84" i="91"/>
  <c r="S84" i="91" s="1"/>
  <c r="AC84" i="91" s="1"/>
  <c r="AB85" i="91" s="1"/>
  <c r="AX87" i="91"/>
  <c r="S87" i="91" s="1"/>
  <c r="AC87" i="91" s="1"/>
  <c r="AB88" i="91" s="1"/>
  <c r="AX88" i="91"/>
  <c r="S88" i="91" s="1"/>
  <c r="AC88" i="91" s="1"/>
  <c r="AB89" i="91" s="1"/>
  <c r="AR84" i="87"/>
  <c r="AR83" i="103"/>
  <c r="AS19" i="41"/>
  <c r="AL19" i="41"/>
  <c r="AU19" i="41" s="1"/>
  <c r="AL37" i="41"/>
  <c r="AU37" i="41" s="1"/>
  <c r="AS37" i="41"/>
  <c r="AI84" i="18"/>
  <c r="AN84" i="18"/>
  <c r="AS26" i="41"/>
  <c r="AL26" i="41"/>
  <c r="AU26" i="41" s="1"/>
  <c r="AS62" i="41"/>
  <c r="AL62" i="41"/>
  <c r="AU62" i="41" s="1"/>
  <c r="AS80" i="41"/>
  <c r="AL80" i="41"/>
  <c r="AU80" i="41" s="1"/>
  <c r="AR87" i="95"/>
  <c r="Y84" i="16"/>
  <c r="X84" i="16"/>
  <c r="Z84" i="16" s="1"/>
  <c r="AI86" i="11"/>
  <c r="AN86" i="11"/>
  <c r="AS27" i="41"/>
  <c r="AL27" i="41"/>
  <c r="AU27" i="41" s="1"/>
  <c r="AS45" i="41"/>
  <c r="AL45" i="41"/>
  <c r="AU45" i="41" s="1"/>
  <c r="AL81" i="41"/>
  <c r="AU81" i="41" s="1"/>
  <c r="AS81" i="41"/>
  <c r="AH88" i="99"/>
  <c r="AQ88" i="99" s="1"/>
  <c r="AL40" i="41"/>
  <c r="AU40" i="41" s="1"/>
  <c r="AS40" i="41"/>
  <c r="AS58" i="41"/>
  <c r="AL58" i="41"/>
  <c r="AU58" i="41" s="1"/>
  <c r="AR81" i="50"/>
  <c r="AS71" i="41"/>
  <c r="AL71" i="41"/>
  <c r="AU71" i="41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Y83" i="83"/>
  <c r="Z83" i="83" s="1"/>
  <c r="X83" i="83"/>
  <c r="AI84" i="49"/>
  <c r="AN84" i="49"/>
  <c r="AS49" i="41"/>
  <c r="AL49" i="41"/>
  <c r="AU49" i="41" s="1"/>
  <c r="AS87" i="41"/>
  <c r="AL87" i="41"/>
  <c r="AU87" i="41" s="1"/>
  <c r="AS21" i="41"/>
  <c r="AL21" i="41"/>
  <c r="AU21" i="41" s="1"/>
  <c r="AJ8" i="41"/>
  <c r="AK8" i="41"/>
  <c r="AT8" i="41" s="1"/>
  <c r="AS44" i="41"/>
  <c r="AL44" i="41"/>
  <c r="AU44" i="41" s="1"/>
  <c r="AS9" i="41"/>
  <c r="AL9" i="41"/>
  <c r="AU9" i="41" s="1"/>
  <c r="AS63" i="41"/>
  <c r="AL63" i="41"/>
  <c r="AU63" i="41" s="1"/>
  <c r="AI82" i="42"/>
  <c r="AN82" i="42"/>
  <c r="AF88" i="99"/>
  <c r="AO88" i="99" s="1"/>
  <c r="W89" i="99"/>
  <c r="AE88" i="99"/>
  <c r="AG88" i="99"/>
  <c r="AP88" i="99" s="1"/>
  <c r="AK89" i="41"/>
  <c r="AT89" i="41" s="1"/>
  <c r="AS22" i="41"/>
  <c r="AL22" i="41"/>
  <c r="AU22" i="41" s="1"/>
  <c r="AS76" i="41"/>
  <c r="AL76" i="41"/>
  <c r="AU76" i="41" s="1"/>
  <c r="AR88" i="9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B4" i="41"/>
  <c r="AJ3" i="41"/>
  <c r="AH84" i="103"/>
  <c r="AQ84" i="103" s="1"/>
  <c r="AS57" i="41"/>
  <c r="AL57" i="41"/>
  <c r="AU57" i="41" s="1"/>
  <c r="AS55" i="41"/>
  <c r="AL55" i="41"/>
  <c r="AU55" i="41" s="1"/>
  <c r="AS73" i="41"/>
  <c r="AL73" i="41"/>
  <c r="AU73" i="41" s="1"/>
  <c r="AI82" i="48"/>
  <c r="AN82" i="48"/>
  <c r="Y82" i="82"/>
  <c r="X82" i="82"/>
  <c r="Z82" i="82" s="1"/>
  <c r="AH86" i="43"/>
  <c r="AQ86" i="43" s="1"/>
  <c r="AR85" i="10"/>
  <c r="AS25" i="41"/>
  <c r="AL25" i="41"/>
  <c r="AU25" i="41" s="1"/>
  <c r="AS43" i="41"/>
  <c r="AL43" i="41"/>
  <c r="AU43" i="41" s="1"/>
  <c r="AL79" i="41"/>
  <c r="AU79" i="41" s="1"/>
  <c r="AS79" i="41"/>
  <c r="Y83" i="48"/>
  <c r="X83" i="48"/>
  <c r="Z83" i="48" s="1"/>
  <c r="AI81" i="82"/>
  <c r="AN81" i="82"/>
  <c r="AS14" i="41"/>
  <c r="AL14" i="41"/>
  <c r="AU14" i="41" s="1"/>
  <c r="AS32" i="41"/>
  <c r="AL32" i="41"/>
  <c r="AU32" i="41" s="1"/>
  <c r="AL85" i="41"/>
  <c r="AU85" i="41" s="1"/>
  <c r="AS85" i="4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3" i="42"/>
  <c r="X83" i="42"/>
  <c r="Z83" i="42" s="1"/>
  <c r="AS28" i="41"/>
  <c r="AL28" i="41"/>
  <c r="AU28" i="41" s="1"/>
  <c r="AS46" i="41"/>
  <c r="AL46" i="41"/>
  <c r="AU46" i="41" s="1"/>
  <c r="AS64" i="41"/>
  <c r="AL64" i="41"/>
  <c r="AU64" i="41" s="1"/>
  <c r="AH85" i="87"/>
  <c r="AQ85" i="87" s="1"/>
  <c r="AJ5" i="41"/>
  <c r="AS48" i="41"/>
  <c r="AL48" i="41"/>
  <c r="AU48" i="41" s="1"/>
  <c r="AI82" i="83"/>
  <c r="AN82" i="83"/>
  <c r="Y85" i="49"/>
  <c r="X85" i="49"/>
  <c r="Z85" i="49" s="1"/>
  <c r="AI85" i="98"/>
  <c r="AN85" i="98"/>
  <c r="AS31" i="41"/>
  <c r="AL31" i="41"/>
  <c r="AU31" i="41" s="1"/>
  <c r="AS67" i="41"/>
  <c r="AL67" i="41"/>
  <c r="AU67" i="41" s="1"/>
  <c r="W86" i="85"/>
  <c r="AF85" i="85"/>
  <c r="AO85" i="85" s="1"/>
  <c r="AE85" i="85"/>
  <c r="AG85" i="85"/>
  <c r="AP85" i="85" s="1"/>
  <c r="AJ7" i="41"/>
  <c r="AK7" i="41"/>
  <c r="AT7" i="41" s="1"/>
  <c r="AS61" i="41"/>
  <c r="AL61" i="41"/>
  <c r="AU61" i="41" s="1"/>
  <c r="Y85" i="18"/>
  <c r="X85" i="18"/>
  <c r="Z85" i="18" s="1"/>
  <c r="AS50" i="41"/>
  <c r="AL50" i="41"/>
  <c r="AU50" i="41" s="1"/>
  <c r="AS68" i="41"/>
  <c r="AL68" i="41"/>
  <c r="AU68" i="41" s="1"/>
  <c r="AS69" i="41"/>
  <c r="AL69" i="41"/>
  <c r="AU69" i="41" s="1"/>
  <c r="AI89" i="41"/>
  <c r="AN89" i="41"/>
  <c r="AN91" i="41" s="1"/>
  <c r="AH82" i="50"/>
  <c r="AQ82" i="50" s="1"/>
  <c r="AS10" i="41"/>
  <c r="AL10" i="41"/>
  <c r="AU10" i="41" s="1"/>
  <c r="AS82" i="41"/>
  <c r="AL82" i="41"/>
  <c r="AU82" i="41" s="1"/>
  <c r="Z85" i="87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I82" i="94"/>
  <c r="AN82" i="94"/>
  <c r="AF82" i="50"/>
  <c r="AO82" i="50" s="1"/>
  <c r="W83" i="50"/>
  <c r="AG82" i="50"/>
  <c r="AP82" i="50" s="1"/>
  <c r="AE82" i="50"/>
  <c r="AL34" i="41"/>
  <c r="AU34" i="41" s="1"/>
  <c r="AS34" i="41"/>
  <c r="AL52" i="41"/>
  <c r="AU52" i="41" s="1"/>
  <c r="AS52" i="41"/>
  <c r="AS70" i="41"/>
  <c r="AL70" i="41"/>
  <c r="AU70" i="41" s="1"/>
  <c r="AH82" i="102"/>
  <c r="AQ82" i="102" s="1"/>
  <c r="AR87" i="99"/>
  <c r="AH86" i="10"/>
  <c r="AQ86" i="10" s="1"/>
  <c r="AS36" i="41"/>
  <c r="AL36" i="41"/>
  <c r="AU36" i="41" s="1"/>
  <c r="AS54" i="41"/>
  <c r="AL54" i="41"/>
  <c r="AU54" i="41" s="1"/>
  <c r="AI86" i="55"/>
  <c r="AN86" i="55"/>
  <c r="Y84" i="35"/>
  <c r="X84" i="35"/>
  <c r="AS13" i="41"/>
  <c r="AL13" i="41"/>
  <c r="AU13" i="41" s="1"/>
  <c r="AR81" i="102"/>
  <c r="Z84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I83" i="16"/>
  <c r="AP83" i="16"/>
  <c r="Y87" i="11"/>
  <c r="X87" i="11"/>
  <c r="AJ6" i="41"/>
  <c r="AK6" i="41"/>
  <c r="AT6" i="41" s="1"/>
  <c r="AS39" i="41"/>
  <c r="AL39" i="41"/>
  <c r="AU39" i="41" s="1"/>
  <c r="Z89" i="91"/>
  <c r="AS16" i="41"/>
  <c r="AL16" i="41"/>
  <c r="AU16" i="41" s="1"/>
  <c r="AS88" i="41"/>
  <c r="AL88" i="41"/>
  <c r="AU88" i="41" s="1"/>
  <c r="Z82" i="102"/>
  <c r="AS17" i="41"/>
  <c r="AL17" i="41"/>
  <c r="AU17" i="41" s="1"/>
  <c r="AS35" i="41"/>
  <c r="AL35" i="41"/>
  <c r="AU35" i="41" s="1"/>
  <c r="AL53" i="41"/>
  <c r="AU53" i="41" s="1"/>
  <c r="AS53" i="41"/>
  <c r="AH88" i="95"/>
  <c r="AQ88" i="95" s="1"/>
  <c r="AS18" i="41"/>
  <c r="AL18" i="41"/>
  <c r="AU18" i="41" s="1"/>
  <c r="AS72" i="41"/>
  <c r="AL72" i="41"/>
  <c r="AU72" i="41" s="1"/>
  <c r="Y86" i="98"/>
  <c r="X86" i="98"/>
  <c r="Y87" i="55"/>
  <c r="X87" i="55"/>
  <c r="Z87" i="55" s="1"/>
  <c r="Y83" i="94"/>
  <c r="Z83" i="94" s="1"/>
  <c r="X83" i="94"/>
  <c r="AI83" i="35"/>
  <c r="AN83" i="35"/>
  <c r="AX11" i="91" l="1"/>
  <c r="S11" i="91" s="1"/>
  <c r="AC11" i="91" s="1"/>
  <c r="AB12" i="91" s="1"/>
  <c r="AX10" i="91"/>
  <c r="S10" i="91" s="1"/>
  <c r="AC10" i="91" s="1"/>
  <c r="AB11" i="91" s="1"/>
  <c r="AX15" i="91"/>
  <c r="S15" i="91" s="1"/>
  <c r="AC15" i="91" s="1"/>
  <c r="AB16" i="91" s="1"/>
  <c r="AX9" i="91"/>
  <c r="S9" i="91" s="1"/>
  <c r="AC9" i="91" s="1"/>
  <c r="AB10" i="91" s="1"/>
  <c r="AG86" i="43"/>
  <c r="AP86" i="43" s="1"/>
  <c r="W89" i="95"/>
  <c r="AX14" i="91"/>
  <c r="S14" i="91" s="1"/>
  <c r="AC14" i="91" s="1"/>
  <c r="AB15" i="91" s="1"/>
  <c r="AX8" i="91"/>
  <c r="S8" i="91" s="1"/>
  <c r="AC8" i="91" s="1"/>
  <c r="AB9" i="91" s="1"/>
  <c r="W87" i="43"/>
  <c r="AG88" i="95"/>
  <c r="AP88" i="95" s="1"/>
  <c r="AX7" i="91"/>
  <c r="S7" i="91" s="1"/>
  <c r="AC7" i="91" s="1"/>
  <c r="AB8" i="91" s="1"/>
  <c r="AX6" i="91"/>
  <c r="S6" i="91" s="1"/>
  <c r="AC6" i="91" s="1"/>
  <c r="AB7" i="91" s="1"/>
  <c r="Z86" i="98"/>
  <c r="AG86" i="98" s="1"/>
  <c r="AP86" i="98" s="1"/>
  <c r="AX3" i="91"/>
  <c r="S3" i="91" s="1"/>
  <c r="AC3" i="91" s="1"/>
  <c r="AE88" i="95"/>
  <c r="AX4" i="91"/>
  <c r="S4" i="91" s="1"/>
  <c r="AC4" i="91" s="1"/>
  <c r="AB5" i="91" s="1"/>
  <c r="W84" i="94"/>
  <c r="AF83" i="94"/>
  <c r="AO83" i="94" s="1"/>
  <c r="AE83" i="94"/>
  <c r="AG83" i="94"/>
  <c r="AP83" i="94" s="1"/>
  <c r="AE86" i="98"/>
  <c r="AF86" i="98"/>
  <c r="AO86" i="98" s="1"/>
  <c r="W87" i="98"/>
  <c r="AE83" i="42"/>
  <c r="AG83" i="42"/>
  <c r="AP83" i="42" s="1"/>
  <c r="AF83" i="42"/>
  <c r="AO83" i="42" s="1"/>
  <c r="W84" i="42"/>
  <c r="AF85" i="49"/>
  <c r="AO85" i="49" s="1"/>
  <c r="AG85" i="49"/>
  <c r="AP85" i="49" s="1"/>
  <c r="AE85" i="49"/>
  <c r="W86" i="49"/>
  <c r="AG85" i="18"/>
  <c r="AP85" i="18" s="1"/>
  <c r="AF85" i="18"/>
  <c r="AO85" i="18" s="1"/>
  <c r="AE85" i="18"/>
  <c r="W86" i="18"/>
  <c r="AR83" i="16"/>
  <c r="AH87" i="55"/>
  <c r="AQ87" i="55" s="1"/>
  <c r="AS6" i="41"/>
  <c r="AL6" i="41"/>
  <c r="AU6" i="41" s="1"/>
  <c r="AS5" i="41"/>
  <c r="AL5" i="41"/>
  <c r="AU5" i="41" s="1"/>
  <c r="AH83" i="48"/>
  <c r="AQ83" i="48" s="1"/>
  <c r="AH84" i="16"/>
  <c r="AQ84" i="16" s="1"/>
  <c r="AR84" i="18"/>
  <c r="AJ86" i="91"/>
  <c r="AK86" i="91"/>
  <c r="AT86" i="91" s="1"/>
  <c r="AK80" i="91"/>
  <c r="AT80" i="91" s="1"/>
  <c r="AJ80" i="9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2" i="90"/>
  <c r="Z82" i="90" s="1"/>
  <c r="X82" i="90"/>
  <c r="Y87" i="43"/>
  <c r="X87" i="43"/>
  <c r="Y87" i="10"/>
  <c r="X87" i="10"/>
  <c r="AG87" i="55"/>
  <c r="AP87" i="55" s="1"/>
  <c r="W88" i="55"/>
  <c r="AE87" i="55"/>
  <c r="AF87" i="55"/>
  <c r="AO87" i="55" s="1"/>
  <c r="AH87" i="11"/>
  <c r="AQ87" i="11" s="1"/>
  <c r="AH84" i="35"/>
  <c r="AQ84" i="35" s="1"/>
  <c r="Y83" i="50"/>
  <c r="Z83" i="50" s="1"/>
  <c r="X83" i="50"/>
  <c r="AE83" i="48"/>
  <c r="W84" i="48"/>
  <c r="AF83" i="48"/>
  <c r="AO83" i="48" s="1"/>
  <c r="AG83" i="48"/>
  <c r="AP83" i="48" s="1"/>
  <c r="AS3" i="41"/>
  <c r="AL3" i="41"/>
  <c r="AU3" i="41" s="1"/>
  <c r="AI88" i="99"/>
  <c r="AN88" i="99"/>
  <c r="AS8" i="41"/>
  <c r="AL8" i="41"/>
  <c r="AU8" i="41" s="1"/>
  <c r="AF84" i="16"/>
  <c r="AO84" i="16" s="1"/>
  <c r="AG84" i="16"/>
  <c r="AP84" i="16" s="1"/>
  <c r="AE84" i="16"/>
  <c r="W85" i="16"/>
  <c r="AJ87" i="91"/>
  <c r="AK87" i="91"/>
  <c r="AT87" i="91" s="1"/>
  <c r="AK79" i="91"/>
  <c r="AT79" i="91" s="1"/>
  <c r="AJ79" i="91"/>
  <c r="AK73" i="91"/>
  <c r="AT73" i="91" s="1"/>
  <c r="AJ73" i="91"/>
  <c r="AK67" i="91"/>
  <c r="AT67" i="91" s="1"/>
  <c r="AJ67" i="9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Z87" i="11"/>
  <c r="AI85" i="85"/>
  <c r="AN85" i="85"/>
  <c r="AR82" i="48"/>
  <c r="AJ4" i="41"/>
  <c r="AK4" i="41"/>
  <c r="AT4" i="41" s="1"/>
  <c r="AT91" i="41" s="1"/>
  <c r="Y89" i="99"/>
  <c r="Z89" i="99" s="1"/>
  <c r="X89" i="99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J6" i="91"/>
  <c r="AK6" i="91"/>
  <c r="AT6" i="91" s="1"/>
  <c r="AI81" i="90"/>
  <c r="AN81" i="90"/>
  <c r="AI88" i="95"/>
  <c r="AN88" i="95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G84" i="103"/>
  <c r="AP84" i="103" s="1"/>
  <c r="AF84" i="103"/>
  <c r="AO84" i="103" s="1"/>
  <c r="AE84" i="103"/>
  <c r="W85" i="103"/>
  <c r="Z84" i="35"/>
  <c r="AH83" i="94"/>
  <c r="AQ83" i="94" s="1"/>
  <c r="AH86" i="98"/>
  <c r="AQ86" i="98" s="1"/>
  <c r="W83" i="102"/>
  <c r="AF82" i="102"/>
  <c r="AO82" i="102" s="1"/>
  <c r="AG82" i="102"/>
  <c r="AE82" i="102"/>
  <c r="AN82" i="102" s="1"/>
  <c r="AR82" i="83"/>
  <c r="AR84" i="49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J29" i="91"/>
  <c r="AK29" i="91"/>
  <c r="AT29" i="91" s="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I86" i="10"/>
  <c r="AN86" i="10"/>
  <c r="AR83" i="35"/>
  <c r="AR82" i="94"/>
  <c r="AR89" i="41"/>
  <c r="AR91" i="41" s="1"/>
  <c r="AL89" i="41"/>
  <c r="AU89" i="41" s="1"/>
  <c r="Y86" i="85"/>
  <c r="X86" i="85"/>
  <c r="AR85" i="98"/>
  <c r="AH82" i="82"/>
  <c r="AQ82" i="82" s="1"/>
  <c r="AH83" i="83"/>
  <c r="AQ83" i="83" s="1"/>
  <c r="AK88" i="91"/>
  <c r="AT88" i="91" s="1"/>
  <c r="AJ88" i="91"/>
  <c r="AJ82" i="91"/>
  <c r="AK82" i="91"/>
  <c r="AT82" i="91" s="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J52" i="91"/>
  <c r="AK52" i="91"/>
  <c r="AT52" i="91" s="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J5" i="91"/>
  <c r="AK5" i="91"/>
  <c r="AT5" i="91" s="1"/>
  <c r="AI86" i="43"/>
  <c r="AN86" i="43"/>
  <c r="Y89" i="95"/>
  <c r="X89" i="95"/>
  <c r="Z89" i="95" s="1"/>
  <c r="AR86" i="55"/>
  <c r="AI82" i="50"/>
  <c r="AN82" i="50"/>
  <c r="AG85" i="87"/>
  <c r="AP85" i="87" s="1"/>
  <c r="W86" i="87"/>
  <c r="AE85" i="87"/>
  <c r="AF85" i="87"/>
  <c r="AO85" i="87" s="1"/>
  <c r="AH85" i="18"/>
  <c r="AQ85" i="18" s="1"/>
  <c r="AS7" i="41"/>
  <c r="AL7" i="41"/>
  <c r="AU7" i="41" s="1"/>
  <c r="AH85" i="49"/>
  <c r="AQ85" i="49" s="1"/>
  <c r="AH83" i="42"/>
  <c r="AQ83" i="42" s="1"/>
  <c r="AR81" i="82"/>
  <c r="AG82" i="82"/>
  <c r="AP82" i="82" s="1"/>
  <c r="AF82" i="82"/>
  <c r="AO82" i="82" s="1"/>
  <c r="W83" i="82"/>
  <c r="AE82" i="82"/>
  <c r="AR82" i="42"/>
  <c r="AF83" i="83"/>
  <c r="AO83" i="83" s="1"/>
  <c r="AG83" i="83"/>
  <c r="AP83" i="83" s="1"/>
  <c r="W84" i="83"/>
  <c r="AE83" i="83"/>
  <c r="AR86" i="11"/>
  <c r="AJ85" i="91"/>
  <c r="AK85" i="91"/>
  <c r="AT85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Z87" i="10" l="1"/>
  <c r="Z86" i="85"/>
  <c r="AK89" i="91"/>
  <c r="AT89" i="91" s="1"/>
  <c r="AX89" i="99"/>
  <c r="S89" i="99" s="1"/>
  <c r="AC89" i="99" s="1"/>
  <c r="AG89" i="99"/>
  <c r="AP89" i="99" s="1"/>
  <c r="AP91" i="99" s="1"/>
  <c r="AF89" i="99"/>
  <c r="AO89" i="99" s="1"/>
  <c r="AO91" i="99" s="1"/>
  <c r="AE89" i="99"/>
  <c r="AF83" i="50"/>
  <c r="AO83" i="50" s="1"/>
  <c r="AE83" i="50"/>
  <c r="W84" i="50"/>
  <c r="AG83" i="50"/>
  <c r="AP83" i="50" s="1"/>
  <c r="AF82" i="90"/>
  <c r="AO82" i="90" s="1"/>
  <c r="W83" i="90"/>
  <c r="AE82" i="90"/>
  <c r="AG82" i="90"/>
  <c r="AP82" i="90" s="1"/>
  <c r="AF87" i="10"/>
  <c r="AO87" i="10" s="1"/>
  <c r="AE87" i="10"/>
  <c r="AN87" i="10" s="1"/>
  <c r="AG87" i="10"/>
  <c r="W88" i="10"/>
  <c r="AG86" i="85"/>
  <c r="AP86" i="85" s="1"/>
  <c r="W87" i="85"/>
  <c r="AE86" i="85"/>
  <c r="AF86" i="85"/>
  <c r="AO86" i="85" s="1"/>
  <c r="AS57" i="91"/>
  <c r="AL57" i="91"/>
  <c r="AU57" i="91" s="1"/>
  <c r="AS75" i="91"/>
  <c r="AL75" i="91"/>
  <c r="AU75" i="91" s="1"/>
  <c r="Y86" i="87"/>
  <c r="X86" i="87"/>
  <c r="Z86" i="87" s="1"/>
  <c r="AH89" i="95"/>
  <c r="AQ89" i="95" s="1"/>
  <c r="AQ91" i="95" s="1"/>
  <c r="AZ3" i="95"/>
  <c r="AX12" i="95" s="1"/>
  <c r="S12" i="95" s="1"/>
  <c r="AC12" i="95" s="1"/>
  <c r="AB13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6" i="95"/>
  <c r="S86" i="95" s="1"/>
  <c r="AC86" i="95" s="1"/>
  <c r="AB87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S5" i="91"/>
  <c r="AL5" i="91"/>
  <c r="AU5" i="91" s="1"/>
  <c r="AS58" i="91"/>
  <c r="AL58" i="91"/>
  <c r="AU58" i="91" s="1"/>
  <c r="AS76" i="91"/>
  <c r="AL76" i="91"/>
  <c r="AU76" i="91" s="1"/>
  <c r="AS83" i="91"/>
  <c r="AL83" i="91"/>
  <c r="AU83" i="91" s="1"/>
  <c r="Y83" i="102"/>
  <c r="X83" i="102"/>
  <c r="AR81" i="90"/>
  <c r="AS36" i="91"/>
  <c r="AL36" i="91"/>
  <c r="AU36" i="91" s="1"/>
  <c r="AS13" i="91"/>
  <c r="AL13" i="91"/>
  <c r="AU13" i="91" s="1"/>
  <c r="AS87" i="91"/>
  <c r="AL87" i="91"/>
  <c r="AU87" i="91" s="1"/>
  <c r="AS74" i="91"/>
  <c r="AL74" i="91"/>
  <c r="AU74" i="91" s="1"/>
  <c r="Y86" i="18"/>
  <c r="X86" i="18"/>
  <c r="AI85" i="49"/>
  <c r="AN85" i="49"/>
  <c r="AS39" i="91"/>
  <c r="AL39" i="91"/>
  <c r="AU39" i="91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0" i="91"/>
  <c r="AL10" i="91"/>
  <c r="AU10" i="91" s="1"/>
  <c r="AS46" i="91"/>
  <c r="AL46" i="91"/>
  <c r="AU46" i="91" s="1"/>
  <c r="AS64" i="91"/>
  <c r="AL64" i="91"/>
  <c r="AU64" i="91" s="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Y85" i="103"/>
  <c r="X85" i="103"/>
  <c r="AS24" i="91"/>
  <c r="AL24" i="91"/>
  <c r="AU24" i="91" s="1"/>
  <c r="AR85" i="85"/>
  <c r="AS73" i="91"/>
  <c r="AL73" i="91"/>
  <c r="AU73" i="91" s="1"/>
  <c r="AS20" i="91"/>
  <c r="AL20" i="91"/>
  <c r="AU20" i="91" s="1"/>
  <c r="AS38" i="91"/>
  <c r="AL38" i="91"/>
  <c r="AU38" i="91" s="1"/>
  <c r="AS56" i="91"/>
  <c r="AL56" i="91"/>
  <c r="AU56" i="91" s="1"/>
  <c r="AI85" i="18"/>
  <c r="AN85" i="18"/>
  <c r="AI83" i="42"/>
  <c r="AN83" i="42"/>
  <c r="AS21" i="91"/>
  <c r="AL21" i="91"/>
  <c r="AU21" i="91" s="1"/>
  <c r="AS28" i="91"/>
  <c r="AL28" i="91"/>
  <c r="AU28" i="91" s="1"/>
  <c r="AS82" i="91"/>
  <c r="AL82" i="91"/>
  <c r="AU82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4" i="103"/>
  <c r="AN84" i="103"/>
  <c r="AS6" i="91"/>
  <c r="AL6" i="91"/>
  <c r="AU6" i="91" s="1"/>
  <c r="AS42" i="91"/>
  <c r="AL42" i="91"/>
  <c r="AU42" i="91" s="1"/>
  <c r="AS60" i="91"/>
  <c r="AL60" i="91"/>
  <c r="AU60" i="91" s="1"/>
  <c r="AS78" i="91"/>
  <c r="AL78" i="91"/>
  <c r="AU78" i="91" s="1"/>
  <c r="AE87" i="11"/>
  <c r="AF87" i="11"/>
  <c r="AO87" i="11" s="1"/>
  <c r="W88" i="11"/>
  <c r="AG87" i="11"/>
  <c r="AP87" i="11" s="1"/>
  <c r="AS19" i="91"/>
  <c r="AL19" i="91"/>
  <c r="AU19" i="91" s="1"/>
  <c r="AS37" i="91"/>
  <c r="AL37" i="91"/>
  <c r="AU37" i="91" s="1"/>
  <c r="AS55" i="91"/>
  <c r="AL55" i="91"/>
  <c r="AU55" i="91" s="1"/>
  <c r="Y85" i="16"/>
  <c r="X85" i="16"/>
  <c r="AI87" i="55"/>
  <c r="AN87" i="55"/>
  <c r="AH87" i="43"/>
  <c r="AQ87" i="43" s="1"/>
  <c r="AS62" i="91"/>
  <c r="AL62" i="91"/>
  <c r="AU62" i="91" s="1"/>
  <c r="AS80" i="91"/>
  <c r="AL80" i="91"/>
  <c r="AU80" i="91" s="1"/>
  <c r="AR86" i="10"/>
  <c r="AS12" i="91"/>
  <c r="AL12" i="91"/>
  <c r="AU12" i="91" s="1"/>
  <c r="AS66" i="91"/>
  <c r="AL66" i="91"/>
  <c r="AU66" i="91" s="1"/>
  <c r="AS4" i="41"/>
  <c r="AL4" i="41"/>
  <c r="AU4" i="41" s="1"/>
  <c r="AS7" i="91"/>
  <c r="AL7" i="91"/>
  <c r="AU7" i="91" s="1"/>
  <c r="AS61" i="91"/>
  <c r="AL61" i="91"/>
  <c r="AU61" i="91" s="1"/>
  <c r="AS79" i="91"/>
  <c r="AL79" i="91"/>
  <c r="AU79" i="91" s="1"/>
  <c r="AI84" i="16"/>
  <c r="AR84" i="16" s="1"/>
  <c r="AN84" i="16"/>
  <c r="AR88" i="99"/>
  <c r="Y84" i="48"/>
  <c r="Z84" i="48" s="1"/>
  <c r="X84" i="48"/>
  <c r="Y88" i="55"/>
  <c r="X88" i="55"/>
  <c r="Z87" i="43"/>
  <c r="AS8" i="91"/>
  <c r="AL8" i="91"/>
  <c r="AU8" i="91" s="1"/>
  <c r="AS26" i="91"/>
  <c r="AL26" i="91"/>
  <c r="AU26" i="91" s="1"/>
  <c r="AS44" i="91"/>
  <c r="AL44" i="91"/>
  <c r="AU44" i="91" s="1"/>
  <c r="Y87" i="98"/>
  <c r="X87" i="98"/>
  <c r="AI83" i="94"/>
  <c r="AN83" i="94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AI83" i="83"/>
  <c r="AN83" i="83"/>
  <c r="AI82" i="82"/>
  <c r="AN82" i="82"/>
  <c r="AR86" i="43"/>
  <c r="AS52" i="91"/>
  <c r="AL52" i="91"/>
  <c r="AU52" i="91" s="1"/>
  <c r="AS70" i="91"/>
  <c r="AL70" i="91"/>
  <c r="AU70" i="91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I82" i="102"/>
  <c r="AP82" i="102"/>
  <c r="AR88" i="95"/>
  <c r="AS30" i="91"/>
  <c r="AL30" i="91"/>
  <c r="AU30" i="91" s="1"/>
  <c r="AS48" i="91"/>
  <c r="AL48" i="91"/>
  <c r="AU48" i="91" s="1"/>
  <c r="AS84" i="91"/>
  <c r="AL84" i="91"/>
  <c r="AU84" i="91" s="1"/>
  <c r="AS25" i="91"/>
  <c r="AL25" i="91"/>
  <c r="AU25" i="91" s="1"/>
  <c r="AS43" i="91"/>
  <c r="AL43" i="91"/>
  <c r="AU43" i="91" s="1"/>
  <c r="AU91" i="41"/>
  <c r="C11" i="41" s="1"/>
  <c r="AI83" i="48"/>
  <c r="AN83" i="48"/>
  <c r="AS14" i="91"/>
  <c r="AL14" i="91"/>
  <c r="AU14" i="91" s="1"/>
  <c r="AS50" i="91"/>
  <c r="AL50" i="91"/>
  <c r="AU50" i="91" s="1"/>
  <c r="AL68" i="91"/>
  <c r="AU68" i="91" s="1"/>
  <c r="AS68" i="91"/>
  <c r="Y84" i="42"/>
  <c r="X84" i="42"/>
  <c r="AL27" i="91"/>
  <c r="AU27" i="91" s="1"/>
  <c r="AS27" i="91"/>
  <c r="AR82" i="50"/>
  <c r="AS16" i="91"/>
  <c r="AL16" i="91"/>
  <c r="AU16" i="91" s="1"/>
  <c r="AS34" i="91"/>
  <c r="AL34" i="91"/>
  <c r="AU34" i="91" s="1"/>
  <c r="AS88" i="91"/>
  <c r="AL88" i="91"/>
  <c r="AU88" i="91" s="1"/>
  <c r="AS15" i="91"/>
  <c r="AL15" i="91"/>
  <c r="AU15" i="91" s="1"/>
  <c r="AS33" i="91"/>
  <c r="AL33" i="91"/>
  <c r="AU33" i="91" s="1"/>
  <c r="X84" i="83"/>
  <c r="Y84" i="83"/>
  <c r="AS51" i="91"/>
  <c r="AL51" i="91"/>
  <c r="AU51" i="91" s="1"/>
  <c r="AS69" i="91"/>
  <c r="AL69" i="91"/>
  <c r="AU69" i="91" s="1"/>
  <c r="AS85" i="91"/>
  <c r="AL85" i="91"/>
  <c r="AU85" i="91" s="1"/>
  <c r="Y83" i="82"/>
  <c r="X83" i="82"/>
  <c r="AI85" i="87"/>
  <c r="AN85" i="87"/>
  <c r="AS22" i="91"/>
  <c r="AL22" i="91"/>
  <c r="AU22" i="91" s="1"/>
  <c r="AL40" i="91"/>
  <c r="AU40" i="91" s="1"/>
  <c r="AS40" i="91"/>
  <c r="AH86" i="85"/>
  <c r="AQ86" i="85" s="1"/>
  <c r="AL3" i="91"/>
  <c r="AU3" i="91" s="1"/>
  <c r="AS3" i="91"/>
  <c r="AS59" i="91"/>
  <c r="AL59" i="91"/>
  <c r="AU59" i="91" s="1"/>
  <c r="AF84" i="35"/>
  <c r="AO84" i="35" s="1"/>
  <c r="W85" i="35"/>
  <c r="AE84" i="35"/>
  <c r="AG84" i="35"/>
  <c r="AP84" i="35" s="1"/>
  <c r="AI89" i="91"/>
  <c r="AN89" i="91"/>
  <c r="AN91" i="91" s="1"/>
  <c r="AS18" i="91"/>
  <c r="AL18" i="91"/>
  <c r="AU18" i="91" s="1"/>
  <c r="AS54" i="91"/>
  <c r="AL54" i="91"/>
  <c r="AU54" i="91" s="1"/>
  <c r="AS72" i="91"/>
  <c r="AL72" i="91"/>
  <c r="AU72" i="91" s="1"/>
  <c r="AH89" i="99"/>
  <c r="AQ89" i="99" s="1"/>
  <c r="AQ91" i="99" s="1"/>
  <c r="AZ3" i="99"/>
  <c r="AX88" i="99" s="1"/>
  <c r="S88" i="99" s="1"/>
  <c r="AC88" i="99" s="1"/>
  <c r="AB89" i="99" s="1"/>
  <c r="AX22" i="99"/>
  <c r="S22" i="99" s="1"/>
  <c r="AC22" i="99" s="1"/>
  <c r="AB23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6" i="99"/>
  <c r="S36" i="99" s="1"/>
  <c r="AC36" i="99" s="1"/>
  <c r="AB37" i="99" s="1"/>
  <c r="AX42" i="99"/>
  <c r="S42" i="99" s="1"/>
  <c r="AC42" i="99" s="1"/>
  <c r="AB43" i="99" s="1"/>
  <c r="AX43" i="99"/>
  <c r="S43" i="99" s="1"/>
  <c r="AC43" i="99" s="1"/>
  <c r="AB44" i="99" s="1"/>
  <c r="AX46" i="99"/>
  <c r="S46" i="99" s="1"/>
  <c r="AC46" i="99" s="1"/>
  <c r="AB47" i="99" s="1"/>
  <c r="AX48" i="99"/>
  <c r="S48" i="99" s="1"/>
  <c r="AC48" i="99" s="1"/>
  <c r="AB49" i="99" s="1"/>
  <c r="AX51" i="99"/>
  <c r="S51" i="99" s="1"/>
  <c r="AC51" i="99" s="1"/>
  <c r="AB52" i="99" s="1"/>
  <c r="AX52" i="99"/>
  <c r="S52" i="99" s="1"/>
  <c r="AC52" i="99" s="1"/>
  <c r="AB53" i="99" s="1"/>
  <c r="AX54" i="99"/>
  <c r="S54" i="99" s="1"/>
  <c r="AC54" i="99" s="1"/>
  <c r="AB55" i="99" s="1"/>
  <c r="AX55" i="99"/>
  <c r="S55" i="99" s="1"/>
  <c r="AC55" i="99" s="1"/>
  <c r="AB56" i="99" s="1"/>
  <c r="AX58" i="99"/>
  <c r="S58" i="99" s="1"/>
  <c r="AC58" i="99" s="1"/>
  <c r="AB59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7" i="99"/>
  <c r="S87" i="99" s="1"/>
  <c r="AC87" i="99" s="1"/>
  <c r="AB88" i="99" s="1"/>
  <c r="AX86" i="99"/>
  <c r="S86" i="99" s="1"/>
  <c r="AC86" i="99" s="1"/>
  <c r="AB87" i="99" s="1"/>
  <c r="AX85" i="99"/>
  <c r="S85" i="99" s="1"/>
  <c r="AC85" i="99" s="1"/>
  <c r="AB86" i="99" s="1"/>
  <c r="AS31" i="91"/>
  <c r="AL31" i="91"/>
  <c r="AU31" i="91" s="1"/>
  <c r="AS49" i="91"/>
  <c r="AL49" i="91"/>
  <c r="AU49" i="91" s="1"/>
  <c r="AS67" i="91"/>
  <c r="AL67" i="91"/>
  <c r="AU67" i="91" s="1"/>
  <c r="AS91" i="41"/>
  <c r="AH83" i="50"/>
  <c r="AQ83" i="50" s="1"/>
  <c r="AH87" i="10"/>
  <c r="AQ87" i="10" s="1"/>
  <c r="AH82" i="90"/>
  <c r="AQ82" i="90" s="1"/>
  <c r="AS32" i="91"/>
  <c r="AL32" i="91"/>
  <c r="AU32" i="91" s="1"/>
  <c r="AS86" i="91"/>
  <c r="AL86" i="91"/>
  <c r="AU86" i="91" s="1"/>
  <c r="Y86" i="49"/>
  <c r="X86" i="49"/>
  <c r="AI86" i="98"/>
  <c r="AN86" i="98"/>
  <c r="Y84" i="94"/>
  <c r="X84" i="94"/>
  <c r="AX19" i="99" l="1"/>
  <c r="S19" i="99" s="1"/>
  <c r="AC19" i="99" s="1"/>
  <c r="AB20" i="99" s="1"/>
  <c r="AX15" i="99"/>
  <c r="S15" i="99" s="1"/>
  <c r="AC15" i="99" s="1"/>
  <c r="AB16" i="99" s="1"/>
  <c r="AX76" i="99"/>
  <c r="S76" i="99" s="1"/>
  <c r="AC76" i="99" s="1"/>
  <c r="AB77" i="99" s="1"/>
  <c r="AX70" i="99"/>
  <c r="S70" i="99" s="1"/>
  <c r="AC70" i="99" s="1"/>
  <c r="AB71" i="99" s="1"/>
  <c r="AX64" i="99"/>
  <c r="S64" i="99" s="1"/>
  <c r="AC64" i="99" s="1"/>
  <c r="AB65" i="99" s="1"/>
  <c r="AX57" i="99"/>
  <c r="S57" i="99" s="1"/>
  <c r="AC57" i="99" s="1"/>
  <c r="AB58" i="99" s="1"/>
  <c r="AX50" i="99"/>
  <c r="S50" i="99" s="1"/>
  <c r="AC50" i="99" s="1"/>
  <c r="AB51" i="99" s="1"/>
  <c r="AX40" i="99"/>
  <c r="S40" i="99" s="1"/>
  <c r="AC40" i="99" s="1"/>
  <c r="AB41" i="99" s="1"/>
  <c r="AX27" i="99"/>
  <c r="S27" i="99" s="1"/>
  <c r="AC27" i="99" s="1"/>
  <c r="AB28" i="99" s="1"/>
  <c r="AX11" i="95"/>
  <c r="S11" i="95" s="1"/>
  <c r="AC11" i="95" s="1"/>
  <c r="AB12" i="95" s="1"/>
  <c r="AX75" i="99"/>
  <c r="S75" i="99" s="1"/>
  <c r="AC75" i="99" s="1"/>
  <c r="AB76" i="99" s="1"/>
  <c r="AX69" i="99"/>
  <c r="S69" i="99" s="1"/>
  <c r="AC69" i="99" s="1"/>
  <c r="AB70" i="99" s="1"/>
  <c r="AX63" i="99"/>
  <c r="S63" i="99" s="1"/>
  <c r="AC63" i="99" s="1"/>
  <c r="AB64" i="99" s="1"/>
  <c r="AX56" i="99"/>
  <c r="S56" i="99" s="1"/>
  <c r="AC56" i="99" s="1"/>
  <c r="AB57" i="99" s="1"/>
  <c r="AX49" i="99"/>
  <c r="S49" i="99" s="1"/>
  <c r="AC49" i="99" s="1"/>
  <c r="AB50" i="99" s="1"/>
  <c r="AX39" i="99"/>
  <c r="S39" i="99" s="1"/>
  <c r="AC39" i="99" s="1"/>
  <c r="AB40" i="99" s="1"/>
  <c r="AX25" i="99"/>
  <c r="S25" i="99" s="1"/>
  <c r="AC25" i="99" s="1"/>
  <c r="AB26" i="99" s="1"/>
  <c r="AX9" i="99"/>
  <c r="S9" i="99" s="1"/>
  <c r="AC9" i="99" s="1"/>
  <c r="AB10" i="99" s="1"/>
  <c r="AX8" i="95"/>
  <c r="S8" i="95" s="1"/>
  <c r="AC8" i="95" s="1"/>
  <c r="AB9" i="95" s="1"/>
  <c r="AX26" i="99"/>
  <c r="S26" i="99" s="1"/>
  <c r="AC26" i="99" s="1"/>
  <c r="AB27" i="99" s="1"/>
  <c r="AX16" i="99"/>
  <c r="S16" i="99" s="1"/>
  <c r="AC16" i="99" s="1"/>
  <c r="AB17" i="99" s="1"/>
  <c r="AX8" i="99"/>
  <c r="S8" i="99" s="1"/>
  <c r="AC8" i="99" s="1"/>
  <c r="AB9" i="99" s="1"/>
  <c r="AX7" i="95"/>
  <c r="S7" i="95" s="1"/>
  <c r="AC7" i="95" s="1"/>
  <c r="AB8" i="95" s="1"/>
  <c r="AX14" i="99"/>
  <c r="S14" i="99" s="1"/>
  <c r="AC14" i="99" s="1"/>
  <c r="AB15" i="99" s="1"/>
  <c r="AX4" i="95"/>
  <c r="S4" i="95" s="1"/>
  <c r="AC4" i="95" s="1"/>
  <c r="AB5" i="95" s="1"/>
  <c r="AX45" i="99"/>
  <c r="S45" i="99" s="1"/>
  <c r="AC45" i="99" s="1"/>
  <c r="AB46" i="99" s="1"/>
  <c r="AX38" i="99"/>
  <c r="S38" i="99" s="1"/>
  <c r="AC38" i="99" s="1"/>
  <c r="AB39" i="99" s="1"/>
  <c r="AX31" i="99"/>
  <c r="S31" i="99" s="1"/>
  <c r="AC31" i="99" s="1"/>
  <c r="AB32" i="99" s="1"/>
  <c r="AX21" i="99"/>
  <c r="S21" i="99" s="1"/>
  <c r="AC21" i="99" s="1"/>
  <c r="AB22" i="99" s="1"/>
  <c r="AX13" i="99"/>
  <c r="S13" i="99" s="1"/>
  <c r="AC13" i="99" s="1"/>
  <c r="AB14" i="99" s="1"/>
  <c r="AX10" i="95"/>
  <c r="S10" i="95" s="1"/>
  <c r="AC10" i="95" s="1"/>
  <c r="AB11" i="95" s="1"/>
  <c r="AX5" i="95"/>
  <c r="S5" i="95" s="1"/>
  <c r="AC5" i="95" s="1"/>
  <c r="AB6" i="95" s="1"/>
  <c r="Z84" i="94"/>
  <c r="AX44" i="99"/>
  <c r="S44" i="99" s="1"/>
  <c r="AC44" i="99" s="1"/>
  <c r="AB45" i="99" s="1"/>
  <c r="AX37" i="99"/>
  <c r="S37" i="99" s="1"/>
  <c r="AC37" i="99" s="1"/>
  <c r="AB38" i="99" s="1"/>
  <c r="AX28" i="99"/>
  <c r="S28" i="99" s="1"/>
  <c r="AC28" i="99" s="1"/>
  <c r="AB29" i="99" s="1"/>
  <c r="AX20" i="99"/>
  <c r="S20" i="99" s="1"/>
  <c r="AC20" i="99" s="1"/>
  <c r="AB21" i="99" s="1"/>
  <c r="AX10" i="99"/>
  <c r="S10" i="99" s="1"/>
  <c r="AC10" i="99" s="1"/>
  <c r="AB11" i="99" s="1"/>
  <c r="AX9" i="95"/>
  <c r="S9" i="95" s="1"/>
  <c r="AC9" i="95" s="1"/>
  <c r="AB10" i="95" s="1"/>
  <c r="AX3" i="95"/>
  <c r="S3" i="95" s="1"/>
  <c r="AC3" i="95" s="1"/>
  <c r="AF84" i="48"/>
  <c r="AO84" i="48" s="1"/>
  <c r="AE84" i="48"/>
  <c r="AG84" i="48"/>
  <c r="AP84" i="48" s="1"/>
  <c r="W85" i="48"/>
  <c r="AF84" i="94"/>
  <c r="AO84" i="94" s="1"/>
  <c r="W85" i="94"/>
  <c r="AG84" i="94"/>
  <c r="AP84" i="94" s="1"/>
  <c r="AE84" i="94"/>
  <c r="AK71" i="99"/>
  <c r="AT71" i="99" s="1"/>
  <c r="AJ71" i="99"/>
  <c r="AK65" i="99"/>
  <c r="AT65" i="99" s="1"/>
  <c r="AJ65" i="99"/>
  <c r="AK59" i="99"/>
  <c r="AT59" i="99" s="1"/>
  <c r="AK53" i="99"/>
  <c r="AT53" i="99" s="1"/>
  <c r="AK47" i="99"/>
  <c r="AT47" i="99" s="1"/>
  <c r="AK41" i="99"/>
  <c r="AT41" i="99" s="1"/>
  <c r="AK35" i="99"/>
  <c r="AT35" i="99" s="1"/>
  <c r="AK29" i="99"/>
  <c r="AT29" i="99" s="1"/>
  <c r="AK23" i="99"/>
  <c r="AT23" i="99" s="1"/>
  <c r="AK17" i="99"/>
  <c r="AT17" i="99" s="1"/>
  <c r="AK11" i="99"/>
  <c r="AT11" i="99" s="1"/>
  <c r="AJ89" i="99"/>
  <c r="AS89" i="99" s="1"/>
  <c r="AK89" i="99"/>
  <c r="AT89" i="99" s="1"/>
  <c r="AR87" i="55"/>
  <c r="Y88" i="11"/>
  <c r="X88" i="11"/>
  <c r="AR84" i="103"/>
  <c r="AR85" i="18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13" i="95"/>
  <c r="AK13" i="95"/>
  <c r="AT13" i="95" s="1"/>
  <c r="W87" i="87"/>
  <c r="AG86" i="87"/>
  <c r="AP86" i="87" s="1"/>
  <c r="AE86" i="87"/>
  <c r="AF86" i="87"/>
  <c r="AO86" i="87" s="1"/>
  <c r="Y88" i="10"/>
  <c r="Z88" i="10" s="1"/>
  <c r="X88" i="10"/>
  <c r="AI82" i="90"/>
  <c r="AR82" i="90" s="1"/>
  <c r="AN82" i="90"/>
  <c r="AI83" i="50"/>
  <c r="AN83" i="50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10" i="99"/>
  <c r="AX5" i="99"/>
  <c r="S5" i="99" s="1"/>
  <c r="AC5" i="99" s="1"/>
  <c r="AB6" i="99" s="1"/>
  <c r="AR85" i="87"/>
  <c r="AH84" i="83"/>
  <c r="AQ84" i="83" s="1"/>
  <c r="AS4" i="91"/>
  <c r="AS91" i="91" s="1"/>
  <c r="AL4" i="91"/>
  <c r="AU4" i="91" s="1"/>
  <c r="W88" i="43"/>
  <c r="AG87" i="43"/>
  <c r="AP87" i="43" s="1"/>
  <c r="AE87" i="43"/>
  <c r="AF87" i="43"/>
  <c r="AO87" i="43" s="1"/>
  <c r="AH85" i="16"/>
  <c r="AQ85" i="16" s="1"/>
  <c r="AH85" i="103"/>
  <c r="AQ85" i="103" s="1"/>
  <c r="AR85" i="49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J11" i="95"/>
  <c r="AK11" i="95"/>
  <c r="AT11" i="95" s="1"/>
  <c r="AK5" i="95"/>
  <c r="AT5" i="95" s="1"/>
  <c r="AJ5" i="95"/>
  <c r="AI87" i="10"/>
  <c r="AP87" i="10"/>
  <c r="Y83" i="90"/>
  <c r="X83" i="90"/>
  <c r="AR86" i="98"/>
  <c r="AJ75" i="99"/>
  <c r="AK75" i="99"/>
  <c r="AT75" i="99" s="1"/>
  <c r="AK57" i="99"/>
  <c r="AT57" i="99" s="1"/>
  <c r="AJ57" i="99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J21" i="99"/>
  <c r="AK21" i="99"/>
  <c r="AT21" i="99" s="1"/>
  <c r="AK15" i="99"/>
  <c r="AT15" i="99" s="1"/>
  <c r="AJ15" i="99"/>
  <c r="AK9" i="99"/>
  <c r="AT9" i="99" s="1"/>
  <c r="AJ9" i="99"/>
  <c r="AX3" i="99"/>
  <c r="S3" i="99" s="1"/>
  <c r="AC3" i="99" s="1"/>
  <c r="AI84" i="35"/>
  <c r="AN84" i="35"/>
  <c r="AH83" i="82"/>
  <c r="AQ83" i="82" s="1"/>
  <c r="AR83" i="48"/>
  <c r="AH88" i="55"/>
  <c r="AQ88" i="55" s="1"/>
  <c r="Z85" i="16"/>
  <c r="AI87" i="11"/>
  <c r="AN87" i="11"/>
  <c r="Z85" i="103"/>
  <c r="AI89" i="95"/>
  <c r="AN89" i="95"/>
  <c r="AN91" i="95" s="1"/>
  <c r="AH86" i="18"/>
  <c r="AQ86" i="18" s="1"/>
  <c r="AK86" i="95"/>
  <c r="AT86" i="95" s="1"/>
  <c r="AJ86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6" i="95"/>
  <c r="AT6" i="95" s="1"/>
  <c r="AI86" i="85"/>
  <c r="AN86" i="85"/>
  <c r="AI89" i="99"/>
  <c r="AN89" i="99"/>
  <c r="AN91" i="99" s="1"/>
  <c r="AJ77" i="99"/>
  <c r="AK77" i="99"/>
  <c r="AT77" i="99" s="1"/>
  <c r="AK80" i="99"/>
  <c r="AT80" i="99" s="1"/>
  <c r="AJ80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X7" i="99"/>
  <c r="S7" i="99" s="1"/>
  <c r="AC7" i="99" s="1"/>
  <c r="AB8" i="99" s="1"/>
  <c r="Y85" i="35"/>
  <c r="X85" i="35"/>
  <c r="Z83" i="82"/>
  <c r="AR82" i="82"/>
  <c r="AR83" i="94"/>
  <c r="Z88" i="55"/>
  <c r="Z86" i="18"/>
  <c r="AH83" i="102"/>
  <c r="AQ83" i="102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J3" i="95"/>
  <c r="AB4" i="95"/>
  <c r="Y87" i="85"/>
  <c r="X87" i="85"/>
  <c r="AK82" i="99"/>
  <c r="AT82" i="99" s="1"/>
  <c r="AJ82" i="99"/>
  <c r="AK81" i="99"/>
  <c r="AT81" i="99" s="1"/>
  <c r="AJ81" i="99"/>
  <c r="AK69" i="99"/>
  <c r="AT69" i="99" s="1"/>
  <c r="AJ69" i="99"/>
  <c r="AJ88" i="99"/>
  <c r="AK88" i="99"/>
  <c r="AT88" i="99" s="1"/>
  <c r="AK68" i="99"/>
  <c r="AT68" i="99" s="1"/>
  <c r="AJ68" i="99"/>
  <c r="AK56" i="99"/>
  <c r="AT56" i="99" s="1"/>
  <c r="AJ56" i="99"/>
  <c r="AJ79" i="99"/>
  <c r="AK79" i="99"/>
  <c r="AT79" i="99" s="1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X30" i="99"/>
  <c r="S30" i="99" s="1"/>
  <c r="AC30" i="99" s="1"/>
  <c r="AB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H84" i="42"/>
  <c r="AQ84" i="42" s="1"/>
  <c r="AH87" i="98"/>
  <c r="AQ87" i="98" s="1"/>
  <c r="AR83" i="42"/>
  <c r="Z83" i="102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J83" i="99"/>
  <c r="AK83" i="99"/>
  <c r="AT83" i="99" s="1"/>
  <c r="AK86" i="99"/>
  <c r="AT86" i="99" s="1"/>
  <c r="AJ86" i="99"/>
  <c r="AH86" i="49"/>
  <c r="AQ86" i="49" s="1"/>
  <c r="AK87" i="99"/>
  <c r="AT87" i="99" s="1"/>
  <c r="AJ87" i="99"/>
  <c r="AJ63" i="99"/>
  <c r="AK63" i="99"/>
  <c r="AT63" i="99" s="1"/>
  <c r="AH84" i="94"/>
  <c r="AQ84" i="94" s="1"/>
  <c r="Z86" i="49"/>
  <c r="AJ74" i="99"/>
  <c r="AK74" i="99"/>
  <c r="AT74" i="99" s="1"/>
  <c r="AJ62" i="99"/>
  <c r="AK62" i="99"/>
  <c r="AT62" i="99" s="1"/>
  <c r="AJ85" i="99"/>
  <c r="AK85" i="99"/>
  <c r="AT85" i="99" s="1"/>
  <c r="AK73" i="99"/>
  <c r="AT73" i="99" s="1"/>
  <c r="AJ73" i="99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X59" i="99"/>
  <c r="S59" i="99" s="1"/>
  <c r="AC59" i="99" s="1"/>
  <c r="AB60" i="99" s="1"/>
  <c r="AX53" i="99"/>
  <c r="S53" i="99" s="1"/>
  <c r="AC53" i="99" s="1"/>
  <c r="AB54" i="99" s="1"/>
  <c r="AX47" i="99"/>
  <c r="S47" i="99" s="1"/>
  <c r="AC47" i="99" s="1"/>
  <c r="AB48" i="99" s="1"/>
  <c r="AX41" i="99"/>
  <c r="S41" i="99" s="1"/>
  <c r="AC41" i="99" s="1"/>
  <c r="AB42" i="99" s="1"/>
  <c r="AX35" i="99"/>
  <c r="S35" i="99" s="1"/>
  <c r="AC35" i="99" s="1"/>
  <c r="AB36" i="99" s="1"/>
  <c r="AX29" i="99"/>
  <c r="S29" i="99" s="1"/>
  <c r="AC29" i="99" s="1"/>
  <c r="AB30" i="99" s="1"/>
  <c r="AX23" i="99"/>
  <c r="S23" i="99" s="1"/>
  <c r="AC23" i="99" s="1"/>
  <c r="AB24" i="99" s="1"/>
  <c r="AX17" i="99"/>
  <c r="S17" i="99" s="1"/>
  <c r="AC17" i="99" s="1"/>
  <c r="AB18" i="99" s="1"/>
  <c r="AX11" i="99"/>
  <c r="S11" i="99" s="1"/>
  <c r="AC11" i="99" s="1"/>
  <c r="AB12" i="99" s="1"/>
  <c r="AX4" i="99"/>
  <c r="S4" i="99" s="1"/>
  <c r="AC4" i="99" s="1"/>
  <c r="AB5" i="99" s="1"/>
  <c r="AR89" i="91"/>
  <c r="AR91" i="91" s="1"/>
  <c r="AL89" i="91"/>
  <c r="AU89" i="91" s="1"/>
  <c r="Z84" i="83"/>
  <c r="Z84" i="42"/>
  <c r="AR82" i="102"/>
  <c r="AR83" i="83"/>
  <c r="Z87" i="98"/>
  <c r="AH84" i="48"/>
  <c r="AQ84" i="48" s="1"/>
  <c r="AJ87" i="95"/>
  <c r="AK87" i="95"/>
  <c r="AT87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X6" i="95"/>
  <c r="S6" i="95" s="1"/>
  <c r="AC6" i="95" s="1"/>
  <c r="AB7" i="95" s="1"/>
  <c r="AH86" i="87"/>
  <c r="AQ86" i="87" s="1"/>
  <c r="Y84" i="50"/>
  <c r="X84" i="50"/>
  <c r="Z83" i="90" l="1"/>
  <c r="AE88" i="10"/>
  <c r="AF88" i="10"/>
  <c r="AO88" i="10" s="1"/>
  <c r="AG88" i="10"/>
  <c r="AP88" i="10" s="1"/>
  <c r="W89" i="10"/>
  <c r="AH84" i="50"/>
  <c r="AQ84" i="50" s="1"/>
  <c r="AS44" i="95"/>
  <c r="AL44" i="95"/>
  <c r="AU44" i="95" s="1"/>
  <c r="AS62" i="95"/>
  <c r="AL62" i="95"/>
  <c r="AU62" i="95" s="1"/>
  <c r="AS56" i="95"/>
  <c r="AL56" i="95"/>
  <c r="AU56" i="95" s="1"/>
  <c r="AJ36" i="99"/>
  <c r="AK36" i="99"/>
  <c r="AT36" i="99" s="1"/>
  <c r="AS62" i="99"/>
  <c r="AL62" i="99"/>
  <c r="AU62" i="99" s="1"/>
  <c r="AL86" i="99"/>
  <c r="AU86" i="99" s="1"/>
  <c r="AS86" i="99"/>
  <c r="AL33" i="95"/>
  <c r="AU33" i="95" s="1"/>
  <c r="AS33" i="95"/>
  <c r="AL69" i="95"/>
  <c r="AU69" i="95" s="1"/>
  <c r="AS69" i="95"/>
  <c r="AS88" i="95"/>
  <c r="AL88" i="95"/>
  <c r="AU88" i="95" s="1"/>
  <c r="AK25" i="99"/>
  <c r="AT25" i="99" s="1"/>
  <c r="AJ25" i="99"/>
  <c r="AS49" i="99"/>
  <c r="AL49" i="99"/>
  <c r="AU49" i="99" s="1"/>
  <c r="AL67" i="99"/>
  <c r="AU67" i="99" s="1"/>
  <c r="AS67" i="99"/>
  <c r="AS68" i="99"/>
  <c r="AL68" i="99"/>
  <c r="AU68" i="99" s="1"/>
  <c r="AS81" i="99"/>
  <c r="AL81" i="99"/>
  <c r="AU81" i="99" s="1"/>
  <c r="AS34" i="95"/>
  <c r="AL34" i="95"/>
  <c r="AU34" i="95" s="1"/>
  <c r="AS52" i="95"/>
  <c r="AL52" i="95"/>
  <c r="AU52" i="95" s="1"/>
  <c r="AS70" i="95"/>
  <c r="AL70" i="95"/>
  <c r="AU70" i="95" s="1"/>
  <c r="AF86" i="18"/>
  <c r="AO86" i="18" s="1"/>
  <c r="AG86" i="18"/>
  <c r="AP86" i="18" s="1"/>
  <c r="AE86" i="18"/>
  <c r="W87" i="18"/>
  <c r="AG83" i="82"/>
  <c r="AP83" i="82" s="1"/>
  <c r="AE83" i="82"/>
  <c r="W84" i="82"/>
  <c r="AF83" i="82"/>
  <c r="AO83" i="82" s="1"/>
  <c r="AS38" i="99"/>
  <c r="AL38" i="99"/>
  <c r="AU38" i="99" s="1"/>
  <c r="AS80" i="99"/>
  <c r="AL80" i="99"/>
  <c r="AU80" i="99" s="1"/>
  <c r="AS86" i="95"/>
  <c r="AL86" i="95"/>
  <c r="AU86" i="95" s="1"/>
  <c r="W86" i="16"/>
  <c r="AG85" i="16"/>
  <c r="AP85" i="16" s="1"/>
  <c r="AE85" i="16"/>
  <c r="AF85" i="16"/>
  <c r="AO85" i="16" s="1"/>
  <c r="AS15" i="99"/>
  <c r="AL15" i="99"/>
  <c r="AU15" i="99" s="1"/>
  <c r="AR87" i="10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7" i="43"/>
  <c r="AN87" i="43"/>
  <c r="AK6" i="99"/>
  <c r="AT6" i="99" s="1"/>
  <c r="AJ6" i="99"/>
  <c r="AS58" i="99"/>
  <c r="AL58" i="99"/>
  <c r="AU58" i="99" s="1"/>
  <c r="AL76" i="99"/>
  <c r="AU76" i="99" s="1"/>
  <c r="AS76" i="99"/>
  <c r="Y87" i="87"/>
  <c r="X87" i="87"/>
  <c r="AS73" i="95"/>
  <c r="AL73" i="95"/>
  <c r="AU73" i="95" s="1"/>
  <c r="AJ35" i="99"/>
  <c r="AS71" i="99"/>
  <c r="AL71" i="99"/>
  <c r="AU71" i="99" s="1"/>
  <c r="AK5" i="99"/>
  <c r="AT5" i="99" s="1"/>
  <c r="AJ5" i="99"/>
  <c r="AJ42" i="99"/>
  <c r="AK42" i="99"/>
  <c r="AT42" i="99" s="1"/>
  <c r="AL73" i="99"/>
  <c r="AU73" i="99" s="1"/>
  <c r="AS73" i="99"/>
  <c r="AS15" i="95"/>
  <c r="AL15" i="95"/>
  <c r="AU15" i="95" s="1"/>
  <c r="AS51" i="95"/>
  <c r="AL51" i="95"/>
  <c r="AU51" i="95" s="1"/>
  <c r="AJ31" i="99"/>
  <c r="AK31" i="99"/>
  <c r="AT31" i="99" s="1"/>
  <c r="AJ4" i="95"/>
  <c r="AK4" i="95"/>
  <c r="AT4" i="95" s="1"/>
  <c r="AS22" i="95"/>
  <c r="AL22" i="95"/>
  <c r="AU22" i="95" s="1"/>
  <c r="AS58" i="95"/>
  <c r="AL58" i="95"/>
  <c r="AU58" i="95" s="1"/>
  <c r="AE88" i="55"/>
  <c r="AF88" i="55"/>
  <c r="AO88" i="55" s="1"/>
  <c r="W89" i="55"/>
  <c r="AG88" i="55"/>
  <c r="AP88" i="55" s="1"/>
  <c r="Z85" i="35"/>
  <c r="AH85" i="35"/>
  <c r="AQ85" i="35" s="1"/>
  <c r="AS20" i="99"/>
  <c r="AL20" i="99"/>
  <c r="AU20" i="99" s="1"/>
  <c r="AR86" i="85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3" i="99"/>
  <c r="AL33" i="99"/>
  <c r="AU33" i="99" s="1"/>
  <c r="AS51" i="99"/>
  <c r="AL51" i="99"/>
  <c r="AU51" i="99" s="1"/>
  <c r="AS5" i="95"/>
  <c r="AL5" i="95"/>
  <c r="AU5" i="95" s="1"/>
  <c r="AS24" i="95"/>
  <c r="AL24" i="95"/>
  <c r="AU24" i="95" s="1"/>
  <c r="AS42" i="95"/>
  <c r="AL42" i="95"/>
  <c r="AU42" i="95" s="1"/>
  <c r="AS78" i="95"/>
  <c r="AL78" i="95"/>
  <c r="AU78" i="95" s="1"/>
  <c r="AS10" i="99"/>
  <c r="AL10" i="99"/>
  <c r="AU10" i="99" s="1"/>
  <c r="AL28" i="99"/>
  <c r="AU28" i="99" s="1"/>
  <c r="AS28" i="99"/>
  <c r="AL46" i="99"/>
  <c r="AU46" i="99" s="1"/>
  <c r="AS46" i="99"/>
  <c r="AS43" i="95"/>
  <c r="AL43" i="95"/>
  <c r="AU43" i="95" s="1"/>
  <c r="AS61" i="95"/>
  <c r="AL61" i="95"/>
  <c r="AU61" i="95" s="1"/>
  <c r="AJ17" i="99"/>
  <c r="AJ53" i="99"/>
  <c r="AL80" i="95"/>
  <c r="AU80" i="95" s="1"/>
  <c r="AS80" i="95"/>
  <c r="AJ48" i="99"/>
  <c r="AK48" i="99"/>
  <c r="AT48" i="99" s="1"/>
  <c r="AS72" i="99"/>
  <c r="AL72" i="99"/>
  <c r="AU72" i="99" s="1"/>
  <c r="AS74" i="99"/>
  <c r="AL74" i="99"/>
  <c r="AU74" i="99" s="1"/>
  <c r="AS21" i="95"/>
  <c r="AL21" i="95"/>
  <c r="AU21" i="95" s="1"/>
  <c r="AS75" i="95"/>
  <c r="AL75" i="95"/>
  <c r="AU75" i="95" s="1"/>
  <c r="AF83" i="102"/>
  <c r="AO83" i="102" s="1"/>
  <c r="W84" i="102"/>
  <c r="AG83" i="102"/>
  <c r="AP83" i="102" s="1"/>
  <c r="AE83" i="102"/>
  <c r="AS55" i="99"/>
  <c r="AL55" i="99"/>
  <c r="AU55" i="99" s="1"/>
  <c r="AS82" i="99"/>
  <c r="AL82" i="99"/>
  <c r="AU82" i="99" s="1"/>
  <c r="AS3" i="95"/>
  <c r="AL3" i="95"/>
  <c r="AU3" i="95" s="1"/>
  <c r="AS40" i="95"/>
  <c r="AL40" i="95"/>
  <c r="AU40" i="95" s="1"/>
  <c r="AS76" i="95"/>
  <c r="AL76" i="95"/>
  <c r="AU76" i="95" s="1"/>
  <c r="AS59" i="95"/>
  <c r="AL59" i="95"/>
  <c r="AU59" i="95" s="1"/>
  <c r="AS77" i="95"/>
  <c r="AL77" i="95"/>
  <c r="AU77" i="95" s="1"/>
  <c r="AR89" i="95"/>
  <c r="AR91" i="95" s="1"/>
  <c r="AL89" i="95"/>
  <c r="AU89" i="95" s="1"/>
  <c r="AR84" i="35"/>
  <c r="AS39" i="99"/>
  <c r="AL39" i="99"/>
  <c r="AU39" i="99" s="1"/>
  <c r="AS57" i="99"/>
  <c r="AL57" i="99"/>
  <c r="AU57" i="99" s="1"/>
  <c r="AH83" i="90"/>
  <c r="AQ83" i="90" s="1"/>
  <c r="AS60" i="95"/>
  <c r="AL60" i="95"/>
  <c r="AU60" i="95" s="1"/>
  <c r="Y88" i="43"/>
  <c r="X88" i="43"/>
  <c r="AS64" i="99"/>
  <c r="AL64" i="99"/>
  <c r="AU64" i="99" s="1"/>
  <c r="AR83" i="50"/>
  <c r="AS13" i="95"/>
  <c r="AL13" i="95"/>
  <c r="AU13" i="95" s="1"/>
  <c r="AS25" i="95"/>
  <c r="AL25" i="95"/>
  <c r="AU25" i="95" s="1"/>
  <c r="AS79" i="95"/>
  <c r="AL79" i="95"/>
  <c r="AU79" i="95" s="1"/>
  <c r="AJ59" i="99"/>
  <c r="Y85" i="48"/>
  <c r="X85" i="48"/>
  <c r="Z85" i="48" s="1"/>
  <c r="AS26" i="95"/>
  <c r="AL26" i="95"/>
  <c r="AU26" i="95" s="1"/>
  <c r="Z84" i="50"/>
  <c r="AS32" i="95"/>
  <c r="AL32" i="95"/>
  <c r="AU32" i="95" s="1"/>
  <c r="AE84" i="42"/>
  <c r="AF84" i="42"/>
  <c r="AO84" i="42" s="1"/>
  <c r="AG84" i="42"/>
  <c r="AP84" i="42" s="1"/>
  <c r="W85" i="42"/>
  <c r="AJ7" i="99"/>
  <c r="AK7" i="99"/>
  <c r="AT7" i="99" s="1"/>
  <c r="AS37" i="99"/>
  <c r="AL37" i="99"/>
  <c r="AU37" i="99" s="1"/>
  <c r="AS79" i="99"/>
  <c r="AL79" i="99"/>
  <c r="AU79" i="99" s="1"/>
  <c r="AS88" i="99"/>
  <c r="AL88" i="99"/>
  <c r="AU88" i="99" s="1"/>
  <c r="AL46" i="95"/>
  <c r="AU46" i="95" s="1"/>
  <c r="AS46" i="95"/>
  <c r="AS64" i="95"/>
  <c r="AL64" i="95"/>
  <c r="AU64" i="95" s="1"/>
  <c r="AS82" i="95"/>
  <c r="AL82" i="95"/>
  <c r="AU82" i="95" s="1"/>
  <c r="AK8" i="99"/>
  <c r="AT8" i="99" s="1"/>
  <c r="AJ8" i="99"/>
  <c r="AS26" i="99"/>
  <c r="AL26" i="99"/>
  <c r="AU26" i="99" s="1"/>
  <c r="AS44" i="99"/>
  <c r="AL44" i="99"/>
  <c r="AU44" i="99" s="1"/>
  <c r="AS77" i="99"/>
  <c r="AL77" i="99"/>
  <c r="AU77" i="99" s="1"/>
  <c r="AJ6" i="95"/>
  <c r="AS23" i="95"/>
  <c r="AL23" i="95"/>
  <c r="AU23" i="95" s="1"/>
  <c r="AS41" i="95"/>
  <c r="AL41" i="95"/>
  <c r="AU41" i="95" s="1"/>
  <c r="W86" i="103"/>
  <c r="AF85" i="103"/>
  <c r="AO85" i="103" s="1"/>
  <c r="AE85" i="103"/>
  <c r="AG85" i="103"/>
  <c r="AP85" i="103" s="1"/>
  <c r="AJ3" i="99"/>
  <c r="AB4" i="99"/>
  <c r="AS21" i="99"/>
  <c r="AL21" i="99"/>
  <c r="AU21" i="99" s="1"/>
  <c r="AE83" i="90"/>
  <c r="AN83" i="90" s="1"/>
  <c r="AF83" i="90"/>
  <c r="AO83" i="90" s="1"/>
  <c r="AG83" i="90"/>
  <c r="W84" i="90"/>
  <c r="AS48" i="95"/>
  <c r="AL48" i="95"/>
  <c r="AU48" i="95" s="1"/>
  <c r="AU91" i="91"/>
  <c r="C11" i="91" s="1"/>
  <c r="F35" i="57" s="1"/>
  <c r="AS52" i="99"/>
  <c r="AL52" i="99"/>
  <c r="AU52" i="99" s="1"/>
  <c r="AS70" i="99"/>
  <c r="AL70" i="99"/>
  <c r="AU70" i="99" s="1"/>
  <c r="AS31" i="95"/>
  <c r="AL31" i="95"/>
  <c r="AU31" i="95" s="1"/>
  <c r="AL49" i="95"/>
  <c r="AU49" i="95" s="1"/>
  <c r="AS49" i="95"/>
  <c r="AS67" i="95"/>
  <c r="AL67" i="95"/>
  <c r="AU67" i="95" s="1"/>
  <c r="AH88" i="11"/>
  <c r="AQ88" i="11" s="1"/>
  <c r="AJ23" i="99"/>
  <c r="AJ41" i="99"/>
  <c r="AI84" i="94"/>
  <c r="AN84" i="94"/>
  <c r="AJ12" i="99"/>
  <c r="AK12" i="99"/>
  <c r="AT12" i="99" s="1"/>
  <c r="AJ54" i="99"/>
  <c r="AK54" i="99"/>
  <c r="AT54" i="99" s="1"/>
  <c r="AS83" i="99"/>
  <c r="AL83" i="99"/>
  <c r="AU83" i="99" s="1"/>
  <c r="AS39" i="95"/>
  <c r="AL39" i="95"/>
  <c r="AU39" i="95" s="1"/>
  <c r="AS68" i="95"/>
  <c r="AL68" i="95"/>
  <c r="AU68" i="95" s="1"/>
  <c r="W88" i="98"/>
  <c r="AG87" i="98"/>
  <c r="AP87" i="98" s="1"/>
  <c r="AF87" i="98"/>
  <c r="AO87" i="98" s="1"/>
  <c r="AE87" i="98"/>
  <c r="AE84" i="83"/>
  <c r="AG84" i="83"/>
  <c r="AP84" i="83" s="1"/>
  <c r="AF84" i="83"/>
  <c r="AO84" i="83" s="1"/>
  <c r="W85" i="83"/>
  <c r="AK24" i="99"/>
  <c r="AT24" i="99" s="1"/>
  <c r="AJ24" i="99"/>
  <c r="AJ60" i="99"/>
  <c r="AK60" i="99"/>
  <c r="AT60" i="99" s="1"/>
  <c r="AS85" i="99"/>
  <c r="AL85" i="99"/>
  <c r="AU85" i="99" s="1"/>
  <c r="AS63" i="99"/>
  <c r="AL63" i="99"/>
  <c r="AU63" i="99" s="1"/>
  <c r="AS8" i="95"/>
  <c r="AL8" i="95"/>
  <c r="AU8" i="95" s="1"/>
  <c r="AS45" i="95"/>
  <c r="AL45" i="95"/>
  <c r="AU45" i="95" s="1"/>
  <c r="AS63" i="95"/>
  <c r="AL63" i="95"/>
  <c r="AU63" i="95" s="1"/>
  <c r="AJ13" i="99"/>
  <c r="AK13" i="99"/>
  <c r="AT13" i="99" s="1"/>
  <c r="AS43" i="99"/>
  <c r="AL43" i="99"/>
  <c r="AU43" i="99" s="1"/>
  <c r="AS56" i="99"/>
  <c r="AL56" i="99"/>
  <c r="AU56" i="99" s="1"/>
  <c r="AS69" i="99"/>
  <c r="AL69" i="99"/>
  <c r="AU69" i="99" s="1"/>
  <c r="AH87" i="85"/>
  <c r="AQ87" i="85" s="1"/>
  <c r="AS9" i="95"/>
  <c r="AL9" i="95"/>
  <c r="AU9" i="95" s="1"/>
  <c r="AS28" i="95"/>
  <c r="AL28" i="95"/>
  <c r="AU28" i="95" s="1"/>
  <c r="AS14" i="99"/>
  <c r="AL14" i="99"/>
  <c r="AU14" i="99" s="1"/>
  <c r="AS32" i="99"/>
  <c r="AL32" i="99"/>
  <c r="AU32" i="99" s="1"/>
  <c r="AS50" i="99"/>
  <c r="AL50" i="99"/>
  <c r="AU50" i="99" s="1"/>
  <c r="AS47" i="95"/>
  <c r="AL47" i="95"/>
  <c r="AU47" i="95" s="1"/>
  <c r="AS65" i="95"/>
  <c r="AL65" i="95"/>
  <c r="AU65" i="95" s="1"/>
  <c r="AS9" i="99"/>
  <c r="AL9" i="99"/>
  <c r="AU9" i="99" s="1"/>
  <c r="AS45" i="99"/>
  <c r="AL45" i="99"/>
  <c r="AU45" i="99" s="1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S16" i="99"/>
  <c r="AL16" i="99"/>
  <c r="AU16" i="99" s="1"/>
  <c r="AS34" i="99"/>
  <c r="AL34" i="99"/>
  <c r="AU34" i="99" s="1"/>
  <c r="AI86" i="87"/>
  <c r="AN86" i="87"/>
  <c r="AS12" i="95"/>
  <c r="AL12" i="95"/>
  <c r="AU12" i="95" s="1"/>
  <c r="AS85" i="95"/>
  <c r="AL85" i="95"/>
  <c r="AU85" i="95" s="1"/>
  <c r="Z88" i="11"/>
  <c r="AJ11" i="99"/>
  <c r="AJ29" i="99"/>
  <c r="AS65" i="99"/>
  <c r="AL65" i="99"/>
  <c r="AU65" i="99" s="1"/>
  <c r="AI84" i="48"/>
  <c r="AN84" i="48"/>
  <c r="AJ7" i="95"/>
  <c r="AK7" i="95"/>
  <c r="AT7" i="95" s="1"/>
  <c r="AS14" i="95"/>
  <c r="AL14" i="95"/>
  <c r="AU14" i="95" s="1"/>
  <c r="AJ18" i="99"/>
  <c r="AK18" i="99"/>
  <c r="AT18" i="99" s="1"/>
  <c r="AS78" i="99"/>
  <c r="AL78" i="99"/>
  <c r="AU78" i="99" s="1"/>
  <c r="AG86" i="49"/>
  <c r="AP86" i="49" s="1"/>
  <c r="AE86" i="49"/>
  <c r="AF86" i="49"/>
  <c r="AO86" i="49" s="1"/>
  <c r="W87" i="49"/>
  <c r="AS57" i="95"/>
  <c r="AL57" i="95"/>
  <c r="AU57" i="95" s="1"/>
  <c r="AS50" i="95"/>
  <c r="AL50" i="95"/>
  <c r="AU50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J30" i="99"/>
  <c r="AK30" i="99"/>
  <c r="AT30" i="99" s="1"/>
  <c r="AS66" i="99"/>
  <c r="AL66" i="99"/>
  <c r="AU66" i="99" s="1"/>
  <c r="AS84" i="99"/>
  <c r="AL84" i="99"/>
  <c r="AU84" i="99" s="1"/>
  <c r="AS87" i="99"/>
  <c r="AL87" i="99"/>
  <c r="AU87" i="99" s="1"/>
  <c r="AS27" i="95"/>
  <c r="AL27" i="95"/>
  <c r="AU27" i="95" s="1"/>
  <c r="AS81" i="95"/>
  <c r="AL81" i="95"/>
  <c r="AU81" i="95" s="1"/>
  <c r="AK19" i="99"/>
  <c r="AT19" i="99" s="1"/>
  <c r="AJ19" i="99"/>
  <c r="AS61" i="99"/>
  <c r="AL61" i="99"/>
  <c r="AU61" i="99" s="1"/>
  <c r="Z87" i="85"/>
  <c r="AL16" i="95"/>
  <c r="AU16" i="95" s="1"/>
  <c r="AS16" i="95"/>
  <c r="AR89" i="99"/>
  <c r="AR91" i="99" s="1"/>
  <c r="AL89" i="99"/>
  <c r="AU89" i="99" s="1"/>
  <c r="AS10" i="95"/>
  <c r="AL10" i="95"/>
  <c r="AU10" i="95" s="1"/>
  <c r="AS29" i="95"/>
  <c r="AL29" i="95"/>
  <c r="AU29" i="95" s="1"/>
  <c r="AS83" i="95"/>
  <c r="AL83" i="95"/>
  <c r="AU83" i="95" s="1"/>
  <c r="AR87" i="11"/>
  <c r="AS27" i="99"/>
  <c r="AL27" i="99"/>
  <c r="AU27" i="99" s="1"/>
  <c r="AS75" i="99"/>
  <c r="AL75" i="99"/>
  <c r="AU75" i="99" s="1"/>
  <c r="AS22" i="99"/>
  <c r="AL22" i="99"/>
  <c r="AU22" i="99" s="1"/>
  <c r="AS40" i="99"/>
  <c r="AL40" i="99"/>
  <c r="AU40" i="99" s="1"/>
  <c r="AH88" i="10"/>
  <c r="AQ88" i="10" s="1"/>
  <c r="AS19" i="95"/>
  <c r="AL19" i="95"/>
  <c r="AU19" i="95" s="1"/>
  <c r="AS37" i="95"/>
  <c r="AL37" i="95"/>
  <c r="AU37" i="95" s="1"/>
  <c r="AS55" i="95"/>
  <c r="AL55" i="95"/>
  <c r="AU55" i="95" s="1"/>
  <c r="AJ47" i="99"/>
  <c r="Y85" i="94"/>
  <c r="X85" i="94"/>
  <c r="AL11" i="99" l="1"/>
  <c r="AU11" i="99" s="1"/>
  <c r="AS11" i="99"/>
  <c r="Y85" i="83"/>
  <c r="X85" i="83"/>
  <c r="AS12" i="99"/>
  <c r="AL12" i="99"/>
  <c r="AU12" i="99" s="1"/>
  <c r="Y84" i="90"/>
  <c r="X84" i="90"/>
  <c r="AK4" i="99"/>
  <c r="AT4" i="99" s="1"/>
  <c r="AT91" i="99" s="1"/>
  <c r="AJ4" i="99"/>
  <c r="Y86" i="103"/>
  <c r="X86" i="103"/>
  <c r="AL8" i="99"/>
  <c r="AU8" i="99" s="1"/>
  <c r="AS8" i="99"/>
  <c r="AS17" i="99"/>
  <c r="AL17" i="99"/>
  <c r="AU17" i="99" s="1"/>
  <c r="AS35" i="99"/>
  <c r="AL35" i="99"/>
  <c r="AU35" i="99" s="1"/>
  <c r="Y87" i="18"/>
  <c r="X87" i="18"/>
  <c r="AL25" i="99"/>
  <c r="AU25" i="99" s="1"/>
  <c r="AS25" i="99"/>
  <c r="W88" i="85"/>
  <c r="AE87" i="85"/>
  <c r="AN87" i="85" s="1"/>
  <c r="AF87" i="85"/>
  <c r="AO87" i="85" s="1"/>
  <c r="AG87" i="85"/>
  <c r="Y87" i="49"/>
  <c r="X87" i="49"/>
  <c r="AE88" i="11"/>
  <c r="AG88" i="11"/>
  <c r="AP88" i="11" s="1"/>
  <c r="W89" i="11"/>
  <c r="AF88" i="11"/>
  <c r="AO88" i="11" s="1"/>
  <c r="AR86" i="87"/>
  <c r="AI83" i="90"/>
  <c r="AP83" i="90"/>
  <c r="AS3" i="99"/>
  <c r="AL3" i="99"/>
  <c r="AU3" i="99" s="1"/>
  <c r="AI83" i="102"/>
  <c r="AN83" i="102"/>
  <c r="Y89" i="55"/>
  <c r="X89" i="55"/>
  <c r="AS42" i="99"/>
  <c r="AL42" i="99"/>
  <c r="AU42" i="99" s="1"/>
  <c r="AR87" i="43"/>
  <c r="AI86" i="18"/>
  <c r="AN86" i="18"/>
  <c r="AS36" i="99"/>
  <c r="AL36" i="99"/>
  <c r="AU36" i="99" s="1"/>
  <c r="AR84" i="48"/>
  <c r="AS13" i="99"/>
  <c r="AL13" i="99"/>
  <c r="AU13" i="99" s="1"/>
  <c r="AS60" i="99"/>
  <c r="AL60" i="99"/>
  <c r="AU60" i="99" s="1"/>
  <c r="Y88" i="98"/>
  <c r="X88" i="98"/>
  <c r="AR84" i="94"/>
  <c r="AI84" i="42"/>
  <c r="AN84" i="42"/>
  <c r="AH85" i="48"/>
  <c r="AQ85" i="48" s="1"/>
  <c r="AS48" i="99"/>
  <c r="AL48" i="99"/>
  <c r="AU48" i="99" s="1"/>
  <c r="AT91" i="95"/>
  <c r="AS5" i="99"/>
  <c r="AL5" i="99"/>
  <c r="AU5" i="99" s="1"/>
  <c r="Y84" i="82"/>
  <c r="X84" i="82"/>
  <c r="Y89" i="10"/>
  <c r="X89" i="10"/>
  <c r="AS41" i="99"/>
  <c r="AL41" i="99"/>
  <c r="AU41" i="99" s="1"/>
  <c r="AS7" i="99"/>
  <c r="AL7" i="99"/>
  <c r="AU7" i="99" s="1"/>
  <c r="AF85" i="48"/>
  <c r="AO85" i="48" s="1"/>
  <c r="W86" i="48"/>
  <c r="AG85" i="48"/>
  <c r="AP85" i="48" s="1"/>
  <c r="AE85" i="48"/>
  <c r="Y84" i="102"/>
  <c r="X84" i="102"/>
  <c r="AI88" i="55"/>
  <c r="AN88" i="55"/>
  <c r="AL4" i="95"/>
  <c r="AU4" i="95" s="1"/>
  <c r="AS4" i="95"/>
  <c r="AH87" i="87"/>
  <c r="AQ87" i="87" s="1"/>
  <c r="AI85" i="16"/>
  <c r="AN85" i="16"/>
  <c r="AI83" i="82"/>
  <c r="AN83" i="82"/>
  <c r="AS7" i="95"/>
  <c r="AL7" i="95"/>
  <c r="AU7" i="95" s="1"/>
  <c r="AH85" i="94"/>
  <c r="AQ85" i="94" s="1"/>
  <c r="AS18" i="99"/>
  <c r="AL18" i="99"/>
  <c r="AU18" i="99" s="1"/>
  <c r="Z85" i="94"/>
  <c r="AI86" i="49"/>
  <c r="AN86" i="49"/>
  <c r="AS24" i="99"/>
  <c r="AL24" i="99"/>
  <c r="AU24" i="99" s="1"/>
  <c r="AL19" i="99"/>
  <c r="AU19" i="99" s="1"/>
  <c r="AS19" i="99"/>
  <c r="AS54" i="99"/>
  <c r="AL54" i="99"/>
  <c r="AU54" i="99" s="1"/>
  <c r="AS23" i="99"/>
  <c r="AL23" i="99"/>
  <c r="AU23" i="99" s="1"/>
  <c r="AI85" i="103"/>
  <c r="AN85" i="103"/>
  <c r="AH88" i="43"/>
  <c r="AQ88" i="43" s="1"/>
  <c r="W86" i="35"/>
  <c r="AE85" i="35"/>
  <c r="AG85" i="35"/>
  <c r="AP85" i="35" s="1"/>
  <c r="AF85" i="35"/>
  <c r="AO85" i="35" s="1"/>
  <c r="Z87" i="87"/>
  <c r="AS6" i="99"/>
  <c r="AL6" i="99"/>
  <c r="AU6" i="99" s="1"/>
  <c r="AI84" i="83"/>
  <c r="AN84" i="83"/>
  <c r="AS47" i="99"/>
  <c r="AL47" i="99"/>
  <c r="AU47" i="99" s="1"/>
  <c r="AS30" i="99"/>
  <c r="AL30" i="99"/>
  <c r="AU30" i="99" s="1"/>
  <c r="AL29" i="99"/>
  <c r="AU29" i="99" s="1"/>
  <c r="AS29" i="99"/>
  <c r="AI87" i="98"/>
  <c r="AN87" i="98"/>
  <c r="AS6" i="95"/>
  <c r="AL6" i="95"/>
  <c r="AU6" i="95" s="1"/>
  <c r="Y85" i="42"/>
  <c r="Z85" i="42" s="1"/>
  <c r="X85" i="42"/>
  <c r="AG84" i="50"/>
  <c r="AP84" i="50" s="1"/>
  <c r="AE84" i="50"/>
  <c r="W85" i="50"/>
  <c r="AF84" i="50"/>
  <c r="AO84" i="50" s="1"/>
  <c r="AL59" i="99"/>
  <c r="AU59" i="99" s="1"/>
  <c r="AS59" i="99"/>
  <c r="Z88" i="43"/>
  <c r="AS53" i="99"/>
  <c r="AL53" i="99"/>
  <c r="AU53" i="99" s="1"/>
  <c r="AS31" i="99"/>
  <c r="AL31" i="99"/>
  <c r="AU31" i="99" s="1"/>
  <c r="Y86" i="16"/>
  <c r="X86" i="16"/>
  <c r="AI88" i="10"/>
  <c r="AN88" i="10"/>
  <c r="Z84" i="102" l="1"/>
  <c r="AS91" i="95"/>
  <c r="AU91" i="95"/>
  <c r="C11" i="95" s="1"/>
  <c r="F39" i="57" s="1"/>
  <c r="Z87" i="18"/>
  <c r="AE87" i="18" s="1"/>
  <c r="AF85" i="42"/>
  <c r="AO85" i="42" s="1"/>
  <c r="AE85" i="42"/>
  <c r="W86" i="42"/>
  <c r="AG85" i="42"/>
  <c r="AP85" i="42" s="1"/>
  <c r="AG84" i="102"/>
  <c r="AP84" i="102" s="1"/>
  <c r="AE84" i="102"/>
  <c r="W85" i="102"/>
  <c r="AF84" i="102"/>
  <c r="AO84" i="102" s="1"/>
  <c r="AR88" i="10"/>
  <c r="AR88" i="55"/>
  <c r="AR84" i="42"/>
  <c r="AR83" i="102"/>
  <c r="AI88" i="11"/>
  <c r="AN88" i="11"/>
  <c r="AS4" i="99"/>
  <c r="AL4" i="99"/>
  <c r="AU4" i="99" s="1"/>
  <c r="AH84" i="102"/>
  <c r="AQ84" i="102" s="1"/>
  <c r="Y86" i="48"/>
  <c r="X86" i="48"/>
  <c r="AH89" i="10"/>
  <c r="AQ89" i="10" s="1"/>
  <c r="AH87" i="49"/>
  <c r="AQ87" i="49" s="1"/>
  <c r="AH85" i="83"/>
  <c r="AQ85" i="83" s="1"/>
  <c r="Y85" i="50"/>
  <c r="X85" i="50"/>
  <c r="AR83" i="82"/>
  <c r="Z89" i="10"/>
  <c r="AH89" i="55"/>
  <c r="AQ89" i="55" s="1"/>
  <c r="AQ91" i="55" s="1"/>
  <c r="AZ3" i="55"/>
  <c r="AX17" i="55" s="1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5" i="55"/>
  <c r="S85" i="55" s="1"/>
  <c r="AC85" i="55" s="1"/>
  <c r="AB86" i="55" s="1"/>
  <c r="AX86" i="55"/>
  <c r="S86" i="55" s="1"/>
  <c r="AC86" i="55" s="1"/>
  <c r="AB87" i="55" s="1"/>
  <c r="AX87" i="55"/>
  <c r="S87" i="55" s="1"/>
  <c r="AC87" i="55" s="1"/>
  <c r="AB88" i="55" s="1"/>
  <c r="AX88" i="55"/>
  <c r="S88" i="55" s="1"/>
  <c r="AC88" i="55" s="1"/>
  <c r="AB89" i="55" s="1"/>
  <c r="AU91" i="99"/>
  <c r="C11" i="99" s="1"/>
  <c r="F43" i="57" s="1"/>
  <c r="Z87" i="49"/>
  <c r="Y88" i="85"/>
  <c r="X88" i="85"/>
  <c r="AH84" i="90"/>
  <c r="AQ84" i="90" s="1"/>
  <c r="Z85" i="83"/>
  <c r="AF88" i="43"/>
  <c r="AO88" i="43" s="1"/>
  <c r="AG88" i="43"/>
  <c r="W89" i="43"/>
  <c r="AE88" i="43"/>
  <c r="AN88" i="43" s="1"/>
  <c r="AF85" i="94"/>
  <c r="AO85" i="94" s="1"/>
  <c r="W86" i="94"/>
  <c r="AE85" i="94"/>
  <c r="AG85" i="94"/>
  <c r="AP85" i="94" s="1"/>
  <c r="AH88" i="98"/>
  <c r="AQ88" i="98" s="1"/>
  <c r="AR86" i="18"/>
  <c r="Z89" i="55"/>
  <c r="AS91" i="99"/>
  <c r="AH86" i="103"/>
  <c r="AQ86" i="103" s="1"/>
  <c r="Z84" i="90"/>
  <c r="AR84" i="83"/>
  <c r="AH86" i="16"/>
  <c r="AQ86" i="16" s="1"/>
  <c r="AI85" i="35"/>
  <c r="AN85" i="35"/>
  <c r="AE87" i="87"/>
  <c r="AF87" i="87"/>
  <c r="AO87" i="87" s="1"/>
  <c r="W88" i="87"/>
  <c r="AG87" i="87"/>
  <c r="AP87" i="87" s="1"/>
  <c r="AR85" i="103"/>
  <c r="AR85" i="16"/>
  <c r="AH84" i="82"/>
  <c r="AQ84" i="82" s="1"/>
  <c r="Z88" i="98"/>
  <c r="Y89" i="11"/>
  <c r="X89" i="11"/>
  <c r="Z89" i="11" s="1"/>
  <c r="Z86" i="103"/>
  <c r="AR86" i="49"/>
  <c r="Z86" i="16"/>
  <c r="AI84" i="50"/>
  <c r="AN84" i="50"/>
  <c r="Y86" i="35"/>
  <c r="Z86" i="35" s="1"/>
  <c r="X86" i="35"/>
  <c r="AH85" i="42"/>
  <c r="AQ85" i="42" s="1"/>
  <c r="AR87" i="98"/>
  <c r="AI85" i="48"/>
  <c r="AN85" i="48"/>
  <c r="Z84" i="82"/>
  <c r="AR83" i="90"/>
  <c r="AI87" i="85"/>
  <c r="AP87" i="85"/>
  <c r="AH87" i="18"/>
  <c r="AQ87" i="18" s="1"/>
  <c r="AX21" i="55" l="1"/>
  <c r="S21" i="55" s="1"/>
  <c r="AC21" i="55" s="1"/>
  <c r="AB22" i="55" s="1"/>
  <c r="AX14" i="55"/>
  <c r="S14" i="55" s="1"/>
  <c r="AC14" i="55" s="1"/>
  <c r="AB15" i="55" s="1"/>
  <c r="AX11" i="55"/>
  <c r="S11" i="55" s="1"/>
  <c r="AC11" i="55" s="1"/>
  <c r="AB12" i="55" s="1"/>
  <c r="AX29" i="55"/>
  <c r="S29" i="55" s="1"/>
  <c r="AC29" i="55" s="1"/>
  <c r="AB30" i="55" s="1"/>
  <c r="AX23" i="55"/>
  <c r="S23" i="55" s="1"/>
  <c r="AC23" i="55" s="1"/>
  <c r="AB24" i="55" s="1"/>
  <c r="AX16" i="55"/>
  <c r="S16" i="55" s="1"/>
  <c r="AC16" i="55" s="1"/>
  <c r="AB17" i="55" s="1"/>
  <c r="W88" i="18"/>
  <c r="AX28" i="55"/>
  <c r="S28" i="55" s="1"/>
  <c r="AC28" i="55" s="1"/>
  <c r="AB29" i="55" s="1"/>
  <c r="AX22" i="55"/>
  <c r="S22" i="55" s="1"/>
  <c r="AC22" i="55" s="1"/>
  <c r="AB23" i="55" s="1"/>
  <c r="AX15" i="55"/>
  <c r="S15" i="55" s="1"/>
  <c r="AC15" i="55" s="1"/>
  <c r="AB16" i="55" s="1"/>
  <c r="AF87" i="18"/>
  <c r="AO87" i="18" s="1"/>
  <c r="AX10" i="55"/>
  <c r="S10" i="55" s="1"/>
  <c r="AC10" i="55" s="1"/>
  <c r="AB11" i="55" s="1"/>
  <c r="AX9" i="55"/>
  <c r="S9" i="55" s="1"/>
  <c r="AC9" i="55" s="1"/>
  <c r="AB10" i="55" s="1"/>
  <c r="AX8" i="55"/>
  <c r="S8" i="55" s="1"/>
  <c r="AC8" i="55" s="1"/>
  <c r="AB9" i="55" s="1"/>
  <c r="AX13" i="55"/>
  <c r="S13" i="55" s="1"/>
  <c r="AC13" i="55" s="1"/>
  <c r="AB14" i="55" s="1"/>
  <c r="AX7" i="55"/>
  <c r="S7" i="55" s="1"/>
  <c r="AC7" i="55" s="1"/>
  <c r="AB8" i="55" s="1"/>
  <c r="AG87" i="18"/>
  <c r="AP87" i="18" s="1"/>
  <c r="AX12" i="55"/>
  <c r="S12" i="55" s="1"/>
  <c r="AC12" i="55" s="1"/>
  <c r="AB13" i="55" s="1"/>
  <c r="AX4" i="55"/>
  <c r="S4" i="55" s="1"/>
  <c r="AC4" i="55" s="1"/>
  <c r="AB5" i="55" s="1"/>
  <c r="AK86" i="55"/>
  <c r="AT86" i="55" s="1"/>
  <c r="AJ86" i="55"/>
  <c r="AJ68" i="55"/>
  <c r="AK68" i="55"/>
  <c r="AT68" i="55" s="1"/>
  <c r="AH89" i="11"/>
  <c r="AQ89" i="11" s="1"/>
  <c r="AQ91" i="11" s="1"/>
  <c r="AZ3" i="11"/>
  <c r="AX11" i="11" s="1"/>
  <c r="S11" i="11" s="1"/>
  <c r="AC11" i="11" s="1"/>
  <c r="AB12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6" i="11"/>
  <c r="S86" i="11" s="1"/>
  <c r="AC86" i="11" s="1"/>
  <c r="AB87" i="11" s="1"/>
  <c r="AX88" i="11"/>
  <c r="S88" i="11" s="1"/>
  <c r="AC88" i="11" s="1"/>
  <c r="AB89" i="11" s="1"/>
  <c r="AI85" i="94"/>
  <c r="AN85" i="94"/>
  <c r="AI88" i="43"/>
  <c r="AP88" i="43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X3" i="55"/>
  <c r="S3" i="55" s="1"/>
  <c r="AC3" i="55" s="1"/>
  <c r="AR88" i="11"/>
  <c r="AR85" i="48"/>
  <c r="AR84" i="50"/>
  <c r="AX89" i="11"/>
  <c r="S89" i="11" s="1"/>
  <c r="AC89" i="11" s="1"/>
  <c r="AF89" i="11"/>
  <c r="AO89" i="11" s="1"/>
  <c r="AO91" i="11" s="1"/>
  <c r="AE89" i="11"/>
  <c r="AG89" i="11"/>
  <c r="AP89" i="11" s="1"/>
  <c r="AP91" i="11" s="1"/>
  <c r="AR85" i="35"/>
  <c r="Y86" i="94"/>
  <c r="X86" i="94"/>
  <c r="Z86" i="94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K5" i="55"/>
  <c r="AT5" i="55" s="1"/>
  <c r="AH85" i="50"/>
  <c r="AQ85" i="50" s="1"/>
  <c r="AH86" i="48"/>
  <c r="AQ86" i="48" s="1"/>
  <c r="AI87" i="18"/>
  <c r="AN87" i="18"/>
  <c r="AF86" i="35"/>
  <c r="AO86" i="35" s="1"/>
  <c r="AE86" i="35"/>
  <c r="AN86" i="35" s="1"/>
  <c r="AG86" i="35"/>
  <c r="W87" i="35"/>
  <c r="AR87" i="85"/>
  <c r="AE86" i="16"/>
  <c r="W87" i="16"/>
  <c r="AF86" i="16"/>
  <c r="AO86" i="16" s="1"/>
  <c r="AG86" i="16"/>
  <c r="AP86" i="16" s="1"/>
  <c r="W85" i="90"/>
  <c r="AG84" i="90"/>
  <c r="AP84" i="90" s="1"/>
  <c r="AE84" i="90"/>
  <c r="AF84" i="90"/>
  <c r="AO84" i="90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E85" i="83"/>
  <c r="W86" i="83"/>
  <c r="AF85" i="83"/>
  <c r="AO85" i="83" s="1"/>
  <c r="AG85" i="83"/>
  <c r="AP85" i="83" s="1"/>
  <c r="AH88" i="85"/>
  <c r="AQ88" i="85" s="1"/>
  <c r="AK88" i="55"/>
  <c r="AT88" i="55" s="1"/>
  <c r="AJ88" i="55"/>
  <c r="AJ82" i="55"/>
  <c r="AK82" i="55"/>
  <c r="AT82" i="55" s="1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Z85" i="50"/>
  <c r="Z86" i="48"/>
  <c r="AH86" i="35"/>
  <c r="AQ86" i="35" s="1"/>
  <c r="W89" i="98"/>
  <c r="AF88" i="98"/>
  <c r="AO88" i="98" s="1"/>
  <c r="AG88" i="98"/>
  <c r="AE88" i="98"/>
  <c r="AN88" i="98" s="1"/>
  <c r="Y88" i="87"/>
  <c r="X88" i="87"/>
  <c r="Z88" i="85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86" i="42"/>
  <c r="X86" i="42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X6" i="55"/>
  <c r="S6" i="55" s="1"/>
  <c r="AC6" i="55" s="1"/>
  <c r="AB7" i="55" s="1"/>
  <c r="AE89" i="10"/>
  <c r="AF89" i="10"/>
  <c r="AO89" i="10" s="1"/>
  <c r="W90" i="10"/>
  <c r="AG89" i="10"/>
  <c r="AP89" i="10" s="1"/>
  <c r="Y88" i="18"/>
  <c r="X88" i="18"/>
  <c r="Y85" i="102"/>
  <c r="X85" i="102"/>
  <c r="Z85" i="102" s="1"/>
  <c r="AI85" i="42"/>
  <c r="AN85" i="42"/>
  <c r="AK80" i="55"/>
  <c r="AT80" i="55" s="1"/>
  <c r="AJ80" i="55"/>
  <c r="AK74" i="55"/>
  <c r="AT74" i="55" s="1"/>
  <c r="AJ74" i="55"/>
  <c r="AF84" i="82"/>
  <c r="AO84" i="82" s="1"/>
  <c r="AG84" i="82"/>
  <c r="AP84" i="82" s="1"/>
  <c r="AE84" i="82"/>
  <c r="W85" i="82"/>
  <c r="AG86" i="103"/>
  <c r="AP86" i="103" s="1"/>
  <c r="AF86" i="103"/>
  <c r="AO86" i="103" s="1"/>
  <c r="AE86" i="103"/>
  <c r="W87" i="103"/>
  <c r="AI87" i="87"/>
  <c r="AN87" i="87"/>
  <c r="Y89" i="43"/>
  <c r="X89" i="43"/>
  <c r="AF87" i="49"/>
  <c r="AO87" i="49" s="1"/>
  <c r="AE87" i="49"/>
  <c r="AG87" i="49"/>
  <c r="AP87" i="49" s="1"/>
  <c r="W88" i="49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X5" i="55"/>
  <c r="S5" i="55" s="1"/>
  <c r="AC5" i="55" s="1"/>
  <c r="AB6" i="55" s="1"/>
  <c r="AI84" i="102"/>
  <c r="AN84" i="102"/>
  <c r="AX13" i="11" l="1"/>
  <c r="S13" i="11" s="1"/>
  <c r="AC13" i="11" s="1"/>
  <c r="AB14" i="11" s="1"/>
  <c r="Z86" i="42"/>
  <c r="AX12" i="11"/>
  <c r="S12" i="11" s="1"/>
  <c r="AC12" i="11" s="1"/>
  <c r="AB13" i="11" s="1"/>
  <c r="Z88" i="87"/>
  <c r="AX10" i="11"/>
  <c r="S10" i="11" s="1"/>
  <c r="AC10" i="11" s="1"/>
  <c r="AB11" i="11" s="1"/>
  <c r="AX9" i="11"/>
  <c r="S9" i="11" s="1"/>
  <c r="AC9" i="11" s="1"/>
  <c r="AB10" i="11" s="1"/>
  <c r="AX8" i="11"/>
  <c r="S8" i="11" s="1"/>
  <c r="AC8" i="11" s="1"/>
  <c r="AB9" i="11" s="1"/>
  <c r="AX7" i="11"/>
  <c r="S7" i="11" s="1"/>
  <c r="AC7" i="11" s="1"/>
  <c r="AB8" i="11" s="1"/>
  <c r="AX6" i="11"/>
  <c r="S6" i="11" s="1"/>
  <c r="AC6" i="11" s="1"/>
  <c r="AB7" i="11" s="1"/>
  <c r="AX4" i="11"/>
  <c r="S4" i="11" s="1"/>
  <c r="AC4" i="11" s="1"/>
  <c r="AB5" i="11" s="1"/>
  <c r="AS73" i="55"/>
  <c r="AL73" i="55"/>
  <c r="AU73" i="55" s="1"/>
  <c r="Y88" i="49"/>
  <c r="X88" i="49"/>
  <c r="AR85" i="42"/>
  <c r="AS33" i="55"/>
  <c r="AL33" i="55"/>
  <c r="AU33" i="55" s="1"/>
  <c r="AS69" i="55"/>
  <c r="AL69" i="55"/>
  <c r="AU69" i="55" s="1"/>
  <c r="AS87" i="55"/>
  <c r="AL87" i="55"/>
  <c r="AU87" i="55" s="1"/>
  <c r="AS18" i="55"/>
  <c r="AL18" i="55"/>
  <c r="AU18" i="55" s="1"/>
  <c r="AS22" i="55"/>
  <c r="AL22" i="55"/>
  <c r="AU22" i="55" s="1"/>
  <c r="AS58" i="55"/>
  <c r="AL58" i="55"/>
  <c r="AU58" i="55" s="1"/>
  <c r="AI89" i="55"/>
  <c r="AN89" i="55"/>
  <c r="AN91" i="55" s="1"/>
  <c r="Y85" i="90"/>
  <c r="X85" i="90"/>
  <c r="AS16" i="55"/>
  <c r="AL16" i="55"/>
  <c r="AU16" i="55" s="1"/>
  <c r="AK89" i="55"/>
  <c r="AT89" i="55" s="1"/>
  <c r="AS66" i="55"/>
  <c r="AL66" i="55"/>
  <c r="AU66" i="55" s="1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12" i="11"/>
  <c r="AT12" i="11" s="1"/>
  <c r="AJ12" i="11"/>
  <c r="AK7" i="55"/>
  <c r="AT7" i="55" s="1"/>
  <c r="AJ7" i="55"/>
  <c r="AR84" i="102"/>
  <c r="AS25" i="55"/>
  <c r="AL25" i="55"/>
  <c r="AU25" i="55" s="1"/>
  <c r="AS79" i="55"/>
  <c r="AL79" i="55"/>
  <c r="AU79" i="55" s="1"/>
  <c r="AS74" i="55"/>
  <c r="AL74" i="55"/>
  <c r="AU74" i="55" s="1"/>
  <c r="AH85" i="102"/>
  <c r="AQ85" i="102" s="1"/>
  <c r="AS32" i="55"/>
  <c r="AL32" i="55"/>
  <c r="AU32" i="55" s="1"/>
  <c r="AS50" i="55"/>
  <c r="AL50" i="55"/>
  <c r="AU50" i="55" s="1"/>
  <c r="AH86" i="42"/>
  <c r="AQ86" i="42" s="1"/>
  <c r="AS14" i="55"/>
  <c r="AL14" i="55"/>
  <c r="AU14" i="55" s="1"/>
  <c r="AS51" i="55"/>
  <c r="AL51" i="55"/>
  <c r="AU51" i="55" s="1"/>
  <c r="AS40" i="55"/>
  <c r="AL40" i="55"/>
  <c r="AU40" i="55" s="1"/>
  <c r="AS76" i="55"/>
  <c r="AL76" i="55"/>
  <c r="AU76" i="55" s="1"/>
  <c r="AJ5" i="55"/>
  <c r="AL23" i="55"/>
  <c r="AU23" i="55" s="1"/>
  <c r="AS23" i="55"/>
  <c r="AS59" i="55"/>
  <c r="AL59" i="55"/>
  <c r="AU59" i="55" s="1"/>
  <c r="AS77" i="55"/>
  <c r="AL77" i="55"/>
  <c r="AU77" i="55" s="1"/>
  <c r="AH86" i="94"/>
  <c r="AQ86" i="94" s="1"/>
  <c r="AI89" i="11"/>
  <c r="AN89" i="11"/>
  <c r="AN91" i="11" s="1"/>
  <c r="AS54" i="55"/>
  <c r="AL54" i="55"/>
  <c r="AU54" i="55" s="1"/>
  <c r="AS72" i="55"/>
  <c r="AL72" i="55"/>
  <c r="AU72" i="55" s="1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K8" i="11"/>
  <c r="AT8" i="11" s="1"/>
  <c r="AJ8" i="11"/>
  <c r="AK6" i="55"/>
  <c r="AT6" i="55" s="1"/>
  <c r="AJ6" i="55"/>
  <c r="AS61" i="55"/>
  <c r="AL61" i="55"/>
  <c r="AU61" i="55" s="1"/>
  <c r="AE85" i="102"/>
  <c r="AG85" i="102"/>
  <c r="AP85" i="102" s="1"/>
  <c r="W86" i="102"/>
  <c r="AF85" i="102"/>
  <c r="AO85" i="102" s="1"/>
  <c r="AS13" i="55"/>
  <c r="AL13" i="55"/>
  <c r="AU13" i="55" s="1"/>
  <c r="AF86" i="42"/>
  <c r="AO86" i="42" s="1"/>
  <c r="AG86" i="42"/>
  <c r="AP86" i="42" s="1"/>
  <c r="AE86" i="42"/>
  <c r="W87" i="42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F88" i="85"/>
  <c r="AO88" i="85" s="1"/>
  <c r="AE88" i="85"/>
  <c r="W89" i="85"/>
  <c r="AG88" i="85"/>
  <c r="AP88" i="85" s="1"/>
  <c r="AI88" i="98"/>
  <c r="AP88" i="98"/>
  <c r="AL46" i="55"/>
  <c r="AU46" i="55" s="1"/>
  <c r="AS46" i="55"/>
  <c r="Y86" i="83"/>
  <c r="X86" i="83"/>
  <c r="AR87" i="18"/>
  <c r="AS41" i="55"/>
  <c r="AL41" i="55"/>
  <c r="AU41" i="55" s="1"/>
  <c r="W87" i="94"/>
  <c r="AG86" i="94"/>
  <c r="AP86" i="94" s="1"/>
  <c r="AF86" i="94"/>
  <c r="AO86" i="94" s="1"/>
  <c r="AE86" i="94"/>
  <c r="AS17" i="55"/>
  <c r="AL17" i="55"/>
  <c r="AU17" i="55" s="1"/>
  <c r="AS36" i="55"/>
  <c r="AL36" i="55"/>
  <c r="AU36" i="55" s="1"/>
  <c r="AR88" i="43"/>
  <c r="AJ86" i="11"/>
  <c r="AK86" i="11"/>
  <c r="AT86" i="11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J14" i="11"/>
  <c r="AK14" i="11"/>
  <c r="AT14" i="11" s="1"/>
  <c r="AK7" i="11"/>
  <c r="AT7" i="11" s="1"/>
  <c r="AJ7" i="11"/>
  <c r="AS55" i="55"/>
  <c r="AL55" i="55"/>
  <c r="AU55" i="55" s="1"/>
  <c r="AS19" i="55"/>
  <c r="AL19" i="55"/>
  <c r="AU19" i="55" s="1"/>
  <c r="AS43" i="55"/>
  <c r="AL43" i="55"/>
  <c r="AU43" i="55" s="1"/>
  <c r="AI87" i="49"/>
  <c r="AN87" i="49"/>
  <c r="AR87" i="87"/>
  <c r="AS12" i="55"/>
  <c r="AL12" i="55"/>
  <c r="AU12" i="55" s="1"/>
  <c r="AS31" i="55"/>
  <c r="AL31" i="55"/>
  <c r="AU31" i="55" s="1"/>
  <c r="AS49" i="55"/>
  <c r="AL49" i="55"/>
  <c r="AU49" i="55" s="1"/>
  <c r="AS67" i="55"/>
  <c r="AL67" i="55"/>
  <c r="AU67" i="55" s="1"/>
  <c r="Y85" i="82"/>
  <c r="X85" i="82"/>
  <c r="AS80" i="55"/>
  <c r="AL80" i="55"/>
  <c r="AU80" i="55" s="1"/>
  <c r="Y90" i="10"/>
  <c r="X90" i="10"/>
  <c r="AL38" i="55"/>
  <c r="AU38" i="55" s="1"/>
  <c r="AS38" i="55"/>
  <c r="AL56" i="55"/>
  <c r="AU56" i="55" s="1"/>
  <c r="AS56" i="55"/>
  <c r="AH88" i="87"/>
  <c r="AQ88" i="87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I85" i="83"/>
  <c r="AN85" i="83"/>
  <c r="Y87" i="35"/>
  <c r="X87" i="35"/>
  <c r="AS47" i="55"/>
  <c r="AL47" i="55"/>
  <c r="AU47" i="55" s="1"/>
  <c r="AS24" i="55"/>
  <c r="AL24" i="55"/>
  <c r="AU24" i="55" s="1"/>
  <c r="AS42" i="55"/>
  <c r="AL42" i="55"/>
  <c r="AU42" i="55" s="1"/>
  <c r="AS78" i="55"/>
  <c r="AL78" i="55"/>
  <c r="AU78" i="55" s="1"/>
  <c r="AK88" i="11"/>
  <c r="AT88" i="11" s="1"/>
  <c r="AJ88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5" i="11"/>
  <c r="AT5" i="11" s="1"/>
  <c r="AS68" i="55"/>
  <c r="AL68" i="55"/>
  <c r="AU68" i="55" s="1"/>
  <c r="AS85" i="55"/>
  <c r="AL85" i="55"/>
  <c r="AU85" i="55" s="1"/>
  <c r="AH89" i="43"/>
  <c r="AQ89" i="43" s="1"/>
  <c r="AQ91" i="43" s="1"/>
  <c r="AZ3" i="43"/>
  <c r="AX77" i="43" s="1"/>
  <c r="S77" i="43" s="1"/>
  <c r="AC77" i="43" s="1"/>
  <c r="AB78" i="43" s="1"/>
  <c r="AX13" i="43"/>
  <c r="S13" i="43" s="1"/>
  <c r="AC13" i="43" s="1"/>
  <c r="AB14" i="43" s="1"/>
  <c r="AX14" i="43"/>
  <c r="S14" i="43" s="1"/>
  <c r="AC14" i="43" s="1"/>
  <c r="AB15" i="43" s="1"/>
  <c r="AX17" i="43"/>
  <c r="S17" i="43" s="1"/>
  <c r="AC17" i="43" s="1"/>
  <c r="AB18" i="43" s="1"/>
  <c r="AX20" i="43"/>
  <c r="S20" i="43" s="1"/>
  <c r="AC20" i="43" s="1"/>
  <c r="AB21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7" i="43"/>
  <c r="S87" i="43" s="1"/>
  <c r="AC87" i="43" s="1"/>
  <c r="AB88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Y87" i="103"/>
  <c r="X87" i="103"/>
  <c r="AI84" i="82"/>
  <c r="AR84" i="82" s="1"/>
  <c r="AN84" i="82"/>
  <c r="AH88" i="18"/>
  <c r="AQ88" i="18" s="1"/>
  <c r="AS20" i="55"/>
  <c r="AL20" i="55"/>
  <c r="AU20" i="55" s="1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W89" i="87"/>
  <c r="AG88" i="87"/>
  <c r="AP88" i="87" s="1"/>
  <c r="AF88" i="87"/>
  <c r="AO88" i="87" s="1"/>
  <c r="AE88" i="87"/>
  <c r="Y89" i="98"/>
  <c r="X89" i="98"/>
  <c r="AF86" i="48"/>
  <c r="AO86" i="48" s="1"/>
  <c r="AE86" i="48"/>
  <c r="AG86" i="48"/>
  <c r="AP86" i="48" s="1"/>
  <c r="W87" i="48"/>
  <c r="AL52" i="55"/>
  <c r="AU52" i="55" s="1"/>
  <c r="AS52" i="55"/>
  <c r="AS70" i="55"/>
  <c r="AL70" i="55"/>
  <c r="AU70" i="55" s="1"/>
  <c r="AS88" i="55"/>
  <c r="AL88" i="55"/>
  <c r="AU88" i="55" s="1"/>
  <c r="AI84" i="90"/>
  <c r="AN84" i="90"/>
  <c r="Y87" i="16"/>
  <c r="X87" i="16"/>
  <c r="AI86" i="35"/>
  <c r="AP86" i="35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J3" i="55"/>
  <c r="AB4" i="55"/>
  <c r="AS60" i="55"/>
  <c r="AL60" i="55"/>
  <c r="AU60" i="55" s="1"/>
  <c r="AR85" i="94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X5" i="11"/>
  <c r="S5" i="11" s="1"/>
  <c r="AC5" i="11" s="1"/>
  <c r="AB6" i="11" s="1"/>
  <c r="AS86" i="55"/>
  <c r="AL86" i="55"/>
  <c r="AU86" i="55" s="1"/>
  <c r="AS37" i="55"/>
  <c r="AL37" i="55"/>
  <c r="AU37" i="55" s="1"/>
  <c r="Z89" i="43"/>
  <c r="AI86" i="103"/>
  <c r="AN86" i="103"/>
  <c r="Z88" i="18"/>
  <c r="AI89" i="10"/>
  <c r="AN89" i="10"/>
  <c r="AS26" i="55"/>
  <c r="AL26" i="55"/>
  <c r="AU26" i="55" s="1"/>
  <c r="AS44" i="55"/>
  <c r="AL44" i="55"/>
  <c r="AU44" i="55" s="1"/>
  <c r="AS62" i="55"/>
  <c r="AL62" i="55"/>
  <c r="AU62" i="55" s="1"/>
  <c r="AS45" i="55"/>
  <c r="AL45" i="55"/>
  <c r="AU45" i="55" s="1"/>
  <c r="AE85" i="50"/>
  <c r="AF85" i="50"/>
  <c r="AO85" i="50" s="1"/>
  <c r="AG85" i="50"/>
  <c r="AP85" i="50" s="1"/>
  <c r="W86" i="50"/>
  <c r="AS15" i="55"/>
  <c r="AL15" i="55"/>
  <c r="AU15" i="55" s="1"/>
  <c r="AS34" i="55"/>
  <c r="AL34" i="55"/>
  <c r="AU34" i="55" s="1"/>
  <c r="AI86" i="16"/>
  <c r="AN86" i="16"/>
  <c r="AS35" i="55"/>
  <c r="AL35" i="55"/>
  <c r="AU35" i="55" s="1"/>
  <c r="AL53" i="55"/>
  <c r="AU53" i="55" s="1"/>
  <c r="AS53" i="55"/>
  <c r="AS71" i="55"/>
  <c r="AL71" i="55"/>
  <c r="AU71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AX18" i="43" l="1"/>
  <c r="S18" i="43" s="1"/>
  <c r="AC18" i="43" s="1"/>
  <c r="AB19" i="43" s="1"/>
  <c r="Z85" i="90"/>
  <c r="AX8" i="43"/>
  <c r="S8" i="43" s="1"/>
  <c r="AC8" i="43" s="1"/>
  <c r="AB9" i="43" s="1"/>
  <c r="AX7" i="43"/>
  <c r="S7" i="43" s="1"/>
  <c r="AC7" i="43" s="1"/>
  <c r="AB8" i="43" s="1"/>
  <c r="AX3" i="43"/>
  <c r="S3" i="43" s="1"/>
  <c r="AC3" i="43" s="1"/>
  <c r="AB4" i="43" s="1"/>
  <c r="AX12" i="43"/>
  <c r="S12" i="43" s="1"/>
  <c r="AC12" i="43" s="1"/>
  <c r="AB13" i="43" s="1"/>
  <c r="AX19" i="43"/>
  <c r="S19" i="43" s="1"/>
  <c r="AC19" i="43" s="1"/>
  <c r="AB20" i="43" s="1"/>
  <c r="AX11" i="43"/>
  <c r="S11" i="43" s="1"/>
  <c r="AC11" i="43" s="1"/>
  <c r="AB12" i="43" s="1"/>
  <c r="AS35" i="11"/>
  <c r="AL35" i="11"/>
  <c r="AU35" i="11" s="1"/>
  <c r="AS18" i="11"/>
  <c r="AL18" i="11"/>
  <c r="AU18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K27" i="43"/>
  <c r="AT27" i="43" s="1"/>
  <c r="AK21" i="43"/>
  <c r="AT21" i="43" s="1"/>
  <c r="AK15" i="43"/>
  <c r="AT15" i="43" s="1"/>
  <c r="AK9" i="43"/>
  <c r="AT9" i="43" s="1"/>
  <c r="AS79" i="11"/>
  <c r="AL79" i="11"/>
  <c r="AU79" i="11" s="1"/>
  <c r="AH87" i="35"/>
  <c r="AQ87" i="35" s="1"/>
  <c r="AL7" i="11"/>
  <c r="AU7" i="11" s="1"/>
  <c r="AS7" i="11"/>
  <c r="AS26" i="11"/>
  <c r="AL26" i="11"/>
  <c r="AU26" i="11" s="1"/>
  <c r="Y86" i="102"/>
  <c r="X86" i="102"/>
  <c r="AS75" i="11"/>
  <c r="AL75" i="11"/>
  <c r="AU75" i="11" s="1"/>
  <c r="AS34" i="11"/>
  <c r="AL34" i="11"/>
  <c r="AU34" i="11" s="1"/>
  <c r="AS87" i="11"/>
  <c r="AL87" i="11"/>
  <c r="AU87" i="11" s="1"/>
  <c r="AH85" i="90"/>
  <c r="AQ85" i="90" s="1"/>
  <c r="AS17" i="11"/>
  <c r="AL17" i="11"/>
  <c r="AU17" i="11" s="1"/>
  <c r="AS71" i="11"/>
  <c r="AL71" i="11"/>
  <c r="AU71" i="11" s="1"/>
  <c r="AI85" i="50"/>
  <c r="AN85" i="50"/>
  <c r="AS60" i="11"/>
  <c r="AL60" i="11"/>
  <c r="AU60" i="11" s="1"/>
  <c r="AR84" i="90"/>
  <c r="AH89" i="98"/>
  <c r="AQ89" i="98" s="1"/>
  <c r="AJ85" i="43"/>
  <c r="AK85" i="43"/>
  <c r="AT85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J5" i="11"/>
  <c r="AS25" i="11"/>
  <c r="AL25" i="11"/>
  <c r="AU25" i="11" s="1"/>
  <c r="AS43" i="11"/>
  <c r="AL43" i="11"/>
  <c r="AU43" i="11" s="1"/>
  <c r="AS61" i="11"/>
  <c r="AL61" i="11"/>
  <c r="AU61" i="11" s="1"/>
  <c r="Z87" i="35"/>
  <c r="AS44" i="11"/>
  <c r="AL44" i="11"/>
  <c r="AU44" i="11" s="1"/>
  <c r="AS62" i="11"/>
  <c r="AL62" i="11"/>
  <c r="AU62" i="11" s="1"/>
  <c r="AS80" i="11"/>
  <c r="AL80" i="11"/>
  <c r="AU80" i="11" s="1"/>
  <c r="AH86" i="83"/>
  <c r="AQ86" i="83" s="1"/>
  <c r="AR88" i="98"/>
  <c r="AS8" i="11"/>
  <c r="AL8" i="11"/>
  <c r="AU8" i="11" s="1"/>
  <c r="AS12" i="11"/>
  <c r="AL12" i="11"/>
  <c r="AU12" i="11" s="1"/>
  <c r="AL58" i="11"/>
  <c r="AU58" i="11" s="1"/>
  <c r="AS58" i="11"/>
  <c r="AS76" i="11"/>
  <c r="AL76" i="11"/>
  <c r="AU76" i="11" s="1"/>
  <c r="W86" i="90"/>
  <c r="AF85" i="90"/>
  <c r="AO85" i="90" s="1"/>
  <c r="AE85" i="90"/>
  <c r="AG85" i="90"/>
  <c r="AP85" i="90" s="1"/>
  <c r="AH88" i="49"/>
  <c r="AQ88" i="49" s="1"/>
  <c r="AK6" i="11"/>
  <c r="AT6" i="11" s="1"/>
  <c r="AJ6" i="11"/>
  <c r="AS42" i="11"/>
  <c r="AL42" i="11"/>
  <c r="AU42" i="11" s="1"/>
  <c r="AS78" i="11"/>
  <c r="AL78" i="11"/>
  <c r="AU78" i="11" s="1"/>
  <c r="AR86" i="35"/>
  <c r="Z89" i="98"/>
  <c r="Y89" i="87"/>
  <c r="X89" i="87"/>
  <c r="AH87" i="103"/>
  <c r="AQ87" i="103" s="1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AS49" i="11"/>
  <c r="AL49" i="11"/>
  <c r="AU49" i="11" s="1"/>
  <c r="AS88" i="11"/>
  <c r="AL88" i="11"/>
  <c r="AU88" i="11" s="1"/>
  <c r="AS32" i="11"/>
  <c r="AL32" i="11"/>
  <c r="AU32" i="11" s="1"/>
  <c r="AS68" i="11"/>
  <c r="AL68" i="11"/>
  <c r="AU68" i="11" s="1"/>
  <c r="Y87" i="94"/>
  <c r="X87" i="94"/>
  <c r="Z86" i="83"/>
  <c r="AI85" i="102"/>
  <c r="AR85" i="102" s="1"/>
  <c r="AN85" i="102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AS22" i="11"/>
  <c r="AL22" i="11"/>
  <c r="AU22" i="11" s="1"/>
  <c r="AS40" i="11"/>
  <c r="AL40" i="11"/>
  <c r="AU40" i="11" s="1"/>
  <c r="Z88" i="49"/>
  <c r="AE88" i="18"/>
  <c r="AG88" i="18"/>
  <c r="AP88" i="18" s="1"/>
  <c r="W89" i="18"/>
  <c r="AF88" i="18"/>
  <c r="AO88" i="18" s="1"/>
  <c r="Z87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S13" i="11"/>
  <c r="AL13" i="11"/>
  <c r="AU13" i="11" s="1"/>
  <c r="AS31" i="11"/>
  <c r="AL31" i="11"/>
  <c r="AU31" i="11" s="1"/>
  <c r="AS67" i="11"/>
  <c r="AL67" i="11"/>
  <c r="AU67" i="11" s="1"/>
  <c r="AH85" i="82"/>
  <c r="AQ85" i="82" s="1"/>
  <c r="AS14" i="11"/>
  <c r="AL14" i="11"/>
  <c r="AU14" i="11" s="1"/>
  <c r="AS50" i="11"/>
  <c r="AL50" i="11"/>
  <c r="AU50" i="11" s="1"/>
  <c r="AS86" i="11"/>
  <c r="AL86" i="11"/>
  <c r="AU86" i="11" s="1"/>
  <c r="AS51" i="11"/>
  <c r="AL51" i="11"/>
  <c r="AU51" i="11" s="1"/>
  <c r="AS69" i="11"/>
  <c r="AL69" i="11"/>
  <c r="AU69" i="11" s="1"/>
  <c r="AS85" i="11"/>
  <c r="AL85" i="11"/>
  <c r="AU85" i="11" s="1"/>
  <c r="AS9" i="11"/>
  <c r="AL9" i="11"/>
  <c r="AU9" i="11" s="1"/>
  <c r="AS28" i="11"/>
  <c r="AL28" i="11"/>
  <c r="AU28" i="11" s="1"/>
  <c r="AS46" i="11"/>
  <c r="AL46" i="11"/>
  <c r="AU46" i="11" s="1"/>
  <c r="AS64" i="11"/>
  <c r="AL64" i="11"/>
  <c r="AU64" i="11" s="1"/>
  <c r="AJ3" i="11"/>
  <c r="AB4" i="11"/>
  <c r="AS41" i="11"/>
  <c r="AL41" i="11"/>
  <c r="AU41" i="11" s="1"/>
  <c r="AL77" i="11"/>
  <c r="AU77" i="11" s="1"/>
  <c r="AS77" i="11"/>
  <c r="AS24" i="11"/>
  <c r="AL24" i="11"/>
  <c r="AU24" i="11" s="1"/>
  <c r="AS65" i="11"/>
  <c r="AL65" i="11"/>
  <c r="AU65" i="11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K4" i="55"/>
  <c r="AT4" i="55" s="1"/>
  <c r="AT91" i="55" s="1"/>
  <c r="AJ4" i="55"/>
  <c r="AH87" i="16"/>
  <c r="AQ87" i="16" s="1"/>
  <c r="Y87" i="48"/>
  <c r="X87" i="48"/>
  <c r="AS29" i="11"/>
  <c r="AL29" i="11"/>
  <c r="AU29" i="11" s="1"/>
  <c r="AS47" i="11"/>
  <c r="AL47" i="11"/>
  <c r="AU47" i="11" s="1"/>
  <c r="AR86" i="16"/>
  <c r="Y86" i="50"/>
  <c r="X86" i="50"/>
  <c r="AS11" i="11"/>
  <c r="AL11" i="11"/>
  <c r="AU11" i="11" s="1"/>
  <c r="AS66" i="11"/>
  <c r="AL66" i="11"/>
  <c r="AU66" i="11" s="1"/>
  <c r="AS84" i="11"/>
  <c r="AL84" i="11"/>
  <c r="AU84" i="11" s="1"/>
  <c r="AL3" i="55"/>
  <c r="AU3" i="55" s="1"/>
  <c r="AS3" i="55"/>
  <c r="Z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4" i="43"/>
  <c r="S4" i="43" s="1"/>
  <c r="AC4" i="43" s="1"/>
  <c r="AB5" i="43" s="1"/>
  <c r="AS19" i="11"/>
  <c r="AL19" i="11"/>
  <c r="AU19" i="11" s="1"/>
  <c r="AS37" i="11"/>
  <c r="AL37" i="11"/>
  <c r="AU37" i="11" s="1"/>
  <c r="AS55" i="11"/>
  <c r="AL55" i="11"/>
  <c r="AU55" i="11" s="1"/>
  <c r="AR85" i="83"/>
  <c r="AH90" i="10"/>
  <c r="AQ90" i="10" s="1"/>
  <c r="Z85" i="82"/>
  <c r="AS20" i="11"/>
  <c r="AL20" i="11"/>
  <c r="AU20" i="11" s="1"/>
  <c r="AL38" i="11"/>
  <c r="AU38" i="11" s="1"/>
  <c r="AS38" i="11"/>
  <c r="AL56" i="11"/>
  <c r="AU56" i="11" s="1"/>
  <c r="AS56" i="11"/>
  <c r="Y89" i="85"/>
  <c r="X89" i="85"/>
  <c r="Y87" i="42"/>
  <c r="X87" i="42"/>
  <c r="AS15" i="11"/>
  <c r="AL15" i="11"/>
  <c r="AU15" i="11" s="1"/>
  <c r="AS33" i="11"/>
  <c r="AL33" i="11"/>
  <c r="AU33" i="11" s="1"/>
  <c r="AR89" i="11"/>
  <c r="AR91" i="11" s="1"/>
  <c r="AL89" i="11"/>
  <c r="AU89" i="11" s="1"/>
  <c r="AS5" i="55"/>
  <c r="AL5" i="55"/>
  <c r="AU5" i="55" s="1"/>
  <c r="AS82" i="11"/>
  <c r="AL82" i="11"/>
  <c r="AU82" i="11" s="1"/>
  <c r="AR89" i="55"/>
  <c r="AR91" i="55" s="1"/>
  <c r="AL89" i="55"/>
  <c r="AU89" i="55" s="1"/>
  <c r="AS23" i="11"/>
  <c r="AL23" i="11"/>
  <c r="AU23" i="11" s="1"/>
  <c r="AS59" i="11"/>
  <c r="AL59" i="11"/>
  <c r="AU59" i="11" s="1"/>
  <c r="AR86" i="103"/>
  <c r="AS10" i="11"/>
  <c r="AL10" i="11"/>
  <c r="AU10" i="11" s="1"/>
  <c r="AS83" i="11"/>
  <c r="AL83" i="11"/>
  <c r="AU83" i="11" s="1"/>
  <c r="AS30" i="11"/>
  <c r="AL30" i="11"/>
  <c r="AU30" i="11" s="1"/>
  <c r="AS48" i="11"/>
  <c r="AL48" i="11"/>
  <c r="AU48" i="11" s="1"/>
  <c r="AS53" i="11"/>
  <c r="AL53" i="11"/>
  <c r="AU53" i="11" s="1"/>
  <c r="AR89" i="10"/>
  <c r="AL36" i="11"/>
  <c r="AU36" i="11" s="1"/>
  <c r="AS36" i="11"/>
  <c r="AS54" i="11"/>
  <c r="AL54" i="11"/>
  <c r="AU54" i="11" s="1"/>
  <c r="AS72" i="11"/>
  <c r="AL72" i="11"/>
  <c r="AU72" i="11" s="1"/>
  <c r="AI86" i="48"/>
  <c r="AN86" i="48"/>
  <c r="AI88" i="87"/>
  <c r="AR88" i="87" s="1"/>
  <c r="AN88" i="87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5" i="43"/>
  <c r="S5" i="43" s="1"/>
  <c r="AC5" i="43" s="1"/>
  <c r="AB6" i="43" s="1"/>
  <c r="AS73" i="11"/>
  <c r="AL73" i="11"/>
  <c r="AU73" i="11" s="1"/>
  <c r="Z90" i="10"/>
  <c r="AR87" i="49"/>
  <c r="AS74" i="11"/>
  <c r="AL74" i="11"/>
  <c r="AU74" i="11" s="1"/>
  <c r="AI86" i="94"/>
  <c r="AN86" i="94"/>
  <c r="AI88" i="85"/>
  <c r="AN88" i="85"/>
  <c r="AI86" i="42"/>
  <c r="AN86" i="42"/>
  <c r="AS6" i="55"/>
  <c r="AL6" i="55"/>
  <c r="AU6" i="55" s="1"/>
  <c r="AS21" i="11"/>
  <c r="AL21" i="11"/>
  <c r="AU21" i="11" s="1"/>
  <c r="AS39" i="11"/>
  <c r="AL39" i="11"/>
  <c r="AU39" i="11" s="1"/>
  <c r="AS57" i="11"/>
  <c r="AL57" i="11"/>
  <c r="AU57" i="11" s="1"/>
  <c r="AS7" i="55"/>
  <c r="AL7" i="55"/>
  <c r="AU7" i="55" s="1"/>
  <c r="AS16" i="11"/>
  <c r="AL16" i="11"/>
  <c r="AU16" i="11" s="1"/>
  <c r="AS52" i="11"/>
  <c r="AL52" i="11"/>
  <c r="AU52" i="11" s="1"/>
  <c r="AS70" i="11"/>
  <c r="AL70" i="11"/>
  <c r="AU70" i="11" s="1"/>
  <c r="Z87" i="42" l="1"/>
  <c r="AJ3" i="43"/>
  <c r="AS70" i="43"/>
  <c r="AL70" i="43"/>
  <c r="AU70" i="43" s="1"/>
  <c r="AF87" i="42"/>
  <c r="AO87" i="42" s="1"/>
  <c r="AG87" i="42"/>
  <c r="AP87" i="42" s="1"/>
  <c r="W88" i="42"/>
  <c r="AE87" i="42"/>
  <c r="AG87" i="16"/>
  <c r="AP87" i="16" s="1"/>
  <c r="AE87" i="16"/>
  <c r="W88" i="16"/>
  <c r="AF87" i="16"/>
  <c r="AO87" i="16" s="1"/>
  <c r="AH87" i="48"/>
  <c r="AQ87" i="48" s="1"/>
  <c r="AS78" i="43"/>
  <c r="AL78" i="43"/>
  <c r="AU78" i="43" s="1"/>
  <c r="AS79" i="43"/>
  <c r="AL79" i="43"/>
  <c r="AU79" i="43" s="1"/>
  <c r="AE89" i="98"/>
  <c r="W90" i="98"/>
  <c r="AG89" i="98"/>
  <c r="AP89" i="98" s="1"/>
  <c r="AF89" i="98"/>
  <c r="AO89" i="98" s="1"/>
  <c r="Y86" i="90"/>
  <c r="X86" i="90"/>
  <c r="AS26" i="43"/>
  <c r="AL26" i="43"/>
  <c r="AU26" i="43" s="1"/>
  <c r="AS44" i="43"/>
  <c r="AL44" i="43"/>
  <c r="AU44" i="43" s="1"/>
  <c r="AH86" i="102"/>
  <c r="AQ86" i="102" s="1"/>
  <c r="AS33" i="43"/>
  <c r="AL33" i="43"/>
  <c r="AU33" i="43" s="1"/>
  <c r="AJ10" i="43"/>
  <c r="AK10" i="43"/>
  <c r="AT10" i="43" s="1"/>
  <c r="AK5" i="43"/>
  <c r="AT5" i="43" s="1"/>
  <c r="AJ5" i="43"/>
  <c r="AS35" i="43"/>
  <c r="AL35" i="43"/>
  <c r="AU35" i="43" s="1"/>
  <c r="AS53" i="43"/>
  <c r="AL53" i="43"/>
  <c r="AU53" i="43" s="1"/>
  <c r="AS71" i="43"/>
  <c r="AL71" i="43"/>
  <c r="AU71" i="43" s="1"/>
  <c r="Z87" i="48"/>
  <c r="AL4" i="55"/>
  <c r="AU4" i="55" s="1"/>
  <c r="AU91" i="55" s="1"/>
  <c r="C11" i="55" s="1"/>
  <c r="AS4" i="55"/>
  <c r="AS91" i="55" s="1"/>
  <c r="AS24" i="43"/>
  <c r="AL24" i="43"/>
  <c r="AU24" i="43" s="1"/>
  <c r="AS42" i="43"/>
  <c r="AL42" i="43"/>
  <c r="AU42" i="43" s="1"/>
  <c r="AS60" i="43"/>
  <c r="AL60" i="43"/>
  <c r="AU60" i="43" s="1"/>
  <c r="Y89" i="18"/>
  <c r="X89" i="18"/>
  <c r="AF86" i="83"/>
  <c r="AO86" i="83" s="1"/>
  <c r="W87" i="83"/>
  <c r="AG86" i="83"/>
  <c r="AP86" i="83" s="1"/>
  <c r="AE86" i="83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6" i="11"/>
  <c r="AU6" i="11" s="1"/>
  <c r="AS6" i="11"/>
  <c r="AS8" i="43"/>
  <c r="AL8" i="43"/>
  <c r="AU8" i="43" s="1"/>
  <c r="AS62" i="43"/>
  <c r="AL62" i="43"/>
  <c r="AU62" i="43" s="1"/>
  <c r="AS81" i="43"/>
  <c r="AL81" i="43"/>
  <c r="AU81" i="43" s="1"/>
  <c r="Z86" i="102"/>
  <c r="AJ15" i="43"/>
  <c r="AS51" i="43"/>
  <c r="AL51" i="43"/>
  <c r="AU51" i="43" s="1"/>
  <c r="AS69" i="43"/>
  <c r="AL69" i="43"/>
  <c r="AU69" i="43" s="1"/>
  <c r="AS87" i="43"/>
  <c r="AL87" i="43"/>
  <c r="AU87" i="43" s="1"/>
  <c r="AR88" i="85"/>
  <c r="AH89" i="85"/>
  <c r="AQ89" i="85" s="1"/>
  <c r="AJ11" i="43"/>
  <c r="AK11" i="43"/>
  <c r="AT11" i="43" s="1"/>
  <c r="AS59" i="43"/>
  <c r="AL59" i="43"/>
  <c r="AU59" i="43" s="1"/>
  <c r="AS77" i="43"/>
  <c r="AL77" i="43"/>
  <c r="AU77" i="43" s="1"/>
  <c r="AS12" i="43"/>
  <c r="AL12" i="43"/>
  <c r="AU12" i="43" s="1"/>
  <c r="AS30" i="43"/>
  <c r="AL30" i="43"/>
  <c r="AU30" i="43" s="1"/>
  <c r="AH87" i="94"/>
  <c r="AQ87" i="94" s="1"/>
  <c r="AS31" i="43"/>
  <c r="AL31" i="43"/>
  <c r="AU31" i="43" s="1"/>
  <c r="AS32" i="43"/>
  <c r="AL32" i="43"/>
  <c r="AU32" i="43" s="1"/>
  <c r="AR85" i="50"/>
  <c r="AS3" i="43"/>
  <c r="AL3" i="43"/>
  <c r="AU3" i="43" s="1"/>
  <c r="AS57" i="43"/>
  <c r="AL57" i="43"/>
  <c r="AU57" i="43" s="1"/>
  <c r="AJ6" i="43"/>
  <c r="AK6" i="43"/>
  <c r="AT6" i="43" s="1"/>
  <c r="AS64" i="43"/>
  <c r="AL64" i="43"/>
  <c r="AU64" i="43" s="1"/>
  <c r="AJ17" i="43"/>
  <c r="AK17" i="43"/>
  <c r="AT17" i="43" s="1"/>
  <c r="AS41" i="43"/>
  <c r="AL41" i="43"/>
  <c r="AU41" i="43" s="1"/>
  <c r="AH86" i="50"/>
  <c r="AQ86" i="50" s="1"/>
  <c r="AK4" i="11"/>
  <c r="AT4" i="11" s="1"/>
  <c r="AT91" i="11" s="1"/>
  <c r="AJ4" i="11"/>
  <c r="AS48" i="43"/>
  <c r="AL48" i="43"/>
  <c r="AU48" i="43" s="1"/>
  <c r="AS66" i="43"/>
  <c r="AL66" i="43"/>
  <c r="AU66" i="43" s="1"/>
  <c r="AS86" i="43"/>
  <c r="AL86" i="43"/>
  <c r="AU86" i="43" s="1"/>
  <c r="AI88" i="18"/>
  <c r="AN88" i="18"/>
  <c r="Z87" i="94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3" i="87"/>
  <c r="S3" i="87" s="1"/>
  <c r="AC3" i="87" s="1"/>
  <c r="AX10" i="87"/>
  <c r="S10" i="87" s="1"/>
  <c r="AC10" i="87" s="1"/>
  <c r="AB11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6" i="87"/>
  <c r="S86" i="87" s="1"/>
  <c r="AC86" i="87" s="1"/>
  <c r="AB87" i="87" s="1"/>
  <c r="AX88" i="87"/>
  <c r="S88" i="87" s="1"/>
  <c r="AC88" i="87" s="1"/>
  <c r="AB89" i="87" s="1"/>
  <c r="AX84" i="87"/>
  <c r="S84" i="87" s="1"/>
  <c r="AC84" i="87" s="1"/>
  <c r="AB85" i="87" s="1"/>
  <c r="AX85" i="87"/>
  <c r="S85" i="87" s="1"/>
  <c r="AC85" i="87" s="1"/>
  <c r="AB86" i="87" s="1"/>
  <c r="AX87" i="87"/>
  <c r="S87" i="87" s="1"/>
  <c r="AC87" i="87" s="1"/>
  <c r="AB88" i="87" s="1"/>
  <c r="AS14" i="43"/>
  <c r="AL14" i="43"/>
  <c r="AU14" i="43" s="1"/>
  <c r="AS50" i="43"/>
  <c r="AL50" i="43"/>
  <c r="AU50" i="43" s="1"/>
  <c r="AS68" i="43"/>
  <c r="AL68" i="43"/>
  <c r="AU68" i="43" s="1"/>
  <c r="AS85" i="43"/>
  <c r="AL85" i="43"/>
  <c r="AU85" i="43" s="1"/>
  <c r="AJ4" i="43"/>
  <c r="AK4" i="43"/>
  <c r="AT4" i="43" s="1"/>
  <c r="AJ21" i="43"/>
  <c r="AS39" i="43"/>
  <c r="AL39" i="43"/>
  <c r="AU39" i="43" s="1"/>
  <c r="AS75" i="43"/>
  <c r="AL75" i="43"/>
  <c r="AU75" i="43" s="1"/>
  <c r="AS52" i="43"/>
  <c r="AL52" i="43"/>
  <c r="AU52" i="43" s="1"/>
  <c r="AJ16" i="43"/>
  <c r="AK16" i="43"/>
  <c r="AT16" i="43" s="1"/>
  <c r="AS58" i="43"/>
  <c r="AL58" i="43"/>
  <c r="AU58" i="43" s="1"/>
  <c r="AG90" i="10"/>
  <c r="AP90" i="10" s="1"/>
  <c r="W91" i="10"/>
  <c r="AF90" i="10"/>
  <c r="AO90" i="10" s="1"/>
  <c r="AE90" i="10"/>
  <c r="AS46" i="43"/>
  <c r="AL46" i="43"/>
  <c r="AU46" i="43" s="1"/>
  <c r="Z89" i="85"/>
  <c r="AR86" i="94"/>
  <c r="AJ28" i="43"/>
  <c r="AK28" i="43"/>
  <c r="AT28" i="43" s="1"/>
  <c r="AS83" i="43"/>
  <c r="AL83" i="43"/>
  <c r="AU83" i="43" s="1"/>
  <c r="AR86" i="48"/>
  <c r="AJ23" i="43"/>
  <c r="AK23" i="43"/>
  <c r="AT23" i="43" s="1"/>
  <c r="AS65" i="43"/>
  <c r="AL65" i="43"/>
  <c r="AU65" i="43" s="1"/>
  <c r="AS84" i="43"/>
  <c r="AL84" i="43"/>
  <c r="AU84" i="43" s="1"/>
  <c r="Z86" i="50"/>
  <c r="AS3" i="11"/>
  <c r="AL3" i="11"/>
  <c r="AU3" i="11" s="1"/>
  <c r="W88" i="103"/>
  <c r="AG87" i="103"/>
  <c r="AP87" i="103" s="1"/>
  <c r="AE87" i="103"/>
  <c r="AF87" i="103"/>
  <c r="AO87" i="103" s="1"/>
  <c r="AG88" i="49"/>
  <c r="AP88" i="49" s="1"/>
  <c r="W89" i="49"/>
  <c r="AF88" i="49"/>
  <c r="AO88" i="49" s="1"/>
  <c r="AE88" i="49"/>
  <c r="AS37" i="43"/>
  <c r="AL37" i="43"/>
  <c r="AU37" i="43" s="1"/>
  <c r="AS73" i="43"/>
  <c r="AL73" i="43"/>
  <c r="AU73" i="43" s="1"/>
  <c r="Z89" i="87"/>
  <c r="AI85" i="90"/>
  <c r="AN85" i="90"/>
  <c r="W88" i="35"/>
  <c r="AE87" i="35"/>
  <c r="AG87" i="35"/>
  <c r="AP87" i="35" s="1"/>
  <c r="AF87" i="35"/>
  <c r="AO87" i="35" s="1"/>
  <c r="AS74" i="43"/>
  <c r="AL74" i="43"/>
  <c r="AU74" i="43" s="1"/>
  <c r="AR86" i="42"/>
  <c r="AS34" i="43"/>
  <c r="AL34" i="43"/>
  <c r="AU34" i="43" s="1"/>
  <c r="AS40" i="43"/>
  <c r="AL40" i="43"/>
  <c r="AU40" i="43" s="1"/>
  <c r="AS76" i="43"/>
  <c r="AL76" i="43"/>
  <c r="AU76" i="43" s="1"/>
  <c r="AK22" i="43"/>
  <c r="AT22" i="43" s="1"/>
  <c r="AJ22" i="43"/>
  <c r="AH87" i="42"/>
  <c r="AQ87" i="42" s="1"/>
  <c r="W86" i="82"/>
  <c r="AG85" i="82"/>
  <c r="AP85" i="82" s="1"/>
  <c r="AF85" i="82"/>
  <c r="AO85" i="82" s="1"/>
  <c r="AE85" i="82"/>
  <c r="AJ29" i="43"/>
  <c r="AK29" i="43"/>
  <c r="AT29" i="43" s="1"/>
  <c r="AS47" i="43"/>
  <c r="AL47" i="43"/>
  <c r="AU47" i="43" s="1"/>
  <c r="AI89" i="43"/>
  <c r="AN89" i="43"/>
  <c r="AN91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9" i="43"/>
  <c r="AL19" i="43"/>
  <c r="AU19" i="43" s="1"/>
  <c r="AS55" i="43"/>
  <c r="AL55" i="43"/>
  <c r="AU55" i="43" s="1"/>
  <c r="AS5" i="11"/>
  <c r="AL5" i="11"/>
  <c r="AU5" i="11" s="1"/>
  <c r="AS20" i="43"/>
  <c r="AL20" i="43"/>
  <c r="AU20" i="43" s="1"/>
  <c r="AS38" i="43"/>
  <c r="AL38" i="43"/>
  <c r="AU38" i="43" s="1"/>
  <c r="AS56" i="43"/>
  <c r="AL56" i="43"/>
  <c r="AU56" i="43" s="1"/>
  <c r="AJ9" i="43"/>
  <c r="AJ27" i="43"/>
  <c r="AS45" i="43"/>
  <c r="AL45" i="43"/>
  <c r="AU45" i="43" s="1"/>
  <c r="AS63" i="43"/>
  <c r="AL63" i="43"/>
  <c r="AU63" i="43" s="1"/>
  <c r="AS82" i="43"/>
  <c r="AL82" i="43"/>
  <c r="AU82" i="43" s="1"/>
  <c r="AX9" i="87" l="1"/>
  <c r="S9" i="87" s="1"/>
  <c r="AC9" i="87" s="1"/>
  <c r="AB10" i="87" s="1"/>
  <c r="AX8" i="87"/>
  <c r="S8" i="87" s="1"/>
  <c r="AC8" i="87" s="1"/>
  <c r="AB9" i="87" s="1"/>
  <c r="Y88" i="103"/>
  <c r="X88" i="103"/>
  <c r="Y86" i="82"/>
  <c r="Z86" i="82" s="1"/>
  <c r="X86" i="82"/>
  <c r="AS22" i="43"/>
  <c r="AL22" i="43"/>
  <c r="AU22" i="43" s="1"/>
  <c r="AR85" i="90"/>
  <c r="AF86" i="50"/>
  <c r="AO86" i="50" s="1"/>
  <c r="AE86" i="50"/>
  <c r="AG86" i="50"/>
  <c r="AP86" i="50" s="1"/>
  <c r="W87" i="50"/>
  <c r="AS23" i="43"/>
  <c r="AL23" i="43"/>
  <c r="AU23" i="43" s="1"/>
  <c r="AS28" i="43"/>
  <c r="AL28" i="43"/>
  <c r="AU28" i="43" s="1"/>
  <c r="AJ87" i="87"/>
  <c r="AK87" i="87"/>
  <c r="AT87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X11" i="87"/>
  <c r="S11" i="87" s="1"/>
  <c r="AC11" i="87" s="1"/>
  <c r="AB12" i="87" s="1"/>
  <c r="AX4" i="87"/>
  <c r="S4" i="87" s="1"/>
  <c r="AC4" i="87" s="1"/>
  <c r="AB5" i="87" s="1"/>
  <c r="AS6" i="43"/>
  <c r="AL6" i="43"/>
  <c r="AU6" i="43" s="1"/>
  <c r="AI86" i="83"/>
  <c r="AN86" i="83"/>
  <c r="AI87" i="42"/>
  <c r="AN87" i="42"/>
  <c r="AX89" i="87"/>
  <c r="S89" i="87" s="1"/>
  <c r="AC89" i="87" s="1"/>
  <c r="AG89" i="87"/>
  <c r="AP89" i="87" s="1"/>
  <c r="AP91" i="87" s="1"/>
  <c r="AE89" i="87"/>
  <c r="AF89" i="87"/>
  <c r="AO89" i="87" s="1"/>
  <c r="AO91" i="87" s="1"/>
  <c r="AI88" i="49"/>
  <c r="AN88" i="49"/>
  <c r="AI87" i="103"/>
  <c r="AN87" i="103"/>
  <c r="AI90" i="10"/>
  <c r="AN90" i="10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B4" i="87"/>
  <c r="AJ3" i="87"/>
  <c r="AE87" i="94"/>
  <c r="W88" i="94"/>
  <c r="AF87" i="94"/>
  <c r="AO87" i="94" s="1"/>
  <c r="AG87" i="94"/>
  <c r="AP87" i="94" s="1"/>
  <c r="AS11" i="43"/>
  <c r="AL11" i="43"/>
  <c r="AU11" i="43" s="1"/>
  <c r="AS10" i="43"/>
  <c r="AL10" i="43"/>
  <c r="AU10" i="43" s="1"/>
  <c r="AH86" i="90"/>
  <c r="AQ86" i="90" s="1"/>
  <c r="Y90" i="98"/>
  <c r="X90" i="98"/>
  <c r="Y88" i="42"/>
  <c r="X88" i="42"/>
  <c r="AS16" i="43"/>
  <c r="AL16" i="43"/>
  <c r="AU16" i="43" s="1"/>
  <c r="AK88" i="87"/>
  <c r="AT88" i="87" s="1"/>
  <c r="AJ88" i="87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J10" i="87"/>
  <c r="AK10" i="87"/>
  <c r="AT10" i="87" s="1"/>
  <c r="AK84" i="87"/>
  <c r="AT84" i="87" s="1"/>
  <c r="AJ84" i="87"/>
  <c r="AS17" i="43"/>
  <c r="AL17" i="43"/>
  <c r="AU17" i="43" s="1"/>
  <c r="Y87" i="83"/>
  <c r="X87" i="83"/>
  <c r="Z86" i="90"/>
  <c r="AI89" i="98"/>
  <c r="AN89" i="98"/>
  <c r="Y88" i="16"/>
  <c r="X88" i="16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K6" i="87"/>
  <c r="AT6" i="87" s="1"/>
  <c r="AR88" i="18"/>
  <c r="AS15" i="43"/>
  <c r="AL15" i="43"/>
  <c r="AU15" i="43" s="1"/>
  <c r="AF87" i="48"/>
  <c r="AO87" i="48" s="1"/>
  <c r="W88" i="48"/>
  <c r="AG87" i="48"/>
  <c r="AP87" i="48" s="1"/>
  <c r="AE87" i="48"/>
  <c r="AI87" i="16"/>
  <c r="AN87" i="16"/>
  <c r="AR89" i="43"/>
  <c r="AR91" i="43" s="1"/>
  <c r="AL89" i="43"/>
  <c r="AU89" i="43" s="1"/>
  <c r="AI85" i="82"/>
  <c r="AN85" i="82"/>
  <c r="AI87" i="35"/>
  <c r="AN87" i="35"/>
  <c r="Y89" i="49"/>
  <c r="X89" i="49"/>
  <c r="AG89" i="85"/>
  <c r="AP89" i="85" s="1"/>
  <c r="AE89" i="85"/>
  <c r="AF89" i="85"/>
  <c r="AO89" i="85" s="1"/>
  <c r="W90" i="85"/>
  <c r="Y91" i="10"/>
  <c r="X91" i="10"/>
  <c r="AS21" i="43"/>
  <c r="AL21" i="43"/>
  <c r="AU21" i="43" s="1"/>
  <c r="Y88" i="35"/>
  <c r="X88" i="35"/>
  <c r="AT91" i="43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X13" i="87"/>
  <c r="S13" i="87" s="1"/>
  <c r="AC13" i="87" s="1"/>
  <c r="AB14" i="87" s="1"/>
  <c r="AX7" i="87"/>
  <c r="S7" i="87" s="1"/>
  <c r="AC7" i="87" s="1"/>
  <c r="AB8" i="87" s="1"/>
  <c r="AS4" i="11"/>
  <c r="AS91" i="11" s="1"/>
  <c r="AL4" i="11"/>
  <c r="AU4" i="11" s="1"/>
  <c r="AU91" i="11" s="1"/>
  <c r="C11" i="11" s="1"/>
  <c r="AE86" i="102"/>
  <c r="AG86" i="102"/>
  <c r="AP86" i="102" s="1"/>
  <c r="AF86" i="102"/>
  <c r="AO86" i="102" s="1"/>
  <c r="W87" i="102"/>
  <c r="AS7" i="43"/>
  <c r="AL7" i="43"/>
  <c r="AU7" i="43" s="1"/>
  <c r="AH89" i="18"/>
  <c r="AQ89" i="18" s="1"/>
  <c r="AS5" i="43"/>
  <c r="AL5" i="43"/>
  <c r="AU5" i="43" s="1"/>
  <c r="AS29" i="43"/>
  <c r="AL29" i="43"/>
  <c r="AU29" i="43" s="1"/>
  <c r="AJ86" i="87"/>
  <c r="AK86" i="87"/>
  <c r="AT86" i="87" s="1"/>
  <c r="AS27" i="43"/>
  <c r="AL27" i="43"/>
  <c r="AU27" i="43" s="1"/>
  <c r="AS9" i="43"/>
  <c r="AL9" i="43"/>
  <c r="AU9" i="43" s="1"/>
  <c r="AL4" i="43"/>
  <c r="AU4" i="43" s="1"/>
  <c r="AS4" i="43"/>
  <c r="AJ89" i="87"/>
  <c r="AS89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X12" i="87"/>
  <c r="S12" i="87" s="1"/>
  <c r="AC12" i="87" s="1"/>
  <c r="AB13" i="87" s="1"/>
  <c r="AX6" i="87"/>
  <c r="S6" i="87" s="1"/>
  <c r="AC6" i="87" s="1"/>
  <c r="AB7" i="87" s="1"/>
  <c r="Z89" i="18"/>
  <c r="Z91" i="10" l="1"/>
  <c r="Z89" i="49"/>
  <c r="AX89" i="49" s="1"/>
  <c r="S89" i="49" s="1"/>
  <c r="AC89" i="49" s="1"/>
  <c r="AK89" i="87"/>
  <c r="AT89" i="87" s="1"/>
  <c r="Z87" i="83"/>
  <c r="W88" i="83" s="1"/>
  <c r="Z88" i="42"/>
  <c r="AE88" i="42" s="1"/>
  <c r="Z88" i="16"/>
  <c r="AE88" i="16" s="1"/>
  <c r="AG89" i="49"/>
  <c r="AP89" i="49" s="1"/>
  <c r="AP91" i="49" s="1"/>
  <c r="AF89" i="49"/>
  <c r="AO89" i="49" s="1"/>
  <c r="AO91" i="49" s="1"/>
  <c r="AE89" i="49"/>
  <c r="AF87" i="83"/>
  <c r="AO87" i="83" s="1"/>
  <c r="AE87" i="83"/>
  <c r="AG87" i="83"/>
  <c r="AP87" i="83" s="1"/>
  <c r="AG88" i="42"/>
  <c r="AP88" i="42" s="1"/>
  <c r="W89" i="42"/>
  <c r="AF88" i="42"/>
  <c r="AO88" i="42" s="1"/>
  <c r="W89" i="16"/>
  <c r="AF88" i="16"/>
  <c r="AO88" i="16" s="1"/>
  <c r="AS31" i="87"/>
  <c r="AL31" i="87"/>
  <c r="AU31" i="87" s="1"/>
  <c r="AS20" i="87"/>
  <c r="AL20" i="87"/>
  <c r="AU20" i="87" s="1"/>
  <c r="AS25" i="87"/>
  <c r="AL25" i="87"/>
  <c r="AU25" i="87" s="1"/>
  <c r="AS61" i="87"/>
  <c r="AL61" i="87"/>
  <c r="AU61" i="87" s="1"/>
  <c r="AS79" i="87"/>
  <c r="AL79" i="87"/>
  <c r="AU79" i="87" s="1"/>
  <c r="Y87" i="102"/>
  <c r="X87" i="102"/>
  <c r="AK8" i="87"/>
  <c r="AT8" i="87" s="1"/>
  <c r="AJ8" i="87"/>
  <c r="Y90" i="85"/>
  <c r="X90" i="85"/>
  <c r="Y88" i="48"/>
  <c r="X88" i="48"/>
  <c r="Z88" i="48" s="1"/>
  <c r="AS21" i="87"/>
  <c r="AL21" i="87"/>
  <c r="AU21" i="87" s="1"/>
  <c r="AS57" i="87"/>
  <c r="AL57" i="87"/>
  <c r="AU57" i="87" s="1"/>
  <c r="AS75" i="87"/>
  <c r="AL75" i="87"/>
  <c r="AU75" i="87" s="1"/>
  <c r="AS10" i="87"/>
  <c r="AL10" i="87"/>
  <c r="AU10" i="87" s="1"/>
  <c r="AS64" i="87"/>
  <c r="AL64" i="87"/>
  <c r="AU64" i="87" s="1"/>
  <c r="AS82" i="87"/>
  <c r="AL82" i="87"/>
  <c r="AU82" i="87" s="1"/>
  <c r="AI87" i="94"/>
  <c r="AN87" i="94"/>
  <c r="AS17" i="87"/>
  <c r="AL17" i="87"/>
  <c r="AU17" i="87" s="1"/>
  <c r="AS35" i="87"/>
  <c r="AL35" i="87"/>
  <c r="AU35" i="87" s="1"/>
  <c r="AR90" i="10"/>
  <c r="AI89" i="87"/>
  <c r="AN89" i="87"/>
  <c r="AN91" i="87" s="1"/>
  <c r="AR86" i="83"/>
  <c r="AS36" i="87"/>
  <c r="AL36" i="87"/>
  <c r="AU36" i="87" s="1"/>
  <c r="AS54" i="87"/>
  <c r="AL54" i="87"/>
  <c r="AU54" i="87" s="1"/>
  <c r="AS72" i="87"/>
  <c r="AL72" i="87"/>
  <c r="AU72" i="87" s="1"/>
  <c r="AI86" i="50"/>
  <c r="AN86" i="50"/>
  <c r="AH86" i="82"/>
  <c r="AQ86" i="82" s="1"/>
  <c r="AS43" i="87"/>
  <c r="AL43" i="87"/>
  <c r="AU43" i="87" s="1"/>
  <c r="AJ14" i="87"/>
  <c r="AK14" i="87"/>
  <c r="AT14" i="87" s="1"/>
  <c r="AS32" i="87"/>
  <c r="AL32" i="87"/>
  <c r="AU32" i="87" s="1"/>
  <c r="AS50" i="87"/>
  <c r="AL50" i="87"/>
  <c r="AU50" i="87" s="1"/>
  <c r="AS68" i="87"/>
  <c r="AL68" i="87"/>
  <c r="AU68" i="87" s="1"/>
  <c r="AS85" i="87"/>
  <c r="AL85" i="87"/>
  <c r="AU85" i="87" s="1"/>
  <c r="AJ6" i="87"/>
  <c r="AS39" i="87"/>
  <c r="AL39" i="87"/>
  <c r="AU39" i="87" s="1"/>
  <c r="AS16" i="87"/>
  <c r="AL16" i="87"/>
  <c r="AU16" i="87" s="1"/>
  <c r="AS34" i="87"/>
  <c r="AL34" i="87"/>
  <c r="AU34" i="87" s="1"/>
  <c r="AS52" i="87"/>
  <c r="AL52" i="87"/>
  <c r="AU52" i="87" s="1"/>
  <c r="AL88" i="87"/>
  <c r="AU88" i="87" s="1"/>
  <c r="AS88" i="87"/>
  <c r="AL3" i="87"/>
  <c r="AU3" i="87" s="1"/>
  <c r="AS3" i="87"/>
  <c r="AS59" i="87"/>
  <c r="AL59" i="87"/>
  <c r="AU59" i="87" s="1"/>
  <c r="AS77" i="87"/>
  <c r="AL77" i="87"/>
  <c r="AU77" i="87" s="1"/>
  <c r="AS24" i="87"/>
  <c r="AL24" i="87"/>
  <c r="AU24" i="87" s="1"/>
  <c r="AS60" i="87"/>
  <c r="AL60" i="87"/>
  <c r="AU60" i="87" s="1"/>
  <c r="AE86" i="82"/>
  <c r="W87" i="82"/>
  <c r="AG86" i="82"/>
  <c r="AP86" i="82" s="1"/>
  <c r="AF86" i="82"/>
  <c r="AO86" i="82" s="1"/>
  <c r="AH91" i="10"/>
  <c r="AQ91" i="10" s="1"/>
  <c r="AI89" i="85"/>
  <c r="AN89" i="85"/>
  <c r="AR87" i="35"/>
  <c r="AR87" i="16"/>
  <c r="AS45" i="87"/>
  <c r="AL45" i="87"/>
  <c r="AU45" i="87" s="1"/>
  <c r="AR89" i="98"/>
  <c r="AS70" i="87"/>
  <c r="AL70" i="87"/>
  <c r="AU70" i="87" s="1"/>
  <c r="AH90" i="98"/>
  <c r="AQ90" i="98" s="1"/>
  <c r="AK4" i="87"/>
  <c r="AT4" i="87" s="1"/>
  <c r="AJ4" i="87"/>
  <c r="AS23" i="87"/>
  <c r="AL23" i="87"/>
  <c r="AU23" i="87" s="1"/>
  <c r="AS41" i="87"/>
  <c r="AL41" i="87"/>
  <c r="AU41" i="87" s="1"/>
  <c r="AR87" i="103"/>
  <c r="AS42" i="87"/>
  <c r="AL42" i="87"/>
  <c r="AU42" i="87" s="1"/>
  <c r="AS78" i="87"/>
  <c r="AL78" i="87"/>
  <c r="AU78" i="87" s="1"/>
  <c r="AF91" i="10"/>
  <c r="AO91" i="10" s="1"/>
  <c r="W92" i="10"/>
  <c r="AG91" i="10"/>
  <c r="AP91" i="10" s="1"/>
  <c r="AE91" i="10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F86" i="90"/>
  <c r="AO86" i="90" s="1"/>
  <c r="AE86" i="90"/>
  <c r="W87" i="90"/>
  <c r="AG86" i="90"/>
  <c r="AP86" i="90" s="1"/>
  <c r="AS84" i="87"/>
  <c r="AL84" i="87"/>
  <c r="AU84" i="87" s="1"/>
  <c r="AS22" i="87"/>
  <c r="AL22" i="87"/>
  <c r="AU22" i="87" s="1"/>
  <c r="AS76" i="87"/>
  <c r="AL76" i="87"/>
  <c r="AU76" i="87" s="1"/>
  <c r="Z90" i="98"/>
  <c r="AS11" i="87"/>
  <c r="AL11" i="87"/>
  <c r="AU11" i="87" s="1"/>
  <c r="AS29" i="87"/>
  <c r="AL29" i="87"/>
  <c r="AU29" i="87" s="1"/>
  <c r="AK5" i="87"/>
  <c r="AT5" i="87" s="1"/>
  <c r="AJ5" i="87"/>
  <c r="AS48" i="87"/>
  <c r="AL48" i="87"/>
  <c r="AU48" i="87" s="1"/>
  <c r="AS66" i="87"/>
  <c r="AL66" i="87"/>
  <c r="AU66" i="87" s="1"/>
  <c r="AH88" i="103"/>
  <c r="AQ88" i="103" s="1"/>
  <c r="AJ7" i="87"/>
  <c r="AK7" i="87"/>
  <c r="AT7" i="87" s="1"/>
  <c r="AS38" i="87"/>
  <c r="AL38" i="87"/>
  <c r="AU38" i="87" s="1"/>
  <c r="AS49" i="87"/>
  <c r="AL49" i="87"/>
  <c r="AU49" i="87" s="1"/>
  <c r="AS67" i="87"/>
  <c r="AL67" i="87"/>
  <c r="AU67" i="87" s="1"/>
  <c r="AI86" i="102"/>
  <c r="AN86" i="102"/>
  <c r="AS56" i="87"/>
  <c r="AL56" i="87"/>
  <c r="AU56" i="87" s="1"/>
  <c r="AS74" i="87"/>
  <c r="AL74" i="87"/>
  <c r="AU74" i="87" s="1"/>
  <c r="AH88" i="35"/>
  <c r="AQ88" i="35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S91" i="43"/>
  <c r="AS26" i="87"/>
  <c r="AL26" i="87"/>
  <c r="AU26" i="87" s="1"/>
  <c r="Z88" i="35"/>
  <c r="AH89" i="49"/>
  <c r="AQ89" i="49" s="1"/>
  <c r="AQ91" i="49" s="1"/>
  <c r="AZ3" i="49"/>
  <c r="AX12" i="49" s="1"/>
  <c r="S12" i="49" s="1"/>
  <c r="AC12" i="49" s="1"/>
  <c r="AB13" i="49" s="1"/>
  <c r="AX28" i="49"/>
  <c r="S28" i="49" s="1"/>
  <c r="AC28" i="49" s="1"/>
  <c r="AB29" i="49" s="1"/>
  <c r="AX34" i="49"/>
  <c r="S34" i="49" s="1"/>
  <c r="AC34" i="49" s="1"/>
  <c r="AB35" i="49" s="1"/>
  <c r="AX35" i="49"/>
  <c r="S35" i="49" s="1"/>
  <c r="AC35" i="49" s="1"/>
  <c r="AB36" i="49" s="1"/>
  <c r="AX40" i="49"/>
  <c r="S40" i="49" s="1"/>
  <c r="AC40" i="49" s="1"/>
  <c r="AB41" i="49" s="1"/>
  <c r="AX41" i="49"/>
  <c r="S41" i="49" s="1"/>
  <c r="AC41" i="49" s="1"/>
  <c r="AB42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5" i="49"/>
  <c r="S85" i="49" s="1"/>
  <c r="AC85" i="49" s="1"/>
  <c r="AB86" i="49" s="1"/>
  <c r="AX87" i="49"/>
  <c r="S87" i="49" s="1"/>
  <c r="AC87" i="49" s="1"/>
  <c r="AB88" i="49" s="1"/>
  <c r="AX84" i="49"/>
  <c r="S84" i="49" s="1"/>
  <c r="AC84" i="49" s="1"/>
  <c r="AB85" i="49" s="1"/>
  <c r="AX88" i="49"/>
  <c r="S88" i="49" s="1"/>
  <c r="AC88" i="49" s="1"/>
  <c r="AB89" i="49" s="1"/>
  <c r="AR85" i="82"/>
  <c r="AI87" i="48"/>
  <c r="AN87" i="48"/>
  <c r="AL15" i="87"/>
  <c r="AU15" i="87" s="1"/>
  <c r="AS15" i="87"/>
  <c r="AS33" i="87"/>
  <c r="AL33" i="87"/>
  <c r="AU33" i="87" s="1"/>
  <c r="AS51" i="87"/>
  <c r="AL51" i="87"/>
  <c r="AU51" i="87" s="1"/>
  <c r="AS69" i="87"/>
  <c r="AL69" i="87"/>
  <c r="AU69" i="87" s="1"/>
  <c r="AH88" i="16"/>
  <c r="AQ88" i="16" s="1"/>
  <c r="AH87" i="83"/>
  <c r="AQ87" i="83" s="1"/>
  <c r="AS40" i="87"/>
  <c r="AL40" i="87"/>
  <c r="AU40" i="87" s="1"/>
  <c r="AS58" i="87"/>
  <c r="AL58" i="87"/>
  <c r="AU58" i="87" s="1"/>
  <c r="AS47" i="87"/>
  <c r="AL47" i="87"/>
  <c r="AU47" i="87" s="1"/>
  <c r="AS65" i="87"/>
  <c r="AL65" i="87"/>
  <c r="AU65" i="87" s="1"/>
  <c r="AS83" i="87"/>
  <c r="AL83" i="87"/>
  <c r="AU83" i="87" s="1"/>
  <c r="AR88" i="49"/>
  <c r="AR87" i="42"/>
  <c r="AJ12" i="87"/>
  <c r="AK12" i="87"/>
  <c r="AT12" i="87" s="1"/>
  <c r="AS30" i="87"/>
  <c r="AL30" i="87"/>
  <c r="AU30" i="87" s="1"/>
  <c r="AS87" i="87"/>
  <c r="AL87" i="87"/>
  <c r="AU87" i="87" s="1"/>
  <c r="Y87" i="50"/>
  <c r="X87" i="50"/>
  <c r="Z88" i="103"/>
  <c r="W90" i="18"/>
  <c r="AF89" i="18"/>
  <c r="AO89" i="18" s="1"/>
  <c r="AE89" i="18"/>
  <c r="AG89" i="18"/>
  <c r="AP89" i="18" s="1"/>
  <c r="AJ13" i="87"/>
  <c r="AK13" i="87"/>
  <c r="AT13" i="87" s="1"/>
  <c r="AU91" i="43"/>
  <c r="C11" i="43" s="1"/>
  <c r="AS86" i="87"/>
  <c r="AL86" i="87"/>
  <c r="AU86" i="87" s="1"/>
  <c r="AS44" i="87"/>
  <c r="AL44" i="87"/>
  <c r="AU44" i="87" s="1"/>
  <c r="AS62" i="87"/>
  <c r="AL62" i="87"/>
  <c r="AU62" i="87" s="1"/>
  <c r="AS80" i="87"/>
  <c r="AL80" i="87"/>
  <c r="AU80" i="87" s="1"/>
  <c r="AS28" i="87"/>
  <c r="AL28" i="87"/>
  <c r="AU28" i="87" s="1"/>
  <c r="AS46" i="87"/>
  <c r="AL46" i="87"/>
  <c r="AU46" i="87" s="1"/>
  <c r="AH88" i="42"/>
  <c r="AQ88" i="42" s="1"/>
  <c r="Y88" i="94"/>
  <c r="X88" i="94"/>
  <c r="AS53" i="87"/>
  <c r="AL53" i="87"/>
  <c r="AU53" i="87" s="1"/>
  <c r="AS71" i="87"/>
  <c r="AL71" i="87"/>
  <c r="AU71" i="87" s="1"/>
  <c r="AS18" i="87"/>
  <c r="AL18" i="87"/>
  <c r="AU18" i="87" s="1"/>
  <c r="AX29" i="49" l="1"/>
  <c r="S29" i="49" s="1"/>
  <c r="AC29" i="49" s="1"/>
  <c r="AB30" i="49" s="1"/>
  <c r="AX13" i="49"/>
  <c r="S13" i="49" s="1"/>
  <c r="AC13" i="49" s="1"/>
  <c r="AB14" i="49" s="1"/>
  <c r="Z90" i="85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X37" i="49"/>
  <c r="S37" i="49" s="1"/>
  <c r="AC37" i="49" s="1"/>
  <c r="AB38" i="49" s="1"/>
  <c r="AX31" i="49"/>
  <c r="S31" i="49" s="1"/>
  <c r="AC31" i="49" s="1"/>
  <c r="AB32" i="49" s="1"/>
  <c r="AX23" i="49"/>
  <c r="S23" i="49" s="1"/>
  <c r="AC23" i="49" s="1"/>
  <c r="AB24" i="49" s="1"/>
  <c r="AX72" i="49"/>
  <c r="S72" i="49" s="1"/>
  <c r="AC72" i="49" s="1"/>
  <c r="AB73" i="49" s="1"/>
  <c r="AX66" i="49"/>
  <c r="S66" i="49" s="1"/>
  <c r="AC66" i="49" s="1"/>
  <c r="AB67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42" i="49"/>
  <c r="S42" i="49" s="1"/>
  <c r="AC42" i="49" s="1"/>
  <c r="AB43" i="49" s="1"/>
  <c r="AX36" i="49"/>
  <c r="S36" i="49" s="1"/>
  <c r="AC36" i="49" s="1"/>
  <c r="AB37" i="49" s="1"/>
  <c r="AX30" i="49"/>
  <c r="S30" i="49" s="1"/>
  <c r="AC30" i="49" s="1"/>
  <c r="AB31" i="49" s="1"/>
  <c r="AX20" i="49"/>
  <c r="S20" i="49" s="1"/>
  <c r="AC20" i="49" s="1"/>
  <c r="AB21" i="49" s="1"/>
  <c r="AG88" i="16"/>
  <c r="AP88" i="16" s="1"/>
  <c r="AX25" i="49"/>
  <c r="S25" i="49" s="1"/>
  <c r="AC25" i="49" s="1"/>
  <c r="AB26" i="49" s="1"/>
  <c r="AX19" i="49"/>
  <c r="S19" i="49" s="1"/>
  <c r="AC19" i="49" s="1"/>
  <c r="AB20" i="49" s="1"/>
  <c r="AX11" i="49"/>
  <c r="S11" i="49" s="1"/>
  <c r="AC11" i="49" s="1"/>
  <c r="AB12" i="49" s="1"/>
  <c r="AX24" i="49"/>
  <c r="S24" i="49" s="1"/>
  <c r="AC24" i="49" s="1"/>
  <c r="AB25" i="49" s="1"/>
  <c r="AX18" i="49"/>
  <c r="S18" i="49" s="1"/>
  <c r="AC18" i="49" s="1"/>
  <c r="AB19" i="49" s="1"/>
  <c r="AX10" i="49"/>
  <c r="S10" i="49" s="1"/>
  <c r="AC10" i="49" s="1"/>
  <c r="AB11" i="49" s="1"/>
  <c r="AX17" i="49"/>
  <c r="S17" i="49" s="1"/>
  <c r="AC17" i="49" s="1"/>
  <c r="AB18" i="49" s="1"/>
  <c r="AX7" i="49"/>
  <c r="S7" i="49" s="1"/>
  <c r="AC7" i="49" s="1"/>
  <c r="AB8" i="49" s="1"/>
  <c r="AX22" i="49"/>
  <c r="S22" i="49" s="1"/>
  <c r="AC22" i="49" s="1"/>
  <c r="AB23" i="49" s="1"/>
  <c r="AX15" i="49"/>
  <c r="S15" i="49" s="1"/>
  <c r="AC15" i="49" s="1"/>
  <c r="AB16" i="49" s="1"/>
  <c r="AX6" i="49"/>
  <c r="S6" i="49" s="1"/>
  <c r="AC6" i="49" s="1"/>
  <c r="AB7" i="49" s="1"/>
  <c r="AX21" i="49"/>
  <c r="S21" i="49" s="1"/>
  <c r="AC21" i="49" s="1"/>
  <c r="AB22" i="49" s="1"/>
  <c r="AK22" i="49" s="1"/>
  <c r="AT22" i="49" s="1"/>
  <c r="AX14" i="49"/>
  <c r="S14" i="49" s="1"/>
  <c r="AC14" i="49" s="1"/>
  <c r="AB15" i="49" s="1"/>
  <c r="AX5" i="49"/>
  <c r="S5" i="49" s="1"/>
  <c r="AC5" i="49" s="1"/>
  <c r="AB6" i="49" s="1"/>
  <c r="W89" i="103"/>
  <c r="AG88" i="103"/>
  <c r="AP88" i="103" s="1"/>
  <c r="AE88" i="103"/>
  <c r="AF88" i="103"/>
  <c r="AO88" i="103" s="1"/>
  <c r="AH88" i="94"/>
  <c r="AQ88" i="94" s="1"/>
  <c r="AK85" i="49"/>
  <c r="AT85" i="49" s="1"/>
  <c r="AJ85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J28" i="49"/>
  <c r="AK28" i="49"/>
  <c r="AT28" i="49" s="1"/>
  <c r="AJ22" i="49"/>
  <c r="AK16" i="49"/>
  <c r="AT16" i="49" s="1"/>
  <c r="AX8" i="49"/>
  <c r="S8" i="49" s="1"/>
  <c r="AC8" i="49" s="1"/>
  <c r="AB9" i="49" s="1"/>
  <c r="AX4" i="49"/>
  <c r="S4" i="49" s="1"/>
  <c r="AC4" i="49" s="1"/>
  <c r="AB5" i="49" s="1"/>
  <c r="AR86" i="102"/>
  <c r="AL5" i="87"/>
  <c r="AU5" i="87" s="1"/>
  <c r="AS5" i="87"/>
  <c r="AF90" i="98"/>
  <c r="AO90" i="98" s="1"/>
  <c r="AE90" i="98"/>
  <c r="W91" i="98"/>
  <c r="AG90" i="98"/>
  <c r="AP90" i="98" s="1"/>
  <c r="AT91" i="87"/>
  <c r="AS6" i="87"/>
  <c r="AL6" i="87"/>
  <c r="AU6" i="87" s="1"/>
  <c r="AE90" i="85"/>
  <c r="AF90" i="85"/>
  <c r="AO90" i="85" s="1"/>
  <c r="AG90" i="85"/>
  <c r="AP90" i="85" s="1"/>
  <c r="W91" i="85"/>
  <c r="AI88" i="16"/>
  <c r="AN88" i="16"/>
  <c r="Y89" i="42"/>
  <c r="X89" i="42"/>
  <c r="Z89" i="42" s="1"/>
  <c r="AI87" i="83"/>
  <c r="AN87" i="83"/>
  <c r="AJ88" i="49"/>
  <c r="AK88" i="49"/>
  <c r="AT88" i="49" s="1"/>
  <c r="AK81" i="49"/>
  <c r="AT81" i="49" s="1"/>
  <c r="AJ81" i="49"/>
  <c r="AJ75" i="49"/>
  <c r="AK75" i="49"/>
  <c r="AT75" i="49" s="1"/>
  <c r="AK69" i="49"/>
  <c r="AT69" i="49" s="1"/>
  <c r="AJ69" i="49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7" i="49"/>
  <c r="AK27" i="49"/>
  <c r="AT27" i="49" s="1"/>
  <c r="AJ21" i="49"/>
  <c r="AK21" i="49"/>
  <c r="AT21" i="49" s="1"/>
  <c r="AK15" i="49"/>
  <c r="AT15" i="49" s="1"/>
  <c r="AJ15" i="49"/>
  <c r="AK8" i="49"/>
  <c r="AT8" i="49" s="1"/>
  <c r="AR86" i="50"/>
  <c r="AR87" i="94"/>
  <c r="AI88" i="42"/>
  <c r="AN88" i="42"/>
  <c r="AR87" i="48"/>
  <c r="AJ86" i="49"/>
  <c r="AK86" i="49"/>
  <c r="AT86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K32" i="49"/>
  <c r="AT32" i="49" s="1"/>
  <c r="AJ32" i="49"/>
  <c r="AJ26" i="49"/>
  <c r="AK26" i="49"/>
  <c r="AT26" i="49" s="1"/>
  <c r="AK20" i="49"/>
  <c r="AT20" i="49" s="1"/>
  <c r="AJ20" i="49"/>
  <c r="AK14" i="49"/>
  <c r="AT14" i="49" s="1"/>
  <c r="AJ14" i="49"/>
  <c r="AK7" i="49"/>
  <c r="AT7" i="49" s="1"/>
  <c r="AJ7" i="49"/>
  <c r="AE88" i="35"/>
  <c r="W89" i="35"/>
  <c r="AF88" i="35"/>
  <c r="AO88" i="35" s="1"/>
  <c r="AG88" i="35"/>
  <c r="AP88" i="35" s="1"/>
  <c r="AS7" i="87"/>
  <c r="AL7" i="87"/>
  <c r="AU7" i="87" s="1"/>
  <c r="Y87" i="82"/>
  <c r="X87" i="82"/>
  <c r="AH88" i="48"/>
  <c r="AQ88" i="48" s="1"/>
  <c r="AS8" i="87"/>
  <c r="AL8" i="87"/>
  <c r="AU8" i="87" s="1"/>
  <c r="AI89" i="49"/>
  <c r="AN89" i="49"/>
  <c r="AN91" i="49" s="1"/>
  <c r="AJ87" i="49"/>
  <c r="AK87" i="49"/>
  <c r="AT87" i="49" s="1"/>
  <c r="AK79" i="49"/>
  <c r="AT79" i="49" s="1"/>
  <c r="AJ79" i="49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J6" i="49"/>
  <c r="AK6" i="49"/>
  <c r="AT6" i="49" s="1"/>
  <c r="Y87" i="90"/>
  <c r="X87" i="90"/>
  <c r="AI91" i="10"/>
  <c r="AN91" i="10"/>
  <c r="AI86" i="82"/>
  <c r="AN86" i="82"/>
  <c r="W89" i="48"/>
  <c r="AE88" i="48"/>
  <c r="AF88" i="48"/>
  <c r="AO88" i="48" s="1"/>
  <c r="AG88" i="48"/>
  <c r="AP88" i="48" s="1"/>
  <c r="Y89" i="16"/>
  <c r="Z89" i="16" s="1"/>
  <c r="X89" i="16"/>
  <c r="AH87" i="50"/>
  <c r="AQ87" i="50" s="1"/>
  <c r="Z87" i="50"/>
  <c r="AK84" i="49"/>
  <c r="AT84" i="49" s="1"/>
  <c r="AJ84" i="49"/>
  <c r="AK72" i="49"/>
  <c r="AT72" i="49" s="1"/>
  <c r="AJ72" i="49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J36" i="49"/>
  <c r="AK36" i="49"/>
  <c r="AT36" i="49" s="1"/>
  <c r="AJ30" i="49"/>
  <c r="AK30" i="49"/>
  <c r="AT30" i="49" s="1"/>
  <c r="AJ24" i="49"/>
  <c r="AK24" i="49"/>
  <c r="AT24" i="49" s="1"/>
  <c r="AK18" i="49"/>
  <c r="AT18" i="49" s="1"/>
  <c r="AJ18" i="49"/>
  <c r="AK11" i="49"/>
  <c r="AT11" i="49" s="1"/>
  <c r="AJ11" i="49"/>
  <c r="AK13" i="49"/>
  <c r="AT13" i="49" s="1"/>
  <c r="AJ13" i="49"/>
  <c r="AI86" i="90"/>
  <c r="AN86" i="90"/>
  <c r="AS14" i="87"/>
  <c r="AL14" i="87"/>
  <c r="AU14" i="87" s="1"/>
  <c r="AH87" i="102"/>
  <c r="AQ87" i="102" s="1"/>
  <c r="Y90" i="18"/>
  <c r="X90" i="18"/>
  <c r="Z90" i="18" s="1"/>
  <c r="AS13" i="87"/>
  <c r="AL13" i="87"/>
  <c r="AU13" i="87" s="1"/>
  <c r="AK78" i="49"/>
  <c r="AT78" i="49" s="1"/>
  <c r="AJ78" i="49"/>
  <c r="Z88" i="94"/>
  <c r="AI89" i="18"/>
  <c r="AN89" i="18"/>
  <c r="AS12" i="87"/>
  <c r="AL12" i="87"/>
  <c r="AU12" i="87" s="1"/>
  <c r="AJ89" i="49"/>
  <c r="AS89" i="49" s="1"/>
  <c r="AK89" i="49"/>
  <c r="AT89" i="49" s="1"/>
  <c r="AK83" i="49"/>
  <c r="AT83" i="49" s="1"/>
  <c r="AJ83" i="49"/>
  <c r="AJ77" i="49"/>
  <c r="AK77" i="49"/>
  <c r="AT77" i="49" s="1"/>
  <c r="AK71" i="49"/>
  <c r="AT71" i="49" s="1"/>
  <c r="AJ71" i="49"/>
  <c r="AK65" i="49"/>
  <c r="AT65" i="49" s="1"/>
  <c r="AJ65" i="49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K35" i="49"/>
  <c r="AT35" i="49" s="1"/>
  <c r="AJ35" i="49"/>
  <c r="AK29" i="49"/>
  <c r="AT29" i="49" s="1"/>
  <c r="AJ29" i="49"/>
  <c r="AJ23" i="49"/>
  <c r="AK23" i="49"/>
  <c r="AT23" i="49" s="1"/>
  <c r="AX16" i="49"/>
  <c r="S16" i="49" s="1"/>
  <c r="AC16" i="49" s="1"/>
  <c r="AB17" i="49" s="1"/>
  <c r="AX9" i="49"/>
  <c r="S9" i="49" s="1"/>
  <c r="AC9" i="49" s="1"/>
  <c r="AB10" i="49" s="1"/>
  <c r="AX3" i="49"/>
  <c r="S3" i="49" s="1"/>
  <c r="AC3" i="49" s="1"/>
  <c r="Y92" i="10"/>
  <c r="X92" i="10"/>
  <c r="AL4" i="87"/>
  <c r="AU4" i="87" s="1"/>
  <c r="AU91" i="87" s="1"/>
  <c r="C11" i="87" s="1"/>
  <c r="F31" i="57" s="1"/>
  <c r="AS4" i="87"/>
  <c r="AS91" i="87" s="1"/>
  <c r="AR89" i="85"/>
  <c r="AR89" i="87"/>
  <c r="AR91" i="87" s="1"/>
  <c r="AL89" i="87"/>
  <c r="AU89" i="87" s="1"/>
  <c r="AH90" i="85"/>
  <c r="AQ90" i="85" s="1"/>
  <c r="Z87" i="102"/>
  <c r="Y88" i="83"/>
  <c r="X88" i="83"/>
  <c r="AJ8" i="49" l="1"/>
  <c r="Z88" i="83"/>
  <c r="Z87" i="90"/>
  <c r="AF87" i="90" s="1"/>
  <c r="AO87" i="90" s="1"/>
  <c r="Z92" i="10"/>
  <c r="W93" i="10" s="1"/>
  <c r="AE92" i="10"/>
  <c r="AG92" i="10"/>
  <c r="AP92" i="10" s="1"/>
  <c r="AG87" i="90"/>
  <c r="AP87" i="90" s="1"/>
  <c r="AE87" i="90"/>
  <c r="W88" i="90"/>
  <c r="AG90" i="18"/>
  <c r="AP90" i="18" s="1"/>
  <c r="W91" i="18"/>
  <c r="AF90" i="18"/>
  <c r="AO90" i="18" s="1"/>
  <c r="AE90" i="18"/>
  <c r="AX89" i="16"/>
  <c r="S89" i="16" s="1"/>
  <c r="AC89" i="16" s="1"/>
  <c r="AF89" i="16"/>
  <c r="AO89" i="16" s="1"/>
  <c r="AO91" i="16" s="1"/>
  <c r="AG89" i="16"/>
  <c r="AP89" i="16" s="1"/>
  <c r="AP91" i="16" s="1"/>
  <c r="AE89" i="16"/>
  <c r="AE88" i="83"/>
  <c r="AG88" i="83"/>
  <c r="AP88" i="83" s="1"/>
  <c r="W89" i="83"/>
  <c r="AF88" i="83"/>
  <c r="AO88" i="83" s="1"/>
  <c r="AB4" i="49"/>
  <c r="AJ3" i="49"/>
  <c r="AS13" i="49"/>
  <c r="AL13" i="49"/>
  <c r="AU13" i="49" s="1"/>
  <c r="AS60" i="49"/>
  <c r="AL60" i="49"/>
  <c r="AU60" i="49" s="1"/>
  <c r="AS25" i="49"/>
  <c r="AL25" i="49"/>
  <c r="AU25" i="49" s="1"/>
  <c r="AH87" i="82"/>
  <c r="AQ87" i="82" s="1"/>
  <c r="AS32" i="49"/>
  <c r="AL32" i="49"/>
  <c r="AU32" i="49" s="1"/>
  <c r="W90" i="42"/>
  <c r="AG89" i="42"/>
  <c r="AP89" i="42" s="1"/>
  <c r="AE89" i="42"/>
  <c r="AF89" i="42"/>
  <c r="AO89" i="42" s="1"/>
  <c r="AJ10" i="49"/>
  <c r="AK10" i="49"/>
  <c r="AT10" i="49" s="1"/>
  <c r="AS35" i="49"/>
  <c r="AL35" i="49"/>
  <c r="AU35" i="49" s="1"/>
  <c r="AS53" i="49"/>
  <c r="AL53" i="49"/>
  <c r="AU53" i="49" s="1"/>
  <c r="AS71" i="49"/>
  <c r="AL71" i="49"/>
  <c r="AU71" i="49" s="1"/>
  <c r="W89" i="94"/>
  <c r="AE88" i="94"/>
  <c r="AF88" i="94"/>
  <c r="AO88" i="94" s="1"/>
  <c r="AG88" i="94"/>
  <c r="AP88" i="94" s="1"/>
  <c r="AS24" i="49"/>
  <c r="AL24" i="49"/>
  <c r="AU24" i="49" s="1"/>
  <c r="AS42" i="49"/>
  <c r="AL42" i="49"/>
  <c r="AU42" i="49" s="1"/>
  <c r="AR91" i="10"/>
  <c r="AS49" i="49"/>
  <c r="AL49" i="49"/>
  <c r="AU49" i="49" s="1"/>
  <c r="Z87" i="82"/>
  <c r="AS86" i="49"/>
  <c r="AL86" i="49"/>
  <c r="AU86" i="49" s="1"/>
  <c r="AS15" i="49"/>
  <c r="AL15" i="49"/>
  <c r="AU15" i="49" s="1"/>
  <c r="AS69" i="49"/>
  <c r="AL69" i="49"/>
  <c r="AU69" i="49" s="1"/>
  <c r="AJ16" i="49"/>
  <c r="AS70" i="49"/>
  <c r="AL70" i="49"/>
  <c r="AU70" i="49" s="1"/>
  <c r="AR89" i="18"/>
  <c r="AS14" i="49"/>
  <c r="AL14" i="49"/>
  <c r="AU14" i="49" s="1"/>
  <c r="AS68" i="49"/>
  <c r="AL68" i="49"/>
  <c r="AU68" i="49" s="1"/>
  <c r="AS27" i="49"/>
  <c r="AL27" i="49"/>
  <c r="AU27" i="49" s="1"/>
  <c r="AK17" i="49"/>
  <c r="AT17" i="49" s="1"/>
  <c r="AJ17" i="49"/>
  <c r="AS78" i="49"/>
  <c r="AL78" i="49"/>
  <c r="AU78" i="49" s="1"/>
  <c r="AL11" i="49"/>
  <c r="AU11" i="49" s="1"/>
  <c r="AS11" i="49"/>
  <c r="AS48" i="49"/>
  <c r="AL48" i="49"/>
  <c r="AU48" i="49" s="1"/>
  <c r="AS66" i="49"/>
  <c r="AL66" i="49"/>
  <c r="AU66" i="49" s="1"/>
  <c r="AE87" i="50"/>
  <c r="AF87" i="50"/>
  <c r="AO87" i="50" s="1"/>
  <c r="W88" i="50"/>
  <c r="AG87" i="50"/>
  <c r="AP87" i="50" s="1"/>
  <c r="AH89" i="16"/>
  <c r="AQ89" i="16" s="1"/>
  <c r="AQ91" i="16" s="1"/>
  <c r="AZ3" i="16"/>
  <c r="AX85" i="16" s="1"/>
  <c r="S85" i="16" s="1"/>
  <c r="AC85" i="16" s="1"/>
  <c r="AB86" i="16" s="1"/>
  <c r="AX19" i="16"/>
  <c r="S19" i="16" s="1"/>
  <c r="AC19" i="16" s="1"/>
  <c r="AB20" i="16" s="1"/>
  <c r="AX25" i="16"/>
  <c r="S25" i="16" s="1"/>
  <c r="AC25" i="16" s="1"/>
  <c r="AB26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I88" i="48"/>
  <c r="AN88" i="48"/>
  <c r="AH87" i="90"/>
  <c r="AQ87" i="90" s="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Y89" i="35"/>
  <c r="X89" i="35"/>
  <c r="AS20" i="49"/>
  <c r="AL20" i="49"/>
  <c r="AU20" i="49" s="1"/>
  <c r="AS33" i="49"/>
  <c r="AL33" i="49"/>
  <c r="AU33" i="49" s="1"/>
  <c r="AS51" i="49"/>
  <c r="AL51" i="49"/>
  <c r="AU51" i="49" s="1"/>
  <c r="AS88" i="49"/>
  <c r="AL88" i="49"/>
  <c r="AU88" i="49" s="1"/>
  <c r="AI90" i="85"/>
  <c r="AN90" i="85"/>
  <c r="AS40" i="49"/>
  <c r="AL40" i="49"/>
  <c r="AU40" i="49" s="1"/>
  <c r="AH90" i="18"/>
  <c r="AQ90" i="18" s="1"/>
  <c r="AS84" i="49"/>
  <c r="AL84" i="49"/>
  <c r="AU84" i="49" s="1"/>
  <c r="AS6" i="49"/>
  <c r="AL6" i="49"/>
  <c r="AU6" i="49" s="1"/>
  <c r="AS61" i="49"/>
  <c r="AL61" i="49"/>
  <c r="AU61" i="49" s="1"/>
  <c r="AS50" i="49"/>
  <c r="AL50" i="49"/>
  <c r="AU50" i="49" s="1"/>
  <c r="AS34" i="49"/>
  <c r="AL34" i="49"/>
  <c r="AU34" i="49" s="1"/>
  <c r="AS85" i="49"/>
  <c r="AL85" i="49"/>
  <c r="AU85" i="49" s="1"/>
  <c r="AG87" i="102"/>
  <c r="AP87" i="102" s="1"/>
  <c r="AF87" i="102"/>
  <c r="AO87" i="102" s="1"/>
  <c r="AE87" i="102"/>
  <c r="W88" i="102"/>
  <c r="AH92" i="10"/>
  <c r="AQ92" i="10" s="1"/>
  <c r="AL59" i="49"/>
  <c r="AU59" i="49" s="1"/>
  <c r="AS59" i="49"/>
  <c r="AS30" i="49"/>
  <c r="AL30" i="49"/>
  <c r="AU30" i="49" s="1"/>
  <c r="Y89" i="48"/>
  <c r="X89" i="48"/>
  <c r="AS55" i="49"/>
  <c r="AL55" i="49"/>
  <c r="AU55" i="49" s="1"/>
  <c r="AI88" i="35"/>
  <c r="AN88" i="35"/>
  <c r="AS38" i="49"/>
  <c r="AL38" i="49"/>
  <c r="AU38" i="49" s="1"/>
  <c r="AS56" i="49"/>
  <c r="AL56" i="49"/>
  <c r="AU56" i="49" s="1"/>
  <c r="AS74" i="49"/>
  <c r="AL74" i="49"/>
  <c r="AU74" i="49" s="1"/>
  <c r="AS39" i="49"/>
  <c r="AL39" i="49"/>
  <c r="AU39" i="49" s="1"/>
  <c r="AR88" i="16"/>
  <c r="Y91" i="98"/>
  <c r="X91" i="98"/>
  <c r="AS22" i="49"/>
  <c r="AL22" i="49"/>
  <c r="AU22" i="49" s="1"/>
  <c r="AS58" i="49"/>
  <c r="AL58" i="49"/>
  <c r="AU58" i="49" s="1"/>
  <c r="AS76" i="49"/>
  <c r="AL76" i="49"/>
  <c r="AU76" i="49" s="1"/>
  <c r="AI88" i="103"/>
  <c r="AN88" i="103"/>
  <c r="AH88" i="83"/>
  <c r="AQ88" i="83" s="1"/>
  <c r="AS52" i="49"/>
  <c r="AL52" i="49"/>
  <c r="AU52" i="49" s="1"/>
  <c r="AS23" i="49"/>
  <c r="AL23" i="49"/>
  <c r="AU23" i="49" s="1"/>
  <c r="AS41" i="49"/>
  <c r="AL41" i="49"/>
  <c r="AU41" i="49" s="1"/>
  <c r="AS77" i="49"/>
  <c r="AL77" i="49"/>
  <c r="AU77" i="49" s="1"/>
  <c r="AL18" i="49"/>
  <c r="AU18" i="49" s="1"/>
  <c r="AS18" i="49"/>
  <c r="AS72" i="49"/>
  <c r="AL72" i="49"/>
  <c r="AU72" i="49" s="1"/>
  <c r="AS19" i="49"/>
  <c r="AL19" i="49"/>
  <c r="AU19" i="49" s="1"/>
  <c r="AS37" i="49"/>
  <c r="AL37" i="49"/>
  <c r="AU37" i="49" s="1"/>
  <c r="AS73" i="49"/>
  <c r="AL73" i="49"/>
  <c r="AU73" i="49" s="1"/>
  <c r="AR89" i="49"/>
  <c r="AR91" i="49" s="1"/>
  <c r="AL89" i="49"/>
  <c r="AU89" i="49" s="1"/>
  <c r="AS7" i="49"/>
  <c r="AL7" i="49"/>
  <c r="AU7" i="49" s="1"/>
  <c r="AS44" i="49"/>
  <c r="AL44" i="49"/>
  <c r="AU44" i="49" s="1"/>
  <c r="AS21" i="49"/>
  <c r="AL21" i="49"/>
  <c r="AU21" i="49" s="1"/>
  <c r="AS57" i="49"/>
  <c r="AL57" i="49"/>
  <c r="AU57" i="49" s="1"/>
  <c r="AS75" i="49"/>
  <c r="AL75" i="49"/>
  <c r="AU75" i="49" s="1"/>
  <c r="AR87" i="83"/>
  <c r="AI90" i="98"/>
  <c r="AN90" i="98"/>
  <c r="AK5" i="49"/>
  <c r="AT5" i="49" s="1"/>
  <c r="AJ5" i="49"/>
  <c r="AS64" i="49"/>
  <c r="AL64" i="49"/>
  <c r="AU64" i="49" s="1"/>
  <c r="AS29" i="49"/>
  <c r="AL29" i="49"/>
  <c r="AU29" i="49" s="1"/>
  <c r="AL47" i="49"/>
  <c r="AU47" i="49" s="1"/>
  <c r="AS47" i="49"/>
  <c r="AS65" i="49"/>
  <c r="AL65" i="49"/>
  <c r="AU65" i="49" s="1"/>
  <c r="AS83" i="49"/>
  <c r="AL83" i="49"/>
  <c r="AU83" i="49" s="1"/>
  <c r="AR86" i="90"/>
  <c r="AS36" i="49"/>
  <c r="AL36" i="49"/>
  <c r="AU36" i="49" s="1"/>
  <c r="AS54" i="49"/>
  <c r="AL54" i="49"/>
  <c r="AU54" i="49" s="1"/>
  <c r="AR86" i="82"/>
  <c r="AL43" i="49"/>
  <c r="AU43" i="49" s="1"/>
  <c r="AS43" i="49"/>
  <c r="AS79" i="49"/>
  <c r="AL79" i="49"/>
  <c r="AU79" i="49" s="1"/>
  <c r="AS26" i="49"/>
  <c r="AL26" i="49"/>
  <c r="AU26" i="49" s="1"/>
  <c r="AS62" i="49"/>
  <c r="AL62" i="49"/>
  <c r="AU62" i="49" s="1"/>
  <c r="AS80" i="49"/>
  <c r="AL80" i="49"/>
  <c r="AU80" i="49" s="1"/>
  <c r="AR88" i="42"/>
  <c r="AS8" i="49"/>
  <c r="AL8" i="49"/>
  <c r="AU8" i="49" s="1"/>
  <c r="AS45" i="49"/>
  <c r="AL45" i="49"/>
  <c r="AU45" i="49" s="1"/>
  <c r="AS63" i="49"/>
  <c r="AL63" i="49"/>
  <c r="AU63" i="49" s="1"/>
  <c r="AS81" i="49"/>
  <c r="AL81" i="49"/>
  <c r="AU81" i="49" s="1"/>
  <c r="AH89" i="42"/>
  <c r="AQ89" i="42" s="1"/>
  <c r="Y91" i="85"/>
  <c r="X91" i="85"/>
  <c r="Z91" i="85" s="1"/>
  <c r="AK9" i="49"/>
  <c r="AT9" i="49" s="1"/>
  <c r="AJ9" i="49"/>
  <c r="AS28" i="49"/>
  <c r="AL28" i="49"/>
  <c r="AU28" i="49" s="1"/>
  <c r="AS46" i="49"/>
  <c r="AL46" i="49"/>
  <c r="AU46" i="49" s="1"/>
  <c r="AS82" i="49"/>
  <c r="AL82" i="49"/>
  <c r="AU82" i="49" s="1"/>
  <c r="Y89" i="103"/>
  <c r="X89" i="103"/>
  <c r="AX24" i="16" l="1"/>
  <c r="S24" i="16" s="1"/>
  <c r="AC24" i="16" s="1"/>
  <c r="AB25" i="16" s="1"/>
  <c r="AX18" i="16"/>
  <c r="S18" i="16" s="1"/>
  <c r="AC18" i="16" s="1"/>
  <c r="AB19" i="16" s="1"/>
  <c r="AX23" i="16"/>
  <c r="S23" i="16" s="1"/>
  <c r="AC23" i="16" s="1"/>
  <c r="AB24" i="16" s="1"/>
  <c r="AX17" i="16"/>
  <c r="S17" i="16" s="1"/>
  <c r="AC17" i="16" s="1"/>
  <c r="AB18" i="16" s="1"/>
  <c r="AX22" i="16"/>
  <c r="S22" i="16" s="1"/>
  <c r="AC22" i="16" s="1"/>
  <c r="AB23" i="16" s="1"/>
  <c r="AX16" i="16"/>
  <c r="S16" i="16" s="1"/>
  <c r="AC16" i="16" s="1"/>
  <c r="AB17" i="16" s="1"/>
  <c r="Z89" i="103"/>
  <c r="AX33" i="16"/>
  <c r="S33" i="16" s="1"/>
  <c r="AC33" i="16" s="1"/>
  <c r="AB34" i="16" s="1"/>
  <c r="AX27" i="16"/>
  <c r="S27" i="16" s="1"/>
  <c r="AC27" i="16" s="1"/>
  <c r="AB28" i="16" s="1"/>
  <c r="AX21" i="16"/>
  <c r="S21" i="16" s="1"/>
  <c r="AC21" i="16" s="1"/>
  <c r="AB22" i="16" s="1"/>
  <c r="AX13" i="16"/>
  <c r="S13" i="16" s="1"/>
  <c r="AC13" i="16" s="1"/>
  <c r="AB14" i="16" s="1"/>
  <c r="AX32" i="16"/>
  <c r="S32" i="16" s="1"/>
  <c r="AC32" i="16" s="1"/>
  <c r="AB33" i="16" s="1"/>
  <c r="AX26" i="16"/>
  <c r="S26" i="16" s="1"/>
  <c r="AC26" i="16" s="1"/>
  <c r="AB27" i="16" s="1"/>
  <c r="AX20" i="16"/>
  <c r="S20" i="16" s="1"/>
  <c r="AC20" i="16" s="1"/>
  <c r="AB21" i="16" s="1"/>
  <c r="AX12" i="16"/>
  <c r="S12" i="16" s="1"/>
  <c r="AC12" i="16" s="1"/>
  <c r="AB13" i="16" s="1"/>
  <c r="AF92" i="10"/>
  <c r="AO92" i="10" s="1"/>
  <c r="Z91" i="98"/>
  <c r="AF91" i="98" s="1"/>
  <c r="AO91" i="98" s="1"/>
  <c r="AX11" i="16"/>
  <c r="S11" i="16" s="1"/>
  <c r="AC11" i="16" s="1"/>
  <c r="AB12" i="16" s="1"/>
  <c r="AX10" i="16"/>
  <c r="S10" i="16" s="1"/>
  <c r="AC10" i="16" s="1"/>
  <c r="AB11" i="16" s="1"/>
  <c r="AX15" i="16"/>
  <c r="S15" i="16" s="1"/>
  <c r="AC15" i="16" s="1"/>
  <c r="AB16" i="16" s="1"/>
  <c r="AX9" i="16"/>
  <c r="S9" i="16" s="1"/>
  <c r="AC9" i="16" s="1"/>
  <c r="AB10" i="16" s="1"/>
  <c r="AX14" i="16"/>
  <c r="S14" i="16" s="1"/>
  <c r="AC14" i="16" s="1"/>
  <c r="AB15" i="16" s="1"/>
  <c r="AX8" i="16"/>
  <c r="S8" i="16" s="1"/>
  <c r="AC8" i="16" s="1"/>
  <c r="AB9" i="16" s="1"/>
  <c r="AG91" i="98"/>
  <c r="AP91" i="98" s="1"/>
  <c r="W92" i="98"/>
  <c r="AE91" i="98"/>
  <c r="AE91" i="85"/>
  <c r="AG91" i="85"/>
  <c r="AP91" i="85" s="1"/>
  <c r="W92" i="85"/>
  <c r="AF91" i="85"/>
  <c r="AO91" i="85" s="1"/>
  <c r="AH89" i="103"/>
  <c r="AQ89" i="103" s="1"/>
  <c r="AQ91" i="103" s="1"/>
  <c r="AZ3" i="103"/>
  <c r="AX82" i="103" s="1"/>
  <c r="S82" i="103" s="1"/>
  <c r="AC82" i="103" s="1"/>
  <c r="AB83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5" i="103"/>
  <c r="S85" i="103" s="1"/>
  <c r="AC85" i="103" s="1"/>
  <c r="AB86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R90" i="98"/>
  <c r="AR88" i="35"/>
  <c r="AR88" i="48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X3" i="16"/>
  <c r="S3" i="16" s="1"/>
  <c r="AC3" i="16" s="1"/>
  <c r="Y88" i="50"/>
  <c r="Z88" i="50" s="1"/>
  <c r="X88" i="50"/>
  <c r="AG87" i="82"/>
  <c r="AP87" i="82" s="1"/>
  <c r="AE87" i="82"/>
  <c r="W88" i="82"/>
  <c r="AF87" i="82"/>
  <c r="AO87" i="82" s="1"/>
  <c r="AI88" i="94"/>
  <c r="AN88" i="94"/>
  <c r="AI89" i="42"/>
  <c r="AN89" i="42"/>
  <c r="X91" i="18"/>
  <c r="Y91" i="18"/>
  <c r="AH89" i="35"/>
  <c r="AQ89" i="35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K86" i="16"/>
  <c r="AT86" i="16" s="1"/>
  <c r="AJ86" i="16"/>
  <c r="Y89" i="94"/>
  <c r="X89" i="94"/>
  <c r="Z89" i="35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AI87" i="50"/>
  <c r="AR87" i="50" s="1"/>
  <c r="AN87" i="50"/>
  <c r="Y90" i="42"/>
  <c r="Z90" i="42" s="1"/>
  <c r="X90" i="42"/>
  <c r="Y89" i="83"/>
  <c r="X89" i="83"/>
  <c r="Y93" i="10"/>
  <c r="X93" i="10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S5" i="49"/>
  <c r="AL5" i="49"/>
  <c r="AU5" i="49" s="1"/>
  <c r="AR88" i="103"/>
  <c r="AH89" i="48"/>
  <c r="AQ89" i="48" s="1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S10" i="49"/>
  <c r="AL10" i="49"/>
  <c r="AU10" i="49" s="1"/>
  <c r="Y88" i="90"/>
  <c r="Z88" i="90" s="1"/>
  <c r="X88" i="90"/>
  <c r="AS9" i="49"/>
  <c r="AL9" i="49"/>
  <c r="AU9" i="49" s="1"/>
  <c r="AH91" i="98"/>
  <c r="AQ91" i="98" s="1"/>
  <c r="Z89" i="48"/>
  <c r="Y88" i="102"/>
  <c r="X88" i="102"/>
  <c r="AR90" i="85"/>
  <c r="AJ89" i="16"/>
  <c r="AS89" i="16" s="1"/>
  <c r="AK89" i="16"/>
  <c r="AT89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X6" i="16"/>
  <c r="S6" i="16" s="1"/>
  <c r="AC6" i="16" s="1"/>
  <c r="AB7" i="16" s="1"/>
  <c r="AS3" i="49"/>
  <c r="AL3" i="49"/>
  <c r="AU3" i="49" s="1"/>
  <c r="AI88" i="83"/>
  <c r="AN88" i="83"/>
  <c r="AI90" i="18"/>
  <c r="AN90" i="18"/>
  <c r="AI87" i="90"/>
  <c r="AN87" i="90"/>
  <c r="AH91" i="85"/>
  <c r="AQ91" i="85" s="1"/>
  <c r="AI87" i="102"/>
  <c r="AN87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4" i="16"/>
  <c r="S4" i="16" s="1"/>
  <c r="AC4" i="16" s="1"/>
  <c r="AB5" i="16" s="1"/>
  <c r="AS17" i="49"/>
  <c r="AL17" i="49"/>
  <c r="AU17" i="49" s="1"/>
  <c r="AS16" i="49"/>
  <c r="AL16" i="49"/>
  <c r="AU16" i="49" s="1"/>
  <c r="AJ4" i="49"/>
  <c r="AK4" i="49"/>
  <c r="AT4" i="49" s="1"/>
  <c r="AT91" i="49" s="1"/>
  <c r="AI89" i="16"/>
  <c r="AN89" i="16"/>
  <c r="AN91" i="16" s="1"/>
  <c r="AI92" i="10"/>
  <c r="AN92" i="10"/>
  <c r="AX23" i="103" l="1"/>
  <c r="S23" i="103" s="1"/>
  <c r="AC23" i="103" s="1"/>
  <c r="AB24" i="103" s="1"/>
  <c r="AX17" i="103"/>
  <c r="S17" i="103" s="1"/>
  <c r="AC17" i="103" s="1"/>
  <c r="AB18" i="103" s="1"/>
  <c r="AX16" i="103"/>
  <c r="S16" i="103" s="1"/>
  <c r="AC16" i="103" s="1"/>
  <c r="AB17" i="103" s="1"/>
  <c r="AX10" i="103"/>
  <c r="S10" i="103" s="1"/>
  <c r="AC10" i="103" s="1"/>
  <c r="AB11" i="103" s="1"/>
  <c r="AX25" i="103"/>
  <c r="S25" i="103" s="1"/>
  <c r="AC25" i="103" s="1"/>
  <c r="AB26" i="103" s="1"/>
  <c r="AX19" i="103"/>
  <c r="S19" i="103" s="1"/>
  <c r="AC19" i="103" s="1"/>
  <c r="AB20" i="103" s="1"/>
  <c r="AX30" i="103"/>
  <c r="S30" i="103" s="1"/>
  <c r="AC30" i="103" s="1"/>
  <c r="AB31" i="103" s="1"/>
  <c r="AX24" i="103"/>
  <c r="S24" i="103" s="1"/>
  <c r="AC24" i="103" s="1"/>
  <c r="AB25" i="103" s="1"/>
  <c r="AX18" i="103"/>
  <c r="S18" i="103" s="1"/>
  <c r="AC18" i="103" s="1"/>
  <c r="AB19" i="103" s="1"/>
  <c r="AX11" i="103"/>
  <c r="S11" i="103" s="1"/>
  <c r="AC11" i="103" s="1"/>
  <c r="AB12" i="103" s="1"/>
  <c r="AX4" i="103"/>
  <c r="S4" i="103" s="1"/>
  <c r="AC4" i="103" s="1"/>
  <c r="AB5" i="103" s="1"/>
  <c r="AX15" i="103"/>
  <c r="S15" i="103" s="1"/>
  <c r="AC15" i="103" s="1"/>
  <c r="AB16" i="103" s="1"/>
  <c r="AX9" i="103"/>
  <c r="S9" i="103" s="1"/>
  <c r="AC9" i="103" s="1"/>
  <c r="AB10" i="103" s="1"/>
  <c r="Z93" i="10"/>
  <c r="AX14" i="103"/>
  <c r="S14" i="103" s="1"/>
  <c r="AC14" i="103" s="1"/>
  <c r="AB15" i="103" s="1"/>
  <c r="AX8" i="103"/>
  <c r="S8" i="103" s="1"/>
  <c r="AC8" i="103" s="1"/>
  <c r="AB9" i="103" s="1"/>
  <c r="AX13" i="103"/>
  <c r="S13" i="103" s="1"/>
  <c r="AC13" i="103" s="1"/>
  <c r="AB14" i="103" s="1"/>
  <c r="AX7" i="103"/>
  <c r="S7" i="103" s="1"/>
  <c r="AC7" i="103" s="1"/>
  <c r="AB8" i="103" s="1"/>
  <c r="Z89" i="83"/>
  <c r="AX12" i="103"/>
  <c r="S12" i="103" s="1"/>
  <c r="AC12" i="103" s="1"/>
  <c r="AB13" i="103" s="1"/>
  <c r="AX6" i="103"/>
  <c r="S6" i="103" s="1"/>
  <c r="AC6" i="103" s="1"/>
  <c r="AB7" i="103" s="1"/>
  <c r="AE88" i="90"/>
  <c r="AF88" i="90"/>
  <c r="AO88" i="90" s="1"/>
  <c r="W89" i="90"/>
  <c r="AG88" i="90"/>
  <c r="AP88" i="90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F90" i="42"/>
  <c r="AO90" i="42" s="1"/>
  <c r="W91" i="42"/>
  <c r="AE90" i="42"/>
  <c r="AG90" i="42"/>
  <c r="AP90" i="42" s="1"/>
  <c r="AE93" i="10"/>
  <c r="W94" i="10"/>
  <c r="AG93" i="10"/>
  <c r="AP93" i="10" s="1"/>
  <c r="AF93" i="10"/>
  <c r="AO93" i="10" s="1"/>
  <c r="AR92" i="10"/>
  <c r="AS37" i="16"/>
  <c r="AL37" i="16"/>
  <c r="AU37" i="16" s="1"/>
  <c r="AS73" i="16"/>
  <c r="AL73" i="16"/>
  <c r="AU73" i="16" s="1"/>
  <c r="AJ8" i="16"/>
  <c r="AK8" i="16"/>
  <c r="AT8" i="16" s="1"/>
  <c r="AS26" i="16"/>
  <c r="AL26" i="16"/>
  <c r="AU26" i="16" s="1"/>
  <c r="AS62" i="16"/>
  <c r="AL62" i="16"/>
  <c r="AU62" i="16" s="1"/>
  <c r="AI89" i="103"/>
  <c r="AN89" i="103"/>
  <c r="AN91" i="103" s="1"/>
  <c r="AS51" i="16"/>
  <c r="AL51" i="16"/>
  <c r="AU51" i="16" s="1"/>
  <c r="AS86" i="16"/>
  <c r="AL86" i="16"/>
  <c r="AU86" i="16" s="1"/>
  <c r="AS22" i="16"/>
  <c r="AL22" i="16"/>
  <c r="AU22" i="16" s="1"/>
  <c r="AS76" i="16"/>
  <c r="AL76" i="16"/>
  <c r="AU76" i="16" s="1"/>
  <c r="AE88" i="50"/>
  <c r="AG88" i="50"/>
  <c r="AP88" i="50" s="1"/>
  <c r="W89" i="50"/>
  <c r="AF88" i="50"/>
  <c r="AO88" i="50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I91" i="85"/>
  <c r="AN91" i="85"/>
  <c r="AS18" i="16"/>
  <c r="AL18" i="16"/>
  <c r="AU18" i="16" s="1"/>
  <c r="AS54" i="16"/>
  <c r="AL54" i="16"/>
  <c r="AU54" i="16" s="1"/>
  <c r="AS72" i="16"/>
  <c r="AL72" i="16"/>
  <c r="AU72" i="16" s="1"/>
  <c r="AR87" i="102"/>
  <c r="AS19" i="16"/>
  <c r="AL19" i="16"/>
  <c r="AU19" i="16" s="1"/>
  <c r="AS55" i="16"/>
  <c r="AL55" i="16"/>
  <c r="AU55" i="16" s="1"/>
  <c r="AH88" i="90"/>
  <c r="AQ88" i="90" s="1"/>
  <c r="AS68" i="16"/>
  <c r="AL68" i="16"/>
  <c r="AU68" i="16" s="1"/>
  <c r="AS87" i="16"/>
  <c r="AL87" i="16"/>
  <c r="AU87" i="16" s="1"/>
  <c r="AH89" i="83"/>
  <c r="AQ89" i="83" s="1"/>
  <c r="AQ91" i="83" s="1"/>
  <c r="AZ3" i="83"/>
  <c r="AX6" i="83" s="1"/>
  <c r="S6" i="83" s="1"/>
  <c r="AC6" i="83" s="1"/>
  <c r="AB7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6" i="83"/>
  <c r="S86" i="83" s="1"/>
  <c r="AC86" i="83" s="1"/>
  <c r="AB87" i="83" s="1"/>
  <c r="AX87" i="83"/>
  <c r="S87" i="83" s="1"/>
  <c r="AC87" i="83" s="1"/>
  <c r="AB88" i="83" s="1"/>
  <c r="AX88" i="83"/>
  <c r="S88" i="83" s="1"/>
  <c r="AC88" i="83" s="1"/>
  <c r="AB89" i="83" s="1"/>
  <c r="AX85" i="83"/>
  <c r="S85" i="83" s="1"/>
  <c r="AC85" i="83" s="1"/>
  <c r="AB86" i="83" s="1"/>
  <c r="AS15" i="16"/>
  <c r="AL15" i="16"/>
  <c r="AU15" i="16" s="1"/>
  <c r="AS33" i="16"/>
  <c r="AL33" i="16"/>
  <c r="AU33" i="16" s="1"/>
  <c r="AS69" i="16"/>
  <c r="AL69" i="16"/>
  <c r="AU69" i="16" s="1"/>
  <c r="AS88" i="16"/>
  <c r="AL88" i="16"/>
  <c r="AU88" i="16" s="1"/>
  <c r="AS40" i="16"/>
  <c r="AL40" i="16"/>
  <c r="AU40" i="16" s="1"/>
  <c r="AS58" i="16"/>
  <c r="AL58" i="16"/>
  <c r="AU58" i="16" s="1"/>
  <c r="AH91" i="18"/>
  <c r="AQ91" i="18" s="1"/>
  <c r="AS41" i="16"/>
  <c r="AL41" i="16"/>
  <c r="AU41" i="16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S42" i="16"/>
  <c r="AL42" i="16"/>
  <c r="AU42" i="16" s="1"/>
  <c r="AR87" i="90"/>
  <c r="AS43" i="16"/>
  <c r="AL43" i="16"/>
  <c r="AU43" i="16" s="1"/>
  <c r="AS79" i="16"/>
  <c r="AL79" i="16"/>
  <c r="AU79" i="16" s="1"/>
  <c r="AH88" i="102"/>
  <c r="AQ88" i="102" s="1"/>
  <c r="AS14" i="16"/>
  <c r="AL14" i="16"/>
  <c r="AU14" i="16" s="1"/>
  <c r="AS32" i="16"/>
  <c r="AL32" i="16"/>
  <c r="AU32" i="16" s="1"/>
  <c r="AS50" i="16"/>
  <c r="AL50" i="16"/>
  <c r="AU50" i="16" s="1"/>
  <c r="AS39" i="16"/>
  <c r="AL39" i="16"/>
  <c r="AU39" i="16" s="1"/>
  <c r="AS57" i="16"/>
  <c r="AL57" i="16"/>
  <c r="AU57" i="16" s="1"/>
  <c r="AS75" i="16"/>
  <c r="AL75" i="16"/>
  <c r="AU75" i="16" s="1"/>
  <c r="W90" i="35"/>
  <c r="AG89" i="35"/>
  <c r="AP89" i="35" s="1"/>
  <c r="AF89" i="35"/>
  <c r="AO89" i="35" s="1"/>
  <c r="AE89" i="35"/>
  <c r="AS46" i="16"/>
  <c r="AL46" i="16"/>
  <c r="AU46" i="16" s="1"/>
  <c r="Y88" i="82"/>
  <c r="X88" i="82"/>
  <c r="Z88" i="82" s="1"/>
  <c r="AB4" i="16"/>
  <c r="AJ3" i="16"/>
  <c r="AS23" i="16"/>
  <c r="AL23" i="16"/>
  <c r="AU23" i="16" s="1"/>
  <c r="AS59" i="16"/>
  <c r="AL59" i="16"/>
  <c r="AU59" i="16" s="1"/>
  <c r="AS77" i="16"/>
  <c r="AL77" i="16"/>
  <c r="AU77" i="16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I91" i="98"/>
  <c r="AR91" i="98" s="1"/>
  <c r="AN91" i="98"/>
  <c r="AS61" i="16"/>
  <c r="AL61" i="16"/>
  <c r="AU61" i="16" s="1"/>
  <c r="AS56" i="16"/>
  <c r="AL56" i="16"/>
  <c r="AU56" i="16" s="1"/>
  <c r="AS74" i="16"/>
  <c r="AL74" i="16"/>
  <c r="AU74" i="16" s="1"/>
  <c r="AJ6" i="16"/>
  <c r="AK6" i="16"/>
  <c r="AT6" i="16" s="1"/>
  <c r="AS21" i="16"/>
  <c r="AL21" i="16"/>
  <c r="AU21" i="16" s="1"/>
  <c r="AH89" i="94"/>
  <c r="AQ89" i="94" s="1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R89" i="42"/>
  <c r="AI87" i="82"/>
  <c r="AN87" i="82"/>
  <c r="AS29" i="16"/>
  <c r="AL29" i="16"/>
  <c r="AU29" i="16" s="1"/>
  <c r="AS47" i="16"/>
  <c r="AL47" i="16"/>
  <c r="AU47" i="16" s="1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J12" i="103"/>
  <c r="AK12" i="103"/>
  <c r="AT12" i="103" s="1"/>
  <c r="AK5" i="103"/>
  <c r="AT5" i="103" s="1"/>
  <c r="Y92" i="98"/>
  <c r="X92" i="98"/>
  <c r="AL36" i="16"/>
  <c r="AU36" i="16" s="1"/>
  <c r="AS36" i="16"/>
  <c r="AR88" i="83"/>
  <c r="AR89" i="16"/>
  <c r="AR91" i="16" s="1"/>
  <c r="AL89" i="16"/>
  <c r="AU89" i="16" s="1"/>
  <c r="AS60" i="16"/>
  <c r="AL60" i="16"/>
  <c r="AU60" i="16" s="1"/>
  <c r="AJ7" i="16"/>
  <c r="AK7" i="16"/>
  <c r="AT7" i="16" s="1"/>
  <c r="AS4" i="49"/>
  <c r="AS91" i="49" s="1"/>
  <c r="AL4" i="49"/>
  <c r="AU4" i="49" s="1"/>
  <c r="AU91" i="49" s="1"/>
  <c r="C11" i="49" s="1"/>
  <c r="AS48" i="16"/>
  <c r="AL48" i="16"/>
  <c r="AU48" i="16" s="1"/>
  <c r="AS66" i="16"/>
  <c r="AL66" i="16"/>
  <c r="AU66" i="16" s="1"/>
  <c r="AL84" i="16"/>
  <c r="AU84" i="16" s="1"/>
  <c r="AS84" i="16"/>
  <c r="AR90" i="18"/>
  <c r="AS20" i="16"/>
  <c r="AL20" i="16"/>
  <c r="AU20" i="16" s="1"/>
  <c r="AS38" i="16"/>
  <c r="AL38" i="16"/>
  <c r="AU38" i="16" s="1"/>
  <c r="AH93" i="10"/>
  <c r="AQ93" i="10" s="1"/>
  <c r="AH90" i="42"/>
  <c r="AQ90" i="42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Z89" i="94"/>
  <c r="AS34" i="16"/>
  <c r="AL34" i="16"/>
  <c r="AU34" i="16" s="1"/>
  <c r="AL70" i="16"/>
  <c r="AU70" i="16" s="1"/>
  <c r="AS70" i="16"/>
  <c r="AS11" i="16"/>
  <c r="AL11" i="16"/>
  <c r="AU11" i="16" s="1"/>
  <c r="AS65" i="16"/>
  <c r="AL65" i="16"/>
  <c r="AU65" i="16" s="1"/>
  <c r="AS83" i="16"/>
  <c r="AL83" i="16"/>
  <c r="AU83" i="16" s="1"/>
  <c r="AK84" i="103"/>
  <c r="AT84" i="103" s="1"/>
  <c r="AJ84" i="103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K11" i="103"/>
  <c r="AT11" i="103" s="1"/>
  <c r="AJ11" i="103"/>
  <c r="AX5" i="103"/>
  <c r="S5" i="103" s="1"/>
  <c r="AC5" i="103" s="1"/>
  <c r="AB6" i="103" s="1"/>
  <c r="Y92" i="85"/>
  <c r="X92" i="85"/>
  <c r="AK5" i="16"/>
  <c r="AT5" i="16" s="1"/>
  <c r="AJ5" i="16"/>
  <c r="AS24" i="16"/>
  <c r="AL24" i="16"/>
  <c r="AU24" i="16" s="1"/>
  <c r="AS78" i="16"/>
  <c r="AL78" i="16"/>
  <c r="AU78" i="16" s="1"/>
  <c r="AS25" i="16"/>
  <c r="AL25" i="16"/>
  <c r="AU25" i="16" s="1"/>
  <c r="Z88" i="102"/>
  <c r="AS12" i="16"/>
  <c r="AL12" i="16"/>
  <c r="AU12" i="16" s="1"/>
  <c r="AS30" i="16"/>
  <c r="AL30" i="16"/>
  <c r="AU30" i="16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W90" i="48"/>
  <c r="AF89" i="48"/>
  <c r="AO89" i="48" s="1"/>
  <c r="AE89" i="48"/>
  <c r="AN89" i="48" s="1"/>
  <c r="AG89" i="48"/>
  <c r="AS44" i="16"/>
  <c r="AL44" i="16"/>
  <c r="AU44" i="16" s="1"/>
  <c r="AL80" i="16"/>
  <c r="AU80" i="16" s="1"/>
  <c r="AS80" i="16"/>
  <c r="AS27" i="16"/>
  <c r="AL27" i="16"/>
  <c r="AU27" i="16" s="1"/>
  <c r="AS16" i="16"/>
  <c r="AL16" i="16"/>
  <c r="AU16" i="16" s="1"/>
  <c r="AS52" i="16"/>
  <c r="AL52" i="16"/>
  <c r="AU52" i="16" s="1"/>
  <c r="AS85" i="16"/>
  <c r="AL85" i="16"/>
  <c r="AU85" i="16" s="1"/>
  <c r="Z91" i="18"/>
  <c r="AR88" i="94"/>
  <c r="AH88" i="50"/>
  <c r="AQ88" i="50" s="1"/>
  <c r="AJ89" i="103"/>
  <c r="AS89" i="103" s="1"/>
  <c r="AK89" i="103"/>
  <c r="AT89" i="103" s="1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J10" i="103"/>
  <c r="AK10" i="103"/>
  <c r="AT10" i="103" s="1"/>
  <c r="AX3" i="103"/>
  <c r="S3" i="103" s="1"/>
  <c r="AC3" i="103" s="1"/>
  <c r="AX4" i="83" l="1"/>
  <c r="S4" i="83" s="1"/>
  <c r="AC4" i="83" s="1"/>
  <c r="AB5" i="83" s="1"/>
  <c r="AX5" i="83"/>
  <c r="S5" i="83" s="1"/>
  <c r="AC5" i="83" s="1"/>
  <c r="AB6" i="83" s="1"/>
  <c r="AX3" i="83"/>
  <c r="S3" i="83" s="1"/>
  <c r="AC3" i="83" s="1"/>
  <c r="AJ3" i="103"/>
  <c r="AB4" i="103"/>
  <c r="AS58" i="103"/>
  <c r="AL58" i="103"/>
  <c r="AU58" i="103" s="1"/>
  <c r="AS76" i="103"/>
  <c r="AL76" i="103"/>
  <c r="AU76" i="103" s="1"/>
  <c r="AG91" i="18"/>
  <c r="AP91" i="18" s="1"/>
  <c r="AF91" i="18"/>
  <c r="AO91" i="18" s="1"/>
  <c r="AE91" i="18"/>
  <c r="W92" i="18"/>
  <c r="W89" i="102"/>
  <c r="AE88" i="102"/>
  <c r="AG88" i="102"/>
  <c r="AP88" i="102" s="1"/>
  <c r="AF88" i="102"/>
  <c r="AO88" i="102" s="1"/>
  <c r="AJ6" i="103"/>
  <c r="AK6" i="103"/>
  <c r="AT6" i="103" s="1"/>
  <c r="AS23" i="103"/>
  <c r="AL23" i="103"/>
  <c r="AU23" i="103" s="1"/>
  <c r="AS59" i="103"/>
  <c r="AL59" i="103"/>
  <c r="AU59" i="103" s="1"/>
  <c r="AS77" i="103"/>
  <c r="AL77" i="103"/>
  <c r="AU77" i="103" s="1"/>
  <c r="AJ5" i="103"/>
  <c r="AS42" i="103"/>
  <c r="AL42" i="103"/>
  <c r="AU4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H88" i="82"/>
  <c r="AQ88" i="82" s="1"/>
  <c r="AI89" i="35"/>
  <c r="AN89" i="35"/>
  <c r="AS8" i="103"/>
  <c r="AL8" i="103"/>
  <c r="AU8" i="103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AI88" i="50"/>
  <c r="AN88" i="50"/>
  <c r="AI90" i="42"/>
  <c r="AN90" i="42"/>
  <c r="AL64" i="103"/>
  <c r="AU64" i="103" s="1"/>
  <c r="AS64" i="103"/>
  <c r="AS5" i="16"/>
  <c r="AL5" i="16"/>
  <c r="AU5" i="16" s="1"/>
  <c r="AL11" i="103"/>
  <c r="AU11" i="103" s="1"/>
  <c r="AS11" i="103"/>
  <c r="AS84" i="103"/>
  <c r="AL84" i="103"/>
  <c r="AU84" i="103" s="1"/>
  <c r="W90" i="94"/>
  <c r="AE89" i="94"/>
  <c r="AF89" i="94"/>
  <c r="AO89" i="94" s="1"/>
  <c r="AG89" i="94"/>
  <c r="AP89" i="94" s="1"/>
  <c r="AS30" i="103"/>
  <c r="AL30" i="103"/>
  <c r="AU30" i="103" s="1"/>
  <c r="AS48" i="103"/>
  <c r="AL48" i="103"/>
  <c r="AU48" i="103" s="1"/>
  <c r="AL66" i="103"/>
  <c r="AU66" i="103" s="1"/>
  <c r="AS66" i="103"/>
  <c r="AS87" i="103"/>
  <c r="AL87" i="103"/>
  <c r="AU87" i="103" s="1"/>
  <c r="AS61" i="103"/>
  <c r="AL61" i="103"/>
  <c r="AU61" i="103" s="1"/>
  <c r="AE88" i="82"/>
  <c r="AG88" i="82"/>
  <c r="AP88" i="82" s="1"/>
  <c r="W89" i="82"/>
  <c r="AF88" i="82"/>
  <c r="AO88" i="82" s="1"/>
  <c r="AS32" i="103"/>
  <c r="AL32" i="103"/>
  <c r="AU32" i="103" s="1"/>
  <c r="AS50" i="103"/>
  <c r="AL50" i="103"/>
  <c r="AU50" i="103" s="1"/>
  <c r="AK87" i="83"/>
  <c r="AT87" i="83" s="1"/>
  <c r="AJ87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91" i="42"/>
  <c r="X91" i="42"/>
  <c r="Z91" i="42" s="1"/>
  <c r="AS28" i="103"/>
  <c r="AL28" i="103"/>
  <c r="AU28" i="103" s="1"/>
  <c r="AS29" i="103"/>
  <c r="AL29" i="103"/>
  <c r="AU29" i="103" s="1"/>
  <c r="AS47" i="103"/>
  <c r="AL47" i="103"/>
  <c r="AU47" i="103" s="1"/>
  <c r="AS65" i="103"/>
  <c r="AL65" i="103"/>
  <c r="AU65" i="103" s="1"/>
  <c r="AH92" i="98"/>
  <c r="AQ92" i="98" s="1"/>
  <c r="AS12" i="103"/>
  <c r="AL12" i="103"/>
  <c r="AU12" i="103" s="1"/>
  <c r="AR87" i="82"/>
  <c r="AS13" i="103"/>
  <c r="AL13" i="103"/>
  <c r="AU13" i="103" s="1"/>
  <c r="AS31" i="103"/>
  <c r="AL31" i="103"/>
  <c r="AU31" i="103" s="1"/>
  <c r="AS14" i="103"/>
  <c r="AL14" i="103"/>
  <c r="AU14" i="103" s="1"/>
  <c r="AS68" i="103"/>
  <c r="AL68" i="103"/>
  <c r="AU68" i="103" s="1"/>
  <c r="AS88" i="103"/>
  <c r="AL88" i="103"/>
  <c r="AU88" i="10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K19" i="83"/>
  <c r="AT19" i="83" s="1"/>
  <c r="AJ19" i="83"/>
  <c r="AK13" i="83"/>
  <c r="AT13" i="83" s="1"/>
  <c r="AJ13" i="83"/>
  <c r="AJ5" i="83"/>
  <c r="AK5" i="83"/>
  <c r="AT5" i="8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Y94" i="10"/>
  <c r="X94" i="10"/>
  <c r="Z94" i="10" s="1"/>
  <c r="AS53" i="103"/>
  <c r="AL53" i="103"/>
  <c r="AU53" i="103" s="1"/>
  <c r="Z92" i="98"/>
  <c r="AS36" i="103"/>
  <c r="AL36" i="103"/>
  <c r="AU36" i="103" s="1"/>
  <c r="AL54" i="103"/>
  <c r="AU54" i="103" s="1"/>
  <c r="AS54" i="103"/>
  <c r="AS6" i="16"/>
  <c r="AL6" i="16"/>
  <c r="AU6" i="16" s="1"/>
  <c r="AS49" i="103"/>
  <c r="AL49" i="103"/>
  <c r="AU49" i="103" s="1"/>
  <c r="AS67" i="103"/>
  <c r="AL67" i="103"/>
  <c r="AU67" i="103" s="1"/>
  <c r="AS86" i="103"/>
  <c r="AL86" i="103"/>
  <c r="AU86" i="103" s="1"/>
  <c r="Y90" i="35"/>
  <c r="X90" i="35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AI93" i="10"/>
  <c r="AN93" i="10"/>
  <c r="AI89" i="83"/>
  <c r="AN89" i="83"/>
  <c r="AN91" i="83" s="1"/>
  <c r="Y89" i="90"/>
  <c r="X89" i="90"/>
  <c r="AS10" i="103"/>
  <c r="AL10" i="103"/>
  <c r="AU10" i="103" s="1"/>
  <c r="AI89" i="48"/>
  <c r="AP89" i="48"/>
  <c r="AS34" i="103"/>
  <c r="AL34" i="103"/>
  <c r="AU34" i="103" s="1"/>
  <c r="AL70" i="103"/>
  <c r="AU70" i="103" s="1"/>
  <c r="AS70" i="103"/>
  <c r="AH92" i="85"/>
  <c r="AQ92" i="85" s="1"/>
  <c r="AL35" i="103"/>
  <c r="AU35" i="103" s="1"/>
  <c r="AS35" i="103"/>
  <c r="AS71" i="103"/>
  <c r="AL71" i="103"/>
  <c r="AU71" i="103" s="1"/>
  <c r="Z92" i="85"/>
  <c r="AS17" i="103"/>
  <c r="AL17" i="103"/>
  <c r="AU17" i="103" s="1"/>
  <c r="AS18" i="103"/>
  <c r="AL18" i="103"/>
  <c r="AU18" i="103" s="1"/>
  <c r="AS72" i="103"/>
  <c r="AL72" i="103"/>
  <c r="AU72" i="103" s="1"/>
  <c r="AS19" i="103"/>
  <c r="AL19" i="103"/>
  <c r="AU19" i="103" s="1"/>
  <c r="AS55" i="103"/>
  <c r="AL55" i="103"/>
  <c r="AU55" i="103" s="1"/>
  <c r="AS3" i="16"/>
  <c r="AL3" i="16"/>
  <c r="AU3" i="16" s="1"/>
  <c r="AJ86" i="83"/>
  <c r="AK86" i="83"/>
  <c r="AT86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B4" i="83"/>
  <c r="AJ3" i="83"/>
  <c r="AL51" i="103"/>
  <c r="AU51" i="103" s="1"/>
  <c r="AS51" i="103"/>
  <c r="AL69" i="103"/>
  <c r="AU69" i="103" s="1"/>
  <c r="AS69" i="103"/>
  <c r="Y89" i="50"/>
  <c r="X89" i="50"/>
  <c r="AR89" i="103"/>
  <c r="AR91" i="103" s="1"/>
  <c r="AL89" i="103"/>
  <c r="AU89" i="103" s="1"/>
  <c r="AS8" i="16"/>
  <c r="AL8" i="16"/>
  <c r="AU8" i="16" s="1"/>
  <c r="AS46" i="103"/>
  <c r="AL46" i="103"/>
  <c r="AU46" i="103" s="1"/>
  <c r="AS82" i="103"/>
  <c r="AL82" i="103"/>
  <c r="AU82" i="103" s="1"/>
  <c r="AS16" i="103"/>
  <c r="AL16" i="103"/>
  <c r="AU16" i="103" s="1"/>
  <c r="AS52" i="103"/>
  <c r="AL52" i="103"/>
  <c r="AU52" i="103" s="1"/>
  <c r="AL22" i="103"/>
  <c r="AU22" i="103" s="1"/>
  <c r="AS22" i="103"/>
  <c r="AS40" i="103"/>
  <c r="AL40" i="103"/>
  <c r="AU40" i="103" s="1"/>
  <c r="Y90" i="48"/>
  <c r="X90" i="48"/>
  <c r="Z90" i="48" s="1"/>
  <c r="AS41" i="103"/>
  <c r="AL41" i="103"/>
  <c r="AU41" i="103" s="1"/>
  <c r="AS7" i="16"/>
  <c r="AL7" i="16"/>
  <c r="AU7" i="16" s="1"/>
  <c r="AS24" i="103"/>
  <c r="AL24" i="103"/>
  <c r="AU24" i="103" s="1"/>
  <c r="AS60" i="103"/>
  <c r="AL60" i="103"/>
  <c r="AU60" i="103" s="1"/>
  <c r="AS78" i="103"/>
  <c r="AL78" i="103"/>
  <c r="AU78" i="103" s="1"/>
  <c r="AS37" i="103"/>
  <c r="AL37" i="103"/>
  <c r="AU37" i="103" s="1"/>
  <c r="AS73" i="103"/>
  <c r="AL73" i="103"/>
  <c r="AU73" i="103" s="1"/>
  <c r="AJ4" i="16"/>
  <c r="AK4" i="16"/>
  <c r="AT4" i="16" s="1"/>
  <c r="AT91" i="16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89" i="83"/>
  <c r="AS89" i="83" s="1"/>
  <c r="AK89" i="83"/>
  <c r="AT89" i="83" s="1"/>
  <c r="AK82" i="83"/>
  <c r="AT82" i="83" s="1"/>
  <c r="AJ82" i="83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R91" i="85"/>
  <c r="AS15" i="103"/>
  <c r="AL15" i="103"/>
  <c r="AU15" i="103" s="1"/>
  <c r="AS33" i="103"/>
  <c r="AL33" i="103"/>
  <c r="AU33" i="103" s="1"/>
  <c r="AS85" i="103"/>
  <c r="AL85" i="103"/>
  <c r="AU85" i="103" s="1"/>
  <c r="AI88" i="90"/>
  <c r="AN88" i="90"/>
  <c r="Z90" i="35" l="1"/>
  <c r="AG90" i="48"/>
  <c r="AP90" i="48" s="1"/>
  <c r="W91" i="48"/>
  <c r="AE90" i="48"/>
  <c r="AF90" i="48"/>
  <c r="AO90" i="48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S6" i="83"/>
  <c r="AL6" i="83"/>
  <c r="AU6" i="83" s="1"/>
  <c r="AS24" i="83"/>
  <c r="AL24" i="83"/>
  <c r="AU24" i="83" s="1"/>
  <c r="AS60" i="83"/>
  <c r="AL60" i="83"/>
  <c r="AU60" i="83" s="1"/>
  <c r="AG90" i="35"/>
  <c r="AP90" i="35" s="1"/>
  <c r="W91" i="35"/>
  <c r="AF90" i="35"/>
  <c r="AO90" i="35" s="1"/>
  <c r="AE90" i="35"/>
  <c r="AE94" i="10"/>
  <c r="W95" i="10"/>
  <c r="AG94" i="10"/>
  <c r="AP94" i="10" s="1"/>
  <c r="AF94" i="10"/>
  <c r="AO94" i="10" s="1"/>
  <c r="AS43" i="83"/>
  <c r="AL43" i="83"/>
  <c r="AU43" i="83" s="1"/>
  <c r="AS50" i="83"/>
  <c r="AL50" i="83"/>
  <c r="AU50" i="83" s="1"/>
  <c r="AS87" i="83"/>
  <c r="AL87" i="83"/>
  <c r="AU87" i="83" s="1"/>
  <c r="AI89" i="94"/>
  <c r="AN89" i="94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Y89" i="102"/>
  <c r="X89" i="102"/>
  <c r="Z89" i="102" s="1"/>
  <c r="AS52" i="83"/>
  <c r="AL52" i="83"/>
  <c r="AU52" i="83" s="1"/>
  <c r="AS70" i="83"/>
  <c r="AL70" i="83"/>
  <c r="AU70" i="83" s="1"/>
  <c r="AS47" i="83"/>
  <c r="AL47" i="83"/>
  <c r="AU47" i="83" s="1"/>
  <c r="AR89" i="48"/>
  <c r="AS30" i="83"/>
  <c r="AL30" i="83"/>
  <c r="AU30" i="83" s="1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H91" i="42"/>
  <c r="AQ91" i="42" s="1"/>
  <c r="AS14" i="83"/>
  <c r="AL14" i="83"/>
  <c r="AU14" i="83" s="1"/>
  <c r="AS32" i="83"/>
  <c r="AL32" i="83"/>
  <c r="AU32" i="83" s="1"/>
  <c r="AS68" i="83"/>
  <c r="AL68" i="83"/>
  <c r="AU68" i="83" s="1"/>
  <c r="Y90" i="94"/>
  <c r="X90" i="94"/>
  <c r="AR88" i="50"/>
  <c r="AS63" i="83"/>
  <c r="AL63" i="83"/>
  <c r="AU63" i="83" s="1"/>
  <c r="AR89" i="35"/>
  <c r="AS6" i="103"/>
  <c r="AL6" i="103"/>
  <c r="AU6" i="103" s="1"/>
  <c r="AL34" i="83"/>
  <c r="AU34" i="83" s="1"/>
  <c r="AS34" i="83"/>
  <c r="AS53" i="83"/>
  <c r="AL53" i="83"/>
  <c r="AU53" i="83" s="1"/>
  <c r="AS71" i="83"/>
  <c r="AL71" i="83"/>
  <c r="AU71" i="83" s="1"/>
  <c r="AR89" i="83"/>
  <c r="AR91" i="83" s="1"/>
  <c r="AL89" i="83"/>
  <c r="AU89" i="83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F92" i="98"/>
  <c r="AO92" i="98" s="1"/>
  <c r="AG92" i="98"/>
  <c r="AP92" i="98" s="1"/>
  <c r="W93" i="98"/>
  <c r="AE92" i="98"/>
  <c r="AS13" i="83"/>
  <c r="AL13" i="83"/>
  <c r="AU13" i="83" s="1"/>
  <c r="AS67" i="83"/>
  <c r="AL67" i="83"/>
  <c r="AU67" i="83" s="1"/>
  <c r="AE91" i="42"/>
  <c r="W92" i="42"/>
  <c r="AG91" i="42"/>
  <c r="AP91" i="42" s="1"/>
  <c r="AF91" i="42"/>
  <c r="AO91" i="42" s="1"/>
  <c r="AS74" i="83"/>
  <c r="AL74" i="83"/>
  <c r="AU74" i="83" s="1"/>
  <c r="Y89" i="82"/>
  <c r="X89" i="82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Y92" i="18"/>
  <c r="X92" i="18"/>
  <c r="AS16" i="83"/>
  <c r="AL16" i="83"/>
  <c r="AU16" i="83" s="1"/>
  <c r="AS35" i="83"/>
  <c r="AL35" i="83"/>
  <c r="AU35" i="83" s="1"/>
  <c r="AS18" i="83"/>
  <c r="AL18" i="83"/>
  <c r="AU18" i="83" s="1"/>
  <c r="AS54" i="83"/>
  <c r="AL54" i="83"/>
  <c r="AU54" i="83" s="1"/>
  <c r="AS72" i="83"/>
  <c r="AL72" i="83"/>
  <c r="AU72" i="83" s="1"/>
  <c r="AS31" i="83"/>
  <c r="AL31" i="83"/>
  <c r="AU31" i="83" s="1"/>
  <c r="AS49" i="83"/>
  <c r="AL49" i="83"/>
  <c r="AU49" i="83" s="1"/>
  <c r="AS85" i="83"/>
  <c r="AL85" i="83"/>
  <c r="AU85" i="83" s="1"/>
  <c r="AS20" i="83"/>
  <c r="AL20" i="83"/>
  <c r="AU20" i="83" s="1"/>
  <c r="AS38" i="83"/>
  <c r="AL38" i="83"/>
  <c r="AU38" i="83" s="1"/>
  <c r="AS56" i="83"/>
  <c r="AL56" i="83"/>
  <c r="AU56" i="83" s="1"/>
  <c r="AI91" i="18"/>
  <c r="AN91" i="18"/>
  <c r="AS40" i="83"/>
  <c r="AL40" i="83"/>
  <c r="AU40" i="83" s="1"/>
  <c r="AH89" i="50"/>
  <c r="AQ89" i="50" s="1"/>
  <c r="AS17" i="83"/>
  <c r="AL17" i="83"/>
  <c r="AU17" i="83" s="1"/>
  <c r="AS86" i="83"/>
  <c r="AL86" i="83"/>
  <c r="AU86" i="83" s="1"/>
  <c r="AS82" i="83"/>
  <c r="AL82" i="83"/>
  <c r="AU82" i="83" s="1"/>
  <c r="Z89" i="50"/>
  <c r="AL3" i="83"/>
  <c r="AU3" i="83" s="1"/>
  <c r="AS3" i="83"/>
  <c r="AS23" i="83"/>
  <c r="AL23" i="83"/>
  <c r="AU23" i="83" s="1"/>
  <c r="AS41" i="83"/>
  <c r="AL41" i="83"/>
  <c r="AU41" i="83" s="1"/>
  <c r="AS77" i="83"/>
  <c r="AL77" i="83"/>
  <c r="AU77" i="83" s="1"/>
  <c r="AF92" i="85"/>
  <c r="AO92" i="85" s="1"/>
  <c r="AE92" i="85"/>
  <c r="W93" i="85"/>
  <c r="AG92" i="85"/>
  <c r="AP92" i="85" s="1"/>
  <c r="AH89" i="90"/>
  <c r="AQ89" i="90" s="1"/>
  <c r="AR93" i="10"/>
  <c r="AS36" i="83"/>
  <c r="AL36" i="83"/>
  <c r="AU36" i="83" s="1"/>
  <c r="AS19" i="83"/>
  <c r="AL19" i="83"/>
  <c r="AU19" i="83" s="1"/>
  <c r="AL37" i="83"/>
  <c r="AU37" i="83" s="1"/>
  <c r="AS37" i="83"/>
  <c r="AL8" i="83"/>
  <c r="AU8" i="83" s="1"/>
  <c r="AS8" i="83"/>
  <c r="AS62" i="83"/>
  <c r="AL62" i="83"/>
  <c r="AU62" i="83" s="1"/>
  <c r="AS80" i="83"/>
  <c r="AL80" i="83"/>
  <c r="AU80" i="83" s="1"/>
  <c r="AI88" i="82"/>
  <c r="AN88" i="82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K4" i="103"/>
  <c r="AT4" i="103" s="1"/>
  <c r="AT91" i="103" s="1"/>
  <c r="AJ4" i="103"/>
  <c r="AL7" i="83"/>
  <c r="AU7" i="83" s="1"/>
  <c r="AS7" i="83"/>
  <c r="AS76" i="83"/>
  <c r="AL76" i="83"/>
  <c r="AU76" i="83" s="1"/>
  <c r="AH90" i="48"/>
  <c r="AQ90" i="48" s="1"/>
  <c r="AS22" i="83"/>
  <c r="AL22" i="83"/>
  <c r="AU22" i="83" s="1"/>
  <c r="AS58" i="83"/>
  <c r="AL58" i="83"/>
  <c r="AU58" i="83" s="1"/>
  <c r="AR88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4" i="16"/>
  <c r="AS91" i="16" s="1"/>
  <c r="AL4" i="16"/>
  <c r="AU4" i="16" s="1"/>
  <c r="AU91" i="16" s="1"/>
  <c r="C11" i="16" s="1"/>
  <c r="AJ4" i="83"/>
  <c r="AK4" i="83"/>
  <c r="AT4" i="83" s="1"/>
  <c r="AT91" i="83" s="1"/>
  <c r="AS59" i="83"/>
  <c r="AL59" i="83"/>
  <c r="AU59" i="83" s="1"/>
  <c r="Z89" i="90"/>
  <c r="AL42" i="83"/>
  <c r="AU42" i="83" s="1"/>
  <c r="AS42" i="83"/>
  <c r="AS78" i="83"/>
  <c r="AL78" i="83"/>
  <c r="AU78" i="83" s="1"/>
  <c r="AH90" i="35"/>
  <c r="AQ90" i="35" s="1"/>
  <c r="AH94" i="10"/>
  <c r="AQ94" i="10" s="1"/>
  <c r="AS55" i="83"/>
  <c r="AL55" i="83"/>
  <c r="AU55" i="83" s="1"/>
  <c r="AS73" i="83"/>
  <c r="AL73" i="83"/>
  <c r="AU73" i="83" s="1"/>
  <c r="AS26" i="83"/>
  <c r="AL26" i="83"/>
  <c r="AU26" i="83" s="1"/>
  <c r="AS44" i="83"/>
  <c r="AL44" i="83"/>
  <c r="AU44" i="83" s="1"/>
  <c r="AR90" i="42"/>
  <c r="AS5" i="103"/>
  <c r="AL5" i="103"/>
  <c r="AU5" i="103" s="1"/>
  <c r="AI88" i="102"/>
  <c r="AN88" i="102"/>
  <c r="AL3" i="103"/>
  <c r="AU3" i="103" s="1"/>
  <c r="AS3" i="103"/>
  <c r="AR88" i="102" l="1"/>
  <c r="AF89" i="50"/>
  <c r="AO89" i="50" s="1"/>
  <c r="AG89" i="50"/>
  <c r="AP89" i="50" s="1"/>
  <c r="W90" i="50"/>
  <c r="AE89" i="50"/>
  <c r="AI91" i="42"/>
  <c r="AN91" i="42"/>
  <c r="AI92" i="98"/>
  <c r="AN92" i="98"/>
  <c r="AH89" i="102"/>
  <c r="AQ89" i="102" s="1"/>
  <c r="AR89" i="94"/>
  <c r="Y93" i="85"/>
  <c r="X93" i="85"/>
  <c r="Y93" i="98"/>
  <c r="X93" i="98"/>
  <c r="AE89" i="102"/>
  <c r="AG89" i="102"/>
  <c r="AP89" i="102" s="1"/>
  <c r="W90" i="102"/>
  <c r="AF89" i="102"/>
  <c r="AO89" i="102" s="1"/>
  <c r="AI90" i="35"/>
  <c r="AN90" i="35"/>
  <c r="AL4" i="83"/>
  <c r="AU4" i="83" s="1"/>
  <c r="AU91" i="83" s="1"/>
  <c r="C11" i="83" s="1"/>
  <c r="F27" i="57" s="1"/>
  <c r="AS4" i="83"/>
  <c r="AI92" i="85"/>
  <c r="AN92" i="85"/>
  <c r="AH92" i="18"/>
  <c r="AQ92" i="18" s="1"/>
  <c r="AR91" i="18"/>
  <c r="Z92" i="18"/>
  <c r="AH89" i="82"/>
  <c r="AQ89" i="82" s="1"/>
  <c r="Y91" i="35"/>
  <c r="X91" i="35"/>
  <c r="AI90" i="48"/>
  <c r="AN90" i="48"/>
  <c r="AF89" i="90"/>
  <c r="AO89" i="90" s="1"/>
  <c r="W90" i="90"/>
  <c r="AE89" i="90"/>
  <c r="AG89" i="90"/>
  <c r="AP89" i="90" s="1"/>
  <c r="AS4" i="103"/>
  <c r="AS91" i="103" s="1"/>
  <c r="AL4" i="103"/>
  <c r="AU4" i="103" s="1"/>
  <c r="AS91" i="83"/>
  <c r="Z89" i="82"/>
  <c r="AH90" i="94"/>
  <c r="AQ90" i="94" s="1"/>
  <c r="Y95" i="10"/>
  <c r="X95" i="10"/>
  <c r="Z95" i="10" s="1"/>
  <c r="Y91" i="48"/>
  <c r="X91" i="48"/>
  <c r="AR88" i="82"/>
  <c r="AU91" i="103"/>
  <c r="C11" i="103" s="1"/>
  <c r="F47" i="57" s="1"/>
  <c r="Y92" i="42"/>
  <c r="X92" i="42"/>
  <c r="Z90" i="94"/>
  <c r="AI94" i="10"/>
  <c r="AN94" i="10"/>
  <c r="AG95" i="10" l="1"/>
  <c r="AP95" i="10" s="1"/>
  <c r="AE95" i="10"/>
  <c r="AF95" i="10"/>
  <c r="AO95" i="10" s="1"/>
  <c r="W96" i="10"/>
  <c r="AR90" i="35"/>
  <c r="AH93" i="98"/>
  <c r="AQ93" i="98" s="1"/>
  <c r="AI89" i="50"/>
  <c r="AN89" i="50"/>
  <c r="Z93" i="98"/>
  <c r="Y90" i="50"/>
  <c r="X90" i="50"/>
  <c r="Z90" i="50" s="1"/>
  <c r="AR90" i="48"/>
  <c r="AR92" i="85"/>
  <c r="AR92" i="98"/>
  <c r="AI89" i="90"/>
  <c r="AN89" i="90"/>
  <c r="AH91" i="35"/>
  <c r="AQ91" i="35" s="1"/>
  <c r="Y90" i="102"/>
  <c r="X90" i="102"/>
  <c r="AH93" i="85"/>
  <c r="AQ93" i="85" s="1"/>
  <c r="AR94" i="10"/>
  <c r="AG90" i="94"/>
  <c r="AP90" i="94" s="1"/>
  <c r="AF90" i="94"/>
  <c r="AO90" i="94" s="1"/>
  <c r="AE90" i="94"/>
  <c r="W91" i="94"/>
  <c r="AH92" i="42"/>
  <c r="AQ92" i="42" s="1"/>
  <c r="AH91" i="48"/>
  <c r="AQ91" i="48" s="1"/>
  <c r="Y90" i="90"/>
  <c r="X90" i="90"/>
  <c r="Z91" i="35"/>
  <c r="Z93" i="85"/>
  <c r="AR91" i="42"/>
  <c r="AH95" i="10"/>
  <c r="AQ95" i="10" s="1"/>
  <c r="AF89" i="82"/>
  <c r="AO89" i="82" s="1"/>
  <c r="AG89" i="82"/>
  <c r="AP89" i="82" s="1"/>
  <c r="W90" i="82"/>
  <c r="AE89" i="82"/>
  <c r="Z92" i="42"/>
  <c r="Z91" i="48"/>
  <c r="AG92" i="18"/>
  <c r="AP92" i="18" s="1"/>
  <c r="W93" i="18"/>
  <c r="AF92" i="18"/>
  <c r="AO92" i="18" s="1"/>
  <c r="AE92" i="18"/>
  <c r="AI89" i="102"/>
  <c r="AN89" i="102"/>
  <c r="AH90" i="50" l="1"/>
  <c r="AQ90" i="50" s="1"/>
  <c r="AF90" i="50"/>
  <c r="AO90" i="50" s="1"/>
  <c r="AG90" i="50"/>
  <c r="AP90" i="50" s="1"/>
  <c r="AE90" i="50"/>
  <c r="W91" i="50"/>
  <c r="Y90" i="82"/>
  <c r="Z90" i="82" s="1"/>
  <c r="X90" i="82"/>
  <c r="AH90" i="102"/>
  <c r="AQ90" i="102" s="1"/>
  <c r="Y96" i="10"/>
  <c r="X96" i="10"/>
  <c r="Y91" i="94"/>
  <c r="X91" i="94"/>
  <c r="Z90" i="102"/>
  <c r="AG93" i="98"/>
  <c r="AP93" i="98" s="1"/>
  <c r="AE93" i="98"/>
  <c r="AN93" i="98" s="1"/>
  <c r="AF93" i="98"/>
  <c r="W94" i="98"/>
  <c r="AI89" i="82"/>
  <c r="AN89" i="82"/>
  <c r="AH90" i="90"/>
  <c r="AQ90" i="90" s="1"/>
  <c r="W92" i="48"/>
  <c r="AG91" i="48"/>
  <c r="AP91" i="48" s="1"/>
  <c r="AF91" i="48"/>
  <c r="AO91" i="48" s="1"/>
  <c r="AE91" i="48"/>
  <c r="AG92" i="42"/>
  <c r="AP92" i="42" s="1"/>
  <c r="W93" i="42"/>
  <c r="AE92" i="42"/>
  <c r="AF92" i="42"/>
  <c r="AO92" i="42" s="1"/>
  <c r="AI90" i="94"/>
  <c r="AR90" i="94" s="1"/>
  <c r="AN90" i="94"/>
  <c r="AI95" i="10"/>
  <c r="AN95" i="10"/>
  <c r="AE91" i="35"/>
  <c r="W92" i="35"/>
  <c r="AF91" i="35"/>
  <c r="AO91" i="35" s="1"/>
  <c r="AG91" i="35"/>
  <c r="AP91" i="35" s="1"/>
  <c r="Y93" i="18"/>
  <c r="X93" i="18"/>
  <c r="Z90" i="90"/>
  <c r="AR89" i="102"/>
  <c r="AI92" i="18"/>
  <c r="AN92" i="18"/>
  <c r="W94" i="85"/>
  <c r="AG93" i="85"/>
  <c r="AP93" i="85" s="1"/>
  <c r="AE93" i="85"/>
  <c r="AF93" i="85"/>
  <c r="AO93" i="85" s="1"/>
  <c r="AR89" i="90"/>
  <c r="AR89" i="50"/>
  <c r="Z91" i="94" l="1"/>
  <c r="AF90" i="82"/>
  <c r="AO90" i="82" s="1"/>
  <c r="AE90" i="82"/>
  <c r="AN90" i="82" s="1"/>
  <c r="AG90" i="82"/>
  <c r="W91" i="82"/>
  <c r="AG91" i="94"/>
  <c r="AP91" i="94" s="1"/>
  <c r="W92" i="94"/>
  <c r="AF91" i="94"/>
  <c r="AE91" i="94"/>
  <c r="AN91" i="94" s="1"/>
  <c r="AH91" i="94"/>
  <c r="AQ91" i="94" s="1"/>
  <c r="AI91" i="48"/>
  <c r="AN91" i="48"/>
  <c r="Y94" i="98"/>
  <c r="X94" i="98"/>
  <c r="AI93" i="98"/>
  <c r="AO93" i="98"/>
  <c r="AE90" i="90"/>
  <c r="AN90" i="90" s="1"/>
  <c r="W91" i="90"/>
  <c r="AG90" i="90"/>
  <c r="AF90" i="90"/>
  <c r="AO90" i="90" s="1"/>
  <c r="Y94" i="85"/>
  <c r="X94" i="85"/>
  <c r="Z94" i="85" s="1"/>
  <c r="AH96" i="10"/>
  <c r="AQ96" i="10" s="1"/>
  <c r="Y91" i="50"/>
  <c r="X91" i="50"/>
  <c r="AH93" i="18"/>
  <c r="AQ93" i="18" s="1"/>
  <c r="Z93" i="18"/>
  <c r="AI91" i="35"/>
  <c r="AN91" i="35"/>
  <c r="AR92" i="18"/>
  <c r="AR95" i="10"/>
  <c r="Y93" i="42"/>
  <c r="X93" i="42"/>
  <c r="Y92" i="48"/>
  <c r="X92" i="48"/>
  <c r="Z96" i="10"/>
  <c r="AI90" i="50"/>
  <c r="AN90" i="50"/>
  <c r="Y92" i="35"/>
  <c r="X92" i="35"/>
  <c r="AI92" i="42"/>
  <c r="AN92" i="42"/>
  <c r="AI93" i="85"/>
  <c r="AN93" i="85"/>
  <c r="AR89" i="82"/>
  <c r="W91" i="102"/>
  <c r="AG90" i="102"/>
  <c r="AP90" i="102" s="1"/>
  <c r="AE90" i="102"/>
  <c r="AF90" i="102"/>
  <c r="AO90" i="102" s="1"/>
  <c r="AH90" i="82"/>
  <c r="AQ90" i="82" s="1"/>
  <c r="AH94" i="85" l="1"/>
  <c r="AQ94" i="85" s="1"/>
  <c r="Y91" i="90"/>
  <c r="X91" i="90"/>
  <c r="AR93" i="85"/>
  <c r="AH93" i="42"/>
  <c r="AQ93" i="42" s="1"/>
  <c r="AE94" i="85"/>
  <c r="AF94" i="85"/>
  <c r="AO94" i="85" s="1"/>
  <c r="AG94" i="85"/>
  <c r="AP94" i="85" s="1"/>
  <c r="W95" i="85"/>
  <c r="AI90" i="102"/>
  <c r="AN90" i="102"/>
  <c r="Z93" i="42"/>
  <c r="AR91" i="48"/>
  <c r="Y91" i="82"/>
  <c r="X91" i="82"/>
  <c r="AR92" i="42"/>
  <c r="AR93" i="98"/>
  <c r="AI90" i="82"/>
  <c r="AP90" i="82"/>
  <c r="Y91" i="102"/>
  <c r="X91" i="102"/>
  <c r="Z91" i="102" s="1"/>
  <c r="AR91" i="35"/>
  <c r="AH92" i="35"/>
  <c r="AQ92" i="35" s="1"/>
  <c r="AH92" i="48"/>
  <c r="AQ92" i="48" s="1"/>
  <c r="AE93" i="18"/>
  <c r="W94" i="18"/>
  <c r="AG93" i="18"/>
  <c r="AP93" i="18" s="1"/>
  <c r="AF93" i="18"/>
  <c r="AO93" i="18" s="1"/>
  <c r="AH91" i="50"/>
  <c r="AQ91" i="50" s="1"/>
  <c r="AH94" i="98"/>
  <c r="AQ94" i="98" s="1"/>
  <c r="AI91" i="94"/>
  <c r="AO91" i="94"/>
  <c r="AR90" i="50"/>
  <c r="W97" i="10"/>
  <c r="AE96" i="10"/>
  <c r="AF96" i="10"/>
  <c r="AO96" i="10" s="1"/>
  <c r="AG96" i="10"/>
  <c r="AP96" i="10" s="1"/>
  <c r="Z92" i="35"/>
  <c r="Z92" i="48"/>
  <c r="Z91" i="50"/>
  <c r="AI90" i="90"/>
  <c r="AP90" i="90"/>
  <c r="Z94" i="98"/>
  <c r="Y92" i="94"/>
  <c r="X92" i="94"/>
  <c r="Z91" i="90" l="1"/>
  <c r="W92" i="90"/>
  <c r="AG91" i="90"/>
  <c r="AP91" i="90" s="1"/>
  <c r="AE91" i="90"/>
  <c r="AF91" i="90"/>
  <c r="AO91" i="90" s="1"/>
  <c r="AF93" i="42"/>
  <c r="AO93" i="42" s="1"/>
  <c r="AG93" i="42"/>
  <c r="AP93" i="42" s="1"/>
  <c r="W94" i="42"/>
  <c r="AE93" i="42"/>
  <c r="W93" i="35"/>
  <c r="AG92" i="35"/>
  <c r="AP92" i="35" s="1"/>
  <c r="AE92" i="35"/>
  <c r="AN92" i="35" s="1"/>
  <c r="AF92" i="35"/>
  <c r="AR90" i="90"/>
  <c r="AI96" i="10"/>
  <c r="AN96" i="10"/>
  <c r="AH91" i="82"/>
  <c r="AQ91" i="82" s="1"/>
  <c r="AI94" i="85"/>
  <c r="AN94" i="85"/>
  <c r="AH92" i="94"/>
  <c r="AQ92" i="94" s="1"/>
  <c r="AG91" i="50"/>
  <c r="AP91" i="50" s="1"/>
  <c r="W92" i="50"/>
  <c r="AF91" i="50"/>
  <c r="AO91" i="50" s="1"/>
  <c r="AE91" i="50"/>
  <c r="Y97" i="10"/>
  <c r="X97" i="10"/>
  <c r="Y94" i="18"/>
  <c r="X94" i="18"/>
  <c r="Z94" i="18" s="1"/>
  <c r="AR90" i="82"/>
  <c r="Z91" i="82"/>
  <c r="AR90" i="102"/>
  <c r="AF94" i="98"/>
  <c r="AO94" i="98" s="1"/>
  <c r="AG94" i="98"/>
  <c r="AP94" i="98" s="1"/>
  <c r="W95" i="98"/>
  <c r="AE94" i="98"/>
  <c r="W92" i="102"/>
  <c r="AF91" i="102"/>
  <c r="AO91" i="102" s="1"/>
  <c r="AE91" i="102"/>
  <c r="AG91" i="102"/>
  <c r="AP91" i="102" s="1"/>
  <c r="AR91" i="94"/>
  <c r="Z92" i="94"/>
  <c r="AG92" i="48"/>
  <c r="AP92" i="48" s="1"/>
  <c r="AE92" i="48"/>
  <c r="W93" i="48"/>
  <c r="AF92" i="48"/>
  <c r="AO92" i="48" s="1"/>
  <c r="AI93" i="18"/>
  <c r="AN93" i="18"/>
  <c r="AH91" i="90"/>
  <c r="AQ91" i="90" s="1"/>
  <c r="AH91" i="102"/>
  <c r="AQ91" i="102" s="1"/>
  <c r="Y95" i="85"/>
  <c r="X95" i="85"/>
  <c r="AE94" i="18" l="1"/>
  <c r="AG94" i="18"/>
  <c r="AP94" i="18" s="1"/>
  <c r="W95" i="18"/>
  <c r="AF94" i="18"/>
  <c r="AO94" i="18" s="1"/>
  <c r="Y92" i="102"/>
  <c r="X92" i="102"/>
  <c r="AI91" i="50"/>
  <c r="AN91" i="50"/>
  <c r="Y93" i="35"/>
  <c r="X93" i="35"/>
  <c r="AR93" i="18"/>
  <c r="AR96" i="10"/>
  <c r="AH94" i="18"/>
  <c r="AQ94" i="18" s="1"/>
  <c r="AI94" i="98"/>
  <c r="AN94" i="98"/>
  <c r="W92" i="82"/>
  <c r="AE91" i="82"/>
  <c r="AF91" i="82"/>
  <c r="AO91" i="82" s="1"/>
  <c r="AG91" i="82"/>
  <c r="AP91" i="82" s="1"/>
  <c r="AH97" i="10"/>
  <c r="AQ97" i="10" s="1"/>
  <c r="Y92" i="50"/>
  <c r="X92" i="50"/>
  <c r="AI93" i="42"/>
  <c r="AN93" i="42"/>
  <c r="AI91" i="90"/>
  <c r="AN91" i="90"/>
  <c r="AI92" i="48"/>
  <c r="AN92" i="48"/>
  <c r="Y95" i="98"/>
  <c r="X95" i="98"/>
  <c r="Z97" i="10"/>
  <c r="AI92" i="35"/>
  <c r="AO92" i="35"/>
  <c r="X94" i="42"/>
  <c r="Y94" i="42"/>
  <c r="Z94" i="42" s="1"/>
  <c r="AE92" i="94"/>
  <c r="W93" i="94"/>
  <c r="AG92" i="94"/>
  <c r="AP92" i="94" s="1"/>
  <c r="AF92" i="94"/>
  <c r="AO92" i="94" s="1"/>
  <c r="Y93" i="48"/>
  <c r="Z93" i="48" s="1"/>
  <c r="X93" i="48"/>
  <c r="AH95" i="85"/>
  <c r="AQ95" i="85" s="1"/>
  <c r="Z95" i="85"/>
  <c r="AI91" i="102"/>
  <c r="AN91" i="102"/>
  <c r="AR94" i="85"/>
  <c r="Y92" i="90"/>
  <c r="Z92" i="90" s="1"/>
  <c r="X92" i="90"/>
  <c r="Z92" i="50" l="1"/>
  <c r="Z93" i="35"/>
  <c r="AE93" i="35"/>
  <c r="AG93" i="35"/>
  <c r="AP93" i="35" s="1"/>
  <c r="AF93" i="35"/>
  <c r="AO93" i="35" s="1"/>
  <c r="W94" i="35"/>
  <c r="AE92" i="50"/>
  <c r="AN92" i="50" s="1"/>
  <c r="W93" i="50"/>
  <c r="AF92" i="50"/>
  <c r="AO92" i="50" s="1"/>
  <c r="AG92" i="50"/>
  <c r="AE92" i="90"/>
  <c r="W93" i="90"/>
  <c r="AG92" i="90"/>
  <c r="AP92" i="90" s="1"/>
  <c r="AF92" i="90"/>
  <c r="AO92" i="90" s="1"/>
  <c r="AH92" i="90"/>
  <c r="AQ92" i="90" s="1"/>
  <c r="AR91" i="102"/>
  <c r="AH92" i="50"/>
  <c r="AQ92" i="50" s="1"/>
  <c r="AF95" i="85"/>
  <c r="AO95" i="85" s="1"/>
  <c r="AE95" i="85"/>
  <c r="W96" i="85"/>
  <c r="AG95" i="85"/>
  <c r="AP95" i="85" s="1"/>
  <c r="AH93" i="48"/>
  <c r="AQ93" i="48" s="1"/>
  <c r="Y93" i="94"/>
  <c r="X93" i="94"/>
  <c r="AR92" i="35"/>
  <c r="AR92" i="48"/>
  <c r="AR94" i="98"/>
  <c r="AI92" i="94"/>
  <c r="AR92" i="94" s="1"/>
  <c r="AN92" i="94"/>
  <c r="W94" i="48"/>
  <c r="AG93" i="48"/>
  <c r="AP93" i="48" s="1"/>
  <c r="AF93" i="48"/>
  <c r="AO93" i="48" s="1"/>
  <c r="AE93" i="48"/>
  <c r="AH95" i="98"/>
  <c r="AQ95" i="98" s="1"/>
  <c r="AR91" i="90"/>
  <c r="AR91" i="50"/>
  <c r="Y95" i="18"/>
  <c r="X95" i="18"/>
  <c r="AF97" i="10"/>
  <c r="AO97" i="10" s="1"/>
  <c r="AE97" i="10"/>
  <c r="AG97" i="10"/>
  <c r="AP97" i="10" s="1"/>
  <c r="W98" i="10"/>
  <c r="AH92" i="102"/>
  <c r="AQ92" i="102" s="1"/>
  <c r="AE94" i="42"/>
  <c r="W95" i="42"/>
  <c r="AG94" i="42"/>
  <c r="AP94" i="42" s="1"/>
  <c r="AF94" i="42"/>
  <c r="AO94" i="42" s="1"/>
  <c r="Z95" i="98"/>
  <c r="AI91" i="82"/>
  <c r="AN91" i="82"/>
  <c r="AH94" i="42"/>
  <c r="AQ94" i="42" s="1"/>
  <c r="AR93" i="42"/>
  <c r="Y92" i="82"/>
  <c r="X92" i="82"/>
  <c r="AH93" i="35"/>
  <c r="AQ93" i="35" s="1"/>
  <c r="Z92" i="102"/>
  <c r="AI94" i="18"/>
  <c r="AN94" i="18"/>
  <c r="Y96" i="85" l="1"/>
  <c r="X96" i="85"/>
  <c r="Y93" i="90"/>
  <c r="X93" i="90"/>
  <c r="Y95" i="42"/>
  <c r="X95" i="42"/>
  <c r="AH95" i="18"/>
  <c r="AQ95" i="18" s="1"/>
  <c r="AI95" i="85"/>
  <c r="AN95" i="85"/>
  <c r="AI92" i="90"/>
  <c r="AN92" i="90"/>
  <c r="AI94" i="42"/>
  <c r="AN94" i="42"/>
  <c r="Z95" i="18"/>
  <c r="AI93" i="48"/>
  <c r="AN93" i="48"/>
  <c r="AH93" i="94"/>
  <c r="AQ93" i="94" s="1"/>
  <c r="Y94" i="35"/>
  <c r="X94" i="35"/>
  <c r="Z93" i="94"/>
  <c r="AI92" i="50"/>
  <c r="AP92" i="50"/>
  <c r="AR94" i="18"/>
  <c r="AR91" i="82"/>
  <c r="W93" i="102"/>
  <c r="AE92" i="102"/>
  <c r="AF92" i="102"/>
  <c r="AO92" i="102" s="1"/>
  <c r="AG92" i="102"/>
  <c r="AP92" i="102" s="1"/>
  <c r="AH92" i="82"/>
  <c r="AQ92" i="82" s="1"/>
  <c r="W96" i="98"/>
  <c r="AF95" i="98"/>
  <c r="AO95" i="98" s="1"/>
  <c r="AG95" i="98"/>
  <c r="AP95" i="98" s="1"/>
  <c r="AE95" i="98"/>
  <c r="Y98" i="10"/>
  <c r="X98" i="10"/>
  <c r="Z92" i="82"/>
  <c r="AI97" i="10"/>
  <c r="AN97" i="10"/>
  <c r="Y94" i="48"/>
  <c r="X94" i="48"/>
  <c r="X93" i="50"/>
  <c r="Y93" i="50"/>
  <c r="AI93" i="35"/>
  <c r="AN93" i="35"/>
  <c r="Z93" i="50" l="1"/>
  <c r="Z94" i="35"/>
  <c r="AE94" i="35"/>
  <c r="AF94" i="35"/>
  <c r="AO94" i="35" s="1"/>
  <c r="AG94" i="35"/>
  <c r="AP94" i="35" s="1"/>
  <c r="W95" i="35"/>
  <c r="AH93" i="90"/>
  <c r="AQ93" i="90" s="1"/>
  <c r="AR93" i="35"/>
  <c r="AR92" i="90"/>
  <c r="Z93" i="90"/>
  <c r="AR97" i="10"/>
  <c r="AI92" i="102"/>
  <c r="AN92" i="102"/>
  <c r="AR93" i="48"/>
  <c r="AF93" i="50"/>
  <c r="AO93" i="50" s="1"/>
  <c r="AG93" i="50"/>
  <c r="AP93" i="50" s="1"/>
  <c r="W94" i="50"/>
  <c r="AE93" i="50"/>
  <c r="AE95" i="18"/>
  <c r="AG95" i="18"/>
  <c r="AP95" i="18" s="1"/>
  <c r="AF95" i="18"/>
  <c r="AO95" i="18" s="1"/>
  <c r="W96" i="18"/>
  <c r="AR95" i="85"/>
  <c r="AH95" i="42"/>
  <c r="AQ95" i="42" s="1"/>
  <c r="AH96" i="85"/>
  <c r="AQ96" i="85" s="1"/>
  <c r="AI95" i="98"/>
  <c r="AN95" i="98"/>
  <c r="AE92" i="82"/>
  <c r="AG92" i="82"/>
  <c r="AP92" i="82" s="1"/>
  <c r="W93" i="82"/>
  <c r="AF92" i="82"/>
  <c r="AO92" i="82" s="1"/>
  <c r="AR92" i="50"/>
  <c r="AH98" i="10"/>
  <c r="AQ98" i="10" s="1"/>
  <c r="AQ100" i="10" s="1"/>
  <c r="AZ3" i="10"/>
  <c r="AX96" i="10" s="1"/>
  <c r="S96" i="10" s="1"/>
  <c r="AC96" i="10" s="1"/>
  <c r="AB97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X97" i="10"/>
  <c r="S97" i="10" s="1"/>
  <c r="AC97" i="10" s="1"/>
  <c r="AB98" i="10" s="1"/>
  <c r="W94" i="94"/>
  <c r="AF93" i="94"/>
  <c r="AO93" i="94" s="1"/>
  <c r="AE93" i="94"/>
  <c r="AG93" i="94"/>
  <c r="AP93" i="94" s="1"/>
  <c r="Z95" i="42"/>
  <c r="Z96" i="85"/>
  <c r="AH93" i="50"/>
  <c r="AQ93" i="50" s="1"/>
  <c r="Y93" i="102"/>
  <c r="X93" i="102"/>
  <c r="AH94" i="48"/>
  <c r="AQ94" i="48" s="1"/>
  <c r="Z94" i="48"/>
  <c r="Z98" i="10"/>
  <c r="Y96" i="98"/>
  <c r="X96" i="98"/>
  <c r="AH94" i="35"/>
  <c r="AQ94" i="35" s="1"/>
  <c r="AR94" i="42"/>
  <c r="AX11" i="10" l="1"/>
  <c r="S11" i="10" s="1"/>
  <c r="AC11" i="10" s="1"/>
  <c r="AB12" i="10" s="1"/>
  <c r="AX10" i="10"/>
  <c r="S10" i="10" s="1"/>
  <c r="AC10" i="10" s="1"/>
  <c r="AB11" i="10" s="1"/>
  <c r="AX14" i="10"/>
  <c r="S14" i="10" s="1"/>
  <c r="AC14" i="10" s="1"/>
  <c r="AB15" i="10" s="1"/>
  <c r="AX25" i="10"/>
  <c r="S25" i="10" s="1"/>
  <c r="AC25" i="10" s="1"/>
  <c r="AB26" i="10" s="1"/>
  <c r="AX19" i="10"/>
  <c r="S19" i="10" s="1"/>
  <c r="AC19" i="10" s="1"/>
  <c r="AB20" i="10" s="1"/>
  <c r="AX13" i="10"/>
  <c r="S13" i="10" s="1"/>
  <c r="AC13" i="10" s="1"/>
  <c r="AB14" i="10" s="1"/>
  <c r="AX24" i="10"/>
  <c r="S24" i="10" s="1"/>
  <c r="AC24" i="10" s="1"/>
  <c r="AB25" i="10" s="1"/>
  <c r="AX18" i="10"/>
  <c r="S18" i="10" s="1"/>
  <c r="AC18" i="10" s="1"/>
  <c r="AB19" i="10" s="1"/>
  <c r="AX12" i="10"/>
  <c r="S12" i="10" s="1"/>
  <c r="AC12" i="10" s="1"/>
  <c r="AB13" i="10" s="1"/>
  <c r="AX7" i="10"/>
  <c r="S7" i="10" s="1"/>
  <c r="AC7" i="10" s="1"/>
  <c r="AB8" i="10" s="1"/>
  <c r="AX6" i="10"/>
  <c r="S6" i="10" s="1"/>
  <c r="AC6" i="10" s="1"/>
  <c r="AB7" i="10" s="1"/>
  <c r="AX5" i="10"/>
  <c r="S5" i="10" s="1"/>
  <c r="AC5" i="10" s="1"/>
  <c r="AB6" i="10" s="1"/>
  <c r="AX9" i="10"/>
  <c r="S9" i="10" s="1"/>
  <c r="AC9" i="10" s="1"/>
  <c r="AB10" i="10" s="1"/>
  <c r="AX3" i="10"/>
  <c r="S3" i="10" s="1"/>
  <c r="AC3" i="10" s="1"/>
  <c r="Z96" i="98"/>
  <c r="W97" i="98" s="1"/>
  <c r="Z93" i="102"/>
  <c r="AE93" i="102" s="1"/>
  <c r="AX8" i="10"/>
  <c r="S8" i="10" s="1"/>
  <c r="AC8" i="10" s="1"/>
  <c r="AB9" i="10" s="1"/>
  <c r="AJ9" i="10" s="1"/>
  <c r="AG96" i="98"/>
  <c r="AP96" i="98" s="1"/>
  <c r="AF96" i="98"/>
  <c r="AO96" i="98" s="1"/>
  <c r="AE96" i="98"/>
  <c r="AF93" i="102"/>
  <c r="AO93" i="102" s="1"/>
  <c r="W94" i="102"/>
  <c r="AG93" i="102"/>
  <c r="AP93" i="102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B4" i="10"/>
  <c r="AJ3" i="10"/>
  <c r="Y93" i="82"/>
  <c r="X93" i="82"/>
  <c r="Y96" i="18"/>
  <c r="X96" i="18"/>
  <c r="Y94" i="50"/>
  <c r="X94" i="50"/>
  <c r="AR92" i="102"/>
  <c r="AG96" i="85"/>
  <c r="AP96" i="85" s="1"/>
  <c r="AF96" i="85"/>
  <c r="AO96" i="85" s="1"/>
  <c r="W97" i="85"/>
  <c r="AE96" i="85"/>
  <c r="Y94" i="94"/>
  <c r="X94" i="94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J7" i="10"/>
  <c r="AK7" i="10"/>
  <c r="AT7" i="10" s="1"/>
  <c r="AI92" i="82"/>
  <c r="AN92" i="82"/>
  <c r="Y95" i="35"/>
  <c r="X95" i="35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J6" i="10"/>
  <c r="AK6" i="10"/>
  <c r="AT6" i="10" s="1"/>
  <c r="AI95" i="18"/>
  <c r="AN95" i="18"/>
  <c r="AG93" i="90"/>
  <c r="AP93" i="90" s="1"/>
  <c r="AE93" i="90"/>
  <c r="AN93" i="90" s="1"/>
  <c r="W94" i="90"/>
  <c r="AF93" i="90"/>
  <c r="AJ96" i="10"/>
  <c r="AK96" i="10"/>
  <c r="AT96" i="10" s="1"/>
  <c r="AJ94" i="10"/>
  <c r="AK94" i="10"/>
  <c r="AT94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R95" i="98"/>
  <c r="AH96" i="98"/>
  <c r="AQ96" i="98" s="1"/>
  <c r="AE95" i="42"/>
  <c r="AN95" i="42" s="1"/>
  <c r="W96" i="42"/>
  <c r="AF95" i="42"/>
  <c r="AO95" i="42" s="1"/>
  <c r="AG95" i="42"/>
  <c r="AJ90" i="10"/>
  <c r="AK90" i="10"/>
  <c r="AT90" i="10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W95" i="48"/>
  <c r="AF94" i="48"/>
  <c r="AO94" i="48" s="1"/>
  <c r="AE94" i="48"/>
  <c r="AG94" i="48"/>
  <c r="AP94" i="48" s="1"/>
  <c r="AH93" i="102"/>
  <c r="AQ93" i="102" s="1"/>
  <c r="AI93" i="94"/>
  <c r="AN93" i="94"/>
  <c r="AK95" i="10"/>
  <c r="AT95" i="10" s="1"/>
  <c r="AJ95" i="10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X4" i="10"/>
  <c r="S4" i="10" s="1"/>
  <c r="AC4" i="10" s="1"/>
  <c r="AB5" i="10" s="1"/>
  <c r="AI93" i="50"/>
  <c r="AN93" i="50"/>
  <c r="AI94" i="35"/>
  <c r="AN94" i="35"/>
  <c r="Z95" i="35" l="1"/>
  <c r="Z96" i="18"/>
  <c r="AK98" i="10"/>
  <c r="AT98" i="10" s="1"/>
  <c r="Z94" i="94"/>
  <c r="AE94" i="94" s="1"/>
  <c r="AF94" i="94"/>
  <c r="AO94" i="94" s="1"/>
  <c r="AG94" i="94"/>
  <c r="AP94" i="94" s="1"/>
  <c r="AE95" i="35"/>
  <c r="AG95" i="35"/>
  <c r="AP95" i="35" s="1"/>
  <c r="W96" i="35"/>
  <c r="AF95" i="35"/>
  <c r="AO95" i="35" s="1"/>
  <c r="AK5" i="10"/>
  <c r="AT5" i="10" s="1"/>
  <c r="AJ5" i="10"/>
  <c r="AS40" i="10"/>
  <c r="AL40" i="10"/>
  <c r="AU40" i="10" s="1"/>
  <c r="Y95" i="48"/>
  <c r="X95" i="48"/>
  <c r="AS90" i="10"/>
  <c r="AL90" i="10"/>
  <c r="AU90" i="10" s="1"/>
  <c r="AS35" i="10"/>
  <c r="AL35" i="10"/>
  <c r="AU35" i="10" s="1"/>
  <c r="AS71" i="10"/>
  <c r="AL71" i="10"/>
  <c r="AU71" i="10" s="1"/>
  <c r="AS89" i="10"/>
  <c r="AL89" i="10"/>
  <c r="AU89" i="10" s="1"/>
  <c r="AI93" i="90"/>
  <c r="AO93" i="90"/>
  <c r="AS24" i="10"/>
  <c r="AL24" i="10"/>
  <c r="AU24" i="10" s="1"/>
  <c r="AS42" i="10"/>
  <c r="AL42" i="10"/>
  <c r="AU42" i="10" s="1"/>
  <c r="AS60" i="10"/>
  <c r="AL60" i="10"/>
  <c r="AU60" i="10" s="1"/>
  <c r="AS31" i="10"/>
  <c r="AL31" i="10"/>
  <c r="AU31" i="10" s="1"/>
  <c r="AS8" i="10"/>
  <c r="AL8" i="10"/>
  <c r="AU8" i="10" s="1"/>
  <c r="AS26" i="10"/>
  <c r="AL26" i="10"/>
  <c r="AU26" i="10" s="1"/>
  <c r="AS62" i="10"/>
  <c r="AL62" i="10"/>
  <c r="AU62" i="10" s="1"/>
  <c r="AH96" i="18"/>
  <c r="AQ96" i="18" s="1"/>
  <c r="AL3" i="10"/>
  <c r="AU3" i="10" s="1"/>
  <c r="AS3" i="10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10" i="10"/>
  <c r="AL10" i="10"/>
  <c r="AU10" i="10" s="1"/>
  <c r="AS97" i="10"/>
  <c r="AL97" i="10"/>
  <c r="AU97" i="10" s="1"/>
  <c r="AS23" i="10"/>
  <c r="AL23" i="10"/>
  <c r="AU23" i="10" s="1"/>
  <c r="AS41" i="10"/>
  <c r="AL41" i="10"/>
  <c r="AU41" i="10" s="1"/>
  <c r="Y94" i="90"/>
  <c r="X94" i="90"/>
  <c r="AS6" i="10"/>
  <c r="AL6" i="10"/>
  <c r="AU6" i="10" s="1"/>
  <c r="AS78" i="10"/>
  <c r="AL78" i="10"/>
  <c r="AU78" i="10" s="1"/>
  <c r="AS19" i="10"/>
  <c r="AL19" i="10"/>
  <c r="AU19" i="10" s="1"/>
  <c r="AL37" i="10"/>
  <c r="AU37" i="10" s="1"/>
  <c r="AS37" i="10"/>
  <c r="AS32" i="10"/>
  <c r="AL32" i="10"/>
  <c r="AU32" i="10" s="1"/>
  <c r="AS50" i="10"/>
  <c r="AL50" i="10"/>
  <c r="AU50" i="10" s="1"/>
  <c r="AS86" i="10"/>
  <c r="AL86" i="10"/>
  <c r="AU86" i="10" s="1"/>
  <c r="W97" i="18"/>
  <c r="AF96" i="18"/>
  <c r="AO96" i="18" s="1"/>
  <c r="AG96" i="18"/>
  <c r="AP96" i="18" s="1"/>
  <c r="AE96" i="18"/>
  <c r="AJ4" i="10"/>
  <c r="AK4" i="10"/>
  <c r="AT4" i="10" s="1"/>
  <c r="AT100" i="10" s="1"/>
  <c r="AS39" i="10"/>
  <c r="AL39" i="10"/>
  <c r="AU39" i="10" s="1"/>
  <c r="AS28" i="10"/>
  <c r="AL28" i="10"/>
  <c r="AU28" i="10" s="1"/>
  <c r="AS64" i="10"/>
  <c r="AL64" i="10"/>
  <c r="AU64" i="10" s="1"/>
  <c r="AS59" i="10"/>
  <c r="AL59" i="10"/>
  <c r="AU59" i="10" s="1"/>
  <c r="AS77" i="10"/>
  <c r="AL77" i="10"/>
  <c r="AU77" i="10" s="1"/>
  <c r="AS94" i="10"/>
  <c r="AL94" i="10"/>
  <c r="AU94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R92" i="82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68" i="10"/>
  <c r="AL68" i="10"/>
  <c r="AU68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I96" i="98"/>
  <c r="AN96" i="98"/>
  <c r="AR94" i="35"/>
  <c r="AS11" i="10"/>
  <c r="AL11" i="10"/>
  <c r="AU11" i="10" s="1"/>
  <c r="AS65" i="10"/>
  <c r="AL65" i="10"/>
  <c r="AU65" i="10" s="1"/>
  <c r="AS83" i="10"/>
  <c r="AL83" i="10"/>
  <c r="AU83" i="10" s="1"/>
  <c r="AS12" i="10"/>
  <c r="AL12" i="10"/>
  <c r="AU12" i="10" s="1"/>
  <c r="AS61" i="10"/>
  <c r="AL61" i="10"/>
  <c r="AU61" i="10" s="1"/>
  <c r="AS79" i="10"/>
  <c r="AL79" i="10"/>
  <c r="AU79" i="10" s="1"/>
  <c r="AS20" i="10"/>
  <c r="AL20" i="10"/>
  <c r="AU20" i="10" s="1"/>
  <c r="AS38" i="10"/>
  <c r="AL38" i="10"/>
  <c r="AU38" i="10" s="1"/>
  <c r="AS56" i="10"/>
  <c r="AL56" i="10"/>
  <c r="AU56" i="10" s="1"/>
  <c r="AI96" i="85"/>
  <c r="AN96" i="85"/>
  <c r="AH94" i="50"/>
  <c r="AQ94" i="50" s="1"/>
  <c r="AH93" i="82"/>
  <c r="AQ93" i="82" s="1"/>
  <c r="AI93" i="102"/>
  <c r="AN93" i="102"/>
  <c r="AL82" i="10"/>
  <c r="AU82" i="10" s="1"/>
  <c r="AS82" i="10"/>
  <c r="AR93" i="94"/>
  <c r="AI95" i="42"/>
  <c r="AP95" i="42"/>
  <c r="AS70" i="10"/>
  <c r="AL70" i="10"/>
  <c r="AU70" i="10" s="1"/>
  <c r="AS16" i="10"/>
  <c r="AL16" i="10"/>
  <c r="AU16" i="10" s="1"/>
  <c r="AS34" i="10"/>
  <c r="AL34" i="10"/>
  <c r="AU34" i="10" s="1"/>
  <c r="AS88" i="10"/>
  <c r="AL88" i="10"/>
  <c r="AU88" i="10" s="1"/>
  <c r="AI94" i="48"/>
  <c r="AN94" i="48"/>
  <c r="Y96" i="42"/>
  <c r="X96" i="42"/>
  <c r="AS29" i="10"/>
  <c r="AL29" i="10"/>
  <c r="AU29" i="10" s="1"/>
  <c r="AS47" i="10"/>
  <c r="AL47" i="10"/>
  <c r="AU47" i="10" s="1"/>
  <c r="AS96" i="10"/>
  <c r="AL96" i="10"/>
  <c r="AU96" i="10" s="1"/>
  <c r="AS36" i="10"/>
  <c r="AL36" i="10"/>
  <c r="AU36" i="10" s="1"/>
  <c r="AS72" i="10"/>
  <c r="AL72" i="10"/>
  <c r="AU72" i="10" s="1"/>
  <c r="AH95" i="35"/>
  <c r="AQ95" i="35" s="1"/>
  <c r="AS7" i="10"/>
  <c r="AL7" i="10"/>
  <c r="AU7" i="10" s="1"/>
  <c r="AS25" i="10"/>
  <c r="AL25" i="10"/>
  <c r="AU25" i="10" s="1"/>
  <c r="AS43" i="10"/>
  <c r="AL43" i="10"/>
  <c r="AU43" i="10" s="1"/>
  <c r="AS74" i="10"/>
  <c r="AL74" i="10"/>
  <c r="AU74" i="10" s="1"/>
  <c r="AS92" i="10"/>
  <c r="AL92" i="10"/>
  <c r="AU92" i="10" s="1"/>
  <c r="X97" i="85"/>
  <c r="Y97" i="85"/>
  <c r="Z94" i="50"/>
  <c r="Z93" i="82"/>
  <c r="AS51" i="10"/>
  <c r="AL51" i="10"/>
  <c r="AU51" i="10" s="1"/>
  <c r="AS69" i="10"/>
  <c r="AL69" i="10"/>
  <c r="AU69" i="10" s="1"/>
  <c r="AS87" i="10"/>
  <c r="AL87" i="10"/>
  <c r="AU87" i="10" s="1"/>
  <c r="Y97" i="98"/>
  <c r="Z97" i="98" s="1"/>
  <c r="X97" i="98"/>
  <c r="AS46" i="10"/>
  <c r="AL46" i="10"/>
  <c r="AU46" i="10" s="1"/>
  <c r="AS52" i="10"/>
  <c r="AL52" i="10"/>
  <c r="AU52" i="10" s="1"/>
  <c r="AI98" i="10"/>
  <c r="AN98" i="10"/>
  <c r="AN100" i="10" s="1"/>
  <c r="AR93" i="50"/>
  <c r="AS22" i="10"/>
  <c r="AL22" i="10"/>
  <c r="AU22" i="10" s="1"/>
  <c r="AS58" i="10"/>
  <c r="AL58" i="10"/>
  <c r="AU58" i="10" s="1"/>
  <c r="AS76" i="10"/>
  <c r="AL76" i="10"/>
  <c r="AU76" i="10" s="1"/>
  <c r="AS95" i="10"/>
  <c r="AL95" i="10"/>
  <c r="AU95" i="10" s="1"/>
  <c r="AS17" i="10"/>
  <c r="AL17" i="10"/>
  <c r="AU17" i="10" s="1"/>
  <c r="AS53" i="10"/>
  <c r="AL53" i="10"/>
  <c r="AU53" i="10" s="1"/>
  <c r="AR95" i="18"/>
  <c r="AS18" i="10"/>
  <c r="AL18" i="10"/>
  <c r="AU18" i="10" s="1"/>
  <c r="AS54" i="10"/>
  <c r="AL54" i="10"/>
  <c r="AU54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44" i="10"/>
  <c r="AL44" i="10"/>
  <c r="AU44" i="10" s="1"/>
  <c r="AS80" i="10"/>
  <c r="AL80" i="10"/>
  <c r="AU80" i="10" s="1"/>
  <c r="AH94" i="94"/>
  <c r="AQ94" i="94" s="1"/>
  <c r="AS15" i="10"/>
  <c r="AL15" i="10"/>
  <c r="AU15" i="10" s="1"/>
  <c r="AS33" i="10"/>
  <c r="AL33" i="10"/>
  <c r="AU33" i="10" s="1"/>
  <c r="Y94" i="102"/>
  <c r="X94" i="102"/>
  <c r="Z94" i="102" l="1"/>
  <c r="Z94" i="90"/>
  <c r="W95" i="94"/>
  <c r="AF97" i="98"/>
  <c r="AO97" i="98" s="1"/>
  <c r="W98" i="98"/>
  <c r="AG97" i="98"/>
  <c r="AE97" i="98"/>
  <c r="AN97" i="98" s="1"/>
  <c r="AF94" i="90"/>
  <c r="AO94" i="90" s="1"/>
  <c r="W95" i="90"/>
  <c r="AG94" i="90"/>
  <c r="AP94" i="90" s="1"/>
  <c r="AE94" i="90"/>
  <c r="AG94" i="102"/>
  <c r="AP94" i="102" s="1"/>
  <c r="AF94" i="102"/>
  <c r="AO94" i="102" s="1"/>
  <c r="AE94" i="102"/>
  <c r="W95" i="102"/>
  <c r="AR98" i="10"/>
  <c r="AR100" i="10" s="1"/>
  <c r="AL98" i="10"/>
  <c r="AU98" i="10" s="1"/>
  <c r="AH97" i="85"/>
  <c r="AQ97" i="85" s="1"/>
  <c r="AS5" i="10"/>
  <c r="AL5" i="10"/>
  <c r="AU5" i="10" s="1"/>
  <c r="AI95" i="35"/>
  <c r="AN95" i="35"/>
  <c r="AR96" i="98"/>
  <c r="AH95" i="48"/>
  <c r="AQ95" i="48" s="1"/>
  <c r="AG93" i="82"/>
  <c r="AP93" i="82" s="1"/>
  <c r="AF93" i="82"/>
  <c r="AO93" i="82" s="1"/>
  <c r="AE93" i="82"/>
  <c r="W94" i="82"/>
  <c r="Z96" i="42"/>
  <c r="AH96" i="42"/>
  <c r="AQ96" i="42" s="1"/>
  <c r="Y97" i="18"/>
  <c r="X97" i="18"/>
  <c r="Z95" i="48"/>
  <c r="Y95" i="94"/>
  <c r="X95" i="94"/>
  <c r="AR95" i="42"/>
  <c r="AR96" i="85"/>
  <c r="AS4" i="10"/>
  <c r="AS100" i="10" s="1"/>
  <c r="AL4" i="10"/>
  <c r="AU4" i="10" s="1"/>
  <c r="AU100" i="10" s="1"/>
  <c r="C11" i="10" s="1"/>
  <c r="AI94" i="94"/>
  <c r="AN94" i="94"/>
  <c r="Z97" i="85"/>
  <c r="AR93" i="90"/>
  <c r="Y96" i="35"/>
  <c r="X96" i="35"/>
  <c r="AH94" i="102"/>
  <c r="AQ94" i="102" s="1"/>
  <c r="W95" i="50"/>
  <c r="AE94" i="50"/>
  <c r="AN94" i="50" s="1"/>
  <c r="AG94" i="50"/>
  <c r="AF94" i="50"/>
  <c r="AO94" i="50" s="1"/>
  <c r="AR93" i="102"/>
  <c r="AH97" i="98"/>
  <c r="AQ97" i="98" s="1"/>
  <c r="AR94" i="48"/>
  <c r="AI96" i="18"/>
  <c r="AN96" i="18"/>
  <c r="AH94" i="90"/>
  <c r="AQ94" i="90" s="1"/>
  <c r="W98" i="85" l="1"/>
  <c r="AF97" i="85"/>
  <c r="AO97" i="85" s="1"/>
  <c r="AE97" i="85"/>
  <c r="AG97" i="85"/>
  <c r="AP97" i="85" s="1"/>
  <c r="AG95" i="48"/>
  <c r="AP95" i="48" s="1"/>
  <c r="AF95" i="48"/>
  <c r="AO95" i="48" s="1"/>
  <c r="W96" i="48"/>
  <c r="AE95" i="48"/>
  <c r="AI93" i="82"/>
  <c r="AN93" i="82"/>
  <c r="Y95" i="50"/>
  <c r="X95" i="50"/>
  <c r="AH96" i="35"/>
  <c r="AQ96" i="35" s="1"/>
  <c r="AH97" i="18"/>
  <c r="AQ97" i="18" s="1"/>
  <c r="Z96" i="35"/>
  <c r="AR94" i="94"/>
  <c r="Z97" i="18"/>
  <c r="AH95" i="94"/>
  <c r="AQ95" i="94" s="1"/>
  <c r="AF96" i="42"/>
  <c r="AO96" i="42" s="1"/>
  <c r="W97" i="42"/>
  <c r="AG96" i="42"/>
  <c r="AP96" i="42" s="1"/>
  <c r="AE96" i="42"/>
  <c r="AI94" i="90"/>
  <c r="AN94" i="90"/>
  <c r="AI97" i="98"/>
  <c r="AP97" i="98"/>
  <c r="Z95" i="94"/>
  <c r="Y95" i="102"/>
  <c r="X95" i="102"/>
  <c r="Z95" i="102" s="1"/>
  <c r="Y98" i="98"/>
  <c r="X98" i="98"/>
  <c r="AR96" i="18"/>
  <c r="AI94" i="50"/>
  <c r="AP94" i="50"/>
  <c r="Y94" i="82"/>
  <c r="X94" i="82"/>
  <c r="AR95" i="35"/>
  <c r="AI94" i="102"/>
  <c r="AN94" i="102"/>
  <c r="Y95" i="90"/>
  <c r="X95" i="90"/>
  <c r="W96" i="102" l="1"/>
  <c r="AG95" i="102"/>
  <c r="AE95" i="102"/>
  <c r="AN95" i="102" s="1"/>
  <c r="AF95" i="102"/>
  <c r="AO95" i="102" s="1"/>
  <c r="AR97" i="98"/>
  <c r="Y97" i="42"/>
  <c r="X97" i="42"/>
  <c r="W98" i="18"/>
  <c r="AF97" i="18"/>
  <c r="AO97" i="18" s="1"/>
  <c r="AG97" i="18"/>
  <c r="AP97" i="18" s="1"/>
  <c r="AE97" i="18"/>
  <c r="AR93" i="82"/>
  <c r="AH95" i="90"/>
  <c r="AQ95" i="90" s="1"/>
  <c r="AR94" i="50"/>
  <c r="AH94" i="82"/>
  <c r="AQ94" i="82" s="1"/>
  <c r="AH95" i="50"/>
  <c r="AQ95" i="50" s="1"/>
  <c r="AI95" i="48"/>
  <c r="AN95" i="48"/>
  <c r="AI97" i="85"/>
  <c r="AN97" i="85"/>
  <c r="AR94" i="102"/>
  <c r="AH95" i="102"/>
  <c r="AQ95" i="102" s="1"/>
  <c r="Z95" i="90"/>
  <c r="Z94" i="82"/>
  <c r="AH98" i="98"/>
  <c r="AQ98" i="98" s="1"/>
  <c r="AQ100" i="98" s="1"/>
  <c r="AZ3" i="98"/>
  <c r="AX11" i="98" s="1"/>
  <c r="S11" i="98" s="1"/>
  <c r="AC11" i="98" s="1"/>
  <c r="AB12" i="98" s="1"/>
  <c r="AX7" i="98"/>
  <c r="S7" i="98" s="1"/>
  <c r="AC7" i="98" s="1"/>
  <c r="AB8" i="98" s="1"/>
  <c r="AX8" i="98"/>
  <c r="S8" i="98" s="1"/>
  <c r="AC8" i="98" s="1"/>
  <c r="AB9" i="98" s="1"/>
  <c r="AX10" i="98"/>
  <c r="S10" i="98" s="1"/>
  <c r="AC10" i="98" s="1"/>
  <c r="AB11" i="98" s="1"/>
  <c r="AX13" i="98"/>
  <c r="S13" i="98" s="1"/>
  <c r="AC13" i="98" s="1"/>
  <c r="AB14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4" i="98"/>
  <c r="S94" i="98" s="1"/>
  <c r="AC94" i="98" s="1"/>
  <c r="AB95" i="98" s="1"/>
  <c r="AX95" i="98"/>
  <c r="S95" i="98" s="1"/>
  <c r="AC95" i="98" s="1"/>
  <c r="AB96" i="98" s="1"/>
  <c r="AX97" i="98"/>
  <c r="S97" i="98" s="1"/>
  <c r="AC97" i="98" s="1"/>
  <c r="AB98" i="98" s="1"/>
  <c r="W96" i="94"/>
  <c r="AG95" i="94"/>
  <c r="AP95" i="94" s="1"/>
  <c r="AF95" i="94"/>
  <c r="AO95" i="94" s="1"/>
  <c r="AE95" i="94"/>
  <c r="AI96" i="42"/>
  <c r="AN96" i="42"/>
  <c r="W97" i="35"/>
  <c r="AE96" i="35"/>
  <c r="AG96" i="35"/>
  <c r="AP96" i="35" s="1"/>
  <c r="AF96" i="35"/>
  <c r="AO96" i="35" s="1"/>
  <c r="Z95" i="50"/>
  <c r="Y96" i="48"/>
  <c r="X96" i="48"/>
  <c r="AR94" i="90"/>
  <c r="Z98" i="98"/>
  <c r="Y98" i="85"/>
  <c r="X98" i="85"/>
  <c r="AX14" i="98" l="1"/>
  <c r="S14" i="98" s="1"/>
  <c r="AC14" i="98" s="1"/>
  <c r="AB15" i="98" s="1"/>
  <c r="AX9" i="98"/>
  <c r="S9" i="98" s="1"/>
  <c r="AC9" i="98" s="1"/>
  <c r="AB10" i="98" s="1"/>
  <c r="AX12" i="98"/>
  <c r="S12" i="98" s="1"/>
  <c r="AC12" i="98" s="1"/>
  <c r="AB13" i="98" s="1"/>
  <c r="AH98" i="85"/>
  <c r="AQ98" i="85" s="1"/>
  <c r="AQ100" i="85" s="1"/>
  <c r="AZ3" i="85"/>
  <c r="AX10" i="85" s="1"/>
  <c r="S10" i="85" s="1"/>
  <c r="AC10" i="85" s="1"/>
  <c r="AB11" i="85" s="1"/>
  <c r="AX20" i="85"/>
  <c r="S20" i="85" s="1"/>
  <c r="AC20" i="85" s="1"/>
  <c r="AB21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6" i="85"/>
  <c r="S96" i="85" s="1"/>
  <c r="AC96" i="85" s="1"/>
  <c r="AB97" i="85" s="1"/>
  <c r="AX97" i="85"/>
  <c r="S97" i="85" s="1"/>
  <c r="AC97" i="85" s="1"/>
  <c r="AB98" i="85" s="1"/>
  <c r="AH96" i="48"/>
  <c r="AQ96" i="48" s="1"/>
  <c r="AG98" i="98"/>
  <c r="AP98" i="98" s="1"/>
  <c r="AP100" i="98" s="1"/>
  <c r="AF98" i="98"/>
  <c r="AO98" i="98" s="1"/>
  <c r="AO100" i="98" s="1"/>
  <c r="AE98" i="98"/>
  <c r="AC98" i="98"/>
  <c r="AE95" i="50"/>
  <c r="W96" i="50"/>
  <c r="AF95" i="50"/>
  <c r="AO95" i="50" s="1"/>
  <c r="AG95" i="50"/>
  <c r="AP95" i="50" s="1"/>
  <c r="Y96" i="94"/>
  <c r="X96" i="94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6" i="42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F94" i="82"/>
  <c r="AO94" i="82" s="1"/>
  <c r="AE94" i="82"/>
  <c r="AG94" i="82"/>
  <c r="AP94" i="82" s="1"/>
  <c r="W95" i="82"/>
  <c r="AR95" i="48"/>
  <c r="Y98" i="18"/>
  <c r="X98" i="18"/>
  <c r="AK96" i="98"/>
  <c r="AT96" i="98" s="1"/>
  <c r="AJ96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W96" i="90"/>
  <c r="AG95" i="90"/>
  <c r="AP95" i="90" s="1"/>
  <c r="AE95" i="90"/>
  <c r="AF95" i="90"/>
  <c r="AO95" i="90" s="1"/>
  <c r="AH97" i="42"/>
  <c r="AQ97" i="42" s="1"/>
  <c r="AI95" i="94"/>
  <c r="AN95" i="94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4" i="98"/>
  <c r="S4" i="98" s="1"/>
  <c r="AC4" i="98" s="1"/>
  <c r="AB5" i="98" s="1"/>
  <c r="Z97" i="42"/>
  <c r="AJ95" i="98"/>
  <c r="AK95" i="98"/>
  <c r="AT95" i="98" s="1"/>
  <c r="Z98" i="85"/>
  <c r="Z96" i="48"/>
  <c r="AI96" i="35"/>
  <c r="AN96" i="35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5" i="98"/>
  <c r="S5" i="98" s="1"/>
  <c r="AC5" i="98" s="1"/>
  <c r="AB6" i="98" s="1"/>
  <c r="AI97" i="18"/>
  <c r="AN97" i="18"/>
  <c r="AI95" i="102"/>
  <c r="AP95" i="102"/>
  <c r="Y97" i="35"/>
  <c r="X97" i="35"/>
  <c r="Z97" i="35" s="1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X3" i="98"/>
  <c r="S3" i="98" s="1"/>
  <c r="AC3" i="98" s="1"/>
  <c r="AR97" i="85"/>
  <c r="Y96" i="102"/>
  <c r="X96" i="102"/>
  <c r="Z98" i="18" l="1"/>
  <c r="AX21" i="85"/>
  <c r="S21" i="85" s="1"/>
  <c r="AC21" i="85" s="1"/>
  <c r="AB22" i="85" s="1"/>
  <c r="AX14" i="85"/>
  <c r="S14" i="85" s="1"/>
  <c r="AC14" i="85" s="1"/>
  <c r="AB15" i="85" s="1"/>
  <c r="AX19" i="85"/>
  <c r="S19" i="85" s="1"/>
  <c r="AC19" i="85" s="1"/>
  <c r="AB20" i="85" s="1"/>
  <c r="AX18" i="85"/>
  <c r="S18" i="85" s="1"/>
  <c r="AC18" i="85" s="1"/>
  <c r="AB19" i="85" s="1"/>
  <c r="AX23" i="85"/>
  <c r="S23" i="85" s="1"/>
  <c r="AC23" i="85" s="1"/>
  <c r="AB24" i="85" s="1"/>
  <c r="AX17" i="85"/>
  <c r="S17" i="85" s="1"/>
  <c r="AC17" i="85" s="1"/>
  <c r="AB18" i="85" s="1"/>
  <c r="AX22" i="85"/>
  <c r="S22" i="85" s="1"/>
  <c r="AC22" i="85" s="1"/>
  <c r="AB23" i="85" s="1"/>
  <c r="AX15" i="85"/>
  <c r="S15" i="85" s="1"/>
  <c r="AC15" i="85" s="1"/>
  <c r="AB16" i="85" s="1"/>
  <c r="AX16" i="85"/>
  <c r="S16" i="85" s="1"/>
  <c r="AC16" i="85" s="1"/>
  <c r="AB17" i="85" s="1"/>
  <c r="AX9" i="85"/>
  <c r="S9" i="85" s="1"/>
  <c r="AC9" i="85" s="1"/>
  <c r="AB10" i="85" s="1"/>
  <c r="AX8" i="85"/>
  <c r="S8" i="85" s="1"/>
  <c r="AC8" i="85" s="1"/>
  <c r="AB9" i="85" s="1"/>
  <c r="Z96" i="102"/>
  <c r="AX13" i="85"/>
  <c r="S13" i="85" s="1"/>
  <c r="AC13" i="85" s="1"/>
  <c r="AB14" i="85" s="1"/>
  <c r="AX12" i="85"/>
  <c r="S12" i="85" s="1"/>
  <c r="AC12" i="85" s="1"/>
  <c r="AB13" i="85" s="1"/>
  <c r="AX11" i="85"/>
  <c r="S11" i="85" s="1"/>
  <c r="AC11" i="85" s="1"/>
  <c r="AB12" i="85" s="1"/>
  <c r="W97" i="102"/>
  <c r="AF96" i="102"/>
  <c r="AO96" i="102" s="1"/>
  <c r="AG96" i="102"/>
  <c r="AP96" i="102" s="1"/>
  <c r="AE96" i="102"/>
  <c r="AS22" i="98"/>
  <c r="AL22" i="98"/>
  <c r="AU22" i="98" s="1"/>
  <c r="AS82" i="98"/>
  <c r="AL82" i="98"/>
  <c r="AU82" i="98" s="1"/>
  <c r="AS52" i="98"/>
  <c r="AL52" i="98"/>
  <c r="AU52" i="98" s="1"/>
  <c r="AS10" i="98"/>
  <c r="AL10" i="98"/>
  <c r="AU10" i="98" s="1"/>
  <c r="W98" i="42"/>
  <c r="AG97" i="42"/>
  <c r="AP97" i="42" s="1"/>
  <c r="AF97" i="42"/>
  <c r="AO97" i="42" s="1"/>
  <c r="AE97" i="42"/>
  <c r="AS24" i="98"/>
  <c r="AL24" i="98"/>
  <c r="AU24" i="98" s="1"/>
  <c r="AS12" i="98"/>
  <c r="AL12" i="98"/>
  <c r="AU12" i="98" s="1"/>
  <c r="AS47" i="98"/>
  <c r="AL47" i="98"/>
  <c r="AU47" i="98" s="1"/>
  <c r="AS83" i="98"/>
  <c r="AL83" i="98"/>
  <c r="AU83" i="98" s="1"/>
  <c r="AS40" i="98"/>
  <c r="AL40" i="98"/>
  <c r="AU40" i="98" s="1"/>
  <c r="AS76" i="98"/>
  <c r="AL76" i="98"/>
  <c r="AU76" i="98" s="1"/>
  <c r="AR95" i="102"/>
  <c r="AS17" i="98"/>
  <c r="AL17" i="98"/>
  <c r="AU17" i="98" s="1"/>
  <c r="AS35" i="98"/>
  <c r="AL35" i="98"/>
  <c r="AU35" i="98" s="1"/>
  <c r="AF96" i="48"/>
  <c r="AO96" i="48" s="1"/>
  <c r="W97" i="48"/>
  <c r="AG96" i="48"/>
  <c r="AP96" i="48" s="1"/>
  <c r="AE96" i="48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S13" i="98"/>
  <c r="AL13" i="98"/>
  <c r="AU13" i="98" s="1"/>
  <c r="AL31" i="98"/>
  <c r="AU31" i="98" s="1"/>
  <c r="AS31" i="98"/>
  <c r="AS49" i="98"/>
  <c r="AL49" i="98"/>
  <c r="AU49" i="98" s="1"/>
  <c r="AH98" i="18"/>
  <c r="AQ98" i="18" s="1"/>
  <c r="AQ100" i="18" s="1"/>
  <c r="AZ3" i="18"/>
  <c r="AX6" i="18" s="1"/>
  <c r="S6" i="18" s="1"/>
  <c r="AC6" i="18" s="1"/>
  <c r="AB7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Y95" i="82"/>
  <c r="X95" i="82"/>
  <c r="AS50" i="98"/>
  <c r="AL50" i="98"/>
  <c r="AU50" i="98" s="1"/>
  <c r="AS86" i="98"/>
  <c r="AL86" i="98"/>
  <c r="AU86" i="98" s="1"/>
  <c r="AS39" i="98"/>
  <c r="AL39" i="98"/>
  <c r="AU39" i="98" s="1"/>
  <c r="AS93" i="98"/>
  <c r="AL93" i="98"/>
  <c r="AU93" i="98" s="1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X6" i="85"/>
  <c r="S6" i="85" s="1"/>
  <c r="AC6" i="85" s="1"/>
  <c r="AB7" i="85" s="1"/>
  <c r="AB4" i="98"/>
  <c r="AJ3" i="98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C98" i="85"/>
  <c r="AJ98" i="85" s="1"/>
  <c r="AS98" i="85" s="1"/>
  <c r="AE98" i="85"/>
  <c r="AK98" i="85" s="1"/>
  <c r="AT98" i="85" s="1"/>
  <c r="AF98" i="85"/>
  <c r="AO98" i="85" s="1"/>
  <c r="AO100" i="85" s="1"/>
  <c r="AG98" i="85"/>
  <c r="AP98" i="85" s="1"/>
  <c r="AP100" i="85" s="1"/>
  <c r="AS48" i="98"/>
  <c r="AL48" i="98"/>
  <c r="AU48" i="98" s="1"/>
  <c r="AI95" i="90"/>
  <c r="AN95" i="90"/>
  <c r="AS67" i="98"/>
  <c r="AL67" i="98"/>
  <c r="AU67" i="98" s="1"/>
  <c r="AS85" i="98"/>
  <c r="AL85" i="98"/>
  <c r="AU85" i="98" s="1"/>
  <c r="AG98" i="18"/>
  <c r="AP98" i="18" s="1"/>
  <c r="AP100" i="18" s="1"/>
  <c r="AC98" i="18"/>
  <c r="AE98" i="18"/>
  <c r="AF98" i="18"/>
  <c r="AO98" i="18" s="1"/>
  <c r="AO100" i="18" s="1"/>
  <c r="AS38" i="98"/>
  <c r="AL38" i="98"/>
  <c r="AU38" i="98" s="1"/>
  <c r="AS56" i="98"/>
  <c r="AL56" i="98"/>
  <c r="AU56" i="98" s="1"/>
  <c r="AS8" i="98"/>
  <c r="AL8" i="98"/>
  <c r="AU8" i="98" s="1"/>
  <c r="AH96" i="94"/>
  <c r="AQ96" i="94" s="1"/>
  <c r="Y96" i="50"/>
  <c r="X96" i="50"/>
  <c r="AK97" i="85"/>
  <c r="AT97" i="85" s="1"/>
  <c r="AJ97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S9" i="98"/>
  <c r="AL9" i="98"/>
  <c r="AU9" i="98" s="1"/>
  <c r="AL46" i="98"/>
  <c r="AU46" i="98" s="1"/>
  <c r="AS46" i="98"/>
  <c r="AS64" i="98"/>
  <c r="AL64" i="98"/>
  <c r="AU64" i="98" s="1"/>
  <c r="AH97" i="35"/>
  <c r="AQ97" i="35" s="1"/>
  <c r="AR97" i="18"/>
  <c r="AS41" i="98"/>
  <c r="AL41" i="98"/>
  <c r="AU41" i="98" s="1"/>
  <c r="AS59" i="98"/>
  <c r="AL59" i="98"/>
  <c r="AU59" i="98" s="1"/>
  <c r="AS77" i="98"/>
  <c r="AL77" i="98"/>
  <c r="AU77" i="98" s="1"/>
  <c r="AS18" i="98"/>
  <c r="AL18" i="98"/>
  <c r="AU18" i="98" s="1"/>
  <c r="AS72" i="98"/>
  <c r="AL72" i="98"/>
  <c r="AU72" i="98" s="1"/>
  <c r="AS90" i="98"/>
  <c r="AL90" i="98"/>
  <c r="AU90" i="9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I94" i="82"/>
  <c r="AN94" i="82"/>
  <c r="AS20" i="98"/>
  <c r="AL20" i="98"/>
  <c r="AU20" i="98" s="1"/>
  <c r="AS74" i="98"/>
  <c r="AL74" i="98"/>
  <c r="AU74" i="98" s="1"/>
  <c r="AS92" i="98"/>
  <c r="AL92" i="98"/>
  <c r="AU92" i="9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Z96" i="94"/>
  <c r="AI95" i="50"/>
  <c r="AN95" i="50"/>
  <c r="AK95" i="85"/>
  <c r="AT95" i="85" s="1"/>
  <c r="AJ95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J6" i="98"/>
  <c r="AK6" i="98"/>
  <c r="AT6" i="98" s="1"/>
  <c r="AS23" i="98"/>
  <c r="AL23" i="98"/>
  <c r="AU23" i="98" s="1"/>
  <c r="AS97" i="98"/>
  <c r="AL97" i="98"/>
  <c r="AU97" i="98" s="1"/>
  <c r="AS95" i="98"/>
  <c r="AL95" i="98"/>
  <c r="AU95" i="98" s="1"/>
  <c r="AS36" i="98"/>
  <c r="AL36" i="98"/>
  <c r="AU36" i="98" s="1"/>
  <c r="AS54" i="98"/>
  <c r="AL54" i="98"/>
  <c r="AU54" i="98" s="1"/>
  <c r="Y96" i="90"/>
  <c r="X96" i="90"/>
  <c r="AS73" i="98"/>
  <c r="AL73" i="98"/>
  <c r="AU73" i="98" s="1"/>
  <c r="AS26" i="98"/>
  <c r="AL26" i="98"/>
  <c r="AU26" i="98" s="1"/>
  <c r="AL44" i="98"/>
  <c r="AU44" i="98" s="1"/>
  <c r="AS44" i="98"/>
  <c r="AS80" i="98"/>
  <c r="AL80" i="98"/>
  <c r="AU80" i="98" s="1"/>
  <c r="AL33" i="98"/>
  <c r="AU33" i="98" s="1"/>
  <c r="AS33" i="98"/>
  <c r="AS69" i="98"/>
  <c r="AL69" i="98"/>
  <c r="AU69" i="98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X4" i="85"/>
  <c r="S4" i="85" s="1"/>
  <c r="AC4" i="85" s="1"/>
  <c r="AB5" i="85" s="1"/>
  <c r="AS28" i="98"/>
  <c r="AL28" i="98"/>
  <c r="AU28" i="98" s="1"/>
  <c r="AS34" i="98"/>
  <c r="AL34" i="98"/>
  <c r="AU34" i="98" s="1"/>
  <c r="AS88" i="98"/>
  <c r="AL88" i="98"/>
  <c r="AU88" i="98" s="1"/>
  <c r="AS42" i="98"/>
  <c r="AL42" i="98"/>
  <c r="AU42" i="98" s="1"/>
  <c r="AS78" i="98"/>
  <c r="AL78" i="98"/>
  <c r="AU78" i="98" s="1"/>
  <c r="AS43" i="98"/>
  <c r="AL43" i="98"/>
  <c r="AU43" i="98" s="1"/>
  <c r="AS61" i="98"/>
  <c r="AL61" i="98"/>
  <c r="AU61" i="98" s="1"/>
  <c r="AS79" i="98"/>
  <c r="AL79" i="98"/>
  <c r="AU79" i="98" s="1"/>
  <c r="AS96" i="98"/>
  <c r="AL96" i="98"/>
  <c r="AU96" i="98" s="1"/>
  <c r="AK7" i="98"/>
  <c r="AT7" i="98" s="1"/>
  <c r="AJ7" i="98"/>
  <c r="AS62" i="98"/>
  <c r="AL62" i="98"/>
  <c r="AU62" i="98" s="1"/>
  <c r="AS15" i="98"/>
  <c r="AL15" i="98"/>
  <c r="AU15" i="98" s="1"/>
  <c r="AS51" i="98"/>
  <c r="AL51" i="98"/>
  <c r="AU51" i="98" s="1"/>
  <c r="AS87" i="98"/>
  <c r="AL87" i="98"/>
  <c r="AU87" i="98" s="1"/>
  <c r="AI98" i="98"/>
  <c r="AN98" i="98"/>
  <c r="AN100" i="98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X3" i="85"/>
  <c r="S3" i="85" s="1"/>
  <c r="AC3" i="85" s="1"/>
  <c r="AH96" i="102"/>
  <c r="AQ96" i="102" s="1"/>
  <c r="AE97" i="35"/>
  <c r="AF97" i="35"/>
  <c r="AO97" i="35" s="1"/>
  <c r="W98" i="35"/>
  <c r="AG97" i="35"/>
  <c r="AP97" i="35" s="1"/>
  <c r="AS16" i="98"/>
  <c r="AL16" i="98"/>
  <c r="AU16" i="98" s="1"/>
  <c r="AS29" i="98"/>
  <c r="AL29" i="98"/>
  <c r="AU29" i="98" s="1"/>
  <c r="AS70" i="98"/>
  <c r="AL70" i="98"/>
  <c r="AU70" i="98" s="1"/>
  <c r="AS65" i="98"/>
  <c r="AL65" i="98"/>
  <c r="AU65" i="98" s="1"/>
  <c r="AR96" i="35"/>
  <c r="AJ5" i="98"/>
  <c r="AK5" i="98"/>
  <c r="AT5" i="98" s="1"/>
  <c r="AS60" i="98"/>
  <c r="AL60" i="98"/>
  <c r="AU60" i="98" s="1"/>
  <c r="AR95" i="94"/>
  <c r="AS25" i="98"/>
  <c r="AL25" i="98"/>
  <c r="AU25" i="98" s="1"/>
  <c r="AS14" i="98"/>
  <c r="AL14" i="98"/>
  <c r="AU14" i="98" s="1"/>
  <c r="AS32" i="98"/>
  <c r="AL32" i="98"/>
  <c r="AU32" i="98" s="1"/>
  <c r="AS68" i="98"/>
  <c r="AL68" i="98"/>
  <c r="AU68" i="98" s="1"/>
  <c r="AS21" i="98"/>
  <c r="AL21" i="98"/>
  <c r="AU21" i="98" s="1"/>
  <c r="AS57" i="98"/>
  <c r="AL57" i="98"/>
  <c r="AU57" i="98" s="1"/>
  <c r="AS75" i="98"/>
  <c r="AL75" i="98"/>
  <c r="AU75" i="98" s="1"/>
  <c r="AK93" i="85"/>
  <c r="AT93" i="85" s="1"/>
  <c r="AJ93" i="85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X7" i="85"/>
  <c r="S7" i="85" s="1"/>
  <c r="AC7" i="85" s="1"/>
  <c r="AB8" i="85" s="1"/>
  <c r="AX19" i="18" l="1"/>
  <c r="S19" i="18" s="1"/>
  <c r="AC19" i="18" s="1"/>
  <c r="AB20" i="18" s="1"/>
  <c r="AX13" i="18"/>
  <c r="S13" i="18" s="1"/>
  <c r="AC13" i="18" s="1"/>
  <c r="AB14" i="18" s="1"/>
  <c r="AX12" i="18"/>
  <c r="S12" i="18" s="1"/>
  <c r="AC12" i="18" s="1"/>
  <c r="AB13" i="18" s="1"/>
  <c r="Z96" i="50"/>
  <c r="AX11" i="18"/>
  <c r="S11" i="18" s="1"/>
  <c r="AC11" i="18" s="1"/>
  <c r="AB12" i="18" s="1"/>
  <c r="Z96" i="90"/>
  <c r="AX21" i="18"/>
  <c r="S21" i="18" s="1"/>
  <c r="AC21" i="18" s="1"/>
  <c r="AB22" i="18" s="1"/>
  <c r="AX15" i="18"/>
  <c r="S15" i="18" s="1"/>
  <c r="AC15" i="18" s="1"/>
  <c r="AB16" i="18" s="1"/>
  <c r="AX38" i="18"/>
  <c r="S38" i="18" s="1"/>
  <c r="AC38" i="18" s="1"/>
  <c r="AB39" i="18" s="1"/>
  <c r="AX32" i="18"/>
  <c r="S32" i="18" s="1"/>
  <c r="AC32" i="18" s="1"/>
  <c r="AB33" i="18" s="1"/>
  <c r="AX26" i="18"/>
  <c r="S26" i="18" s="1"/>
  <c r="AC26" i="18" s="1"/>
  <c r="AB27" i="18" s="1"/>
  <c r="AJ27" i="18" s="1"/>
  <c r="AX20" i="18"/>
  <c r="S20" i="18" s="1"/>
  <c r="AC20" i="18" s="1"/>
  <c r="AB21" i="18" s="1"/>
  <c r="AX14" i="18"/>
  <c r="S14" i="18" s="1"/>
  <c r="AC14" i="18" s="1"/>
  <c r="AB15" i="18" s="1"/>
  <c r="AX5" i="18"/>
  <c r="S5" i="18" s="1"/>
  <c r="AC5" i="18" s="1"/>
  <c r="AB6" i="18" s="1"/>
  <c r="AX10" i="18"/>
  <c r="S10" i="18" s="1"/>
  <c r="AC10" i="18" s="1"/>
  <c r="AB11" i="18" s="1"/>
  <c r="AX9" i="18"/>
  <c r="S9" i="18" s="1"/>
  <c r="AC9" i="18" s="1"/>
  <c r="AB10" i="18" s="1"/>
  <c r="AX8" i="18"/>
  <c r="S8" i="18" s="1"/>
  <c r="AC8" i="18" s="1"/>
  <c r="AB9" i="18" s="1"/>
  <c r="AX4" i="18"/>
  <c r="S4" i="18" s="1"/>
  <c r="AC4" i="18" s="1"/>
  <c r="AB5" i="18" s="1"/>
  <c r="AG96" i="50"/>
  <c r="AP96" i="50" s="1"/>
  <c r="AE96" i="50"/>
  <c r="W97" i="50"/>
  <c r="AF96" i="50"/>
  <c r="AO96" i="50" s="1"/>
  <c r="AS7" i="98"/>
  <c r="AL7" i="98"/>
  <c r="AU7" i="98" s="1"/>
  <c r="AS17" i="85"/>
  <c r="AL17" i="85"/>
  <c r="AU17" i="85" s="1"/>
  <c r="AS71" i="85"/>
  <c r="AL71" i="85"/>
  <c r="AU71" i="85" s="1"/>
  <c r="AR95" i="90"/>
  <c r="AS26" i="85"/>
  <c r="AL26" i="85"/>
  <c r="AU26" i="85" s="1"/>
  <c r="AJ93" i="18"/>
  <c r="AK93" i="18"/>
  <c r="AT93" i="18" s="1"/>
  <c r="AK75" i="18"/>
  <c r="AT75" i="18" s="1"/>
  <c r="AJ75" i="18"/>
  <c r="AJ57" i="18"/>
  <c r="AK57" i="18"/>
  <c r="AT57" i="18" s="1"/>
  <c r="AK27" i="18"/>
  <c r="AT27" i="18" s="1"/>
  <c r="AS93" i="85"/>
  <c r="AL93" i="85"/>
  <c r="AU93" i="85" s="1"/>
  <c r="AI97" i="35"/>
  <c r="AN97" i="35"/>
  <c r="AS76" i="85"/>
  <c r="AL76" i="85"/>
  <c r="AU76" i="85" s="1"/>
  <c r="AS59" i="85"/>
  <c r="AL59" i="85"/>
  <c r="AU59" i="85" s="1"/>
  <c r="AS30" i="85"/>
  <c r="AL30" i="85"/>
  <c r="AU30" i="85" s="1"/>
  <c r="AR94" i="82"/>
  <c r="AS75" i="85"/>
  <c r="AL75" i="85"/>
  <c r="AU75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K5" i="85"/>
  <c r="AT5" i="85" s="1"/>
  <c r="AJ5" i="85"/>
  <c r="AS23" i="85"/>
  <c r="AL23" i="85"/>
  <c r="AU23" i="85" s="1"/>
  <c r="AS41" i="85"/>
  <c r="AL41" i="85"/>
  <c r="AU41" i="85" s="1"/>
  <c r="AS94" i="85"/>
  <c r="AL94" i="85"/>
  <c r="AU94" i="85" s="1"/>
  <c r="AS12" i="85"/>
  <c r="AL12" i="85"/>
  <c r="AU12" i="85" s="1"/>
  <c r="AS66" i="85"/>
  <c r="AL66" i="85"/>
  <c r="AU66" i="85" s="1"/>
  <c r="AS84" i="85"/>
  <c r="AL84" i="85"/>
  <c r="AU84" i="85" s="1"/>
  <c r="AR95" i="50"/>
  <c r="AS85" i="85"/>
  <c r="AL85" i="85"/>
  <c r="AU85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3" i="18"/>
  <c r="S3" i="18" s="1"/>
  <c r="AC3" i="18" s="1"/>
  <c r="AS15" i="85"/>
  <c r="AL15" i="85"/>
  <c r="AU15" i="85" s="1"/>
  <c r="AS69" i="85"/>
  <c r="AL69" i="85"/>
  <c r="AU69" i="85" s="1"/>
  <c r="AS89" i="85"/>
  <c r="AL89" i="85"/>
  <c r="AU89" i="85" s="1"/>
  <c r="AS60" i="85"/>
  <c r="AL60" i="85"/>
  <c r="AU60" i="85" s="1"/>
  <c r="AS61" i="85"/>
  <c r="AL61" i="85"/>
  <c r="AU61" i="85" s="1"/>
  <c r="AJ4" i="98"/>
  <c r="AK4" i="98"/>
  <c r="AT4" i="98" s="1"/>
  <c r="AT100" i="98" s="1"/>
  <c r="AK39" i="18"/>
  <c r="AT39" i="18" s="1"/>
  <c r="AJ39" i="18"/>
  <c r="AS57" i="85"/>
  <c r="AL57" i="85"/>
  <c r="AU57" i="85" s="1"/>
  <c r="AJ3" i="85"/>
  <c r="AB4" i="85"/>
  <c r="AS40" i="85"/>
  <c r="AL40" i="85"/>
  <c r="AU40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46" i="85"/>
  <c r="AL46" i="85"/>
  <c r="AU46" i="85" s="1"/>
  <c r="AR98" i="98"/>
  <c r="AR100" i="98" s="1"/>
  <c r="AL98" i="98"/>
  <c r="AU98" i="98" s="1"/>
  <c r="AS47" i="85"/>
  <c r="AL47" i="85"/>
  <c r="AU47" i="85" s="1"/>
  <c r="AS65" i="85"/>
  <c r="AL65" i="85"/>
  <c r="AU65" i="85" s="1"/>
  <c r="AH96" i="90"/>
  <c r="AQ96" i="9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F96" i="94"/>
  <c r="AO96" i="94" s="1"/>
  <c r="W97" i="94"/>
  <c r="AG96" i="94"/>
  <c r="AP96" i="94" s="1"/>
  <c r="AE96" i="94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4" i="85"/>
  <c r="AL14" i="85"/>
  <c r="AU14" i="85" s="1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I97" i="42"/>
  <c r="AN97" i="42"/>
  <c r="AS51" i="85"/>
  <c r="AL51" i="85"/>
  <c r="AU51" i="85" s="1"/>
  <c r="AS78" i="85"/>
  <c r="AL78" i="85"/>
  <c r="AU78" i="85" s="1"/>
  <c r="AJ81" i="18"/>
  <c r="AK81" i="18"/>
  <c r="AT81" i="18" s="1"/>
  <c r="AS5" i="98"/>
  <c r="AL5" i="98"/>
  <c r="AU5" i="98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G96" i="90"/>
  <c r="AP96" i="90" s="1"/>
  <c r="AF96" i="90"/>
  <c r="AO96" i="90" s="1"/>
  <c r="AE96" i="90"/>
  <c r="W97" i="90"/>
  <c r="AS90" i="85"/>
  <c r="AL90" i="85"/>
  <c r="AU90" i="85" s="1"/>
  <c r="AS73" i="85"/>
  <c r="AL73" i="85"/>
  <c r="AU73" i="85" s="1"/>
  <c r="AI98" i="18"/>
  <c r="AN98" i="18"/>
  <c r="AN100" i="18" s="1"/>
  <c r="AS20" i="85"/>
  <c r="AL20" i="85"/>
  <c r="AU20" i="85" s="1"/>
  <c r="AS56" i="85"/>
  <c r="AL56" i="85"/>
  <c r="AU56" i="85" s="1"/>
  <c r="AH95" i="82"/>
  <c r="AQ95" i="82" s="1"/>
  <c r="AK94" i="18"/>
  <c r="AT94" i="18" s="1"/>
  <c r="AJ94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I96" i="48"/>
  <c r="AN96" i="48"/>
  <c r="AI96" i="102"/>
  <c r="AN96" i="102"/>
  <c r="AS22" i="85"/>
  <c r="AL22" i="85"/>
  <c r="AU22" i="85" s="1"/>
  <c r="AK6" i="85"/>
  <c r="AT6" i="85" s="1"/>
  <c r="AJ6" i="85"/>
  <c r="AJ21" i="18"/>
  <c r="AK21" i="18"/>
  <c r="AT21" i="18" s="1"/>
  <c r="AS21" i="85"/>
  <c r="AL21" i="85"/>
  <c r="AU21" i="85" s="1"/>
  <c r="AK8" i="85"/>
  <c r="AT8" i="85" s="1"/>
  <c r="AJ8" i="85"/>
  <c r="AS33" i="85"/>
  <c r="AL33" i="85"/>
  <c r="AU33" i="85" s="1"/>
  <c r="AS87" i="85"/>
  <c r="AL87" i="85"/>
  <c r="AU87" i="85" s="1"/>
  <c r="Y98" i="35"/>
  <c r="X98" i="35"/>
  <c r="AS16" i="85"/>
  <c r="AL16" i="85"/>
  <c r="AU16" i="85" s="1"/>
  <c r="AS88" i="85"/>
  <c r="AL88" i="85"/>
  <c r="AU88" i="85" s="1"/>
  <c r="AS35" i="85"/>
  <c r="AL35" i="85"/>
  <c r="AU35" i="85" s="1"/>
  <c r="AS53" i="85"/>
  <c r="AL53" i="85"/>
  <c r="AU53" i="85" s="1"/>
  <c r="AS6" i="98"/>
  <c r="AL6" i="98"/>
  <c r="AU6" i="98" s="1"/>
  <c r="AS24" i="85"/>
  <c r="AL24" i="85"/>
  <c r="AU24" i="85" s="1"/>
  <c r="AS42" i="85"/>
  <c r="AL42" i="85"/>
  <c r="AU42" i="85" s="1"/>
  <c r="AS95" i="85"/>
  <c r="AL95" i="85"/>
  <c r="AU95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97" i="85"/>
  <c r="AL97" i="85"/>
  <c r="AU97" i="85" s="1"/>
  <c r="AI98" i="85"/>
  <c r="AN98" i="85"/>
  <c r="AN100" i="85" s="1"/>
  <c r="AL3" i="98"/>
  <c r="AU3" i="98" s="1"/>
  <c r="AS3" i="98"/>
  <c r="AS38" i="85"/>
  <c r="AL38" i="85"/>
  <c r="AU38" i="85" s="1"/>
  <c r="AS74" i="85"/>
  <c r="AL74" i="85"/>
  <c r="AU74" i="85" s="1"/>
  <c r="AS92" i="85"/>
  <c r="AL92" i="85"/>
  <c r="AU92" i="85" s="1"/>
  <c r="Z95" i="82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J6" i="18"/>
  <c r="AK6" i="18"/>
  <c r="AT6" i="18" s="1"/>
  <c r="AS96" i="85"/>
  <c r="AL96" i="85"/>
  <c r="AU96" i="85" s="1"/>
  <c r="AJ87" i="18"/>
  <c r="AK87" i="18"/>
  <c r="AT87" i="18" s="1"/>
  <c r="AK69" i="18"/>
  <c r="AT69" i="18" s="1"/>
  <c r="AJ69" i="18"/>
  <c r="AJ63" i="18"/>
  <c r="AK63" i="18"/>
  <c r="AT63" i="18" s="1"/>
  <c r="AK51" i="18"/>
  <c r="AT51" i="18" s="1"/>
  <c r="AJ51" i="18"/>
  <c r="AJ45" i="18"/>
  <c r="AK45" i="18"/>
  <c r="AT45" i="18" s="1"/>
  <c r="AJ15" i="18"/>
  <c r="AK15" i="18"/>
  <c r="AT15" i="18" s="1"/>
  <c r="AJ9" i="18"/>
  <c r="AK9" i="18"/>
  <c r="AT9" i="18" s="1"/>
  <c r="Y97" i="48"/>
  <c r="X97" i="48"/>
  <c r="Y98" i="42"/>
  <c r="X98" i="42"/>
  <c r="AK33" i="18"/>
  <c r="AT33" i="18" s="1"/>
  <c r="AJ33" i="18"/>
  <c r="AS39" i="85"/>
  <c r="AL39" i="85"/>
  <c r="AU39" i="85" s="1"/>
  <c r="AS58" i="85"/>
  <c r="AL58" i="85"/>
  <c r="AU58" i="85" s="1"/>
  <c r="AS77" i="85"/>
  <c r="AL77" i="85"/>
  <c r="AU77" i="85" s="1"/>
  <c r="AS48" i="85"/>
  <c r="AL48" i="85"/>
  <c r="AU48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6" i="50"/>
  <c r="AQ96" i="50" s="1"/>
  <c r="AJ7" i="85"/>
  <c r="AK7" i="85"/>
  <c r="AT7" i="85" s="1"/>
  <c r="AS44" i="85"/>
  <c r="AL44" i="85"/>
  <c r="AU44" i="85" s="1"/>
  <c r="AS62" i="85"/>
  <c r="AL62" i="85"/>
  <c r="AU62" i="85" s="1"/>
  <c r="AS80" i="85"/>
  <c r="AL80" i="85"/>
  <c r="AU80" i="85" s="1"/>
  <c r="AJ98" i="18"/>
  <c r="AS98" i="18" s="1"/>
  <c r="AK98" i="18"/>
  <c r="AT98" i="18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Y97" i="102"/>
  <c r="X97" i="102"/>
  <c r="Z98" i="35" l="1"/>
  <c r="Z98" i="42"/>
  <c r="AE98" i="42"/>
  <c r="AF98" i="42"/>
  <c r="AO98" i="42" s="1"/>
  <c r="AO100" i="42" s="1"/>
  <c r="AC98" i="42"/>
  <c r="AG98" i="42"/>
  <c r="AP98" i="42" s="1"/>
  <c r="AP100" i="42" s="1"/>
  <c r="AS51" i="18"/>
  <c r="AL51" i="18"/>
  <c r="AU51" i="18" s="1"/>
  <c r="AS28" i="18"/>
  <c r="AL28" i="18"/>
  <c r="AU28" i="18" s="1"/>
  <c r="AS46" i="18"/>
  <c r="AL46" i="18"/>
  <c r="AU46" i="18" s="1"/>
  <c r="AL82" i="18"/>
  <c r="AU82" i="18" s="1"/>
  <c r="AS82" i="18"/>
  <c r="AG95" i="82"/>
  <c r="AP95" i="82" s="1"/>
  <c r="AF95" i="82"/>
  <c r="AO95" i="82" s="1"/>
  <c r="AE95" i="82"/>
  <c r="W96" i="82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AJ4" i="85"/>
  <c r="AK4" i="85"/>
  <c r="AT4" i="85" s="1"/>
  <c r="AT100" i="85" s="1"/>
  <c r="AJ3" i="18"/>
  <c r="AB4" i="18"/>
  <c r="AS43" i="18"/>
  <c r="AL43" i="18"/>
  <c r="AU43" i="18" s="1"/>
  <c r="AS61" i="18"/>
  <c r="AL61" i="18"/>
  <c r="AU61" i="18" s="1"/>
  <c r="AS7" i="85"/>
  <c r="AL7" i="85"/>
  <c r="AU7" i="85" s="1"/>
  <c r="AS56" i="18"/>
  <c r="AL56" i="18"/>
  <c r="AU56" i="18" s="1"/>
  <c r="AS9" i="18"/>
  <c r="AL9" i="18"/>
  <c r="AU9" i="18" s="1"/>
  <c r="AS87" i="18"/>
  <c r="AL87" i="18"/>
  <c r="AU87" i="18" s="1"/>
  <c r="AS10" i="18"/>
  <c r="AL10" i="18"/>
  <c r="AU10" i="18" s="1"/>
  <c r="AS64" i="18"/>
  <c r="AL64" i="18"/>
  <c r="AU64" i="18" s="1"/>
  <c r="AH98" i="35"/>
  <c r="AQ98" i="35" s="1"/>
  <c r="AQ100" i="35" s="1"/>
  <c r="AZ3" i="35"/>
  <c r="AX8" i="35" s="1"/>
  <c r="S8" i="35" s="1"/>
  <c r="AC8" i="35" s="1"/>
  <c r="AB9" i="35" s="1"/>
  <c r="AX18" i="35"/>
  <c r="S18" i="35" s="1"/>
  <c r="AC18" i="35" s="1"/>
  <c r="AB19" i="35" s="1"/>
  <c r="AX22" i="35"/>
  <c r="S22" i="35" s="1"/>
  <c r="AC22" i="35" s="1"/>
  <c r="AB23" i="35" s="1"/>
  <c r="AX24" i="35"/>
  <c r="S24" i="35" s="1"/>
  <c r="AC24" i="35" s="1"/>
  <c r="AB25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7" i="35"/>
  <c r="S97" i="35" s="1"/>
  <c r="AC97" i="35" s="1"/>
  <c r="AB98" i="35" s="1"/>
  <c r="AX96" i="35"/>
  <c r="S96" i="35" s="1"/>
  <c r="AC96" i="35" s="1"/>
  <c r="AB97" i="35" s="1"/>
  <c r="AX94" i="35"/>
  <c r="S94" i="35" s="1"/>
  <c r="AC94" i="35" s="1"/>
  <c r="AB95" i="35" s="1"/>
  <c r="AS21" i="18"/>
  <c r="AL21" i="18"/>
  <c r="AU21" i="18" s="1"/>
  <c r="AR96" i="102"/>
  <c r="AS60" i="18"/>
  <c r="AL60" i="18"/>
  <c r="AU60" i="18" s="1"/>
  <c r="AI96" i="94"/>
  <c r="AN96" i="94"/>
  <c r="AL3" i="85"/>
  <c r="AU3" i="85" s="1"/>
  <c r="AS3" i="85"/>
  <c r="AL4" i="98"/>
  <c r="AU4" i="98" s="1"/>
  <c r="AS4" i="98"/>
  <c r="AS100" i="98" s="1"/>
  <c r="AL49" i="18"/>
  <c r="AU49" i="18" s="1"/>
  <c r="AS49" i="18"/>
  <c r="AS67" i="18"/>
  <c r="AL67" i="18"/>
  <c r="AU67" i="18" s="1"/>
  <c r="AS5" i="85"/>
  <c r="AL5" i="85"/>
  <c r="AU5" i="85" s="1"/>
  <c r="AS27" i="18"/>
  <c r="AL27" i="18"/>
  <c r="AU27" i="18" s="1"/>
  <c r="AH98" i="42"/>
  <c r="AQ98" i="42" s="1"/>
  <c r="AQ100" i="42" s="1"/>
  <c r="AZ3" i="42"/>
  <c r="AX8" i="42" s="1"/>
  <c r="S8" i="42" s="1"/>
  <c r="AC8" i="42" s="1"/>
  <c r="AB9" i="42" s="1"/>
  <c r="AX12" i="42"/>
  <c r="S12" i="42" s="1"/>
  <c r="AC12" i="42" s="1"/>
  <c r="AB13" i="42" s="1"/>
  <c r="AX19" i="42"/>
  <c r="S19" i="42" s="1"/>
  <c r="AC19" i="42" s="1"/>
  <c r="AB20" i="42" s="1"/>
  <c r="AX22" i="42"/>
  <c r="S22" i="42" s="1"/>
  <c r="AC22" i="42" s="1"/>
  <c r="AB23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4" i="42"/>
  <c r="S94" i="42" s="1"/>
  <c r="AC94" i="42" s="1"/>
  <c r="AB95" i="42" s="1"/>
  <c r="AX93" i="42"/>
  <c r="S93" i="42" s="1"/>
  <c r="AC93" i="42" s="1"/>
  <c r="AB94" i="42" s="1"/>
  <c r="AX96" i="42"/>
  <c r="S96" i="42" s="1"/>
  <c r="AC96" i="42" s="1"/>
  <c r="AB97" i="42" s="1"/>
  <c r="AX97" i="42"/>
  <c r="S97" i="42" s="1"/>
  <c r="AC97" i="42" s="1"/>
  <c r="AB98" i="42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U100" i="98"/>
  <c r="C11" i="98" s="1"/>
  <c r="F42" i="57" s="1"/>
  <c r="AC98" i="35"/>
  <c r="AF98" i="35"/>
  <c r="AO98" i="35" s="1"/>
  <c r="AO100" i="35" s="1"/>
  <c r="AG98" i="35"/>
  <c r="AP98" i="35" s="1"/>
  <c r="AP100" i="35" s="1"/>
  <c r="AE98" i="35"/>
  <c r="AS8" i="85"/>
  <c r="AL8" i="85"/>
  <c r="AU8" i="85" s="1"/>
  <c r="AS6" i="85"/>
  <c r="AL6" i="85"/>
  <c r="AU6" i="85" s="1"/>
  <c r="AL53" i="18"/>
  <c r="AU53" i="18" s="1"/>
  <c r="AS53" i="18"/>
  <c r="AS12" i="18"/>
  <c r="AL12" i="18"/>
  <c r="AU12" i="18" s="1"/>
  <c r="AS30" i="18"/>
  <c r="AL30" i="18"/>
  <c r="AU30" i="18" s="1"/>
  <c r="AS66" i="18"/>
  <c r="AL66" i="18"/>
  <c r="AU66" i="18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S32" i="18"/>
  <c r="AL32" i="18"/>
  <c r="AU32" i="18" s="1"/>
  <c r="AH97" i="102"/>
  <c r="AQ97" i="102" s="1"/>
  <c r="AR96" i="48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48" i="18"/>
  <c r="AL48" i="18"/>
  <c r="AU48" i="18" s="1"/>
  <c r="AS84" i="18"/>
  <c r="AL84" i="18"/>
  <c r="AU84" i="18" s="1"/>
  <c r="Y97" i="94"/>
  <c r="X97" i="94"/>
  <c r="AS91" i="18"/>
  <c r="AL91" i="18"/>
  <c r="AU91" i="18" s="1"/>
  <c r="Y97" i="50"/>
  <c r="X97" i="50"/>
  <c r="AS14" i="18"/>
  <c r="AL14" i="18"/>
  <c r="AU14" i="18" s="1"/>
  <c r="AS38" i="18"/>
  <c r="AL38" i="18"/>
  <c r="AU38" i="18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H97" i="48"/>
  <c r="AQ97" i="48" s="1"/>
  <c r="AS63" i="18"/>
  <c r="AL63" i="18"/>
  <c r="AU63" i="18" s="1"/>
  <c r="AK8" i="18"/>
  <c r="AT8" i="18" s="1"/>
  <c r="AJ8" i="18"/>
  <c r="AS33" i="18"/>
  <c r="AL33" i="18"/>
  <c r="AU33" i="18" s="1"/>
  <c r="Z97" i="48"/>
  <c r="AS69" i="18"/>
  <c r="AL69" i="18"/>
  <c r="AU69" i="18" s="1"/>
  <c r="AS22" i="18"/>
  <c r="AL22" i="18"/>
  <c r="AU22" i="18" s="1"/>
  <c r="AS76" i="18"/>
  <c r="AL76" i="18"/>
  <c r="AU76" i="18" s="1"/>
  <c r="AS96" i="18"/>
  <c r="AL96" i="18"/>
  <c r="AU96" i="18" s="1"/>
  <c r="AR98" i="85"/>
  <c r="AR100" i="85" s="1"/>
  <c r="AL98" i="85"/>
  <c r="AU98" i="85" s="1"/>
  <c r="AJ7" i="18"/>
  <c r="AS41" i="18"/>
  <c r="AL41" i="18"/>
  <c r="AU41" i="18" s="1"/>
  <c r="AS59" i="18"/>
  <c r="AL59" i="18"/>
  <c r="AU59" i="18" s="1"/>
  <c r="AS77" i="18"/>
  <c r="AL77" i="18"/>
  <c r="AU77" i="18" s="1"/>
  <c r="AS94" i="18"/>
  <c r="AL94" i="18"/>
  <c r="AU94" i="18" s="1"/>
  <c r="AR98" i="18"/>
  <c r="AR100" i="18" s="1"/>
  <c r="AL98" i="18"/>
  <c r="AU98" i="18" s="1"/>
  <c r="Y97" i="90"/>
  <c r="X97" i="90"/>
  <c r="AS36" i="18"/>
  <c r="AL36" i="18"/>
  <c r="AU36" i="18" s="1"/>
  <c r="AS72" i="18"/>
  <c r="AL72" i="18"/>
  <c r="AU72" i="18" s="1"/>
  <c r="AS39" i="18"/>
  <c r="AL39" i="18"/>
  <c r="AU39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R97" i="35"/>
  <c r="AS57" i="18"/>
  <c r="AL57" i="18"/>
  <c r="AU57" i="18" s="1"/>
  <c r="AI96" i="50"/>
  <c r="AN96" i="50"/>
  <c r="AS68" i="18"/>
  <c r="AL68" i="18"/>
  <c r="AU68" i="18" s="1"/>
  <c r="AS20" i="18"/>
  <c r="AL20" i="18"/>
  <c r="AU20" i="18" s="1"/>
  <c r="Z97" i="102"/>
  <c r="AS74" i="18"/>
  <c r="AL74" i="18"/>
  <c r="AU74" i="18" s="1"/>
  <c r="AS92" i="18"/>
  <c r="AL92" i="18"/>
  <c r="AU92" i="18" s="1"/>
  <c r="AS15" i="18"/>
  <c r="AL15" i="18"/>
  <c r="AU15" i="18" s="1"/>
  <c r="AS88" i="18"/>
  <c r="AL88" i="18"/>
  <c r="AU88" i="18" s="1"/>
  <c r="AS50" i="18"/>
  <c r="AL50" i="18"/>
  <c r="AU50" i="18" s="1"/>
  <c r="AS86" i="18"/>
  <c r="AL86" i="18"/>
  <c r="AU86" i="18" s="1"/>
  <c r="AS45" i="18"/>
  <c r="AL45" i="18"/>
  <c r="AU45" i="18" s="1"/>
  <c r="AS6" i="18"/>
  <c r="AL6" i="18"/>
  <c r="AU6" i="18" s="1"/>
  <c r="AS40" i="18"/>
  <c r="AL40" i="18"/>
  <c r="AU40" i="18" s="1"/>
  <c r="AS58" i="18"/>
  <c r="AL58" i="18"/>
  <c r="AU58" i="18" s="1"/>
  <c r="AS23" i="18"/>
  <c r="AL23" i="18"/>
  <c r="AU23" i="18" s="1"/>
  <c r="AI96" i="90"/>
  <c r="AN96" i="90"/>
  <c r="AS81" i="18"/>
  <c r="AL81" i="18"/>
  <c r="AU81" i="18" s="1"/>
  <c r="AR97" i="42"/>
  <c r="AS18" i="18"/>
  <c r="AL18" i="18"/>
  <c r="AU18" i="18" s="1"/>
  <c r="AS54" i="18"/>
  <c r="AL54" i="18"/>
  <c r="AU54" i="18" s="1"/>
  <c r="AS90" i="18"/>
  <c r="AL90" i="18"/>
  <c r="AU90" i="18" s="1"/>
  <c r="AS25" i="18"/>
  <c r="AL25" i="18"/>
  <c r="AU25" i="18" s="1"/>
  <c r="AS79" i="18"/>
  <c r="AL79" i="18"/>
  <c r="AU79" i="18" s="1"/>
  <c r="AS97" i="18"/>
  <c r="AL97" i="18"/>
  <c r="AU97" i="18" s="1"/>
  <c r="AS75" i="18"/>
  <c r="AL75" i="18"/>
  <c r="AU75" i="18" s="1"/>
  <c r="AX21" i="42" l="1"/>
  <c r="S21" i="42" s="1"/>
  <c r="AC21" i="42" s="1"/>
  <c r="AB22" i="42" s="1"/>
  <c r="AX10" i="42"/>
  <c r="S10" i="42" s="1"/>
  <c r="AC10" i="42" s="1"/>
  <c r="AB11" i="42" s="1"/>
  <c r="AX23" i="35"/>
  <c r="S23" i="35" s="1"/>
  <c r="AC23" i="35" s="1"/>
  <c r="AB24" i="35" s="1"/>
  <c r="AX17" i="35"/>
  <c r="S17" i="35" s="1"/>
  <c r="AC17" i="35" s="1"/>
  <c r="AB18" i="35" s="1"/>
  <c r="AX15" i="35"/>
  <c r="S15" i="35" s="1"/>
  <c r="AC15" i="35" s="1"/>
  <c r="AB16" i="35" s="1"/>
  <c r="AX25" i="42"/>
  <c r="S25" i="42" s="1"/>
  <c r="AC25" i="42" s="1"/>
  <c r="AB26" i="42" s="1"/>
  <c r="AX18" i="42"/>
  <c r="S18" i="42" s="1"/>
  <c r="AC18" i="42" s="1"/>
  <c r="AB19" i="42" s="1"/>
  <c r="AX27" i="35"/>
  <c r="S27" i="35" s="1"/>
  <c r="AC27" i="35" s="1"/>
  <c r="AB28" i="35" s="1"/>
  <c r="AX21" i="35"/>
  <c r="S21" i="35" s="1"/>
  <c r="AC21" i="35" s="1"/>
  <c r="AB22" i="35" s="1"/>
  <c r="AX13" i="35"/>
  <c r="S13" i="35" s="1"/>
  <c r="AC13" i="35" s="1"/>
  <c r="AB14" i="35" s="1"/>
  <c r="AX37" i="42"/>
  <c r="S37" i="42" s="1"/>
  <c r="AC37" i="42" s="1"/>
  <c r="AB38" i="42" s="1"/>
  <c r="AX31" i="42"/>
  <c r="S31" i="42" s="1"/>
  <c r="AC31" i="42" s="1"/>
  <c r="AB32" i="42" s="1"/>
  <c r="AX24" i="42"/>
  <c r="S24" i="42" s="1"/>
  <c r="AC24" i="42" s="1"/>
  <c r="AB25" i="42" s="1"/>
  <c r="AX17" i="42"/>
  <c r="S17" i="42" s="1"/>
  <c r="AC17" i="42" s="1"/>
  <c r="AB18" i="42" s="1"/>
  <c r="AX32" i="35"/>
  <c r="S32" i="35" s="1"/>
  <c r="AC32" i="35" s="1"/>
  <c r="AB33" i="35" s="1"/>
  <c r="AX26" i="35"/>
  <c r="S26" i="35" s="1"/>
  <c r="AC26" i="35" s="1"/>
  <c r="AB27" i="35" s="1"/>
  <c r="AX20" i="35"/>
  <c r="S20" i="35" s="1"/>
  <c r="AC20" i="35" s="1"/>
  <c r="AB21" i="35" s="1"/>
  <c r="AX12" i="35"/>
  <c r="S12" i="35" s="1"/>
  <c r="AC12" i="35" s="1"/>
  <c r="AB13" i="35" s="1"/>
  <c r="AX30" i="42"/>
  <c r="S30" i="42" s="1"/>
  <c r="AC30" i="42" s="1"/>
  <c r="AB31" i="42" s="1"/>
  <c r="AX23" i="42"/>
  <c r="S23" i="42" s="1"/>
  <c r="AC23" i="42" s="1"/>
  <c r="AB24" i="42" s="1"/>
  <c r="AX13" i="42"/>
  <c r="S13" i="42" s="1"/>
  <c r="AC13" i="42" s="1"/>
  <c r="AB14" i="42" s="1"/>
  <c r="AX31" i="35"/>
  <c r="S31" i="35" s="1"/>
  <c r="AC31" i="35" s="1"/>
  <c r="AB32" i="35" s="1"/>
  <c r="AX25" i="35"/>
  <c r="S25" i="35" s="1"/>
  <c r="AC25" i="35" s="1"/>
  <c r="AB26" i="35" s="1"/>
  <c r="AX19" i="35"/>
  <c r="S19" i="35" s="1"/>
  <c r="AC19" i="35" s="1"/>
  <c r="AB20" i="35" s="1"/>
  <c r="AX11" i="35"/>
  <c r="S11" i="35" s="1"/>
  <c r="AC11" i="35" s="1"/>
  <c r="AB12" i="35" s="1"/>
  <c r="AX11" i="42"/>
  <c r="S11" i="42" s="1"/>
  <c r="AC11" i="42" s="1"/>
  <c r="AB12" i="42" s="1"/>
  <c r="AX4" i="35"/>
  <c r="S4" i="35" s="1"/>
  <c r="AC4" i="35" s="1"/>
  <c r="AB5" i="35" s="1"/>
  <c r="AX16" i="35"/>
  <c r="S16" i="35" s="1"/>
  <c r="AC16" i="35" s="1"/>
  <c r="AB17" i="35" s="1"/>
  <c r="AX10" i="35"/>
  <c r="S10" i="35" s="1"/>
  <c r="AC10" i="35" s="1"/>
  <c r="AB11" i="35" s="1"/>
  <c r="AX16" i="42"/>
  <c r="S16" i="42" s="1"/>
  <c r="AC16" i="42" s="1"/>
  <c r="AB17" i="42" s="1"/>
  <c r="AX9" i="35"/>
  <c r="S9" i="35" s="1"/>
  <c r="AC9" i="35" s="1"/>
  <c r="AB10" i="35" s="1"/>
  <c r="AX14" i="35"/>
  <c r="S14" i="35" s="1"/>
  <c r="AC14" i="35" s="1"/>
  <c r="AB15" i="35" s="1"/>
  <c r="AX7" i="35"/>
  <c r="S7" i="35" s="1"/>
  <c r="AC7" i="35" s="1"/>
  <c r="AB8" i="35" s="1"/>
  <c r="AX6" i="35"/>
  <c r="S6" i="35" s="1"/>
  <c r="AC6" i="35" s="1"/>
  <c r="AB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K26" i="42"/>
  <c r="AT26" i="42" s="1"/>
  <c r="AK20" i="42"/>
  <c r="AT20" i="42" s="1"/>
  <c r="AK14" i="42"/>
  <c r="AT14" i="42" s="1"/>
  <c r="AX6" i="42"/>
  <c r="S6" i="42" s="1"/>
  <c r="AC6" i="42" s="1"/>
  <c r="AB7" i="42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K9" i="35"/>
  <c r="AT9" i="35" s="1"/>
  <c r="AJ9" i="35"/>
  <c r="AL8" i="18"/>
  <c r="AU8" i="18" s="1"/>
  <c r="AS8" i="18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X3" i="42"/>
  <c r="S3" i="42" s="1"/>
  <c r="AC3" i="42" s="1"/>
  <c r="AR96" i="94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K8" i="35"/>
  <c r="AT8" i="35" s="1"/>
  <c r="AJ8" i="35"/>
  <c r="AJ4" i="18"/>
  <c r="AK4" i="18"/>
  <c r="AT4" i="18" s="1"/>
  <c r="AT100" i="18" s="1"/>
  <c r="AJ94" i="42"/>
  <c r="AK94" i="42"/>
  <c r="AT94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X4" i="42"/>
  <c r="S4" i="42" s="1"/>
  <c r="AC4" i="42" s="1"/>
  <c r="AB5" i="42" s="1"/>
  <c r="AJ95" i="35"/>
  <c r="AK95" i="35"/>
  <c r="AT95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S3" i="18"/>
  <c r="AL3" i="18"/>
  <c r="AU3" i="18" s="1"/>
  <c r="Y96" i="82"/>
  <c r="X96" i="82"/>
  <c r="AK95" i="42"/>
  <c r="AT95" i="42" s="1"/>
  <c r="AJ95" i="42"/>
  <c r="AK89" i="42"/>
  <c r="AT89" i="42" s="1"/>
  <c r="AJ89" i="42"/>
  <c r="AJ83" i="42"/>
  <c r="AK83" i="42"/>
  <c r="AT83" i="42" s="1"/>
  <c r="AK77" i="42"/>
  <c r="AT77" i="42" s="1"/>
  <c r="AJ77" i="42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K9" i="42"/>
  <c r="AT9" i="4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K5" i="35"/>
  <c r="AT5" i="35" s="1"/>
  <c r="AI95" i="82"/>
  <c r="AN95" i="82"/>
  <c r="AE97" i="102"/>
  <c r="AG97" i="102"/>
  <c r="AP97" i="102" s="1"/>
  <c r="AF97" i="102"/>
  <c r="AO97" i="102" s="1"/>
  <c r="W98" i="102"/>
  <c r="AH97" i="94"/>
  <c r="AQ97" i="94" s="1"/>
  <c r="AR96" i="90"/>
  <c r="AH97" i="90"/>
  <c r="AQ97" i="90" s="1"/>
  <c r="AG97" i="48"/>
  <c r="AP97" i="48" s="1"/>
  <c r="W98" i="48"/>
  <c r="AE97" i="48"/>
  <c r="AF97" i="48"/>
  <c r="AO97" i="48" s="1"/>
  <c r="AH97" i="50"/>
  <c r="AQ97" i="50" s="1"/>
  <c r="Z97" i="94"/>
  <c r="AJ96" i="42"/>
  <c r="AK96" i="42"/>
  <c r="AT96" i="42" s="1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5" i="42"/>
  <c r="S5" i="42" s="1"/>
  <c r="AC5" i="42" s="1"/>
  <c r="AB6" i="42" s="1"/>
  <c r="AK98" i="35"/>
  <c r="AT98" i="35" s="1"/>
  <c r="AJ98" i="35"/>
  <c r="AS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X3" i="35"/>
  <c r="S3" i="35" s="1"/>
  <c r="AC3" i="35" s="1"/>
  <c r="AS4" i="85"/>
  <c r="AS100" i="85" s="1"/>
  <c r="AL4" i="85"/>
  <c r="AU4" i="85" s="1"/>
  <c r="AU100" i="85" s="1"/>
  <c r="C11" i="85" s="1"/>
  <c r="F30" i="57" s="1"/>
  <c r="AR96" i="50"/>
  <c r="Z97" i="90"/>
  <c r="AS7" i="18"/>
  <c r="AL7" i="18"/>
  <c r="AU7" i="18" s="1"/>
  <c r="Z97" i="50"/>
  <c r="AI98" i="35"/>
  <c r="AN98" i="35"/>
  <c r="AN100" i="35" s="1"/>
  <c r="AJ93" i="42"/>
  <c r="AK93" i="42"/>
  <c r="AT93" i="42" s="1"/>
  <c r="AJ87" i="42"/>
  <c r="AK87" i="42"/>
  <c r="AT87" i="42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X26" i="42"/>
  <c r="S26" i="42" s="1"/>
  <c r="AC26" i="42" s="1"/>
  <c r="AB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X5" i="35"/>
  <c r="S5" i="35" s="1"/>
  <c r="AC5" i="35" s="1"/>
  <c r="AB6" i="35" s="1"/>
  <c r="AI98" i="42"/>
  <c r="AN98" i="42"/>
  <c r="AN100" i="42" s="1"/>
  <c r="AR98" i="42" l="1"/>
  <c r="AR100" i="42" s="1"/>
  <c r="AL98" i="42"/>
  <c r="AU98" i="42" s="1"/>
  <c r="AS90" i="35"/>
  <c r="AL90" i="35"/>
  <c r="AU90" i="35" s="1"/>
  <c r="AS40" i="42"/>
  <c r="AL40" i="42"/>
  <c r="AU40" i="42" s="1"/>
  <c r="AS19" i="35"/>
  <c r="AL19" i="35"/>
  <c r="AU19" i="35" s="1"/>
  <c r="AS37" i="35"/>
  <c r="AL37" i="35"/>
  <c r="AU37" i="35" s="1"/>
  <c r="AS73" i="35"/>
  <c r="AL73" i="35"/>
  <c r="AU73" i="35" s="1"/>
  <c r="AS11" i="42"/>
  <c r="AL11" i="42"/>
  <c r="AU11" i="42" s="1"/>
  <c r="AS29" i="42"/>
  <c r="AL29" i="42"/>
  <c r="AU29" i="42" s="1"/>
  <c r="AH96" i="82"/>
  <c r="AQ96" i="82" s="1"/>
  <c r="AS7" i="35"/>
  <c r="AL7" i="35"/>
  <c r="AU7" i="35" s="1"/>
  <c r="AS44" i="35"/>
  <c r="AL44" i="35"/>
  <c r="AU44" i="35" s="1"/>
  <c r="AS95" i="35"/>
  <c r="AL95" i="35"/>
  <c r="AU95" i="35" s="1"/>
  <c r="AL24" i="42"/>
  <c r="AU24" i="42" s="1"/>
  <c r="AS24" i="42"/>
  <c r="AS42" i="42"/>
  <c r="AL42" i="42"/>
  <c r="AU42" i="42" s="1"/>
  <c r="AS78" i="42"/>
  <c r="AL78" i="42"/>
  <c r="AU78" i="42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3" i="42"/>
  <c r="AB4" i="42"/>
  <c r="AS97" i="42"/>
  <c r="AL97" i="42"/>
  <c r="AU97" i="42" s="1"/>
  <c r="AS10" i="35"/>
  <c r="AL10" i="35"/>
  <c r="AU10" i="35" s="1"/>
  <c r="AS64" i="35"/>
  <c r="AL64" i="35"/>
  <c r="AU64" i="35" s="1"/>
  <c r="AS82" i="35"/>
  <c r="AL82" i="35"/>
  <c r="AU82" i="35" s="1"/>
  <c r="AJ14" i="42"/>
  <c r="AK6" i="35"/>
  <c r="AT6" i="35" s="1"/>
  <c r="AJ6" i="35"/>
  <c r="AS51" i="42"/>
  <c r="AL51" i="42"/>
  <c r="AU51" i="42" s="1"/>
  <c r="AS69" i="42"/>
  <c r="AL69" i="42"/>
  <c r="AU69" i="42" s="1"/>
  <c r="AS87" i="42"/>
  <c r="AL87" i="42"/>
  <c r="AU87" i="42" s="1"/>
  <c r="AS24" i="35"/>
  <c r="AL24" i="35"/>
  <c r="AU24" i="35" s="1"/>
  <c r="AS42" i="35"/>
  <c r="AL42" i="35"/>
  <c r="AU42" i="35" s="1"/>
  <c r="AS78" i="35"/>
  <c r="AL78" i="35"/>
  <c r="AU78" i="35" s="1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R95" i="82"/>
  <c r="AS55" i="35"/>
  <c r="AL55" i="35"/>
  <c r="AU55" i="35" s="1"/>
  <c r="AS91" i="35"/>
  <c r="AL91" i="35"/>
  <c r="AU91" i="35" s="1"/>
  <c r="AS47" i="42"/>
  <c r="AL47" i="42"/>
  <c r="AU47" i="42" s="1"/>
  <c r="AS65" i="42"/>
  <c r="AL65" i="42"/>
  <c r="AU65" i="42" s="1"/>
  <c r="AS83" i="42"/>
  <c r="AL83" i="42"/>
  <c r="AU83" i="42" s="1"/>
  <c r="Z96" i="82"/>
  <c r="AS32" i="35"/>
  <c r="AL32" i="35"/>
  <c r="AU32" i="35" s="1"/>
  <c r="AS68" i="35"/>
  <c r="AL68" i="35"/>
  <c r="AU68" i="35" s="1"/>
  <c r="AS86" i="35"/>
  <c r="AL86" i="35"/>
  <c r="AU86" i="35" s="1"/>
  <c r="AJ5" i="42"/>
  <c r="AK5" i="42"/>
  <c r="AT5" i="42" s="1"/>
  <c r="AS60" i="42"/>
  <c r="AL60" i="42"/>
  <c r="AU60" i="42" s="1"/>
  <c r="AS94" i="42"/>
  <c r="AL94" i="42"/>
  <c r="AU94" i="42" s="1"/>
  <c r="AS49" i="42"/>
  <c r="AL49" i="42"/>
  <c r="AU49" i="42" s="1"/>
  <c r="AS52" i="35"/>
  <c r="AL52" i="35"/>
  <c r="AU52" i="35" s="1"/>
  <c r="AS70" i="35"/>
  <c r="AL70" i="35"/>
  <c r="AU70" i="35" s="1"/>
  <c r="AS32" i="42"/>
  <c r="AL32" i="42"/>
  <c r="AU32" i="42" s="1"/>
  <c r="AS50" i="42"/>
  <c r="AL50" i="42"/>
  <c r="AU50" i="42" s="1"/>
  <c r="AS68" i="42"/>
  <c r="AL68" i="42"/>
  <c r="AU68" i="42" s="1"/>
  <c r="AS86" i="42"/>
  <c r="AL86" i="42"/>
  <c r="AU86" i="42" s="1"/>
  <c r="AJ8" i="42"/>
  <c r="AK8" i="42"/>
  <c r="AT8" i="42" s="1"/>
  <c r="AJ3" i="35"/>
  <c r="AB4" i="35"/>
  <c r="AS60" i="35"/>
  <c r="AL60" i="35"/>
  <c r="AU60" i="35" s="1"/>
  <c r="AS46" i="42"/>
  <c r="AL46" i="42"/>
  <c r="AU46" i="42" s="1"/>
  <c r="AL64" i="42"/>
  <c r="AU64" i="42" s="1"/>
  <c r="AS64" i="42"/>
  <c r="AS82" i="42"/>
  <c r="AL82" i="42"/>
  <c r="AU82" i="42" s="1"/>
  <c r="AG97" i="94"/>
  <c r="AP97" i="94" s="1"/>
  <c r="AE97" i="94"/>
  <c r="AF97" i="94"/>
  <c r="AO97" i="94" s="1"/>
  <c r="W98" i="94"/>
  <c r="Y98" i="102"/>
  <c r="X98" i="102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53" i="42"/>
  <c r="AL53" i="42"/>
  <c r="AU53" i="42" s="1"/>
  <c r="AS89" i="42"/>
  <c r="AL89" i="42"/>
  <c r="AU89" i="42" s="1"/>
  <c r="AS14" i="35"/>
  <c r="AL14" i="35"/>
  <c r="AU14" i="35" s="1"/>
  <c r="AS50" i="35"/>
  <c r="AL50" i="35"/>
  <c r="AU50" i="35" s="1"/>
  <c r="AS12" i="42"/>
  <c r="AL12" i="42"/>
  <c r="AU12" i="42" s="1"/>
  <c r="AS84" i="42"/>
  <c r="AL84" i="42"/>
  <c r="AU84" i="42" s="1"/>
  <c r="AS21" i="35"/>
  <c r="AL21" i="35"/>
  <c r="AU21" i="35" s="1"/>
  <c r="AS39" i="35"/>
  <c r="AL39" i="35"/>
  <c r="AU39" i="35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16" i="35"/>
  <c r="AL16" i="35"/>
  <c r="AU16" i="35" s="1"/>
  <c r="AS34" i="35"/>
  <c r="AL34" i="35"/>
  <c r="AU34" i="35" s="1"/>
  <c r="AS88" i="35"/>
  <c r="AL88" i="35"/>
  <c r="AU88" i="35" s="1"/>
  <c r="AJ20" i="42"/>
  <c r="AS38" i="42"/>
  <c r="AL38" i="42"/>
  <c r="AU38" i="42" s="1"/>
  <c r="AS56" i="42"/>
  <c r="AL56" i="42"/>
  <c r="AU56" i="42" s="1"/>
  <c r="AS74" i="42"/>
  <c r="AL74" i="42"/>
  <c r="AU74" i="42" s="1"/>
  <c r="AS41" i="35"/>
  <c r="AL41" i="35"/>
  <c r="AU41" i="35" s="1"/>
  <c r="AS94" i="35"/>
  <c r="AL94" i="35"/>
  <c r="AU94" i="35" s="1"/>
  <c r="AE97" i="50"/>
  <c r="AF97" i="50"/>
  <c r="AO97" i="50" s="1"/>
  <c r="W98" i="50"/>
  <c r="AG97" i="50"/>
  <c r="AP97" i="50" s="1"/>
  <c r="AS47" i="35"/>
  <c r="AL47" i="35"/>
  <c r="AU47" i="35" s="1"/>
  <c r="AJ6" i="42"/>
  <c r="AK6" i="42"/>
  <c r="AT6" i="42" s="1"/>
  <c r="AS28" i="42"/>
  <c r="AL28" i="42"/>
  <c r="AU28" i="42" s="1"/>
  <c r="AJ5" i="35"/>
  <c r="AS17" i="42"/>
  <c r="AL17" i="42"/>
  <c r="AU17" i="42" s="1"/>
  <c r="AS35" i="42"/>
  <c r="AL35" i="42"/>
  <c r="AU35" i="42" s="1"/>
  <c r="AS71" i="42"/>
  <c r="AL71" i="42"/>
  <c r="AU71" i="42" s="1"/>
  <c r="AS20" i="35"/>
  <c r="AL20" i="35"/>
  <c r="AU20" i="35" s="1"/>
  <c r="AS38" i="35"/>
  <c r="AL38" i="35"/>
  <c r="AU38" i="35" s="1"/>
  <c r="AS74" i="35"/>
  <c r="AL74" i="35"/>
  <c r="AU74" i="35" s="1"/>
  <c r="AS30" i="42"/>
  <c r="AL30" i="42"/>
  <c r="AU30" i="42" s="1"/>
  <c r="AS48" i="42"/>
  <c r="AL48" i="42"/>
  <c r="AU48" i="42" s="1"/>
  <c r="AS66" i="42"/>
  <c r="AL66" i="42"/>
  <c r="AU66" i="42" s="1"/>
  <c r="AL4" i="18"/>
  <c r="AU4" i="18" s="1"/>
  <c r="AU100" i="18" s="1"/>
  <c r="C11" i="18" s="1"/>
  <c r="AS4" i="18"/>
  <c r="AS57" i="35"/>
  <c r="AL57" i="35"/>
  <c r="AU57" i="35" s="1"/>
  <c r="AS75" i="35"/>
  <c r="AL75" i="35"/>
  <c r="AU75" i="35" s="1"/>
  <c r="AS93" i="35"/>
  <c r="AL93" i="35"/>
  <c r="AU93" i="35" s="1"/>
  <c r="AS9" i="35"/>
  <c r="AL9" i="35"/>
  <c r="AU9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S92" i="42"/>
  <c r="AL92" i="42"/>
  <c r="AU92" i="42" s="1"/>
  <c r="AS77" i="35"/>
  <c r="AL77" i="35"/>
  <c r="AU77" i="35" s="1"/>
  <c r="AL33" i="42"/>
  <c r="AU33" i="42" s="1"/>
  <c r="AS33" i="42"/>
  <c r="AS23" i="35"/>
  <c r="AL23" i="35"/>
  <c r="AU23" i="35" s="1"/>
  <c r="AL65" i="35"/>
  <c r="AU65" i="35" s="1"/>
  <c r="AS65" i="35"/>
  <c r="AS75" i="42"/>
  <c r="AL75" i="42"/>
  <c r="AU75" i="42" s="1"/>
  <c r="AS11" i="35"/>
  <c r="AL11" i="35"/>
  <c r="AU11" i="35" s="1"/>
  <c r="AS83" i="35"/>
  <c r="AL83" i="35"/>
  <c r="AU83" i="35" s="1"/>
  <c r="AS39" i="42"/>
  <c r="AL39" i="42"/>
  <c r="AU39" i="42" s="1"/>
  <c r="AS57" i="42"/>
  <c r="AL57" i="42"/>
  <c r="AU57" i="42" s="1"/>
  <c r="W98" i="90"/>
  <c r="AG97" i="90"/>
  <c r="AP97" i="90" s="1"/>
  <c r="AE97" i="90"/>
  <c r="AF97" i="90"/>
  <c r="AO97" i="90" s="1"/>
  <c r="AS48" i="35"/>
  <c r="AL48" i="35"/>
  <c r="AU48" i="35" s="1"/>
  <c r="AS84" i="35"/>
  <c r="AL84" i="35"/>
  <c r="AU84" i="35" s="1"/>
  <c r="AS35" i="35"/>
  <c r="AL35" i="35"/>
  <c r="AU35" i="35" s="1"/>
  <c r="AS53" i="35"/>
  <c r="AL53" i="35"/>
  <c r="AU53" i="35" s="1"/>
  <c r="AS71" i="35"/>
  <c r="AL71" i="35"/>
  <c r="AU71" i="35" s="1"/>
  <c r="AJ21" i="42"/>
  <c r="AK21" i="42"/>
  <c r="AT21" i="42" s="1"/>
  <c r="AS63" i="42"/>
  <c r="AL63" i="42"/>
  <c r="AU63" i="42" s="1"/>
  <c r="AS30" i="35"/>
  <c r="AL30" i="35"/>
  <c r="AU30" i="35" s="1"/>
  <c r="AJ10" i="42"/>
  <c r="AK10" i="42"/>
  <c r="AT10" i="42" s="1"/>
  <c r="AS52" i="42"/>
  <c r="AL52" i="42"/>
  <c r="AU52" i="42" s="1"/>
  <c r="AI97" i="48"/>
  <c r="AN97" i="48"/>
  <c r="AS67" i="35"/>
  <c r="AL67" i="35"/>
  <c r="AU67" i="35" s="1"/>
  <c r="AJ9" i="42"/>
  <c r="AS59" i="42"/>
  <c r="AL59" i="42"/>
  <c r="AU59" i="42" s="1"/>
  <c r="AS77" i="42"/>
  <c r="AL77" i="42"/>
  <c r="AU77" i="42" s="1"/>
  <c r="AS95" i="42"/>
  <c r="AL95" i="42"/>
  <c r="AU95" i="42" s="1"/>
  <c r="AS100" i="18"/>
  <c r="AS56" i="35"/>
  <c r="AL56" i="35"/>
  <c r="AU56" i="35" s="1"/>
  <c r="AS92" i="35"/>
  <c r="AL92" i="35"/>
  <c r="AU92" i="35" s="1"/>
  <c r="AL36" i="42"/>
  <c r="AU36" i="42" s="1"/>
  <c r="AS36" i="42"/>
  <c r="AS54" i="42"/>
  <c r="AL54" i="42"/>
  <c r="AU54" i="42" s="1"/>
  <c r="AS72" i="42"/>
  <c r="AL72" i="42"/>
  <c r="AU72" i="42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40" i="35"/>
  <c r="AL40" i="35"/>
  <c r="AU40" i="35" s="1"/>
  <c r="AS80" i="42"/>
  <c r="AL80" i="42"/>
  <c r="AU80" i="42" s="1"/>
  <c r="AS59" i="35"/>
  <c r="AL59" i="35"/>
  <c r="AU59" i="35" s="1"/>
  <c r="AS29" i="35"/>
  <c r="AL29" i="35"/>
  <c r="AU29" i="35" s="1"/>
  <c r="AJ15" i="42"/>
  <c r="AK15" i="42"/>
  <c r="AT15" i="42" s="1"/>
  <c r="AS93" i="42"/>
  <c r="AL93" i="42"/>
  <c r="AU93" i="42" s="1"/>
  <c r="AS12" i="35"/>
  <c r="AL12" i="35"/>
  <c r="AU12" i="35" s="1"/>
  <c r="AS66" i="35"/>
  <c r="AL66" i="35"/>
  <c r="AU66" i="35" s="1"/>
  <c r="AS17" i="35"/>
  <c r="AL17" i="35"/>
  <c r="AU17" i="35" s="1"/>
  <c r="AS89" i="35"/>
  <c r="AL89" i="35"/>
  <c r="AU89" i="35" s="1"/>
  <c r="AJ27" i="42"/>
  <c r="AK27" i="42"/>
  <c r="AT27" i="42" s="1"/>
  <c r="AS45" i="42"/>
  <c r="AL45" i="42"/>
  <c r="AU45" i="42" s="1"/>
  <c r="AS81" i="42"/>
  <c r="AL81" i="42"/>
  <c r="AU81" i="42" s="1"/>
  <c r="AR98" i="35"/>
  <c r="AR100" i="35" s="1"/>
  <c r="AL98" i="35"/>
  <c r="AU98" i="3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K16" i="42"/>
  <c r="AT16" i="42" s="1"/>
  <c r="AJ16" i="42"/>
  <c r="AS34" i="42"/>
  <c r="AL34" i="42"/>
  <c r="AU34" i="42" s="1"/>
  <c r="AS70" i="42"/>
  <c r="AL70" i="42"/>
  <c r="AU70" i="42" s="1"/>
  <c r="AS88" i="42"/>
  <c r="AL88" i="42"/>
  <c r="AU88" i="42" s="1"/>
  <c r="Y98" i="48"/>
  <c r="X98" i="48"/>
  <c r="AI97" i="102"/>
  <c r="AN97" i="102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S23" i="42"/>
  <c r="AL23" i="42"/>
  <c r="AU23" i="42" s="1"/>
  <c r="AS41" i="42"/>
  <c r="AL41" i="42"/>
  <c r="AU41" i="42" s="1"/>
  <c r="AS26" i="35"/>
  <c r="AL26" i="35"/>
  <c r="AU26" i="35" s="1"/>
  <c r="AS62" i="35"/>
  <c r="AL62" i="35"/>
  <c r="AU62" i="35" s="1"/>
  <c r="AS80" i="35"/>
  <c r="AL80" i="35"/>
  <c r="AU80" i="35" s="1"/>
  <c r="AS18" i="42"/>
  <c r="AL18" i="42"/>
  <c r="AU18" i="42" s="1"/>
  <c r="AS90" i="42"/>
  <c r="AL90" i="42"/>
  <c r="AU90" i="42" s="1"/>
  <c r="AS27" i="35"/>
  <c r="AL27" i="35"/>
  <c r="AU27" i="35" s="1"/>
  <c r="AS25" i="42"/>
  <c r="AL25" i="42"/>
  <c r="AU25" i="42" s="1"/>
  <c r="AS43" i="42"/>
  <c r="AL43" i="42"/>
  <c r="AU43" i="42" s="1"/>
  <c r="AS61" i="42"/>
  <c r="AL61" i="42"/>
  <c r="AU61" i="42" s="1"/>
  <c r="AL79" i="42"/>
  <c r="AU79" i="42" s="1"/>
  <c r="AS79" i="42"/>
  <c r="AS28" i="35"/>
  <c r="AL28" i="35"/>
  <c r="AU28" i="35" s="1"/>
  <c r="AS46" i="35"/>
  <c r="AL46" i="35"/>
  <c r="AU46" i="35" s="1"/>
  <c r="AK7" i="42"/>
  <c r="AT7" i="42" s="1"/>
  <c r="AJ7" i="42"/>
  <c r="AJ26" i="42"/>
  <c r="AS44" i="42"/>
  <c r="AL44" i="42"/>
  <c r="AU44" i="42" s="1"/>
  <c r="AS62" i="42"/>
  <c r="AL62" i="42"/>
  <c r="AU62" i="42" s="1"/>
  <c r="Z98" i="48" l="1"/>
  <c r="AI97" i="90"/>
  <c r="AN97" i="90"/>
  <c r="AS5" i="35"/>
  <c r="AL5" i="35"/>
  <c r="AU5" i="35" s="1"/>
  <c r="AS5" i="42"/>
  <c r="AL5" i="42"/>
  <c r="AU5" i="42" s="1"/>
  <c r="AS14" i="42"/>
  <c r="AL14" i="42"/>
  <c r="AU14" i="42" s="1"/>
  <c r="AS27" i="42"/>
  <c r="AL27" i="42"/>
  <c r="AU27" i="42" s="1"/>
  <c r="AS15" i="42"/>
  <c r="AL15" i="42"/>
  <c r="AU15" i="42" s="1"/>
  <c r="AR97" i="48"/>
  <c r="X98" i="94"/>
  <c r="Y98" i="94"/>
  <c r="Z98" i="94"/>
  <c r="AK4" i="35"/>
  <c r="AT4" i="35" s="1"/>
  <c r="AT100" i="35" s="1"/>
  <c r="AJ4" i="35"/>
  <c r="AE96" i="82"/>
  <c r="W97" i="82"/>
  <c r="AG96" i="82"/>
  <c r="AP96" i="82" s="1"/>
  <c r="AF96" i="82"/>
  <c r="AO96" i="82" s="1"/>
  <c r="AS16" i="42"/>
  <c r="AL16" i="42"/>
  <c r="AU16" i="42" s="1"/>
  <c r="Y98" i="90"/>
  <c r="X98" i="90"/>
  <c r="AL3" i="35"/>
  <c r="AU3" i="35" s="1"/>
  <c r="AS3" i="35"/>
  <c r="AS26" i="42"/>
  <c r="AL26" i="42"/>
  <c r="AU26" i="42" s="1"/>
  <c r="Y98" i="50"/>
  <c r="X98" i="50"/>
  <c r="AH98" i="102"/>
  <c r="AQ98" i="102" s="1"/>
  <c r="AQ100" i="102" s="1"/>
  <c r="AZ3" i="102"/>
  <c r="AX5" i="102" s="1"/>
  <c r="S5" i="102" s="1"/>
  <c r="AC5" i="102" s="1"/>
  <c r="AB6" i="102" s="1"/>
  <c r="AX18" i="102"/>
  <c r="S18" i="102" s="1"/>
  <c r="AC18" i="102" s="1"/>
  <c r="AB19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4" i="102"/>
  <c r="S94" i="102" s="1"/>
  <c r="AC94" i="102" s="1"/>
  <c r="AB95" i="102" s="1"/>
  <c r="AX95" i="102"/>
  <c r="S95" i="102" s="1"/>
  <c r="AC95" i="102" s="1"/>
  <c r="AB96" i="102" s="1"/>
  <c r="AX97" i="102"/>
  <c r="S97" i="102" s="1"/>
  <c r="AC97" i="102" s="1"/>
  <c r="AB98" i="102" s="1"/>
  <c r="AI97" i="94"/>
  <c r="AN97" i="94"/>
  <c r="AJ4" i="42"/>
  <c r="AK4" i="42"/>
  <c r="AT4" i="42" s="1"/>
  <c r="AT100" i="42" s="1"/>
  <c r="AS7" i="42"/>
  <c r="AL7" i="42"/>
  <c r="AU7" i="42" s="1"/>
  <c r="AS9" i="42"/>
  <c r="AL9" i="42"/>
  <c r="AU9" i="42" s="1"/>
  <c r="AR97" i="102"/>
  <c r="AS6" i="42"/>
  <c r="AL6" i="42"/>
  <c r="AU6" i="42" s="1"/>
  <c r="AS20" i="42"/>
  <c r="AL20" i="42"/>
  <c r="AU20" i="42" s="1"/>
  <c r="Z98" i="102"/>
  <c r="AS8" i="42"/>
  <c r="AL8" i="42"/>
  <c r="AU8" i="42" s="1"/>
  <c r="AS6" i="35"/>
  <c r="AL6" i="35"/>
  <c r="AU6" i="35" s="1"/>
  <c r="AS3" i="42"/>
  <c r="AL3" i="42"/>
  <c r="AU3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18" i="48"/>
  <c r="S18" i="48" s="1"/>
  <c r="AC18" i="48" s="1"/>
  <c r="AB19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4" i="48"/>
  <c r="S94" i="48" s="1"/>
  <c r="AC94" i="48" s="1"/>
  <c r="AB95" i="48" s="1"/>
  <c r="AX95" i="48"/>
  <c r="S95" i="48" s="1"/>
  <c r="AC95" i="48" s="1"/>
  <c r="AB96" i="48" s="1"/>
  <c r="AX97" i="48"/>
  <c r="S97" i="48" s="1"/>
  <c r="AC97" i="48" s="1"/>
  <c r="AB98" i="48" s="1"/>
  <c r="AS10" i="42"/>
  <c r="AL10" i="42"/>
  <c r="AU10" i="42" s="1"/>
  <c r="AS21" i="42"/>
  <c r="AL21" i="42"/>
  <c r="AU21" i="42" s="1"/>
  <c r="AI97" i="50"/>
  <c r="AN97" i="50"/>
  <c r="AX20" i="48" l="1"/>
  <c r="S20" i="48" s="1"/>
  <c r="AC20" i="48" s="1"/>
  <c r="AB21" i="48" s="1"/>
  <c r="AX19" i="102"/>
  <c r="S19" i="102" s="1"/>
  <c r="AC19" i="102" s="1"/>
  <c r="AB20" i="102" s="1"/>
  <c r="AX13" i="102"/>
  <c r="S13" i="102" s="1"/>
  <c r="AC13" i="102" s="1"/>
  <c r="AB14" i="102" s="1"/>
  <c r="AX17" i="48"/>
  <c r="S17" i="48" s="1"/>
  <c r="AC17" i="48" s="1"/>
  <c r="AB18" i="48" s="1"/>
  <c r="AX23" i="102"/>
  <c r="S23" i="102" s="1"/>
  <c r="AC23" i="102" s="1"/>
  <c r="AB24" i="102" s="1"/>
  <c r="AX17" i="102"/>
  <c r="S17" i="102" s="1"/>
  <c r="AC17" i="102" s="1"/>
  <c r="AB18" i="102" s="1"/>
  <c r="AX14" i="48"/>
  <c r="S14" i="48" s="1"/>
  <c r="AC14" i="48" s="1"/>
  <c r="AB15" i="48" s="1"/>
  <c r="AX22" i="102"/>
  <c r="S22" i="102" s="1"/>
  <c r="AC22" i="102" s="1"/>
  <c r="AB23" i="102" s="1"/>
  <c r="AX16" i="102"/>
  <c r="S16" i="102" s="1"/>
  <c r="AC16" i="102" s="1"/>
  <c r="AB17" i="102" s="1"/>
  <c r="AX21" i="102"/>
  <c r="S21" i="102" s="1"/>
  <c r="AC21" i="102" s="1"/>
  <c r="AB22" i="102" s="1"/>
  <c r="AX15" i="102"/>
  <c r="S15" i="102" s="1"/>
  <c r="AC15" i="102" s="1"/>
  <c r="AB16" i="102" s="1"/>
  <c r="AX22" i="48"/>
  <c r="S22" i="48" s="1"/>
  <c r="AC22" i="48" s="1"/>
  <c r="AB23" i="48" s="1"/>
  <c r="AX20" i="102"/>
  <c r="S20" i="102" s="1"/>
  <c r="AC20" i="102" s="1"/>
  <c r="AB21" i="102" s="1"/>
  <c r="AX14" i="102"/>
  <c r="S14" i="102" s="1"/>
  <c r="AC14" i="102" s="1"/>
  <c r="AB15" i="102" s="1"/>
  <c r="AX9" i="102"/>
  <c r="S9" i="102" s="1"/>
  <c r="AC9" i="102" s="1"/>
  <c r="AB10" i="102" s="1"/>
  <c r="AX19" i="48"/>
  <c r="S19" i="48" s="1"/>
  <c r="AC19" i="48" s="1"/>
  <c r="AB20" i="48" s="1"/>
  <c r="AX13" i="48"/>
  <c r="S13" i="48" s="1"/>
  <c r="AC13" i="48" s="1"/>
  <c r="AB14" i="48" s="1"/>
  <c r="AX7" i="102"/>
  <c r="S7" i="102" s="1"/>
  <c r="AC7" i="102" s="1"/>
  <c r="AB8" i="102" s="1"/>
  <c r="AX12" i="48"/>
  <c r="S12" i="48" s="1"/>
  <c r="AC12" i="48" s="1"/>
  <c r="AB13" i="48" s="1"/>
  <c r="AX11" i="48"/>
  <c r="S11" i="48" s="1"/>
  <c r="AC11" i="48" s="1"/>
  <c r="AB12" i="48" s="1"/>
  <c r="AX12" i="102"/>
  <c r="S12" i="102" s="1"/>
  <c r="AC12" i="102" s="1"/>
  <c r="AB13" i="102" s="1"/>
  <c r="AX16" i="48"/>
  <c r="S16" i="48" s="1"/>
  <c r="AC16" i="48" s="1"/>
  <c r="AB17" i="48" s="1"/>
  <c r="AX10" i="48"/>
  <c r="S10" i="48" s="1"/>
  <c r="AC10" i="48" s="1"/>
  <c r="AB11" i="48" s="1"/>
  <c r="AX11" i="102"/>
  <c r="S11" i="102" s="1"/>
  <c r="AC11" i="102" s="1"/>
  <c r="AB12" i="102" s="1"/>
  <c r="AX21" i="48"/>
  <c r="S21" i="48" s="1"/>
  <c r="AC21" i="48" s="1"/>
  <c r="AB22" i="48" s="1"/>
  <c r="AX15" i="48"/>
  <c r="S15" i="48" s="1"/>
  <c r="AC15" i="48" s="1"/>
  <c r="AB16" i="48" s="1"/>
  <c r="AX9" i="48"/>
  <c r="S9" i="48" s="1"/>
  <c r="AC9" i="48" s="1"/>
  <c r="AB10" i="48" s="1"/>
  <c r="AX10" i="102"/>
  <c r="S10" i="102" s="1"/>
  <c r="AC10" i="102" s="1"/>
  <c r="AB11" i="102" s="1"/>
  <c r="AR97" i="50"/>
  <c r="AK96" i="48"/>
  <c r="AT96" i="48" s="1"/>
  <c r="AJ96" i="4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K8" i="102"/>
  <c r="AT8" i="102" s="1"/>
  <c r="AH98" i="50"/>
  <c r="AQ98" i="50" s="1"/>
  <c r="AQ100" i="50" s="1"/>
  <c r="AZ3" i="50"/>
  <c r="AX4" i="50" s="1"/>
  <c r="S4" i="50" s="1"/>
  <c r="AC4" i="50" s="1"/>
  <c r="AB5" i="50" s="1"/>
  <c r="AX13" i="50"/>
  <c r="S13" i="50" s="1"/>
  <c r="AC13" i="50" s="1"/>
  <c r="AB14" i="50" s="1"/>
  <c r="AX14" i="50"/>
  <c r="S14" i="50" s="1"/>
  <c r="AC14" i="50" s="1"/>
  <c r="AB15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3" i="50"/>
  <c r="S93" i="50" s="1"/>
  <c r="AC93" i="50" s="1"/>
  <c r="AB94" i="50" s="1"/>
  <c r="AX97" i="50"/>
  <c r="S97" i="50" s="1"/>
  <c r="AC97" i="50" s="1"/>
  <c r="AB98" i="50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X5" i="48"/>
  <c r="S5" i="48" s="1"/>
  <c r="AC5" i="48" s="1"/>
  <c r="AB6" i="48" s="1"/>
  <c r="AI98" i="48"/>
  <c r="AN98" i="48"/>
  <c r="AN100" i="4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Z98" i="50"/>
  <c r="AH98" i="90"/>
  <c r="AQ98" i="90" s="1"/>
  <c r="AQ100" i="90" s="1"/>
  <c r="AX4" i="90"/>
  <c r="S4" i="90" s="1"/>
  <c r="AC4" i="90" s="1"/>
  <c r="AB5" i="90" s="1"/>
  <c r="AZ3" i="90"/>
  <c r="AX3" i="90" s="1"/>
  <c r="S3" i="90" s="1"/>
  <c r="AC3" i="90" s="1"/>
  <c r="AX9" i="90"/>
  <c r="S9" i="90" s="1"/>
  <c r="AC9" i="90" s="1"/>
  <c r="AB10" i="90" s="1"/>
  <c r="AX14" i="90"/>
  <c r="S14" i="90" s="1"/>
  <c r="AC14" i="90" s="1"/>
  <c r="AB15" i="90" s="1"/>
  <c r="AX15" i="90"/>
  <c r="S15" i="90" s="1"/>
  <c r="AC15" i="90" s="1"/>
  <c r="AB16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5" i="90"/>
  <c r="S95" i="90" s="1"/>
  <c r="AC95" i="90" s="1"/>
  <c r="AB96" i="90" s="1"/>
  <c r="AX97" i="90"/>
  <c r="S97" i="90" s="1"/>
  <c r="AC97" i="90" s="1"/>
  <c r="AB98" i="90" s="1"/>
  <c r="AG98" i="94"/>
  <c r="AP98" i="94" s="1"/>
  <c r="AP100" i="94" s="1"/>
  <c r="AC98" i="94"/>
  <c r="AF98" i="94"/>
  <c r="AO98" i="94" s="1"/>
  <c r="AO100" i="94" s="1"/>
  <c r="AE98" i="94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J5" i="48"/>
  <c r="AJ95" i="102"/>
  <c r="AK95" i="102"/>
  <c r="AT95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Z98" i="90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3" i="48"/>
  <c r="S3" i="48" s="1"/>
  <c r="AC3" i="48" s="1"/>
  <c r="AG98" i="102"/>
  <c r="AP98" i="102" s="1"/>
  <c r="AP100" i="102" s="1"/>
  <c r="AC98" i="102"/>
  <c r="AJ98" i="102" s="1"/>
  <c r="AS98" i="102" s="1"/>
  <c r="AF98" i="102"/>
  <c r="AO98" i="102" s="1"/>
  <c r="AO100" i="102" s="1"/>
  <c r="AE98" i="102"/>
  <c r="AL4" i="42"/>
  <c r="AU4" i="42" s="1"/>
  <c r="AU100" i="42" s="1"/>
  <c r="C11" i="42" s="1"/>
  <c r="AS4" i="42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3" i="102"/>
  <c r="S3" i="102" s="1"/>
  <c r="AC3" i="102" s="1"/>
  <c r="Y97" i="82"/>
  <c r="X97" i="82"/>
  <c r="Z97" i="82" s="1"/>
  <c r="AH98" i="94"/>
  <c r="AQ98" i="94" s="1"/>
  <c r="AQ100" i="94" s="1"/>
  <c r="AZ3" i="94"/>
  <c r="AX11" i="94" s="1"/>
  <c r="S11" i="94" s="1"/>
  <c r="AC11" i="94" s="1"/>
  <c r="AB12" i="94" s="1"/>
  <c r="AX3" i="94"/>
  <c r="S3" i="94" s="1"/>
  <c r="AC3" i="94" s="1"/>
  <c r="AX15" i="94"/>
  <c r="S15" i="94" s="1"/>
  <c r="AC15" i="94" s="1"/>
  <c r="AB16" i="94" s="1"/>
  <c r="AX16" i="94"/>
  <c r="S16" i="94" s="1"/>
  <c r="AC16" i="94" s="1"/>
  <c r="AB17" i="94" s="1"/>
  <c r="AX21" i="94"/>
  <c r="S21" i="94" s="1"/>
  <c r="AC21" i="94" s="1"/>
  <c r="AB22" i="94" s="1"/>
  <c r="AX22" i="94"/>
  <c r="S22" i="94" s="1"/>
  <c r="AC22" i="94" s="1"/>
  <c r="AB23" i="94" s="1"/>
  <c r="AX24" i="94"/>
  <c r="S24" i="94" s="1"/>
  <c r="AC24" i="94" s="1"/>
  <c r="AB25" i="94" s="1"/>
  <c r="AX25" i="94"/>
  <c r="S25" i="94" s="1"/>
  <c r="AC25" i="94" s="1"/>
  <c r="AB26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3" i="94"/>
  <c r="S93" i="94" s="1"/>
  <c r="AC93" i="94" s="1"/>
  <c r="AB94" i="94" s="1"/>
  <c r="AX96" i="94"/>
  <c r="S96" i="94" s="1"/>
  <c r="AC96" i="94" s="1"/>
  <c r="AB97" i="94" s="1"/>
  <c r="AX97" i="94"/>
  <c r="S97" i="94" s="1"/>
  <c r="AC97" i="94" s="1"/>
  <c r="AB98" i="94" s="1"/>
  <c r="AJ95" i="48"/>
  <c r="AK95" i="48"/>
  <c r="AT95" i="48" s="1"/>
  <c r="AJ97" i="48"/>
  <c r="AK97" i="48"/>
  <c r="AT97" i="48" s="1"/>
  <c r="AJ88" i="48"/>
  <c r="AK88" i="48"/>
  <c r="AT88" i="48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X8" i="48"/>
  <c r="S8" i="48" s="1"/>
  <c r="AC8" i="48" s="1"/>
  <c r="AB9" i="48" s="1"/>
  <c r="AS100" i="42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X4" i="102"/>
  <c r="S4" i="102" s="1"/>
  <c r="AC4" i="102" s="1"/>
  <c r="AB5" i="102" s="1"/>
  <c r="AI96" i="82"/>
  <c r="AN96" i="82"/>
  <c r="AJ94" i="48"/>
  <c r="AK94" i="48"/>
  <c r="AT94" i="48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X7" i="48"/>
  <c r="S7" i="48" s="1"/>
  <c r="AC7" i="48" s="1"/>
  <c r="AB8" i="48" s="1"/>
  <c r="AR97" i="94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S4" i="35"/>
  <c r="AS100" i="35" s="1"/>
  <c r="AL4" i="35"/>
  <c r="AU4" i="35" s="1"/>
  <c r="AU100" i="35" s="1"/>
  <c r="C11" i="35" s="1"/>
  <c r="AR97" i="90"/>
  <c r="AX11" i="90" l="1"/>
  <c r="S11" i="90" s="1"/>
  <c r="AC11" i="90" s="1"/>
  <c r="AB12" i="90" s="1"/>
  <c r="AX10" i="90"/>
  <c r="S10" i="90" s="1"/>
  <c r="AC10" i="90" s="1"/>
  <c r="AB11" i="90" s="1"/>
  <c r="AX28" i="90"/>
  <c r="S28" i="90" s="1"/>
  <c r="AC28" i="90" s="1"/>
  <c r="AB29" i="90" s="1"/>
  <c r="AX22" i="90"/>
  <c r="S22" i="90" s="1"/>
  <c r="AC22" i="90" s="1"/>
  <c r="AB23" i="90" s="1"/>
  <c r="AX16" i="90"/>
  <c r="S16" i="90" s="1"/>
  <c r="AC16" i="90" s="1"/>
  <c r="AB17" i="90" s="1"/>
  <c r="AX8" i="90"/>
  <c r="S8" i="90" s="1"/>
  <c r="AC8" i="90" s="1"/>
  <c r="AB9" i="90" s="1"/>
  <c r="AX8" i="50"/>
  <c r="S8" i="50" s="1"/>
  <c r="AC8" i="50" s="1"/>
  <c r="AB9" i="50" s="1"/>
  <c r="AX9" i="94"/>
  <c r="S9" i="94" s="1"/>
  <c r="AC9" i="94" s="1"/>
  <c r="AB10" i="94" s="1"/>
  <c r="AX12" i="50"/>
  <c r="S12" i="50" s="1"/>
  <c r="AC12" i="50" s="1"/>
  <c r="AB13" i="50" s="1"/>
  <c r="AX23" i="94"/>
  <c r="S23" i="94" s="1"/>
  <c r="AC23" i="94" s="1"/>
  <c r="AB24" i="94" s="1"/>
  <c r="AX8" i="94"/>
  <c r="S8" i="94" s="1"/>
  <c r="AC8" i="94" s="1"/>
  <c r="AB9" i="94" s="1"/>
  <c r="AX5" i="90"/>
  <c r="S5" i="90" s="1"/>
  <c r="AC5" i="90" s="1"/>
  <c r="AB6" i="90" s="1"/>
  <c r="AX11" i="50"/>
  <c r="S11" i="50" s="1"/>
  <c r="AC11" i="50" s="1"/>
  <c r="AB12" i="50" s="1"/>
  <c r="AS52" i="102"/>
  <c r="AL52" i="102"/>
  <c r="AU52" i="102" s="1"/>
  <c r="AS69" i="48"/>
  <c r="AL69" i="48"/>
  <c r="AU69" i="48" s="1"/>
  <c r="AJ77" i="94"/>
  <c r="AK77" i="94"/>
  <c r="AT77" i="94" s="1"/>
  <c r="AJ47" i="94"/>
  <c r="AK47" i="94"/>
  <c r="AT47" i="94" s="1"/>
  <c r="AK10" i="94"/>
  <c r="AT10" i="94" s="1"/>
  <c r="AS38" i="48"/>
  <c r="AL38" i="48"/>
  <c r="AU38" i="48" s="1"/>
  <c r="AS92" i="48"/>
  <c r="AL92" i="48"/>
  <c r="AU92" i="48" s="1"/>
  <c r="AS22" i="102"/>
  <c r="AL22" i="102"/>
  <c r="AU22" i="102" s="1"/>
  <c r="AS76" i="102"/>
  <c r="AL76" i="102"/>
  <c r="AU76" i="102" s="1"/>
  <c r="AS93" i="48"/>
  <c r="AL93" i="48"/>
  <c r="AU93" i="48" s="1"/>
  <c r="AJ88" i="94"/>
  <c r="AK88" i="94"/>
  <c r="AT88" i="94" s="1"/>
  <c r="AJ58" i="94"/>
  <c r="AK58" i="94"/>
  <c r="AT58" i="94" s="1"/>
  <c r="AJ9" i="102"/>
  <c r="AK9" i="102"/>
  <c r="AT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6" i="48"/>
  <c r="AL26" i="48"/>
  <c r="AU26" i="48" s="1"/>
  <c r="AL44" i="48"/>
  <c r="AU44" i="48" s="1"/>
  <c r="AS44" i="48"/>
  <c r="AJ5" i="102"/>
  <c r="AK5" i="102"/>
  <c r="AT5" i="102" s="1"/>
  <c r="AS94" i="102"/>
  <c r="AL94" i="102"/>
  <c r="AU94" i="102" s="1"/>
  <c r="AS39" i="48"/>
  <c r="AL39" i="48"/>
  <c r="AU39" i="48" s="1"/>
  <c r="AS57" i="48"/>
  <c r="AL57" i="48"/>
  <c r="AU57" i="48" s="1"/>
  <c r="AS95" i="48"/>
  <c r="AL95" i="48"/>
  <c r="AU95" i="48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S29" i="102"/>
  <c r="AL29" i="102"/>
  <c r="AU29" i="102" s="1"/>
  <c r="AS83" i="102"/>
  <c r="AL83" i="102"/>
  <c r="AU83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48" i="102"/>
  <c r="AL48" i="102"/>
  <c r="AU48" i="102" s="1"/>
  <c r="AS5" i="48"/>
  <c r="AL5" i="48"/>
  <c r="AU5" i="48" s="1"/>
  <c r="AS41" i="48"/>
  <c r="AL41" i="48"/>
  <c r="AU41" i="48" s="1"/>
  <c r="AS77" i="48"/>
  <c r="AL77" i="48"/>
  <c r="AU77" i="48" s="1"/>
  <c r="AI98" i="94"/>
  <c r="AN98" i="94"/>
  <c r="AN100" i="94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B4" i="90"/>
  <c r="AJ3" i="90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36" i="48"/>
  <c r="AL36" i="48"/>
  <c r="AU36" i="48" s="1"/>
  <c r="AS72" i="48"/>
  <c r="AL72" i="48"/>
  <c r="AU72" i="48" s="1"/>
  <c r="AS90" i="48"/>
  <c r="AL90" i="48"/>
  <c r="AU90" i="48" s="1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K9" i="50"/>
  <c r="AT9" i="50" s="1"/>
  <c r="AS38" i="102"/>
  <c r="AL38" i="102"/>
  <c r="AU38" i="102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J89" i="94"/>
  <c r="AK89" i="94"/>
  <c r="AT89" i="94" s="1"/>
  <c r="AK59" i="94"/>
  <c r="AT59" i="94" s="1"/>
  <c r="AJ59" i="94"/>
  <c r="AJ3" i="94"/>
  <c r="AB4" i="94"/>
  <c r="AR96" i="82"/>
  <c r="AS58" i="102"/>
  <c r="AL58" i="102"/>
  <c r="AU58" i="102" s="1"/>
  <c r="AS21" i="48"/>
  <c r="AL21" i="48"/>
  <c r="AU21" i="48" s="1"/>
  <c r="AS75" i="48"/>
  <c r="AL75" i="48"/>
  <c r="AU75" i="48" s="1"/>
  <c r="AK76" i="94"/>
  <c r="AT76" i="94" s="1"/>
  <c r="AJ76" i="94"/>
  <c r="AL69" i="102"/>
  <c r="AU69" i="102" s="1"/>
  <c r="AS69" i="102"/>
  <c r="AS87" i="102"/>
  <c r="AL87" i="102"/>
  <c r="AU87" i="102" s="1"/>
  <c r="AK8" i="48"/>
  <c r="AT8" i="48" s="1"/>
  <c r="AJ8" i="48"/>
  <c r="AS62" i="48"/>
  <c r="AL62" i="48"/>
  <c r="AU62" i="48" s="1"/>
  <c r="AS80" i="48"/>
  <c r="AL80" i="48"/>
  <c r="AU80" i="48" s="1"/>
  <c r="AS10" i="102"/>
  <c r="AL10" i="102"/>
  <c r="AU10" i="102" s="1"/>
  <c r="AS28" i="102"/>
  <c r="AL28" i="102"/>
  <c r="AU28" i="102" s="1"/>
  <c r="AS46" i="102"/>
  <c r="AL46" i="102"/>
  <c r="AU46" i="102" s="1"/>
  <c r="AS63" i="48"/>
  <c r="AL63" i="48"/>
  <c r="AU63" i="48" s="1"/>
  <c r="AS81" i="48"/>
  <c r="AL81" i="48"/>
  <c r="AU81" i="48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H97" i="82"/>
  <c r="AQ97" i="82" s="1"/>
  <c r="AS17" i="102"/>
  <c r="AL17" i="102"/>
  <c r="AU17" i="102" s="1"/>
  <c r="AS35" i="102"/>
  <c r="AL35" i="102"/>
  <c r="AU35" i="102" s="1"/>
  <c r="AI98" i="102"/>
  <c r="AN98" i="102"/>
  <c r="AN100" i="102" s="1"/>
  <c r="AS10" i="48"/>
  <c r="AL10" i="48"/>
  <c r="AU10" i="48" s="1"/>
  <c r="AS64" i="48"/>
  <c r="AL64" i="48"/>
  <c r="AU64" i="48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23" i="48"/>
  <c r="AL23" i="48"/>
  <c r="AU23" i="48" s="1"/>
  <c r="AS59" i="48"/>
  <c r="AL59" i="48"/>
  <c r="AU59" i="48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K6" i="90"/>
  <c r="AT6" i="90" s="1"/>
  <c r="AS13" i="102"/>
  <c r="AL13" i="102"/>
  <c r="AU13" i="102" s="1"/>
  <c r="AR98" i="48"/>
  <c r="AR100" i="48" s="1"/>
  <c r="AL98" i="48"/>
  <c r="AU98" i="48" s="1"/>
  <c r="AS24" i="48"/>
  <c r="AL24" i="48"/>
  <c r="AU24" i="48" s="1"/>
  <c r="AS42" i="48"/>
  <c r="AL42" i="48"/>
  <c r="AU42" i="48" s="1"/>
  <c r="AS78" i="48"/>
  <c r="AL78" i="48"/>
  <c r="AU78" i="48" s="1"/>
  <c r="AJ92" i="50"/>
  <c r="AK92" i="50"/>
  <c r="AT92" i="50" s="1"/>
  <c r="AK86" i="50"/>
  <c r="AT86" i="50" s="1"/>
  <c r="AJ86" i="50"/>
  <c r="AJ80" i="50"/>
  <c r="AK80" i="50"/>
  <c r="AT80" i="50" s="1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S26" i="102"/>
  <c r="AL26" i="102"/>
  <c r="AU26" i="102" s="1"/>
  <c r="AS80" i="102"/>
  <c r="AL80" i="102"/>
  <c r="AU80" i="102" s="1"/>
  <c r="AS75" i="102"/>
  <c r="AL75" i="102"/>
  <c r="AU75" i="102" s="1"/>
  <c r="AS56" i="48"/>
  <c r="AL56" i="48"/>
  <c r="AU56" i="48" s="1"/>
  <c r="AS33" i="48"/>
  <c r="AL33" i="48"/>
  <c r="AU33" i="48" s="1"/>
  <c r="AS51" i="48"/>
  <c r="AL51" i="48"/>
  <c r="AU51" i="48" s="1"/>
  <c r="AS97" i="48"/>
  <c r="AL97" i="48"/>
  <c r="AU97" i="48" s="1"/>
  <c r="AJ65" i="94"/>
  <c r="AK65" i="94"/>
  <c r="AT65" i="94" s="1"/>
  <c r="AK29" i="94"/>
  <c r="AT29" i="94" s="1"/>
  <c r="AJ29" i="94"/>
  <c r="AS33" i="102"/>
  <c r="AL33" i="102"/>
  <c r="AU33" i="102" s="1"/>
  <c r="AS14" i="48"/>
  <c r="AL14" i="48"/>
  <c r="AU14" i="48" s="1"/>
  <c r="AS50" i="48"/>
  <c r="AL50" i="48"/>
  <c r="AU50" i="48" s="1"/>
  <c r="AS68" i="48"/>
  <c r="AL68" i="48"/>
  <c r="AU68" i="48" s="1"/>
  <c r="AS64" i="102"/>
  <c r="AL64" i="102"/>
  <c r="AU64" i="102" s="1"/>
  <c r="AS82" i="102"/>
  <c r="AL82" i="102"/>
  <c r="AU82" i="102" s="1"/>
  <c r="AS45" i="48"/>
  <c r="AL45" i="48"/>
  <c r="AU45" i="48" s="1"/>
  <c r="AS88" i="48"/>
  <c r="AL88" i="48"/>
  <c r="AU88" i="48" s="1"/>
  <c r="AJ97" i="94"/>
  <c r="AK97" i="94"/>
  <c r="AT97" i="94" s="1"/>
  <c r="AK91" i="94"/>
  <c r="AT91" i="94" s="1"/>
  <c r="AJ91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F97" i="82"/>
  <c r="AO97" i="82" s="1"/>
  <c r="W98" i="82"/>
  <c r="AE97" i="82"/>
  <c r="AG97" i="82"/>
  <c r="AP97" i="82" s="1"/>
  <c r="AS53" i="102"/>
  <c r="AL53" i="102"/>
  <c r="AU53" i="102" s="1"/>
  <c r="AS71" i="102"/>
  <c r="AL71" i="102"/>
  <c r="AU71" i="102" s="1"/>
  <c r="AS89" i="102"/>
  <c r="AL89" i="102"/>
  <c r="AU89" i="102" s="1"/>
  <c r="AS28" i="48"/>
  <c r="AL28" i="48"/>
  <c r="AU28" i="48" s="1"/>
  <c r="AS46" i="48"/>
  <c r="AL46" i="48"/>
  <c r="AU46" i="48" s="1"/>
  <c r="AS82" i="48"/>
  <c r="AL82" i="48"/>
  <c r="AU82" i="4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29" i="48"/>
  <c r="AL29" i="48"/>
  <c r="AU29" i="48" s="1"/>
  <c r="AS47" i="48"/>
  <c r="AL47" i="48"/>
  <c r="AU47" i="48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J6" i="48"/>
  <c r="AK6" i="48"/>
  <c r="AT6" i="48" s="1"/>
  <c r="AS60" i="48"/>
  <c r="AL60" i="48"/>
  <c r="AU60" i="48" s="1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X6" i="50"/>
  <c r="S6" i="50" s="1"/>
  <c r="AC6" i="50" s="1"/>
  <c r="AB7" i="50" s="1"/>
  <c r="AJ8" i="102"/>
  <c r="AS44" i="102"/>
  <c r="AL44" i="102"/>
  <c r="AU44" i="102" s="1"/>
  <c r="AS62" i="102"/>
  <c r="AL62" i="102"/>
  <c r="AU62" i="102" s="1"/>
  <c r="AK98" i="102"/>
  <c r="AT98" i="102" s="1"/>
  <c r="AL25" i="48"/>
  <c r="AU25" i="48" s="1"/>
  <c r="AS25" i="48"/>
  <c r="AS79" i="48"/>
  <c r="AL79" i="48"/>
  <c r="AU79" i="48" s="1"/>
  <c r="AS96" i="48"/>
  <c r="AL96" i="48"/>
  <c r="AU96" i="48" s="1"/>
  <c r="AS74" i="48"/>
  <c r="AL74" i="48"/>
  <c r="AU74" i="48" s="1"/>
  <c r="AS70" i="102"/>
  <c r="AL70" i="102"/>
  <c r="AU70" i="102" s="1"/>
  <c r="AK96" i="94"/>
  <c r="AT96" i="94" s="1"/>
  <c r="AJ96" i="94"/>
  <c r="AK53" i="94"/>
  <c r="AT53" i="94" s="1"/>
  <c r="AJ53" i="94"/>
  <c r="AK23" i="94"/>
  <c r="AT23" i="94" s="1"/>
  <c r="AJ23" i="94"/>
  <c r="AS15" i="102"/>
  <c r="AL15" i="102"/>
  <c r="AU15" i="102" s="1"/>
  <c r="AS51" i="102"/>
  <c r="AL51" i="102"/>
  <c r="AU51" i="102" s="1"/>
  <c r="AS86" i="48"/>
  <c r="AL86" i="48"/>
  <c r="AU86" i="48" s="1"/>
  <c r="AK9" i="48"/>
  <c r="AT9" i="48" s="1"/>
  <c r="AJ9" i="48"/>
  <c r="AS27" i="48"/>
  <c r="AL27" i="48"/>
  <c r="AU27" i="48" s="1"/>
  <c r="AJ85" i="94"/>
  <c r="AK85" i="94"/>
  <c r="AT85" i="94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32" i="48"/>
  <c r="AL32" i="48"/>
  <c r="AU32" i="48" s="1"/>
  <c r="AS94" i="48"/>
  <c r="AL94" i="48"/>
  <c r="AU94" i="48" s="1"/>
  <c r="AS16" i="102"/>
  <c r="AL16" i="102"/>
  <c r="AU16" i="102" s="1"/>
  <c r="AS88" i="102"/>
  <c r="AL88" i="102"/>
  <c r="AU88" i="102" s="1"/>
  <c r="AS15" i="48"/>
  <c r="AL15" i="48"/>
  <c r="AU15" i="48" s="1"/>
  <c r="AK94" i="94"/>
  <c r="AT94" i="94" s="1"/>
  <c r="AJ94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X17" i="94"/>
  <c r="S17" i="94" s="1"/>
  <c r="AC17" i="94" s="1"/>
  <c r="AB18" i="94" s="1"/>
  <c r="AX10" i="94"/>
  <c r="S10" i="94" s="1"/>
  <c r="AC10" i="94" s="1"/>
  <c r="AB11" i="94" s="1"/>
  <c r="AX4" i="94"/>
  <c r="S4" i="94" s="1"/>
  <c r="AC4" i="94" s="1"/>
  <c r="AB5" i="94" s="1"/>
  <c r="AS23" i="102"/>
  <c r="AL23" i="102"/>
  <c r="AU23" i="102" s="1"/>
  <c r="AS59" i="102"/>
  <c r="AL59" i="102"/>
  <c r="AU59" i="102" s="1"/>
  <c r="AS34" i="48"/>
  <c r="AL34" i="48"/>
  <c r="AU34" i="48" s="1"/>
  <c r="AL52" i="48"/>
  <c r="AU52" i="48" s="1"/>
  <c r="AS52" i="48"/>
  <c r="AG98" i="90"/>
  <c r="AP98" i="90" s="1"/>
  <c r="AP100" i="90" s="1"/>
  <c r="AC98" i="90"/>
  <c r="AJ98" i="90" s="1"/>
  <c r="AS98" i="90" s="1"/>
  <c r="AE98" i="90"/>
  <c r="AF98" i="90"/>
  <c r="AO98" i="90" s="1"/>
  <c r="AO100" i="90" s="1"/>
  <c r="AS36" i="102"/>
  <c r="AL36" i="102"/>
  <c r="AU36" i="102" s="1"/>
  <c r="AS11" i="48"/>
  <c r="AL11" i="48"/>
  <c r="AU11" i="48" s="1"/>
  <c r="AS65" i="48"/>
  <c r="AL65" i="48"/>
  <c r="AU65" i="48" s="1"/>
  <c r="AS83" i="48"/>
  <c r="AL83" i="48"/>
  <c r="AU83" i="48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S55" i="102"/>
  <c r="AL55" i="102"/>
  <c r="AU55" i="102" s="1"/>
  <c r="AS12" i="48"/>
  <c r="AL12" i="48"/>
  <c r="AU12" i="48" s="1"/>
  <c r="AS48" i="48"/>
  <c r="AL48" i="48"/>
  <c r="AU48" i="48" s="1"/>
  <c r="AJ96" i="50"/>
  <c r="AK96" i="50"/>
  <c r="AT96" i="50" s="1"/>
  <c r="AK90" i="50"/>
  <c r="AT90" i="50" s="1"/>
  <c r="AJ90" i="50"/>
  <c r="AK84" i="50"/>
  <c r="AT84" i="50" s="1"/>
  <c r="AJ84" i="50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J12" i="50"/>
  <c r="AK12" i="50"/>
  <c r="AT12" i="50" s="1"/>
  <c r="AK5" i="50"/>
  <c r="AT5" i="50" s="1"/>
  <c r="AL50" i="102"/>
  <c r="AU50" i="102" s="1"/>
  <c r="AS50" i="102"/>
  <c r="AK7" i="48"/>
  <c r="AT7" i="48" s="1"/>
  <c r="AJ7" i="48"/>
  <c r="AS43" i="48"/>
  <c r="AL43" i="48"/>
  <c r="AU43" i="48" s="1"/>
  <c r="AS61" i="48"/>
  <c r="AL61" i="48"/>
  <c r="AU61" i="48" s="1"/>
  <c r="AJ83" i="94"/>
  <c r="AK83" i="94"/>
  <c r="AT83" i="94" s="1"/>
  <c r="AK35" i="94"/>
  <c r="AT35" i="94" s="1"/>
  <c r="AJ35" i="94"/>
  <c r="AB4" i="102"/>
  <c r="AJ3" i="102"/>
  <c r="AS41" i="102"/>
  <c r="AL41" i="102"/>
  <c r="AU41" i="102" s="1"/>
  <c r="AS77" i="102"/>
  <c r="AL77" i="102"/>
  <c r="AU77" i="102" s="1"/>
  <c r="AS97" i="102"/>
  <c r="AL97" i="102"/>
  <c r="AU97" i="102" s="1"/>
  <c r="AS16" i="48"/>
  <c r="AL16" i="48"/>
  <c r="AU16" i="48" s="1"/>
  <c r="AS70" i="48"/>
  <c r="AL70" i="48"/>
  <c r="AU70" i="48" s="1"/>
  <c r="AS6" i="102"/>
  <c r="AL6" i="102"/>
  <c r="AU6" i="102" s="1"/>
  <c r="AS24" i="102"/>
  <c r="AL24" i="102"/>
  <c r="AU24" i="102" s="1"/>
  <c r="AS42" i="102"/>
  <c r="AL42" i="102"/>
  <c r="AU42" i="102" s="1"/>
  <c r="AS17" i="48"/>
  <c r="AL17" i="48"/>
  <c r="AU17" i="48" s="1"/>
  <c r="AS53" i="48"/>
  <c r="AL53" i="48"/>
  <c r="AU53" i="48" s="1"/>
  <c r="AS71" i="48"/>
  <c r="AL71" i="48"/>
  <c r="AU71" i="48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S25" i="102"/>
  <c r="AL25" i="102"/>
  <c r="AU25" i="102" s="1"/>
  <c r="AS61" i="102"/>
  <c r="AL61" i="102"/>
  <c r="AU61" i="102" s="1"/>
  <c r="AS79" i="102"/>
  <c r="AL79" i="102"/>
  <c r="AU79" i="102" s="1"/>
  <c r="AS30" i="48"/>
  <c r="AL30" i="48"/>
  <c r="AU30" i="48" s="1"/>
  <c r="AS66" i="48"/>
  <c r="AL66" i="48"/>
  <c r="AU66" i="48" s="1"/>
  <c r="AS84" i="48"/>
  <c r="AL84" i="48"/>
  <c r="AU84" i="48" s="1"/>
  <c r="AJ97" i="50"/>
  <c r="AK97" i="50"/>
  <c r="AT97" i="50" s="1"/>
  <c r="AK89" i="50"/>
  <c r="AT89" i="50" s="1"/>
  <c r="AJ89" i="50"/>
  <c r="AJ83" i="50"/>
  <c r="AK83" i="50"/>
  <c r="AT83" i="50" s="1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X16" i="50"/>
  <c r="S16" i="50" s="1"/>
  <c r="AC16" i="50" s="1"/>
  <c r="AB17" i="50" s="1"/>
  <c r="AX10" i="50"/>
  <c r="S10" i="50" s="1"/>
  <c r="AC10" i="50" s="1"/>
  <c r="AB11" i="50" s="1"/>
  <c r="AX5" i="50"/>
  <c r="S5" i="50" s="1"/>
  <c r="AC5" i="50" s="1"/>
  <c r="AB6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67" i="48"/>
  <c r="AL67" i="48"/>
  <c r="AU67" i="48" s="1"/>
  <c r="AS20" i="48"/>
  <c r="AL20" i="48"/>
  <c r="AU20" i="48" s="1"/>
  <c r="AS34" i="102"/>
  <c r="AL34" i="102"/>
  <c r="AU34" i="102" s="1"/>
  <c r="AS87" i="48"/>
  <c r="AL87" i="48"/>
  <c r="AU87" i="48" s="1"/>
  <c r="AK71" i="94"/>
  <c r="AT71" i="94" s="1"/>
  <c r="AJ71" i="94"/>
  <c r="AJ41" i="94"/>
  <c r="AK41" i="94"/>
  <c r="AT41" i="94" s="1"/>
  <c r="AK17" i="94"/>
  <c r="AT17" i="94" s="1"/>
  <c r="AJ17" i="94"/>
  <c r="AS40" i="102"/>
  <c r="AL40" i="102"/>
  <c r="AU40" i="102" s="1"/>
  <c r="AJ95" i="94"/>
  <c r="AK95" i="94"/>
  <c r="AT95" i="94" s="1"/>
  <c r="AK82" i="94"/>
  <c r="AT82" i="94" s="1"/>
  <c r="AJ82" i="94"/>
  <c r="AK70" i="94"/>
  <c r="AT70" i="94" s="1"/>
  <c r="AJ70" i="94"/>
  <c r="AJ64" i="94"/>
  <c r="AK64" i="94"/>
  <c r="AT64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S11" i="102"/>
  <c r="AL11" i="102"/>
  <c r="AU11" i="102" s="1"/>
  <c r="AS47" i="102"/>
  <c r="AL47" i="102"/>
  <c r="AU47" i="102" s="1"/>
  <c r="AL65" i="102"/>
  <c r="AU65" i="102" s="1"/>
  <c r="AS65" i="102"/>
  <c r="AS58" i="48"/>
  <c r="AL58" i="48"/>
  <c r="AU58" i="48" s="1"/>
  <c r="AS60" i="102"/>
  <c r="AL60" i="102"/>
  <c r="AU60" i="102" s="1"/>
  <c r="AS78" i="102"/>
  <c r="AL78" i="102"/>
  <c r="AU78" i="102" s="1"/>
  <c r="AS95" i="102"/>
  <c r="AL95" i="102"/>
  <c r="AU95" i="102" s="1"/>
  <c r="AS35" i="48"/>
  <c r="AL35" i="48"/>
  <c r="AU35" i="48" s="1"/>
  <c r="AS89" i="48"/>
  <c r="AL89" i="48"/>
  <c r="AU89" i="48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J7" i="102"/>
  <c r="AK7" i="102"/>
  <c r="AT7" i="102" s="1"/>
  <c r="AS43" i="102"/>
  <c r="AL43" i="102"/>
  <c r="AU43" i="102" s="1"/>
  <c r="AS96" i="102"/>
  <c r="AL96" i="102"/>
  <c r="AU96" i="102" s="1"/>
  <c r="AS18" i="48"/>
  <c r="AL18" i="48"/>
  <c r="AU18" i="48" s="1"/>
  <c r="AS54" i="48"/>
  <c r="AL54" i="48"/>
  <c r="AU54" i="48" s="1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X15" i="50"/>
  <c r="S15" i="50" s="1"/>
  <c r="AC15" i="50" s="1"/>
  <c r="AB16" i="50" s="1"/>
  <c r="AX9" i="50"/>
  <c r="S9" i="50" s="1"/>
  <c r="AC9" i="50" s="1"/>
  <c r="AB10" i="50" s="1"/>
  <c r="AX3" i="50"/>
  <c r="S3" i="50" s="1"/>
  <c r="AC3" i="50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J5" i="50" l="1"/>
  <c r="AS34" i="50"/>
  <c r="AL34" i="50"/>
  <c r="AU34" i="50" s="1"/>
  <c r="AS25" i="90"/>
  <c r="AL25" i="90"/>
  <c r="AU25" i="90" s="1"/>
  <c r="AS26" i="90"/>
  <c r="AL26" i="90"/>
  <c r="AU26" i="90" s="1"/>
  <c r="AS80" i="90"/>
  <c r="AL80" i="90"/>
  <c r="AU80" i="90" s="1"/>
  <c r="AJ4" i="102"/>
  <c r="AK4" i="102"/>
  <c r="AT4" i="102" s="1"/>
  <c r="AT100" i="102" s="1"/>
  <c r="AS36" i="50"/>
  <c r="AL36" i="50"/>
  <c r="AU36" i="50" s="1"/>
  <c r="AS15" i="90"/>
  <c r="AL15" i="90"/>
  <c r="AU15" i="90" s="1"/>
  <c r="AS87" i="90"/>
  <c r="AL87" i="90"/>
  <c r="AU87" i="90" s="1"/>
  <c r="AI98" i="90"/>
  <c r="AN98" i="90"/>
  <c r="AN100" i="90" s="1"/>
  <c r="AK11" i="94"/>
  <c r="AT11" i="94" s="1"/>
  <c r="AJ11" i="94"/>
  <c r="AL90" i="94"/>
  <c r="AU90" i="94" s="1"/>
  <c r="AS90" i="94"/>
  <c r="AS53" i="94"/>
  <c r="AL53" i="94"/>
  <c r="AU53" i="94" s="1"/>
  <c r="AS55" i="50"/>
  <c r="AL55" i="50"/>
  <c r="AU55" i="50" s="1"/>
  <c r="AS91" i="50"/>
  <c r="AL91" i="50"/>
  <c r="AU91" i="50" s="1"/>
  <c r="AS6" i="48"/>
  <c r="AL6" i="48"/>
  <c r="AU6" i="48" s="1"/>
  <c r="AS10" i="90"/>
  <c r="AL10" i="90"/>
  <c r="AU10" i="90" s="1"/>
  <c r="AS46" i="90"/>
  <c r="AL46" i="90"/>
  <c r="AU46" i="90" s="1"/>
  <c r="AS64" i="90"/>
  <c r="AL64" i="90"/>
  <c r="AU64" i="90" s="1"/>
  <c r="AK19" i="94"/>
  <c r="AT19" i="94" s="1"/>
  <c r="AJ19" i="94"/>
  <c r="AS37" i="94"/>
  <c r="AL37" i="94"/>
  <c r="AU37" i="94" s="1"/>
  <c r="AS73" i="94"/>
  <c r="AL73" i="94"/>
  <c r="AU73" i="94" s="1"/>
  <c r="AS97" i="94"/>
  <c r="AL97" i="94"/>
  <c r="AU97" i="94" s="1"/>
  <c r="AS14" i="50"/>
  <c r="AL14" i="50"/>
  <c r="AU14" i="50" s="1"/>
  <c r="AS32" i="50"/>
  <c r="AL32" i="50"/>
  <c r="AU32" i="50" s="1"/>
  <c r="AL50" i="50"/>
  <c r="AU50" i="50" s="1"/>
  <c r="AS50" i="50"/>
  <c r="AS86" i="50"/>
  <c r="AL86" i="50"/>
  <c r="AU86" i="50" s="1"/>
  <c r="AS47" i="90"/>
  <c r="AL47" i="90"/>
  <c r="AU47" i="90" s="1"/>
  <c r="AS44" i="94"/>
  <c r="AL44" i="94"/>
  <c r="AU44" i="94" s="1"/>
  <c r="AS62" i="94"/>
  <c r="AL62" i="94"/>
  <c r="AU62" i="94" s="1"/>
  <c r="AS39" i="50"/>
  <c r="AL39" i="50"/>
  <c r="AU39" i="50" s="1"/>
  <c r="AS93" i="50"/>
  <c r="AL93" i="50"/>
  <c r="AU93" i="50" s="1"/>
  <c r="AS30" i="90"/>
  <c r="AL30" i="90"/>
  <c r="AU30" i="90" s="1"/>
  <c r="AS48" i="90"/>
  <c r="AL48" i="90"/>
  <c r="AU48" i="90" s="1"/>
  <c r="AL66" i="90"/>
  <c r="AU66" i="90" s="1"/>
  <c r="AS66" i="90"/>
  <c r="AJ21" i="94"/>
  <c r="AK21" i="94"/>
  <c r="AT21" i="94" s="1"/>
  <c r="AS45" i="94"/>
  <c r="AL45" i="94"/>
  <c r="AU45" i="94" s="1"/>
  <c r="AS63" i="94"/>
  <c r="AL63" i="94"/>
  <c r="AU63" i="94" s="1"/>
  <c r="AL16" i="94"/>
  <c r="AU16" i="94" s="1"/>
  <c r="AS16" i="94"/>
  <c r="AJ16" i="50"/>
  <c r="AK16" i="50"/>
  <c r="AT16" i="50" s="1"/>
  <c r="AS70" i="50"/>
  <c r="AL70" i="50"/>
  <c r="AU70" i="50" s="1"/>
  <c r="AS88" i="50"/>
  <c r="AL88" i="50"/>
  <c r="AU88" i="50" s="1"/>
  <c r="AS7" i="102"/>
  <c r="AL7" i="102"/>
  <c r="AU7" i="102" s="1"/>
  <c r="AS43" i="90"/>
  <c r="AL43" i="90"/>
  <c r="AU43" i="90" s="1"/>
  <c r="AS61" i="90"/>
  <c r="AL61" i="90"/>
  <c r="AU61" i="90" s="1"/>
  <c r="AS79" i="90"/>
  <c r="AL79" i="90"/>
  <c r="AU79" i="90" s="1"/>
  <c r="AS96" i="90"/>
  <c r="AL96" i="90"/>
  <c r="AU96" i="90" s="1"/>
  <c r="AS34" i="94"/>
  <c r="AL34" i="94"/>
  <c r="AU34" i="94" s="1"/>
  <c r="AS52" i="94"/>
  <c r="AL52" i="94"/>
  <c r="AU52" i="94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K8" i="90"/>
  <c r="AT8" i="90" s="1"/>
  <c r="AJ8" i="90"/>
  <c r="AS32" i="90"/>
  <c r="AL32" i="90"/>
  <c r="AU32" i="90" s="1"/>
  <c r="AS68" i="90"/>
  <c r="AL68" i="90"/>
  <c r="AU68" i="90" s="1"/>
  <c r="AS35" i="94"/>
  <c r="AL35" i="94"/>
  <c r="AU35" i="94" s="1"/>
  <c r="AS5" i="50"/>
  <c r="AL5" i="50"/>
  <c r="AU5" i="50" s="1"/>
  <c r="AS21" i="90"/>
  <c r="AL21" i="90"/>
  <c r="AU21" i="90" s="1"/>
  <c r="AS57" i="90"/>
  <c r="AL57" i="90"/>
  <c r="AU57" i="90" s="1"/>
  <c r="AS93" i="90"/>
  <c r="AL93" i="90"/>
  <c r="AU93" i="90" s="1"/>
  <c r="AK18" i="94"/>
  <c r="AT18" i="94" s="1"/>
  <c r="AJ18" i="94"/>
  <c r="AS36" i="94"/>
  <c r="AL36" i="94"/>
  <c r="AU36" i="94" s="1"/>
  <c r="AS54" i="94"/>
  <c r="AL54" i="94"/>
  <c r="AU54" i="94" s="1"/>
  <c r="AS72" i="94"/>
  <c r="AL72" i="94"/>
  <c r="AU72" i="94" s="1"/>
  <c r="AS8" i="102"/>
  <c r="AL8" i="102"/>
  <c r="AU8" i="102" s="1"/>
  <c r="AL61" i="50"/>
  <c r="AU61" i="50" s="1"/>
  <c r="AS61" i="50"/>
  <c r="AS79" i="50"/>
  <c r="AL79" i="50"/>
  <c r="AU79" i="5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I97" i="82"/>
  <c r="AN97" i="82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68" i="50"/>
  <c r="AL68" i="50"/>
  <c r="AU68" i="5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26" i="94"/>
  <c r="AL26" i="94"/>
  <c r="AU26" i="94" s="1"/>
  <c r="AS80" i="94"/>
  <c r="AL80" i="94"/>
  <c r="AU80" i="94" s="1"/>
  <c r="AS89" i="94"/>
  <c r="AL89" i="94"/>
  <c r="AU89" i="94" s="1"/>
  <c r="AS21" i="50"/>
  <c r="AL21" i="50"/>
  <c r="AU21" i="50" s="1"/>
  <c r="AS57" i="50"/>
  <c r="AL57" i="50"/>
  <c r="AU57" i="50" s="1"/>
  <c r="AS75" i="50"/>
  <c r="AL75" i="50"/>
  <c r="AU75" i="50" s="1"/>
  <c r="AJ12" i="90"/>
  <c r="AS84" i="90"/>
  <c r="AL84" i="90"/>
  <c r="AU84" i="90" s="1"/>
  <c r="AR98" i="94"/>
  <c r="AR100" i="94" s="1"/>
  <c r="AL98" i="94"/>
  <c r="AU98" i="94" s="1"/>
  <c r="AJ27" i="94"/>
  <c r="AK27" i="94"/>
  <c r="AT27" i="94" s="1"/>
  <c r="AS81" i="94"/>
  <c r="AL81" i="94"/>
  <c r="AU81" i="94" s="1"/>
  <c r="AS58" i="94"/>
  <c r="AL58" i="94"/>
  <c r="AU58" i="94" s="1"/>
  <c r="AS77" i="94"/>
  <c r="AL77" i="94"/>
  <c r="AU77" i="94" s="1"/>
  <c r="AK17" i="50"/>
  <c r="AT17" i="50" s="1"/>
  <c r="AJ17" i="50"/>
  <c r="AS53" i="50"/>
  <c r="AL53" i="50"/>
  <c r="AU53" i="50" s="1"/>
  <c r="AS71" i="50"/>
  <c r="AL71" i="50"/>
  <c r="AU71" i="50" s="1"/>
  <c r="AS58" i="50"/>
  <c r="AL58" i="50"/>
  <c r="AU58" i="50" s="1"/>
  <c r="AS49" i="90"/>
  <c r="AL49" i="90"/>
  <c r="AU49" i="90" s="1"/>
  <c r="AS22" i="94"/>
  <c r="AL22" i="94"/>
  <c r="AU22" i="94" s="1"/>
  <c r="AS40" i="94"/>
  <c r="AL40" i="94"/>
  <c r="AU40" i="94" s="1"/>
  <c r="AS97" i="50"/>
  <c r="AL97" i="50"/>
  <c r="AU97" i="50" s="1"/>
  <c r="AK14" i="90"/>
  <c r="AT14" i="90" s="1"/>
  <c r="AJ14" i="90"/>
  <c r="AS50" i="90"/>
  <c r="AL50" i="90"/>
  <c r="AU50" i="90" s="1"/>
  <c r="AS86" i="90"/>
  <c r="AL86" i="90"/>
  <c r="AU86" i="90" s="1"/>
  <c r="AS24" i="50"/>
  <c r="AL24" i="50"/>
  <c r="AU24" i="50" s="1"/>
  <c r="AS42" i="50"/>
  <c r="AL42" i="50"/>
  <c r="AU42" i="50" s="1"/>
  <c r="AS60" i="50"/>
  <c r="AL60" i="50"/>
  <c r="AU60" i="50" s="1"/>
  <c r="AS78" i="50"/>
  <c r="AL78" i="50"/>
  <c r="AU78" i="50" s="1"/>
  <c r="AS96" i="50"/>
  <c r="AL96" i="50"/>
  <c r="AU96" i="50" s="1"/>
  <c r="AS39" i="90"/>
  <c r="AL39" i="90"/>
  <c r="AU39" i="90" s="1"/>
  <c r="AS75" i="90"/>
  <c r="AL75" i="90"/>
  <c r="AU75" i="90" s="1"/>
  <c r="AS24" i="94"/>
  <c r="AL24" i="94"/>
  <c r="AU24" i="94" s="1"/>
  <c r="AS78" i="94"/>
  <c r="AL78" i="94"/>
  <c r="AU78" i="94" s="1"/>
  <c r="AS94" i="94"/>
  <c r="AL94" i="94"/>
  <c r="AU94" i="94" s="1"/>
  <c r="AS9" i="48"/>
  <c r="AL9" i="48"/>
  <c r="AU9" i="48" s="1"/>
  <c r="AS96" i="94"/>
  <c r="AL96" i="94"/>
  <c r="AU96" i="94" s="1"/>
  <c r="AJ7" i="50"/>
  <c r="AK7" i="50"/>
  <c r="AT7" i="50" s="1"/>
  <c r="AS25" i="50"/>
  <c r="AL25" i="50"/>
  <c r="AU25" i="50" s="1"/>
  <c r="AS43" i="50"/>
  <c r="AL43" i="50"/>
  <c r="AU43" i="50" s="1"/>
  <c r="AS94" i="50"/>
  <c r="AL94" i="50"/>
  <c r="AU94" i="50" s="1"/>
  <c r="Y98" i="82"/>
  <c r="X98" i="82"/>
  <c r="AS65" i="94"/>
  <c r="AL65" i="94"/>
  <c r="AU65" i="94" s="1"/>
  <c r="AS38" i="50"/>
  <c r="AL38" i="50"/>
  <c r="AU38" i="50" s="1"/>
  <c r="AS74" i="50"/>
  <c r="AL74" i="50"/>
  <c r="AU74" i="50" s="1"/>
  <c r="AS53" i="90"/>
  <c r="AL53" i="90"/>
  <c r="AU53" i="90" s="1"/>
  <c r="AS71" i="90"/>
  <c r="AL71" i="90"/>
  <c r="AU71" i="90" s="1"/>
  <c r="AS50" i="94"/>
  <c r="AL50" i="94"/>
  <c r="AU50" i="94" s="1"/>
  <c r="AK4" i="94"/>
  <c r="AT4" i="94" s="1"/>
  <c r="AJ4" i="94"/>
  <c r="AJ9" i="50"/>
  <c r="AS63" i="50"/>
  <c r="AL63" i="50"/>
  <c r="AU63" i="50" s="1"/>
  <c r="AS36" i="90"/>
  <c r="AL36" i="90"/>
  <c r="AU36" i="90" s="1"/>
  <c r="AS54" i="90"/>
  <c r="AL54" i="90"/>
  <c r="AU54" i="90" s="1"/>
  <c r="AS72" i="90"/>
  <c r="AL72" i="90"/>
  <c r="AU72" i="90" s="1"/>
  <c r="AS33" i="94"/>
  <c r="AL33" i="94"/>
  <c r="AU33" i="94" s="1"/>
  <c r="AS51" i="94"/>
  <c r="AL51" i="94"/>
  <c r="AU51" i="94" s="1"/>
  <c r="AK10" i="50"/>
  <c r="AT10" i="50" s="1"/>
  <c r="AJ10" i="50"/>
  <c r="AS17" i="94"/>
  <c r="AL17" i="94"/>
  <c r="AU17" i="94" s="1"/>
  <c r="AI98" i="50"/>
  <c r="AN98" i="50"/>
  <c r="AN100" i="50" s="1"/>
  <c r="AS38" i="90"/>
  <c r="AL38" i="90"/>
  <c r="AU38" i="90" s="1"/>
  <c r="AS56" i="90"/>
  <c r="AL56" i="90"/>
  <c r="AU56" i="90" s="1"/>
  <c r="AS92" i="90"/>
  <c r="AL92" i="90"/>
  <c r="AU92" i="90" s="1"/>
  <c r="AS7" i="48"/>
  <c r="AL7" i="48"/>
  <c r="AU7" i="48" s="1"/>
  <c r="AS48" i="50"/>
  <c r="AL48" i="50"/>
  <c r="AU48" i="50" s="1"/>
  <c r="AS84" i="50"/>
  <c r="AL84" i="50"/>
  <c r="AU84" i="50" s="1"/>
  <c r="AS9" i="90"/>
  <c r="AL9" i="90"/>
  <c r="AU9" i="90" s="1"/>
  <c r="AS45" i="90"/>
  <c r="AL45" i="90"/>
  <c r="AU45" i="90" s="1"/>
  <c r="AS63" i="90"/>
  <c r="AL63" i="90"/>
  <c r="AU63" i="90" s="1"/>
  <c r="AS42" i="94"/>
  <c r="AL42" i="94"/>
  <c r="AU42" i="94" s="1"/>
  <c r="AS60" i="94"/>
  <c r="AL60" i="94"/>
  <c r="AU60" i="94" s="1"/>
  <c r="AS49" i="50"/>
  <c r="AL49" i="50"/>
  <c r="AU49" i="50" s="1"/>
  <c r="AS5" i="90"/>
  <c r="AL5" i="90"/>
  <c r="AU5" i="90" s="1"/>
  <c r="AS22" i="90"/>
  <c r="AL22" i="90"/>
  <c r="AU22" i="90" s="1"/>
  <c r="AS40" i="90"/>
  <c r="AL40" i="90"/>
  <c r="AU40" i="90" s="1"/>
  <c r="AS91" i="94"/>
  <c r="AL91" i="94"/>
  <c r="AU91" i="94" s="1"/>
  <c r="AS20" i="50"/>
  <c r="AL20" i="50"/>
  <c r="AU20" i="50" s="1"/>
  <c r="AS56" i="50"/>
  <c r="AL56" i="50"/>
  <c r="AU56" i="50" s="1"/>
  <c r="AS92" i="50"/>
  <c r="AL92" i="50"/>
  <c r="AU92" i="50" s="1"/>
  <c r="AS17" i="90"/>
  <c r="AL17" i="90"/>
  <c r="AU17" i="90" s="1"/>
  <c r="AS35" i="90"/>
  <c r="AL35" i="90"/>
  <c r="AU35" i="90" s="1"/>
  <c r="AS89" i="90"/>
  <c r="AL89" i="90"/>
  <c r="AU89" i="90" s="1"/>
  <c r="AK7" i="94"/>
  <c r="AT7" i="94" s="1"/>
  <c r="AJ7" i="94"/>
  <c r="AS32" i="94"/>
  <c r="AL32" i="94"/>
  <c r="AU32" i="94" s="1"/>
  <c r="AS68" i="94"/>
  <c r="AL68" i="94"/>
  <c r="AU68" i="94" s="1"/>
  <c r="AS86" i="94"/>
  <c r="AL86" i="94"/>
  <c r="AU86" i="94" s="1"/>
  <c r="AS3" i="94"/>
  <c r="AL3" i="94"/>
  <c r="AU3" i="94" s="1"/>
  <c r="AS27" i="50"/>
  <c r="AL27" i="50"/>
  <c r="AU27" i="50" s="1"/>
  <c r="AS45" i="50"/>
  <c r="AL45" i="50"/>
  <c r="AU45" i="50" s="1"/>
  <c r="AS81" i="50"/>
  <c r="AL81" i="50"/>
  <c r="AU81" i="50" s="1"/>
  <c r="AS18" i="90"/>
  <c r="AL18" i="90"/>
  <c r="AU18" i="90" s="1"/>
  <c r="AS90" i="90"/>
  <c r="AL90" i="90"/>
  <c r="AU90" i="90" s="1"/>
  <c r="AS69" i="94"/>
  <c r="AL69" i="94"/>
  <c r="AU69" i="94" s="1"/>
  <c r="AS87" i="94"/>
  <c r="AL87" i="94"/>
  <c r="AU87" i="94" s="1"/>
  <c r="AS5" i="102"/>
  <c r="AL5" i="102"/>
  <c r="AU5" i="102" s="1"/>
  <c r="AS88" i="94"/>
  <c r="AL88" i="94"/>
  <c r="AU88" i="94" s="1"/>
  <c r="AJ10" i="94"/>
  <c r="AS52" i="50"/>
  <c r="AL52" i="50"/>
  <c r="AU52" i="50" s="1"/>
  <c r="AS82" i="94"/>
  <c r="AL82" i="94"/>
  <c r="AU82" i="94" s="1"/>
  <c r="AS76" i="50"/>
  <c r="AL76" i="50"/>
  <c r="AU76" i="50" s="1"/>
  <c r="AS95" i="50"/>
  <c r="AL95" i="50"/>
  <c r="AU95" i="50" s="1"/>
  <c r="AK13" i="90"/>
  <c r="AT13" i="90" s="1"/>
  <c r="AJ13" i="90"/>
  <c r="AS67" i="90"/>
  <c r="AL67" i="90"/>
  <c r="AU67" i="90" s="1"/>
  <c r="AS64" i="94"/>
  <c r="AL64" i="94"/>
  <c r="AU64" i="94" s="1"/>
  <c r="AS95" i="94"/>
  <c r="AL95" i="94"/>
  <c r="AU95" i="94" s="1"/>
  <c r="AS41" i="94"/>
  <c r="AL41" i="94"/>
  <c r="AU41" i="94" s="1"/>
  <c r="AS29" i="50"/>
  <c r="AL29" i="50"/>
  <c r="AU29" i="50" s="1"/>
  <c r="AS28" i="50"/>
  <c r="AL28" i="50"/>
  <c r="AU28" i="50" s="1"/>
  <c r="AS46" i="50"/>
  <c r="AL46" i="50"/>
  <c r="AU46" i="50" s="1"/>
  <c r="AS82" i="50"/>
  <c r="AL82" i="50"/>
  <c r="AU82" i="50" s="1"/>
  <c r="AS37" i="90"/>
  <c r="AL37" i="90"/>
  <c r="AU37" i="90" s="1"/>
  <c r="AS91" i="90"/>
  <c r="AL91" i="90"/>
  <c r="AU91" i="90" s="1"/>
  <c r="AS9" i="94"/>
  <c r="AL9" i="94"/>
  <c r="AU9" i="94" s="1"/>
  <c r="AS70" i="94"/>
  <c r="AL70" i="94"/>
  <c r="AU70" i="94" s="1"/>
  <c r="AS71" i="94"/>
  <c r="AL71" i="94"/>
  <c r="AU71" i="94" s="1"/>
  <c r="AJ6" i="50"/>
  <c r="AK6" i="50"/>
  <c r="AT6" i="50" s="1"/>
  <c r="AS47" i="50"/>
  <c r="AL47" i="50"/>
  <c r="AU47" i="50" s="1"/>
  <c r="AS65" i="50"/>
  <c r="AL65" i="50"/>
  <c r="AU65" i="50" s="1"/>
  <c r="AS83" i="50"/>
  <c r="AL83" i="50"/>
  <c r="AU83" i="50" s="1"/>
  <c r="AS20" i="90"/>
  <c r="AL20" i="90"/>
  <c r="AU20" i="90" s="1"/>
  <c r="AS74" i="90"/>
  <c r="AL74" i="90"/>
  <c r="AU74" i="90" s="1"/>
  <c r="AS83" i="94"/>
  <c r="AL83" i="94"/>
  <c r="AU83" i="94" s="1"/>
  <c r="AS12" i="50"/>
  <c r="AL12" i="50"/>
  <c r="AU12" i="50" s="1"/>
  <c r="AS30" i="50"/>
  <c r="AL30" i="50"/>
  <c r="AU30" i="50" s="1"/>
  <c r="AS66" i="50"/>
  <c r="AL66" i="50"/>
  <c r="AU66" i="50" s="1"/>
  <c r="AS27" i="90"/>
  <c r="AL27" i="90"/>
  <c r="AU27" i="90" s="1"/>
  <c r="AS81" i="90"/>
  <c r="AL81" i="90"/>
  <c r="AU81" i="90" s="1"/>
  <c r="AS30" i="94"/>
  <c r="AL30" i="94"/>
  <c r="AU30" i="94" s="1"/>
  <c r="AS48" i="94"/>
  <c r="AL48" i="94"/>
  <c r="AU48" i="94" s="1"/>
  <c r="AS84" i="94"/>
  <c r="AL84" i="94"/>
  <c r="AU84" i="94" s="1"/>
  <c r="AS23" i="94"/>
  <c r="AL23" i="94"/>
  <c r="AU23" i="94" s="1"/>
  <c r="AS13" i="50"/>
  <c r="AL13" i="50"/>
  <c r="AU13" i="50" s="1"/>
  <c r="AS31" i="50"/>
  <c r="AL31" i="50"/>
  <c r="AU31" i="50" s="1"/>
  <c r="AS67" i="50"/>
  <c r="AL67" i="50"/>
  <c r="AU67" i="50" s="1"/>
  <c r="AS85" i="50"/>
  <c r="AL85" i="50"/>
  <c r="AU85" i="50" s="1"/>
  <c r="AS58" i="90"/>
  <c r="AL58" i="90"/>
  <c r="AU58" i="90" s="1"/>
  <c r="AS76" i="90"/>
  <c r="AL76" i="90"/>
  <c r="AU76" i="90" s="1"/>
  <c r="AS94" i="90"/>
  <c r="AL94" i="90"/>
  <c r="AU94" i="90" s="1"/>
  <c r="AK6" i="94"/>
  <c r="AT6" i="94" s="1"/>
  <c r="AJ6" i="94"/>
  <c r="AS31" i="94"/>
  <c r="AL31" i="94"/>
  <c r="AU31" i="94" s="1"/>
  <c r="AS49" i="94"/>
  <c r="AL49" i="94"/>
  <c r="AU49" i="94" s="1"/>
  <c r="AS67" i="94"/>
  <c r="AL67" i="94"/>
  <c r="AU67" i="94" s="1"/>
  <c r="AS26" i="50"/>
  <c r="AL26" i="50"/>
  <c r="AU26" i="50" s="1"/>
  <c r="AS44" i="50"/>
  <c r="AL44" i="50"/>
  <c r="AU44" i="50" s="1"/>
  <c r="AS62" i="50"/>
  <c r="AL62" i="50"/>
  <c r="AU62" i="50" s="1"/>
  <c r="AK98" i="50"/>
  <c r="AT98" i="50" s="1"/>
  <c r="AS59" i="90"/>
  <c r="AL59" i="90"/>
  <c r="AU59" i="90" s="1"/>
  <c r="AK14" i="94"/>
  <c r="AT14" i="94" s="1"/>
  <c r="AJ14" i="94"/>
  <c r="AL92" i="94"/>
  <c r="AU92" i="94" s="1"/>
  <c r="AS92" i="94"/>
  <c r="AS8" i="48"/>
  <c r="AL8" i="48"/>
  <c r="AU8" i="48" s="1"/>
  <c r="AS76" i="94"/>
  <c r="AL76" i="94"/>
  <c r="AU76" i="94" s="1"/>
  <c r="AS59" i="94"/>
  <c r="AL59" i="94"/>
  <c r="AU59" i="94" s="1"/>
  <c r="AJ15" i="50"/>
  <c r="AS33" i="50"/>
  <c r="AL33" i="50"/>
  <c r="AU33" i="50" s="1"/>
  <c r="AS69" i="50"/>
  <c r="AL69" i="50"/>
  <c r="AU69" i="50" s="1"/>
  <c r="AL87" i="50"/>
  <c r="AU87" i="50" s="1"/>
  <c r="AS87" i="50"/>
  <c r="AL3" i="90"/>
  <c r="AU3" i="90" s="1"/>
  <c r="AS3" i="90"/>
  <c r="AS42" i="90"/>
  <c r="AL42" i="90"/>
  <c r="AU42" i="90" s="1"/>
  <c r="AS97" i="90"/>
  <c r="AL97" i="90"/>
  <c r="AU97" i="90" s="1"/>
  <c r="AJ4" i="48"/>
  <c r="AK4" i="48"/>
  <c r="AT4" i="48" s="1"/>
  <c r="AT100" i="48" s="1"/>
  <c r="AJ8" i="94"/>
  <c r="AK8" i="94"/>
  <c r="AT8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7" i="90"/>
  <c r="AK7" i="90"/>
  <c r="AT7" i="90" s="1"/>
  <c r="AS85" i="90"/>
  <c r="AL85" i="90"/>
  <c r="AU85" i="90" s="1"/>
  <c r="AS12" i="94"/>
  <c r="AL12" i="94"/>
  <c r="AU12" i="94" s="1"/>
  <c r="AS22" i="50"/>
  <c r="AL22" i="50"/>
  <c r="AU22" i="50" s="1"/>
  <c r="AS40" i="50"/>
  <c r="AL40" i="50"/>
  <c r="AU40" i="50" s="1"/>
  <c r="AS31" i="90"/>
  <c r="AL31" i="90"/>
  <c r="AU31" i="90" s="1"/>
  <c r="AJ3" i="50"/>
  <c r="AB4" i="50"/>
  <c r="AS64" i="50"/>
  <c r="AL64" i="50"/>
  <c r="AU64" i="50" s="1"/>
  <c r="AS19" i="90"/>
  <c r="AL19" i="90"/>
  <c r="AU19" i="90" s="1"/>
  <c r="AS55" i="90"/>
  <c r="AL55" i="90"/>
  <c r="AU55" i="90" s="1"/>
  <c r="AS73" i="90"/>
  <c r="AL73" i="90"/>
  <c r="AU73" i="90" s="1"/>
  <c r="AS28" i="94"/>
  <c r="AL28" i="94"/>
  <c r="AU28" i="94" s="1"/>
  <c r="AS46" i="94"/>
  <c r="AL46" i="94"/>
  <c r="AU46" i="94" s="1"/>
  <c r="AK11" i="50"/>
  <c r="AT11" i="50" s="1"/>
  <c r="AJ11" i="50"/>
  <c r="AS35" i="50"/>
  <c r="AL35" i="50"/>
  <c r="AU35" i="50" s="1"/>
  <c r="AS89" i="50"/>
  <c r="AL89" i="50"/>
  <c r="AU89" i="50" s="1"/>
  <c r="AS44" i="90"/>
  <c r="AL44" i="90"/>
  <c r="AU44" i="90" s="1"/>
  <c r="AS62" i="90"/>
  <c r="AL62" i="90"/>
  <c r="AU62" i="90" s="1"/>
  <c r="AS3" i="102"/>
  <c r="AL3" i="102"/>
  <c r="AU3" i="102" s="1"/>
  <c r="AS18" i="50"/>
  <c r="AL18" i="50"/>
  <c r="AU18" i="50" s="1"/>
  <c r="AL54" i="50"/>
  <c r="AU54" i="50" s="1"/>
  <c r="AS54" i="50"/>
  <c r="AS72" i="50"/>
  <c r="AL72" i="50"/>
  <c r="AU72" i="50" s="1"/>
  <c r="AS90" i="50"/>
  <c r="AL90" i="50"/>
  <c r="AU90" i="50" s="1"/>
  <c r="AS33" i="90"/>
  <c r="AL33" i="90"/>
  <c r="AU33" i="90" s="1"/>
  <c r="AS51" i="90"/>
  <c r="AL51" i="90"/>
  <c r="AU51" i="90" s="1"/>
  <c r="AS69" i="90"/>
  <c r="AL69" i="90"/>
  <c r="AU69" i="90" s="1"/>
  <c r="AJ5" i="94"/>
  <c r="AK5" i="94"/>
  <c r="AT5" i="94" s="1"/>
  <c r="AS66" i="94"/>
  <c r="AL66" i="94"/>
  <c r="AU66" i="94" s="1"/>
  <c r="AS85" i="94"/>
  <c r="AL85" i="94"/>
  <c r="AU85" i="94" s="1"/>
  <c r="AS19" i="50"/>
  <c r="AL19" i="50"/>
  <c r="AU19" i="50" s="1"/>
  <c r="AS37" i="50"/>
  <c r="AL37" i="50"/>
  <c r="AU37" i="50" s="1"/>
  <c r="AS73" i="50"/>
  <c r="AL73" i="50"/>
  <c r="AU73" i="50" s="1"/>
  <c r="AS28" i="90"/>
  <c r="AL28" i="90"/>
  <c r="AU28" i="90" s="1"/>
  <c r="AL82" i="90"/>
  <c r="AU82" i="90" s="1"/>
  <c r="AS82" i="90"/>
  <c r="AK13" i="94"/>
  <c r="AT13" i="94" s="1"/>
  <c r="AJ13" i="94"/>
  <c r="AS55" i="94"/>
  <c r="AL55" i="94"/>
  <c r="AU55" i="94" s="1"/>
  <c r="AS29" i="94"/>
  <c r="AL29" i="94"/>
  <c r="AU29" i="94" s="1"/>
  <c r="AK8" i="50"/>
  <c r="AT8" i="50" s="1"/>
  <c r="AJ8" i="50"/>
  <c r="AS80" i="50"/>
  <c r="AL80" i="50"/>
  <c r="AU80" i="50" s="1"/>
  <c r="AJ6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AR98" i="102"/>
  <c r="AR100" i="102" s="1"/>
  <c r="AL98" i="102"/>
  <c r="AU98" i="102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50"/>
  <c r="AL51" i="50"/>
  <c r="AU51" i="50" s="1"/>
  <c r="AJ4" i="90"/>
  <c r="AK4" i="90"/>
  <c r="AT4" i="90" s="1"/>
  <c r="AT100" i="90" s="1"/>
  <c r="AS24" i="90"/>
  <c r="AL24" i="90"/>
  <c r="AU24" i="90" s="1"/>
  <c r="AS60" i="90"/>
  <c r="AL60" i="90"/>
  <c r="AU60" i="90" s="1"/>
  <c r="AS78" i="90"/>
  <c r="AL78" i="90"/>
  <c r="AU78" i="90" s="1"/>
  <c r="AS3" i="48"/>
  <c r="AL3" i="48"/>
  <c r="AU3" i="48" s="1"/>
  <c r="AJ15" i="94"/>
  <c r="AK15" i="94"/>
  <c r="AT15" i="94" s="1"/>
  <c r="AS9" i="102"/>
  <c r="AL9" i="102"/>
  <c r="AU9" i="102" s="1"/>
  <c r="AS47" i="94"/>
  <c r="AL47" i="94"/>
  <c r="AU47" i="94" s="1"/>
  <c r="AH98" i="82" l="1"/>
  <c r="AQ98" i="82" s="1"/>
  <c r="AQ100" i="82" s="1"/>
  <c r="AZ3" i="82"/>
  <c r="AX10" i="82" s="1"/>
  <c r="S10" i="82" s="1"/>
  <c r="AC10" i="82" s="1"/>
  <c r="AB11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5" i="82"/>
  <c r="S95" i="82" s="1"/>
  <c r="AC95" i="82" s="1"/>
  <c r="AB96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S6" i="50"/>
  <c r="AL6" i="50"/>
  <c r="AU6" i="50" s="1"/>
  <c r="AL10" i="50"/>
  <c r="AU10" i="50" s="1"/>
  <c r="AS10" i="50"/>
  <c r="Z98" i="82"/>
  <c r="AS17" i="50"/>
  <c r="AL17" i="50"/>
  <c r="AU17" i="50" s="1"/>
  <c r="AS16" i="50"/>
  <c r="AL16" i="50"/>
  <c r="AU16" i="50" s="1"/>
  <c r="AR98" i="90"/>
  <c r="AR100" i="90" s="1"/>
  <c r="AL98" i="90"/>
  <c r="AU98" i="90" s="1"/>
  <c r="AS20" i="94"/>
  <c r="AL20" i="94"/>
  <c r="AU20" i="94" s="1"/>
  <c r="AS6" i="94"/>
  <c r="AL6" i="94"/>
  <c r="AU6" i="94" s="1"/>
  <c r="AS10" i="94"/>
  <c r="AL10" i="94"/>
  <c r="AU10" i="94" s="1"/>
  <c r="AS8" i="90"/>
  <c r="AL8" i="90"/>
  <c r="AU8" i="90" s="1"/>
  <c r="AS15" i="50"/>
  <c r="AL15" i="50"/>
  <c r="AU15" i="50" s="1"/>
  <c r="AS9" i="50"/>
  <c r="AL9" i="50"/>
  <c r="AU9" i="50" s="1"/>
  <c r="AS14" i="90"/>
  <c r="AL14" i="90"/>
  <c r="AU14" i="90" s="1"/>
  <c r="AS12" i="90"/>
  <c r="AL12" i="90"/>
  <c r="AU12" i="90" s="1"/>
  <c r="AS21" i="94"/>
  <c r="AL21" i="94"/>
  <c r="AU21" i="94" s="1"/>
  <c r="AL4" i="102"/>
  <c r="AU4" i="102" s="1"/>
  <c r="AU100" i="102" s="1"/>
  <c r="C11" i="102" s="1"/>
  <c r="F46" i="57" s="1"/>
  <c r="AS4" i="102"/>
  <c r="AS100" i="102" s="1"/>
  <c r="AS8" i="50"/>
  <c r="AL8" i="50"/>
  <c r="AU8" i="50" s="1"/>
  <c r="AS14" i="94"/>
  <c r="AL14" i="94"/>
  <c r="AU14" i="94" s="1"/>
  <c r="AJ4" i="50"/>
  <c r="AK4" i="50"/>
  <c r="AT4" i="50" s="1"/>
  <c r="AT100" i="50" s="1"/>
  <c r="AS13" i="90"/>
  <c r="AL13" i="90"/>
  <c r="AU13" i="90" s="1"/>
  <c r="AR98" i="50"/>
  <c r="AR100" i="50" s="1"/>
  <c r="AL98" i="50"/>
  <c r="AU98" i="50" s="1"/>
  <c r="AS4" i="94"/>
  <c r="AL4" i="94"/>
  <c r="AU4" i="94" s="1"/>
  <c r="AS7" i="50"/>
  <c r="AL7" i="50"/>
  <c r="AU7" i="50" s="1"/>
  <c r="AS27" i="94"/>
  <c r="AL27" i="94"/>
  <c r="AU27" i="94" s="1"/>
  <c r="AS18" i="94"/>
  <c r="AL18" i="94"/>
  <c r="AU18" i="94" s="1"/>
  <c r="AS19" i="94"/>
  <c r="AL19" i="94"/>
  <c r="AU19" i="94" s="1"/>
  <c r="AS11" i="94"/>
  <c r="AL11" i="94"/>
  <c r="AU11" i="94" s="1"/>
  <c r="AS5" i="94"/>
  <c r="AL5" i="94"/>
  <c r="AU5" i="94" s="1"/>
  <c r="AS4" i="90"/>
  <c r="AL4" i="90"/>
  <c r="AU4" i="90" s="1"/>
  <c r="AU100" i="90" s="1"/>
  <c r="C11" i="90" s="1"/>
  <c r="F34" i="57" s="1"/>
  <c r="AS13" i="94"/>
  <c r="AL13" i="94"/>
  <c r="AU13" i="94" s="1"/>
  <c r="AS11" i="50"/>
  <c r="AL11" i="50"/>
  <c r="AU11" i="50" s="1"/>
  <c r="AS8" i="94"/>
  <c r="AL8" i="94"/>
  <c r="AU8" i="94" s="1"/>
  <c r="AS15" i="94"/>
  <c r="AL15" i="94"/>
  <c r="AU15" i="94" s="1"/>
  <c r="AS6" i="90"/>
  <c r="AL6" i="90"/>
  <c r="AU6" i="90" s="1"/>
  <c r="AS3" i="50"/>
  <c r="AL3" i="50"/>
  <c r="AU3" i="50" s="1"/>
  <c r="AS7" i="90"/>
  <c r="AL7" i="90"/>
  <c r="AU7" i="90" s="1"/>
  <c r="AL4" i="48"/>
  <c r="AU4" i="48" s="1"/>
  <c r="AU100" i="48" s="1"/>
  <c r="C11" i="48" s="1"/>
  <c r="AS4" i="48"/>
  <c r="AS100" i="48" s="1"/>
  <c r="AL7" i="94"/>
  <c r="AU7" i="94" s="1"/>
  <c r="AS7" i="94"/>
  <c r="AT100" i="94"/>
  <c r="AR97" i="82"/>
  <c r="AX15" i="82" l="1"/>
  <c r="S15" i="82" s="1"/>
  <c r="AC15" i="82" s="1"/>
  <c r="AB16" i="82" s="1"/>
  <c r="AX14" i="82"/>
  <c r="S14" i="82" s="1"/>
  <c r="AC14" i="82" s="1"/>
  <c r="AB15" i="82" s="1"/>
  <c r="AX12" i="82"/>
  <c r="S12" i="82" s="1"/>
  <c r="AC12" i="82" s="1"/>
  <c r="AB13" i="82" s="1"/>
  <c r="AX11" i="82"/>
  <c r="S11" i="82" s="1"/>
  <c r="AC11" i="82" s="1"/>
  <c r="AB12" i="82" s="1"/>
  <c r="AX9" i="82"/>
  <c r="S9" i="82" s="1"/>
  <c r="AC9" i="82" s="1"/>
  <c r="AB10" i="82" s="1"/>
  <c r="AS100" i="90"/>
  <c r="AX8" i="82"/>
  <c r="S8" i="82" s="1"/>
  <c r="AC8" i="82" s="1"/>
  <c r="AB9" i="82" s="1"/>
  <c r="AX13" i="82"/>
  <c r="S13" i="82" s="1"/>
  <c r="AC13" i="82" s="1"/>
  <c r="AB14" i="82" s="1"/>
  <c r="AL4" i="50"/>
  <c r="AU4" i="50" s="1"/>
  <c r="AU100" i="50" s="1"/>
  <c r="C11" i="50" s="1"/>
  <c r="AS4" i="50"/>
  <c r="AK95" i="82"/>
  <c r="AT95" i="82" s="1"/>
  <c r="AJ95" i="82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G98" i="82"/>
  <c r="AP98" i="82" s="1"/>
  <c r="AP100" i="82" s="1"/>
  <c r="AF98" i="82"/>
  <c r="AO98" i="82" s="1"/>
  <c r="AO100" i="82" s="1"/>
  <c r="AE98" i="82"/>
  <c r="AC98" i="82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K97" i="82"/>
  <c r="AT97" i="82" s="1"/>
  <c r="AJ97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K98" i="82"/>
  <c r="AT98" i="82" s="1"/>
  <c r="AJ98" i="82"/>
  <c r="AS98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X4" i="82"/>
  <c r="S4" i="82" s="1"/>
  <c r="AC4" i="82" s="1"/>
  <c r="AB5" i="82" s="1"/>
  <c r="AS100" i="50"/>
  <c r="AU100" i="94"/>
  <c r="C11" i="94" s="1"/>
  <c r="F38" i="57" s="1"/>
  <c r="AJ96" i="82"/>
  <c r="AK96" i="82"/>
  <c r="AT96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X5" i="82"/>
  <c r="S5" i="82" s="1"/>
  <c r="AC5" i="82" s="1"/>
  <c r="AB6" i="82" s="1"/>
  <c r="AS100" i="94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16" i="82" l="1"/>
  <c r="AL16" i="82"/>
  <c r="AU16" i="82" s="1"/>
  <c r="AL70" i="82"/>
  <c r="AU70" i="82" s="1"/>
  <c r="AS70" i="82"/>
  <c r="AJ5" i="82"/>
  <c r="AK5" i="82"/>
  <c r="AT5" i="82" s="1"/>
  <c r="AS23" i="82"/>
  <c r="AL23" i="82"/>
  <c r="AU23" i="82" s="1"/>
  <c r="AS41" i="82"/>
  <c r="AL41" i="82"/>
  <c r="AU41" i="82" s="1"/>
  <c r="AS42" i="82"/>
  <c r="AL42" i="82"/>
  <c r="AU42" i="82" s="1"/>
  <c r="AS60" i="82"/>
  <c r="AL60" i="82"/>
  <c r="AU60" i="82" s="1"/>
  <c r="AS78" i="82"/>
  <c r="AL78" i="82"/>
  <c r="AU78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88" i="82"/>
  <c r="AL88" i="82"/>
  <c r="AU88" i="82" s="1"/>
  <c r="AL65" i="82"/>
  <c r="AU65" i="82" s="1"/>
  <c r="AS65" i="82"/>
  <c r="AB4" i="82"/>
  <c r="AJ3" i="82"/>
  <c r="AS24" i="82"/>
  <c r="AL24" i="82"/>
  <c r="AU24" i="82" s="1"/>
  <c r="AS95" i="82"/>
  <c r="AL95" i="82"/>
  <c r="AU95" i="82" s="1"/>
  <c r="AL45" i="82"/>
  <c r="AU45" i="82" s="1"/>
  <c r="AS45" i="82"/>
  <c r="AS40" i="82"/>
  <c r="AL40" i="82"/>
  <c r="AU40" i="82" s="1"/>
  <c r="AS76" i="82"/>
  <c r="AL76" i="82"/>
  <c r="AU76" i="82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48" i="82"/>
  <c r="AL48" i="82"/>
  <c r="AU48" i="82" s="1"/>
  <c r="AS66" i="82"/>
  <c r="AL66" i="82"/>
  <c r="AU66" i="82" s="1"/>
  <c r="AL84" i="82"/>
  <c r="AU84" i="82" s="1"/>
  <c r="AS84" i="82"/>
  <c r="AS11" i="82"/>
  <c r="AL11" i="82"/>
  <c r="AU11" i="82" s="1"/>
  <c r="AS25" i="82"/>
  <c r="AL25" i="82"/>
  <c r="AU25" i="82" s="1"/>
  <c r="AL61" i="82"/>
  <c r="AU61" i="82" s="1"/>
  <c r="AS61" i="82"/>
  <c r="AS94" i="82"/>
  <c r="AL94" i="82"/>
  <c r="AU94" i="8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21" i="82"/>
  <c r="AL21" i="82"/>
  <c r="AU21" i="82" s="1"/>
  <c r="AS75" i="82"/>
  <c r="AL75" i="82"/>
  <c r="AU75" i="82" s="1"/>
  <c r="AS39" i="82"/>
  <c r="AL39" i="82"/>
  <c r="AU39" i="82" s="1"/>
  <c r="AS81" i="82"/>
  <c r="AL81" i="82"/>
  <c r="AU81" i="82" s="1"/>
  <c r="AS96" i="82"/>
  <c r="AL96" i="82"/>
  <c r="AU96" i="82" s="1"/>
  <c r="AS89" i="82"/>
  <c r="AL89" i="82"/>
  <c r="AU89" i="82" s="1"/>
  <c r="AS12" i="82"/>
  <c r="AL12" i="82"/>
  <c r="AU12" i="82" s="1"/>
  <c r="AS30" i="82"/>
  <c r="AL30" i="82"/>
  <c r="AU30" i="82" s="1"/>
  <c r="AS43" i="82"/>
  <c r="AL43" i="82"/>
  <c r="AU43" i="82" s="1"/>
  <c r="AS79" i="82"/>
  <c r="AL79" i="82"/>
  <c r="AU79" i="82" s="1"/>
  <c r="AS50" i="82"/>
  <c r="AL50" i="82"/>
  <c r="AU50" i="82" s="1"/>
  <c r="AS68" i="82"/>
  <c r="AL68" i="82"/>
  <c r="AU68" i="82" s="1"/>
  <c r="AS52" i="82"/>
  <c r="AL52" i="82"/>
  <c r="AU52" i="82" s="1"/>
  <c r="AS57" i="82"/>
  <c r="AL57" i="82"/>
  <c r="AU57" i="82" s="1"/>
  <c r="AK8" i="82"/>
  <c r="AT8" i="82" s="1"/>
  <c r="AJ8" i="82"/>
  <c r="AS27" i="82"/>
  <c r="AL27" i="82"/>
  <c r="AU27" i="82" s="1"/>
  <c r="AS63" i="82"/>
  <c r="AL63" i="82"/>
  <c r="AU63" i="82" s="1"/>
  <c r="AS53" i="82"/>
  <c r="AL53" i="82"/>
  <c r="AU53" i="82" s="1"/>
  <c r="AS28" i="82"/>
  <c r="AL28" i="82"/>
  <c r="AU28" i="82" s="1"/>
  <c r="AS82" i="82"/>
  <c r="AL82" i="82"/>
  <c r="AU82" i="82" s="1"/>
  <c r="AS17" i="82"/>
  <c r="AL17" i="82"/>
  <c r="AU17" i="82" s="1"/>
  <c r="AS71" i="82"/>
  <c r="AL71" i="82"/>
  <c r="AU71" i="82" s="1"/>
  <c r="AS36" i="82"/>
  <c r="AL36" i="82"/>
  <c r="AU36" i="82" s="1"/>
  <c r="AS72" i="82"/>
  <c r="AL72" i="82"/>
  <c r="AU72" i="82" s="1"/>
  <c r="AS31" i="82"/>
  <c r="AL31" i="82"/>
  <c r="AU31" i="82" s="1"/>
  <c r="AS49" i="82"/>
  <c r="AL49" i="82"/>
  <c r="AU49" i="82" s="1"/>
  <c r="AS85" i="82"/>
  <c r="AL85" i="82"/>
  <c r="AU85" i="82" s="1"/>
  <c r="AS14" i="82"/>
  <c r="AL14" i="82"/>
  <c r="AU14" i="82" s="1"/>
  <c r="AS32" i="82"/>
  <c r="AL32" i="82"/>
  <c r="AU32" i="82" s="1"/>
  <c r="AS86" i="82"/>
  <c r="AL86" i="82"/>
  <c r="AU86" i="82" s="1"/>
  <c r="AS34" i="82"/>
  <c r="AL34" i="82"/>
  <c r="AU34" i="82" s="1"/>
  <c r="AS93" i="82"/>
  <c r="AL93" i="82"/>
  <c r="AU93" i="82" s="1"/>
  <c r="AJ6" i="82"/>
  <c r="AK6" i="82"/>
  <c r="AT6" i="82" s="1"/>
  <c r="AS22" i="82"/>
  <c r="AL22" i="82"/>
  <c r="AU22" i="82" s="1"/>
  <c r="AS58" i="82"/>
  <c r="AL58" i="82"/>
  <c r="AU58" i="82" s="1"/>
  <c r="AS35" i="82"/>
  <c r="AL35" i="82"/>
  <c r="AU35" i="82" s="1"/>
  <c r="AS69" i="82"/>
  <c r="AL69" i="82"/>
  <c r="AU69" i="82" s="1"/>
  <c r="AS87" i="82"/>
  <c r="AL87" i="82"/>
  <c r="AU87" i="82" s="1"/>
  <c r="AS15" i="82"/>
  <c r="AL15" i="82"/>
  <c r="AU15" i="82" s="1"/>
  <c r="AS33" i="82"/>
  <c r="AL33" i="82"/>
  <c r="AU33" i="82" s="1"/>
  <c r="AS51" i="82"/>
  <c r="AL51" i="82"/>
  <c r="AU51" i="82" s="1"/>
  <c r="AS9" i="82"/>
  <c r="AL9" i="82"/>
  <c r="AU9" i="82" s="1"/>
  <c r="AS46" i="82"/>
  <c r="AL46" i="82"/>
  <c r="AU46" i="82" s="1"/>
  <c r="AS64" i="82"/>
  <c r="AL64" i="82"/>
  <c r="AU64" i="82" s="1"/>
  <c r="AS59" i="82"/>
  <c r="AL59" i="82"/>
  <c r="AU59" i="82" s="1"/>
  <c r="AS77" i="82"/>
  <c r="AL77" i="82"/>
  <c r="AU77" i="82" s="1"/>
  <c r="AS18" i="82"/>
  <c r="AL18" i="82"/>
  <c r="AU18" i="82" s="1"/>
  <c r="AS54" i="82"/>
  <c r="AL54" i="82"/>
  <c r="AU54" i="82" s="1"/>
  <c r="AS90" i="82"/>
  <c r="AL90" i="82"/>
  <c r="AU90" i="82" s="1"/>
  <c r="AS13" i="82"/>
  <c r="AL13" i="82"/>
  <c r="AU13" i="82" s="1"/>
  <c r="AS67" i="82"/>
  <c r="AL67" i="82"/>
  <c r="AU67" i="82" s="1"/>
  <c r="AI98" i="82"/>
  <c r="AN98" i="82"/>
  <c r="AN100" i="82" s="1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5" i="82" l="1"/>
  <c r="AL5" i="82"/>
  <c r="AU5" i="82" s="1"/>
  <c r="AS8" i="82"/>
  <c r="AL8" i="82"/>
  <c r="AU8" i="82" s="1"/>
  <c r="AL3" i="82"/>
  <c r="AU3" i="82" s="1"/>
  <c r="AS3" i="82"/>
  <c r="AJ4" i="82"/>
  <c r="AK4" i="82"/>
  <c r="AT4" i="82" s="1"/>
  <c r="AT100" i="82" s="1"/>
  <c r="AR98" i="82"/>
  <c r="AR100" i="82" s="1"/>
  <c r="AL98" i="82"/>
  <c r="AU98" i="82" s="1"/>
  <c r="AS6" i="82"/>
  <c r="AL6" i="82"/>
  <c r="AU6" i="82" s="1"/>
  <c r="AS7" i="82"/>
  <c r="AL7" i="82"/>
  <c r="AU7" i="82" s="1"/>
  <c r="AL4" i="82" l="1"/>
  <c r="AU4" i="82" s="1"/>
  <c r="AU100" i="82" s="1"/>
  <c r="C11" i="82" s="1"/>
  <c r="F26" i="57" s="1"/>
  <c r="AS4" i="82"/>
  <c r="AS100" i="8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<sst xmlns="http://schemas.openxmlformats.org/spreadsheetml/2006/main" count="5587" uniqueCount="60">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</sst>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136.51919750597821</v>
      </c>
      <c r="K3">
        <v>1</v>
      </c>
      <c r="L3" s="2">
        <v>0</v>
      </c>
      <c r="O3">
        <f>$C$3</f>
        <v>136.51919750597821</v>
      </c>
      <c r="P3">
        <f>O3*B5</f>
        <v>109.21535800478257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8.8604725425838815</v>
      </c>
      <c r="AE3">
        <f t="shared" ref="AE3:AE23" si="1">$Z3*O3</f>
        <v>136.51919750597821</v>
      </c>
      <c r="AF3">
        <f t="shared" ref="AF3:AF23" si="2">-$Z3*P3</f>
        <v>-109.21535800478257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-1495.1287474988044</v>
      </c>
      <c r="AJ3">
        <f t="shared" ref="AJ3:AJ23" si="6">AB3-AC3</f>
        <v>-8.8604725425838815</v>
      </c>
      <c r="AL3">
        <f t="shared" ref="AL3:AL23" si="7">SUM(AI3:AK3)</f>
        <v>-1503.9892200413883</v>
      </c>
      <c r="AN3">
        <f t="shared" ref="AN3:AN23" si="8">AE3*$K3</f>
        <v>136.51919750597821</v>
      </c>
      <c r="AO3">
        <f t="shared" ref="AO3:AO23" si="9">AF3*$K3</f>
        <v>-109.21535800478257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-1495.1287474988044</v>
      </c>
      <c r="AS3">
        <f t="shared" ref="AS3:AS23" si="13">AJ3*$K3</f>
        <v>-8.8604725425838815</v>
      </c>
      <c r="AT3">
        <f t="shared" ref="AT3:AT23" si="14">AK3*$K3</f>
        <v>0</v>
      </c>
      <c r="AU3">
        <f t="shared" ref="AU3:AU23" si="15">AL3*$K3</f>
        <v>-1503.9892200413883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65.703742703730214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8.8604725425838815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8.8604725425838815</v>
      </c>
      <c r="AC4">
        <f t="shared" ref="AC4:AC23" si="27">AX5</f>
        <v>17.940602537603272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-9.0801299950193908</v>
      </c>
      <c r="AK4">
        <f>G4*MAX(0, SUM(AB4:AB4, AE4:AF4))</f>
        <v>0.19404434868258699</v>
      </c>
      <c r="AL4">
        <f t="shared" si="7"/>
        <v>-69.581235646336808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-56.942630640773046</v>
      </c>
      <c r="AR4">
        <f t="shared" si="12"/>
        <v>-56.942630640773046</v>
      </c>
      <c r="AS4">
        <f t="shared" si="13"/>
        <v>-8.5187447180968103</v>
      </c>
      <c r="AT4">
        <f t="shared" si="14"/>
        <v>0.18204742347554834</v>
      </c>
      <c r="AU4">
        <f t="shared" si="15"/>
        <v>-65.279327935394321</v>
      </c>
      <c r="AW4">
        <v>1</v>
      </c>
      <c r="AX4">
        <f>(R4*SUMPRODUCT(K5:$K$23, X5:$X$23)-$AZ$3*SUMPRODUCT(K4:$K$22, W5:$W$23))/Z4</f>
        <v>8.8604725425838815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136.51919750597821</v>
      </c>
      <c r="P5">
        <f t="shared" ref="P5:P23" si="30">O5*$C$5</f>
        <v>6.8259598752989108</v>
      </c>
      <c r="Q5" s="5">
        <f t="shared" ref="Q5:Q23" si="31">$C$8</f>
        <v>25</v>
      </c>
      <c r="R5">
        <f t="shared" si="0"/>
        <v>50000</v>
      </c>
      <c r="S5">
        <f t="shared" si="19"/>
        <v>17.940602537603272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17.940602537603272</v>
      </c>
      <c r="AC5">
        <f t="shared" si="27"/>
        <v>27.009276949163716</v>
      </c>
      <c r="AE5">
        <f t="shared" si="1"/>
        <v>133.4734487739679</v>
      </c>
      <c r="AF5">
        <f t="shared" si="2"/>
        <v>-6.6736724386983957</v>
      </c>
      <c r="AG5">
        <f t="shared" si="3"/>
        <v>-24.442249004599347</v>
      </c>
      <c r="AH5">
        <f t="shared" si="4"/>
        <v>-60.413792301298152</v>
      </c>
      <c r="AI5">
        <f t="shared" si="5"/>
        <v>41.943735029372014</v>
      </c>
      <c r="AJ5">
        <f t="shared" si="6"/>
        <v>-9.0686744115604441</v>
      </c>
      <c r="AK5">
        <f t="shared" ref="AK5:AK23" si="32">G5*SUM(AB5:AB5, AE5:AF5)</f>
        <v>5.9343555337877847</v>
      </c>
      <c r="AL5">
        <f t="shared" si="7"/>
        <v>38.809416151599358</v>
      </c>
      <c r="AN5">
        <f t="shared" si="8"/>
        <v>115.26266667789979</v>
      </c>
      <c r="AO5">
        <f t="shared" si="9"/>
        <v>-5.7631333338949897</v>
      </c>
      <c r="AP5">
        <f t="shared" si="10"/>
        <v>-21.107409943728317</v>
      </c>
      <c r="AQ5">
        <f t="shared" si="11"/>
        <v>-52.171086225281684</v>
      </c>
      <c r="AR5">
        <f t="shared" si="12"/>
        <v>36.221037174994805</v>
      </c>
      <c r="AS5">
        <f t="shared" si="13"/>
        <v>-7.831367253274701</v>
      </c>
      <c r="AT5">
        <f t="shared" si="14"/>
        <v>5.1246869704960964</v>
      </c>
      <c r="AU5">
        <f t="shared" si="15"/>
        <v>33.514356892216199</v>
      </c>
      <c r="AW5">
        <v>2</v>
      </c>
      <c r="AX5">
        <f>(R5*SUMPRODUCT(K6:$K$23, X6:$X$23)-$AZ$3*SUMPRODUCT(K5:$K$22, W6:$W$23))/Z5</f>
        <v>17.940602537603272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136.51919750597821</v>
      </c>
      <c r="P6">
        <f t="shared" si="30"/>
        <v>6.8259598752989108</v>
      </c>
      <c r="Q6" s="5">
        <f t="shared" si="31"/>
        <v>25</v>
      </c>
      <c r="R6">
        <f t="shared" si="0"/>
        <v>50000</v>
      </c>
      <c r="S6">
        <f t="shared" si="19"/>
        <v>27.009276949163716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27.009276949163716</v>
      </c>
      <c r="AC6">
        <f t="shared" si="27"/>
        <v>34.776483865420481</v>
      </c>
      <c r="AE6">
        <f t="shared" si="1"/>
        <v>131.97428087017047</v>
      </c>
      <c r="AF6">
        <f t="shared" si="2"/>
        <v>-6.5987140435085232</v>
      </c>
      <c r="AG6">
        <f t="shared" si="3"/>
        <v>-24.167714739238647</v>
      </c>
      <c r="AH6">
        <f t="shared" si="4"/>
        <v>-60.22355062942038</v>
      </c>
      <c r="AI6">
        <f t="shared" si="5"/>
        <v>40.984301458002925</v>
      </c>
      <c r="AJ6">
        <f t="shared" si="6"/>
        <v>-7.7672069162567645</v>
      </c>
      <c r="AK6">
        <f t="shared" si="32"/>
        <v>8.9145133608858007</v>
      </c>
      <c r="AL6">
        <f t="shared" si="7"/>
        <v>42.131607902631963</v>
      </c>
      <c r="AN6">
        <f t="shared" si="8"/>
        <v>102.78503019239807</v>
      </c>
      <c r="AO6">
        <f t="shared" si="9"/>
        <v>-5.1392515096199034</v>
      </c>
      <c r="AP6">
        <f t="shared" si="10"/>
        <v>-18.822449895352094</v>
      </c>
      <c r="AQ6">
        <f t="shared" si="11"/>
        <v>-46.903680239241993</v>
      </c>
      <c r="AR6">
        <f t="shared" si="12"/>
        <v>31.919648548184078</v>
      </c>
      <c r="AS6">
        <f t="shared" si="13"/>
        <v>-6.0493043957817276</v>
      </c>
      <c r="AT6">
        <f t="shared" si="14"/>
        <v>6.9428567362346216</v>
      </c>
      <c r="AU6">
        <f t="shared" si="15"/>
        <v>32.81320088863697</v>
      </c>
      <c r="AW6">
        <v>3</v>
      </c>
      <c r="AX6">
        <f>(R6*SUMPRODUCT(K7:$K$23, X7:$X$23)-$AZ$3*SUMPRODUCT(K6:$K$22, W7:$W$23))/Z6</f>
        <v>27.009276949163716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136.51919750597821</v>
      </c>
      <c r="P7">
        <f t="shared" si="30"/>
        <v>6.8259598752989108</v>
      </c>
      <c r="Q7" s="5">
        <f t="shared" si="31"/>
        <v>25</v>
      </c>
      <c r="R7">
        <f t="shared" si="0"/>
        <v>50000</v>
      </c>
      <c r="S7">
        <f t="shared" si="19"/>
        <v>34.776483865420481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34.776483865420481</v>
      </c>
      <c r="AC7">
        <f t="shared" si="27"/>
        <v>40.279525005081133</v>
      </c>
      <c r="AE7">
        <f t="shared" si="1"/>
        <v>130.4905722910957</v>
      </c>
      <c r="AF7">
        <f t="shared" si="2"/>
        <v>-6.5245286145547849</v>
      </c>
      <c r="AG7">
        <f t="shared" si="3"/>
        <v>-23.896011453880227</v>
      </c>
      <c r="AH7">
        <f t="shared" si="4"/>
        <v>-60.052275932066543</v>
      </c>
      <c r="AI7">
        <f t="shared" si="5"/>
        <v>40.017756290594157</v>
      </c>
      <c r="AJ7">
        <f t="shared" si="6"/>
        <v>-5.5030411396606524</v>
      </c>
      <c r="AK7">
        <f t="shared" si="32"/>
        <v>7.7942581023103044</v>
      </c>
      <c r="AL7">
        <f t="shared" si="7"/>
        <v>42.308973253243806</v>
      </c>
      <c r="AN7">
        <f t="shared" si="8"/>
        <v>91.997355887994786</v>
      </c>
      <c r="AO7">
        <f t="shared" si="9"/>
        <v>-4.5998677943997395</v>
      </c>
      <c r="AP7">
        <f t="shared" si="10"/>
        <v>-16.846963205296859</v>
      </c>
      <c r="AQ7">
        <f t="shared" si="11"/>
        <v>-42.337545952991242</v>
      </c>
      <c r="AR7">
        <f t="shared" si="12"/>
        <v>28.212978935306957</v>
      </c>
      <c r="AS7">
        <f t="shared" si="13"/>
        <v>-3.8797073635501524</v>
      </c>
      <c r="AT7">
        <f t="shared" si="14"/>
        <v>5.495041702488245</v>
      </c>
      <c r="AU7">
        <f t="shared" si="15"/>
        <v>29.828313274245048</v>
      </c>
      <c r="AW7">
        <v>4</v>
      </c>
      <c r="AX7">
        <f>(R7*SUMPRODUCT(K8:$K$23, X8:$X$23)-$AZ$3*SUMPRODUCT(K7:$K$22, W8:$W$23))/Z7</f>
        <v>34.776483865420481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136.51919750597821</v>
      </c>
      <c r="P8">
        <f t="shared" si="30"/>
        <v>6.8259598752989108</v>
      </c>
      <c r="Q8" s="5">
        <f t="shared" si="31"/>
        <v>25</v>
      </c>
      <c r="R8">
        <f t="shared" si="0"/>
        <v>50000</v>
      </c>
      <c r="S8">
        <f t="shared" si="19"/>
        <v>40.279525005081133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40.279525005081133</v>
      </c>
      <c r="AC8">
        <f t="shared" si="27"/>
        <v>44.089636679982135</v>
      </c>
      <c r="AE8">
        <f t="shared" si="1"/>
        <v>129.02180838214366</v>
      </c>
      <c r="AF8">
        <f t="shared" si="2"/>
        <v>-6.4510904191071834</v>
      </c>
      <c r="AG8">
        <f t="shared" si="3"/>
        <v>-23.627044902694685</v>
      </c>
      <c r="AH8">
        <f t="shared" si="4"/>
        <v>-60.012873293480972</v>
      </c>
      <c r="AI8">
        <f t="shared" si="5"/>
        <v>38.930799766860808</v>
      </c>
      <c r="AJ8">
        <f t="shared" si="6"/>
        <v>-3.8101116749010018</v>
      </c>
      <c r="AK8">
        <f t="shared" si="32"/>
        <v>3.4687101752209051</v>
      </c>
      <c r="AL8">
        <f t="shared" si="7"/>
        <v>38.589398267180712</v>
      </c>
      <c r="AN8">
        <f t="shared" si="8"/>
        <v>84.812923469790277</v>
      </c>
      <c r="AO8">
        <f t="shared" si="9"/>
        <v>-4.2406461734895142</v>
      </c>
      <c r="AP8">
        <f t="shared" si="10"/>
        <v>-15.531318125803569</v>
      </c>
      <c r="AQ8">
        <f t="shared" si="11"/>
        <v>-39.449665863981558</v>
      </c>
      <c r="AR8">
        <f t="shared" si="12"/>
        <v>25.591293306515627</v>
      </c>
      <c r="AS8">
        <f t="shared" si="13"/>
        <v>-2.5045898359881917</v>
      </c>
      <c r="AT8">
        <f t="shared" si="14"/>
        <v>2.2801684019072304</v>
      </c>
      <c r="AU8">
        <f t="shared" si="15"/>
        <v>25.366871872434665</v>
      </c>
      <c r="AW8">
        <v>5</v>
      </c>
      <c r="AX8">
        <f>(R8*SUMPRODUCT(K9:$K$23, X9:$X$23)-$AZ$3*SUMPRODUCT(K8:$K$22, W9:$W$23))/Z8</f>
        <v>40.279525005081133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136.51919750597821</v>
      </c>
      <c r="P9">
        <f t="shared" si="30"/>
        <v>6.8259598752989108</v>
      </c>
      <c r="Q9" s="5">
        <f t="shared" si="31"/>
        <v>25</v>
      </c>
      <c r="R9">
        <f t="shared" si="0"/>
        <v>50000</v>
      </c>
      <c r="S9">
        <f t="shared" si="19"/>
        <v>44.089636679982135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44.089636679982135</v>
      </c>
      <c r="AC9">
        <f t="shared" si="27"/>
        <v>47.047523888217476</v>
      </c>
      <c r="AE9">
        <f t="shared" si="1"/>
        <v>127.56687950947989</v>
      </c>
      <c r="AF9">
        <f t="shared" si="2"/>
        <v>-6.378343975473995</v>
      </c>
      <c r="AG9">
        <f t="shared" si="3"/>
        <v>-23.360611884620422</v>
      </c>
      <c r="AH9">
        <f t="shared" si="4"/>
        <v>-60.325138094637737</v>
      </c>
      <c r="AI9">
        <f t="shared" si="5"/>
        <v>37.502785554747732</v>
      </c>
      <c r="AJ9">
        <f t="shared" si="6"/>
        <v>-2.9578872082353413</v>
      </c>
      <c r="AK9">
        <f t="shared" si="32"/>
        <v>0.97514121606252935</v>
      </c>
      <c r="AL9">
        <f t="shared" si="7"/>
        <v>35.520039562574922</v>
      </c>
      <c r="AN9">
        <f t="shared" si="8"/>
        <v>79.696370499178641</v>
      </c>
      <c r="AO9">
        <f t="shared" si="9"/>
        <v>-3.9848185249589325</v>
      </c>
      <c r="AP9">
        <f t="shared" si="10"/>
        <v>-14.594352288015889</v>
      </c>
      <c r="AQ9">
        <f t="shared" si="11"/>
        <v>-37.687639413074223</v>
      </c>
      <c r="AR9">
        <f t="shared" si="12"/>
        <v>23.429560273129599</v>
      </c>
      <c r="AS9">
        <f t="shared" si="13"/>
        <v>-1.8479159774758533</v>
      </c>
      <c r="AT9">
        <f t="shared" si="14"/>
        <v>0.60921154411842215</v>
      </c>
      <c r="AU9">
        <f t="shared" si="15"/>
        <v>22.190855839772169</v>
      </c>
      <c r="AW9">
        <v>6</v>
      </c>
      <c r="AX9">
        <f>(R9*SUMPRODUCT(K10:$K$23, X10:$X$23)-$AZ$3*SUMPRODUCT(K9:$K$22, W10:$W$23))/Z9</f>
        <v>44.089636679982135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136.51919750597821</v>
      </c>
      <c r="P10">
        <f t="shared" si="30"/>
        <v>6.8259598752989108</v>
      </c>
      <c r="Q10" s="5">
        <f t="shared" si="31"/>
        <v>25</v>
      </c>
      <c r="R10">
        <f t="shared" si="0"/>
        <v>50000</v>
      </c>
      <c r="S10">
        <f t="shared" si="19"/>
        <v>47.047523888217476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47.047523888217476</v>
      </c>
      <c r="AC10">
        <f t="shared" si="27"/>
        <v>49.191036397149844</v>
      </c>
      <c r="AE10">
        <f t="shared" si="1"/>
        <v>126.12520589300932</v>
      </c>
      <c r="AF10">
        <f t="shared" si="2"/>
        <v>-6.3062602946504667</v>
      </c>
      <c r="AG10">
        <f t="shared" si="3"/>
        <v>-23.096606227758969</v>
      </c>
      <c r="AH10">
        <f t="shared" si="4"/>
        <v>-60.799076030493424</v>
      </c>
      <c r="AI10">
        <f t="shared" si="5"/>
        <v>35.923263340106459</v>
      </c>
      <c r="AJ10">
        <f t="shared" si="6"/>
        <v>-2.1435125089323677</v>
      </c>
      <c r="AK10">
        <f t="shared" si="32"/>
        <v>0.68415252489496303</v>
      </c>
      <c r="AL10">
        <f t="shared" si="7"/>
        <v>34.463903356069054</v>
      </c>
      <c r="AN10">
        <f t="shared" si="8"/>
        <v>74.865269959253524</v>
      </c>
      <c r="AO10">
        <f t="shared" si="9"/>
        <v>-3.7432634979626767</v>
      </c>
      <c r="AP10">
        <f t="shared" si="10"/>
        <v>-13.709659763414438</v>
      </c>
      <c r="AQ10">
        <f t="shared" si="11"/>
        <v>-36.089053001485389</v>
      </c>
      <c r="AR10">
        <f t="shared" si="12"/>
        <v>21.323293696391023</v>
      </c>
      <c r="AS10">
        <f t="shared" si="13"/>
        <v>-1.2723439498555704</v>
      </c>
      <c r="AT10">
        <f t="shared" si="14"/>
        <v>0.40609855188672667</v>
      </c>
      <c r="AU10">
        <f t="shared" si="15"/>
        <v>20.45704829842218</v>
      </c>
      <c r="AW10">
        <v>7</v>
      </c>
      <c r="AX10">
        <f>(R10*SUMPRODUCT(K11:$K$23, X11:$X$23)-$AZ$3*SUMPRODUCT(K10:$K$22, W11:$W$23))/Z10</f>
        <v>47.047523888217476</v>
      </c>
    </row>
    <row r="11" spans="1:52" x14ac:dyDescent="0.25">
      <c r="A11" t="s">
        <v>33</v>
      </c>
      <c r="C11" s="24">
        <f>AU25</f>
        <v>-1264.1124847585838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136.51919750597821</v>
      </c>
      <c r="P11">
        <f t="shared" si="30"/>
        <v>6.8259598752989108</v>
      </c>
      <c r="Q11" s="5">
        <f t="shared" si="31"/>
        <v>25</v>
      </c>
      <c r="R11">
        <f t="shared" si="0"/>
        <v>50000</v>
      </c>
      <c r="S11">
        <f t="shared" si="19"/>
        <v>49.191036397149844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49.191036397149844</v>
      </c>
      <c r="AC11">
        <f t="shared" si="27"/>
        <v>50.457690410304721</v>
      </c>
      <c r="AE11">
        <f t="shared" si="1"/>
        <v>124.69676919803378</v>
      </c>
      <c r="AF11">
        <f t="shared" si="2"/>
        <v>-6.2348384599016891</v>
      </c>
      <c r="AG11">
        <f t="shared" si="3"/>
        <v>-22.835024574579204</v>
      </c>
      <c r="AH11">
        <f t="shared" si="4"/>
        <v>-61.231181804349532</v>
      </c>
      <c r="AI11">
        <f t="shared" si="5"/>
        <v>34.395724359203342</v>
      </c>
      <c r="AJ11">
        <f t="shared" si="6"/>
        <v>-1.2666540131548771</v>
      </c>
      <c r="AK11">
        <f t="shared" si="32"/>
        <v>0.40236712112467665</v>
      </c>
      <c r="AL11">
        <f t="shared" si="7"/>
        <v>33.531437467173141</v>
      </c>
      <c r="AN11">
        <f t="shared" si="8"/>
        <v>70.39218257288907</v>
      </c>
      <c r="AO11">
        <f t="shared" si="9"/>
        <v>-3.5196091286444533</v>
      </c>
      <c r="AP11">
        <f t="shared" si="10"/>
        <v>-12.890528192895101</v>
      </c>
      <c r="AQ11">
        <f t="shared" si="11"/>
        <v>-34.565422636415015</v>
      </c>
      <c r="AR11">
        <f t="shared" si="12"/>
        <v>19.416622614934493</v>
      </c>
      <c r="AS11">
        <f t="shared" si="13"/>
        <v>-0.71503488922860281</v>
      </c>
      <c r="AT11">
        <f t="shared" si="14"/>
        <v>0.22713900314894936</v>
      </c>
      <c r="AU11">
        <f t="shared" si="15"/>
        <v>18.928726728854837</v>
      </c>
      <c r="AW11">
        <v>8</v>
      </c>
      <c r="AX11">
        <f>(R11*SUMPRODUCT(K12:$K$23, X12:$X$23)-$AZ$3*SUMPRODUCT(K11:$K$22, W12:$W$23))/Z11</f>
        <v>49.191036397149844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136.51919750597821</v>
      </c>
      <c r="P12">
        <f t="shared" si="30"/>
        <v>6.8259598752989108</v>
      </c>
      <c r="Q12" s="5">
        <f t="shared" si="31"/>
        <v>25</v>
      </c>
      <c r="R12">
        <f t="shared" si="0"/>
        <v>50000</v>
      </c>
      <c r="S12">
        <f t="shared" si="19"/>
        <v>50.457690410304721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50.457690410304721</v>
      </c>
      <c r="AC12">
        <f t="shared" si="27"/>
        <v>50.87783166993998</v>
      </c>
      <c r="AE12">
        <f t="shared" si="1"/>
        <v>123.280659690894</v>
      </c>
      <c r="AF12">
        <f t="shared" si="2"/>
        <v>-6.1640329845446997</v>
      </c>
      <c r="AG12">
        <f t="shared" si="3"/>
        <v>-22.575700330624837</v>
      </c>
      <c r="AH12">
        <f t="shared" si="4"/>
        <v>-61.947996417147195</v>
      </c>
      <c r="AI12">
        <f t="shared" si="5"/>
        <v>32.592929958577258</v>
      </c>
      <c r="AJ12">
        <f t="shared" si="6"/>
        <v>-0.42014125963525828</v>
      </c>
      <c r="AK12">
        <f t="shared" si="32"/>
        <v>0.38542092936830424</v>
      </c>
      <c r="AL12">
        <f t="shared" si="7"/>
        <v>32.558209628310301</v>
      </c>
      <c r="AN12">
        <f t="shared" si="8"/>
        <v>66.159120668232475</v>
      </c>
      <c r="AO12">
        <f t="shared" si="9"/>
        <v>-3.3079560334116236</v>
      </c>
      <c r="AP12">
        <f t="shared" si="10"/>
        <v>-12.115351151499288</v>
      </c>
      <c r="AQ12">
        <f t="shared" si="11"/>
        <v>-33.244670984024594</v>
      </c>
      <c r="AR12">
        <f t="shared" si="12"/>
        <v>17.491142499296963</v>
      </c>
      <c r="AS12">
        <f t="shared" si="13"/>
        <v>-0.22547069721728119</v>
      </c>
      <c r="AT12">
        <f t="shared" si="14"/>
        <v>0.2068378757712262</v>
      </c>
      <c r="AU12">
        <f t="shared" si="15"/>
        <v>17.472509677850908</v>
      </c>
      <c r="AW12">
        <v>9</v>
      </c>
      <c r="AX12">
        <f>(R12*SUMPRODUCT(K13:$K$23, X13:$X$23)-$AZ$3*SUMPRODUCT(K12:$K$22, W13:$W$23))/Z12</f>
        <v>50.457690410304721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136.51919750597821</v>
      </c>
      <c r="P13">
        <f t="shared" si="30"/>
        <v>6.8259598752989108</v>
      </c>
      <c r="Q13" s="5">
        <f t="shared" si="31"/>
        <v>25</v>
      </c>
      <c r="R13">
        <f t="shared" si="0"/>
        <v>50000</v>
      </c>
      <c r="S13">
        <f t="shared" si="19"/>
        <v>50.87783166993998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50.87783166993998</v>
      </c>
      <c r="AC13">
        <f t="shared" si="27"/>
        <v>50.38169210100537</v>
      </c>
      <c r="AE13">
        <f t="shared" si="1"/>
        <v>121.87670810176587</v>
      </c>
      <c r="AF13">
        <f t="shared" si="2"/>
        <v>-6.0938354050882939</v>
      </c>
      <c r="AG13">
        <f t="shared" si="3"/>
        <v>-22.318602498456098</v>
      </c>
      <c r="AH13">
        <f t="shared" si="4"/>
        <v>-62.681657724983161</v>
      </c>
      <c r="AI13">
        <f t="shared" si="5"/>
        <v>30.782612473238309</v>
      </c>
      <c r="AJ13">
        <f t="shared" si="6"/>
        <v>0.49613956893460909</v>
      </c>
      <c r="AK13">
        <f t="shared" si="32"/>
        <v>0.33332140873323512</v>
      </c>
      <c r="AL13">
        <f t="shared" si="7"/>
        <v>31.612073450906152</v>
      </c>
      <c r="AN13">
        <f t="shared" si="8"/>
        <v>62.190438082615636</v>
      </c>
      <c r="AO13">
        <f t="shared" si="9"/>
        <v>-3.1095219041307818</v>
      </c>
      <c r="AP13">
        <f t="shared" si="10"/>
        <v>-11.388588421766158</v>
      </c>
      <c r="AQ13">
        <f t="shared" si="11"/>
        <v>-31.984780475087266</v>
      </c>
      <c r="AR13">
        <f t="shared" si="12"/>
        <v>15.707547281631422</v>
      </c>
      <c r="AS13">
        <f t="shared" si="13"/>
        <v>0.25316680785634343</v>
      </c>
      <c r="AT13">
        <f t="shared" si="14"/>
        <v>0.17008503720108378</v>
      </c>
      <c r="AU13">
        <f t="shared" si="15"/>
        <v>16.130799126688849</v>
      </c>
      <c r="AW13">
        <v>10</v>
      </c>
      <c r="AX13">
        <f>(R13*SUMPRODUCT(K14:$K$23, X14:$X$23)-$AZ$3*SUMPRODUCT(K13:$K$22, W14:$W$23))/Z13</f>
        <v>50.87783166993998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136.51919750597821</v>
      </c>
      <c r="P14">
        <f t="shared" si="30"/>
        <v>6.8259598752989108</v>
      </c>
      <c r="Q14" s="5">
        <f t="shared" si="31"/>
        <v>25</v>
      </c>
      <c r="R14">
        <f t="shared" si="0"/>
        <v>50000</v>
      </c>
      <c r="S14">
        <f t="shared" si="19"/>
        <v>50.38169210100537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50.38169210100537</v>
      </c>
      <c r="AC14">
        <f t="shared" si="27"/>
        <v>48.742802871949792</v>
      </c>
      <c r="AE14">
        <f t="shared" si="1"/>
        <v>120.48417091661062</v>
      </c>
      <c r="AF14">
        <f t="shared" si="2"/>
        <v>-6.0242085458305308</v>
      </c>
      <c r="AG14">
        <f t="shared" si="3"/>
        <v>-22.063594922489671</v>
      </c>
      <c r="AH14">
        <f t="shared" si="4"/>
        <v>-63.64310196372746</v>
      </c>
      <c r="AI14">
        <f t="shared" si="5"/>
        <v>28.753265484562959</v>
      </c>
      <c r="AJ14">
        <f t="shared" si="6"/>
        <v>1.6388892290555788</v>
      </c>
      <c r="AK14">
        <f t="shared" si="32"/>
        <v>0.29671497804921382</v>
      </c>
      <c r="AL14">
        <f t="shared" si="7"/>
        <v>30.688869691667751</v>
      </c>
      <c r="AN14">
        <f t="shared" si="8"/>
        <v>58.474285187214569</v>
      </c>
      <c r="AO14">
        <f t="shared" si="9"/>
        <v>-2.9237142593607284</v>
      </c>
      <c r="AP14">
        <f t="shared" si="10"/>
        <v>-10.708070047191342</v>
      </c>
      <c r="AQ14">
        <f t="shared" si="11"/>
        <v>-30.887749536839038</v>
      </c>
      <c r="AR14">
        <f t="shared" si="12"/>
        <v>13.954751343823464</v>
      </c>
      <c r="AS14">
        <f t="shared" si="13"/>
        <v>0.79539806300678195</v>
      </c>
      <c r="AT14">
        <f t="shared" si="14"/>
        <v>0.14400394768683963</v>
      </c>
      <c r="AU14">
        <f t="shared" si="15"/>
        <v>14.894153354517083</v>
      </c>
      <c r="AW14">
        <v>11</v>
      </c>
      <c r="AX14">
        <f>(R14*SUMPRODUCT(K15:$K$23, X15:$X$23)-$AZ$3*SUMPRODUCT(K14:$K$22, W15:$W$23))/Z14</f>
        <v>50.38169210100537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136.51919750597821</v>
      </c>
      <c r="P15">
        <f t="shared" si="30"/>
        <v>6.8259598752989108</v>
      </c>
      <c r="Q15" s="5">
        <f t="shared" si="31"/>
        <v>25</v>
      </c>
      <c r="R15">
        <f t="shared" si="0"/>
        <v>50000</v>
      </c>
      <c r="S15">
        <f t="shared" si="19"/>
        <v>48.742802871949792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48.742802871949792</v>
      </c>
      <c r="AC15">
        <f t="shared" si="27"/>
        <v>45.970406590845833</v>
      </c>
      <c r="AE15">
        <f t="shared" si="1"/>
        <v>119.10130553150744</v>
      </c>
      <c r="AF15">
        <f t="shared" si="2"/>
        <v>-5.9550652765753718</v>
      </c>
      <c r="AG15">
        <f t="shared" si="3"/>
        <v>-21.810358489378746</v>
      </c>
      <c r="AH15">
        <f t="shared" si="4"/>
        <v>-65.200967772056273</v>
      </c>
      <c r="AI15">
        <f t="shared" si="5"/>
        <v>26.134913993497051</v>
      </c>
      <c r="AJ15">
        <f t="shared" si="6"/>
        <v>2.7723962811039584</v>
      </c>
      <c r="AK15">
        <f t="shared" si="32"/>
        <v>0.66374507682021566</v>
      </c>
      <c r="AL15">
        <f t="shared" si="7"/>
        <v>29.571055351421226</v>
      </c>
      <c r="AN15">
        <f t="shared" si="8"/>
        <v>54.951176484696873</v>
      </c>
      <c r="AO15">
        <f t="shared" si="9"/>
        <v>-2.7475588242348437</v>
      </c>
      <c r="AP15">
        <f t="shared" si="10"/>
        <v>-10.062902780081632</v>
      </c>
      <c r="AQ15">
        <f t="shared" si="11"/>
        <v>-30.082540833840596</v>
      </c>
      <c r="AR15">
        <f t="shared" si="12"/>
        <v>12.058174046539802</v>
      </c>
      <c r="AS15">
        <f t="shared" si="13"/>
        <v>1.2791332273696925</v>
      </c>
      <c r="AT15">
        <f t="shared" si="14"/>
        <v>0.30623990807176771</v>
      </c>
      <c r="AU15">
        <f t="shared" si="15"/>
        <v>13.643547181981264</v>
      </c>
      <c r="AW15">
        <v>12</v>
      </c>
      <c r="AX15">
        <f>(R15*SUMPRODUCT(K16:$K$23, X16:$X$23)-$AZ$3*SUMPRODUCT(K15:$K$22, W16:$W$23))/Z15</f>
        <v>48.742802871949792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136.51919750597821</v>
      </c>
      <c r="P16">
        <f t="shared" si="30"/>
        <v>6.8259598752989108</v>
      </c>
      <c r="Q16" s="5">
        <f t="shared" si="31"/>
        <v>25</v>
      </c>
      <c r="R16">
        <f t="shared" si="0"/>
        <v>50000</v>
      </c>
      <c r="S16">
        <f t="shared" si="19"/>
        <v>45.970406590845833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45.970406590845833</v>
      </c>
      <c r="AC16">
        <f t="shared" si="27"/>
        <v>42.28676580511214</v>
      </c>
      <c r="AE16">
        <f t="shared" si="1"/>
        <v>117.7272392482505</v>
      </c>
      <c r="AF16">
        <f t="shared" si="2"/>
        <v>-5.8863619624125247</v>
      </c>
      <c r="AG16">
        <f t="shared" si="3"/>
        <v>-21.558733386763276</v>
      </c>
      <c r="AH16">
        <f t="shared" si="4"/>
        <v>-67.043035443369249</v>
      </c>
      <c r="AI16">
        <f t="shared" si="5"/>
        <v>23.239108455705448</v>
      </c>
      <c r="AJ16">
        <f t="shared" si="6"/>
        <v>3.6836407857336937</v>
      </c>
      <c r="AK16">
        <f t="shared" si="32"/>
        <v>1.1204601155244551</v>
      </c>
      <c r="AL16">
        <f t="shared" si="7"/>
        <v>28.043209356963597</v>
      </c>
      <c r="AN16">
        <f t="shared" si="8"/>
        <v>51.500149131835641</v>
      </c>
      <c r="AO16">
        <f t="shared" si="9"/>
        <v>-2.575007456591782</v>
      </c>
      <c r="AP16">
        <f t="shared" si="10"/>
        <v>-9.4309353689213626</v>
      </c>
      <c r="AQ16">
        <f t="shared" si="11"/>
        <v>-29.328185606253133</v>
      </c>
      <c r="AR16">
        <f t="shared" si="12"/>
        <v>10.166020700069366</v>
      </c>
      <c r="AS16">
        <f t="shared" si="13"/>
        <v>1.6114201863968083</v>
      </c>
      <c r="AT16">
        <f t="shared" si="14"/>
        <v>0.49014878301956571</v>
      </c>
      <c r="AU16">
        <f t="shared" si="15"/>
        <v>12.267589669485741</v>
      </c>
      <c r="AW16">
        <v>13</v>
      </c>
      <c r="AX16">
        <f>(R16*SUMPRODUCT(K17:$K$23, X17:$X$23)-$AZ$3*SUMPRODUCT(K16:$K$22, W17:$W$23))/Z16</f>
        <v>45.970406590845833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136.51919750597821</v>
      </c>
      <c r="P17">
        <f t="shared" si="30"/>
        <v>6.8259598752989108</v>
      </c>
      <c r="Q17" s="5">
        <f t="shared" si="31"/>
        <v>25</v>
      </c>
      <c r="R17">
        <f t="shared" si="0"/>
        <v>50000</v>
      </c>
      <c r="S17">
        <f t="shared" si="19"/>
        <v>42.28676580511214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42.28676580511214</v>
      </c>
      <c r="AC17">
        <f t="shared" si="27"/>
        <v>37.80478554977099</v>
      </c>
      <c r="AE17">
        <f t="shared" si="1"/>
        <v>116.36186662880498</v>
      </c>
      <c r="AF17">
        <f t="shared" si="2"/>
        <v>-5.8180933314402488</v>
      </c>
      <c r="AG17">
        <f t="shared" si="3"/>
        <v>-21.308700306363406</v>
      </c>
      <c r="AH17">
        <f t="shared" si="4"/>
        <v>-68.891493064470112</v>
      </c>
      <c r="AI17">
        <f t="shared" si="5"/>
        <v>20.343579926531206</v>
      </c>
      <c r="AJ17">
        <f t="shared" si="6"/>
        <v>4.4819802553411492</v>
      </c>
      <c r="AK17">
        <f t="shared" si="32"/>
        <v>2.1090614396141807</v>
      </c>
      <c r="AL17">
        <f t="shared" si="7"/>
        <v>26.934621621486535</v>
      </c>
      <c r="AN17">
        <f t="shared" si="8"/>
        <v>47.944676092813367</v>
      </c>
      <c r="AO17">
        <f t="shared" si="9"/>
        <v>-2.3972338046406683</v>
      </c>
      <c r="AP17">
        <f t="shared" si="10"/>
        <v>-8.7798414011908203</v>
      </c>
      <c r="AQ17">
        <f t="shared" si="11"/>
        <v>-28.385418833670347</v>
      </c>
      <c r="AR17">
        <f t="shared" si="12"/>
        <v>8.3821820533115279</v>
      </c>
      <c r="AS17">
        <f t="shared" si="13"/>
        <v>1.8467140294526849</v>
      </c>
      <c r="AT17">
        <f t="shared" si="14"/>
        <v>0.86899832833304747</v>
      </c>
      <c r="AU17">
        <f t="shared" si="15"/>
        <v>11.097894411097259</v>
      </c>
      <c r="AW17">
        <v>14</v>
      </c>
      <c r="AX17">
        <f>(R17*SUMPRODUCT(K18:$K$23, X18:$X$23)-$AZ$3*SUMPRODUCT(K17:$K$22, W18:$W$23))/Z17</f>
        <v>42.28676580511214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136.51919750597821</v>
      </c>
      <c r="P18">
        <f t="shared" si="30"/>
        <v>6.8259598752989108</v>
      </c>
      <c r="Q18" s="5">
        <f t="shared" si="31"/>
        <v>25</v>
      </c>
      <c r="R18">
        <f t="shared" si="0"/>
        <v>50000</v>
      </c>
      <c r="S18">
        <f t="shared" si="19"/>
        <v>37.80478554977099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37.80478554977099</v>
      </c>
      <c r="AC18">
        <f t="shared" si="27"/>
        <v>32.338115009668847</v>
      </c>
      <c r="AE18">
        <f t="shared" si="1"/>
        <v>115.00486640909024</v>
      </c>
      <c r="AF18">
        <f t="shared" si="2"/>
        <v>-5.750243320454512</v>
      </c>
      <c r="AG18">
        <f t="shared" si="3"/>
        <v>-21.060200416878029</v>
      </c>
      <c r="AH18">
        <f t="shared" si="4"/>
        <v>-70.82577284348946</v>
      </c>
      <c r="AI18">
        <f t="shared" si="5"/>
        <v>17.368649828268232</v>
      </c>
      <c r="AJ18">
        <f t="shared" si="6"/>
        <v>5.4666705401021431</v>
      </c>
      <c r="AK18">
        <f t="shared" si="32"/>
        <v>3.1764832265895855</v>
      </c>
      <c r="AL18">
        <f t="shared" si="7"/>
        <v>26.011803594959961</v>
      </c>
      <c r="AN18">
        <f t="shared" si="8"/>
        <v>44.281422456383453</v>
      </c>
      <c r="AO18">
        <f t="shared" si="9"/>
        <v>-2.2140711228191727</v>
      </c>
      <c r="AP18">
        <f t="shared" si="10"/>
        <v>-8.1090101731744291</v>
      </c>
      <c r="AQ18">
        <f t="shared" si="11"/>
        <v>-27.270723978985554</v>
      </c>
      <c r="AR18">
        <f t="shared" si="12"/>
        <v>6.6876171814042946</v>
      </c>
      <c r="AS18">
        <f t="shared" si="13"/>
        <v>2.1048843859792963</v>
      </c>
      <c r="AT18">
        <f t="shared" si="14"/>
        <v>1.2230716844788354</v>
      </c>
      <c r="AU18">
        <f t="shared" si="15"/>
        <v>10.015573251862428</v>
      </c>
      <c r="AW18">
        <v>15</v>
      </c>
      <c r="AX18">
        <f>(R18*SUMPRODUCT(K19:$K$23, X19:$X$23)-$AZ$3*SUMPRODUCT(K18:$K$22, W19:$W$23))/Z18</f>
        <v>37.80478554977099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136.51919750597821</v>
      </c>
      <c r="P19">
        <f t="shared" si="30"/>
        <v>6.8259598752989108</v>
      </c>
      <c r="Q19" s="5">
        <f t="shared" si="31"/>
        <v>25</v>
      </c>
      <c r="R19">
        <f t="shared" si="0"/>
        <v>50000</v>
      </c>
      <c r="S19">
        <f t="shared" si="19"/>
        <v>32.338115009668847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32.338115009668847</v>
      </c>
      <c r="AC19">
        <f t="shared" si="27"/>
        <v>25.421637719847471</v>
      </c>
      <c r="AE19">
        <f t="shared" si="1"/>
        <v>113.65511351955296</v>
      </c>
      <c r="AF19">
        <f t="shared" si="2"/>
        <v>-5.6827556759776483</v>
      </c>
      <c r="AG19">
        <f t="shared" si="3"/>
        <v>-20.813027690588346</v>
      </c>
      <c r="AH19">
        <f t="shared" si="4"/>
        <v>-73.141444241804891</v>
      </c>
      <c r="AI19">
        <f t="shared" si="5"/>
        <v>14.017885911182077</v>
      </c>
      <c r="AJ19">
        <f t="shared" si="6"/>
        <v>6.9164772898213762</v>
      </c>
      <c r="AK19">
        <f t="shared" si="32"/>
        <v>3.1289235446273445</v>
      </c>
      <c r="AL19">
        <f t="shared" si="7"/>
        <v>24.063286745630798</v>
      </c>
      <c r="AN19">
        <f t="shared" si="8"/>
        <v>40.769251170062837</v>
      </c>
      <c r="AO19">
        <f t="shared" si="9"/>
        <v>-2.038462558503142</v>
      </c>
      <c r="AP19">
        <f t="shared" si="10"/>
        <v>-7.46584581415327</v>
      </c>
      <c r="AQ19">
        <f t="shared" si="11"/>
        <v>-26.236583809511458</v>
      </c>
      <c r="AR19">
        <f t="shared" si="12"/>
        <v>5.0283589878949702</v>
      </c>
      <c r="AS19">
        <f t="shared" si="13"/>
        <v>2.4810111143151699</v>
      </c>
      <c r="AT19">
        <f t="shared" si="14"/>
        <v>1.1223768639401319</v>
      </c>
      <c r="AU19">
        <f t="shared" si="15"/>
        <v>8.6317469661502724</v>
      </c>
      <c r="AW19">
        <v>16</v>
      </c>
      <c r="AX19">
        <f>(R19*SUMPRODUCT(K20:$K$23, X20:$X$23)-$AZ$3*SUMPRODUCT(K19:$K$22, W20:$W$23))/Z19</f>
        <v>32.338115009668847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136.51919750597821</v>
      </c>
      <c r="P20">
        <f t="shared" si="30"/>
        <v>6.8259598752989108</v>
      </c>
      <c r="Q20" s="5">
        <f t="shared" si="31"/>
        <v>25</v>
      </c>
      <c r="R20">
        <f t="shared" si="0"/>
        <v>50000</v>
      </c>
      <c r="S20">
        <f t="shared" si="19"/>
        <v>25.421637719847471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25.421637719847471</v>
      </c>
      <c r="AC20">
        <f t="shared" si="27"/>
        <v>17.331069639781056</v>
      </c>
      <c r="AE20">
        <f t="shared" si="1"/>
        <v>112.31288674914211</v>
      </c>
      <c r="AF20">
        <f t="shared" si="2"/>
        <v>-5.6156443374571055</v>
      </c>
      <c r="AG20">
        <f t="shared" si="3"/>
        <v>-20.567233180561274</v>
      </c>
      <c r="AH20">
        <f t="shared" si="4"/>
        <v>-75.328466242380259</v>
      </c>
      <c r="AI20">
        <f t="shared" si="5"/>
        <v>10.801542988743478</v>
      </c>
      <c r="AJ20">
        <f t="shared" si="6"/>
        <v>8.090568080066415</v>
      </c>
      <c r="AK20">
        <f t="shared" si="32"/>
        <v>0.56811118456558962</v>
      </c>
      <c r="AL20">
        <f t="shared" si="7"/>
        <v>19.460222253375484</v>
      </c>
      <c r="AN20">
        <f t="shared" si="8"/>
        <v>38.212824343441198</v>
      </c>
      <c r="AO20">
        <f t="shared" si="9"/>
        <v>-1.9106412171720599</v>
      </c>
      <c r="AP20">
        <f t="shared" si="10"/>
        <v>-6.9977016129485845</v>
      </c>
      <c r="AQ20">
        <f t="shared" si="11"/>
        <v>-25.629413791226447</v>
      </c>
      <c r="AR20">
        <f t="shared" si="12"/>
        <v>3.6750677220941093</v>
      </c>
      <c r="AS20">
        <f t="shared" si="13"/>
        <v>2.7526979835605707</v>
      </c>
      <c r="AT20">
        <f t="shared" si="14"/>
        <v>0.19329155835730491</v>
      </c>
      <c r="AU20">
        <f t="shared" si="15"/>
        <v>6.621057264011986</v>
      </c>
      <c r="AW20">
        <v>17</v>
      </c>
      <c r="AX20">
        <f>(R20*SUMPRODUCT(K21:$K$23, X21:$X$23)-$AZ$3*SUMPRODUCT(K20:$K$22, W21:$W$23))/Z20</f>
        <v>25.421637719847471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136.51919750597821</v>
      </c>
      <c r="P21">
        <f t="shared" si="30"/>
        <v>6.8259598752989108</v>
      </c>
      <c r="Q21" s="5">
        <f t="shared" si="31"/>
        <v>25</v>
      </c>
      <c r="R21">
        <f t="shared" si="0"/>
        <v>50000</v>
      </c>
      <c r="S21">
        <f t="shared" si="19"/>
        <v>17.331069639781056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17.331069639781056</v>
      </c>
      <c r="AC21">
        <f t="shared" si="27"/>
        <v>8.6805452594978476</v>
      </c>
      <c r="AE21">
        <f t="shared" si="1"/>
        <v>110.97701368844162</v>
      </c>
      <c r="AF21">
        <f t="shared" si="2"/>
        <v>-5.5488506844220806</v>
      </c>
      <c r="AG21">
        <f t="shared" si="3"/>
        <v>-20.322602189992711</v>
      </c>
      <c r="AH21">
        <f t="shared" si="4"/>
        <v>-77.917317525901936</v>
      </c>
      <c r="AI21">
        <f t="shared" si="5"/>
        <v>7.1882432881248945</v>
      </c>
      <c r="AJ21">
        <f t="shared" si="6"/>
        <v>8.6505243802832084</v>
      </c>
      <c r="AK21">
        <f t="shared" si="32"/>
        <v>0.19641477223008094</v>
      </c>
      <c r="AL21">
        <f t="shared" si="7"/>
        <v>16.035182440638184</v>
      </c>
      <c r="AN21">
        <f t="shared" si="8"/>
        <v>35.91583086274823</v>
      </c>
      <c r="AO21">
        <f t="shared" si="9"/>
        <v>-1.7957915431374114</v>
      </c>
      <c r="AP21">
        <f t="shared" si="10"/>
        <v>-6.5770659949080539</v>
      </c>
      <c r="AQ21">
        <f t="shared" si="11"/>
        <v>-25.21662013176703</v>
      </c>
      <c r="AR21">
        <f t="shared" si="12"/>
        <v>2.3263531929357346</v>
      </c>
      <c r="AS21">
        <f t="shared" si="13"/>
        <v>2.7995957017600883</v>
      </c>
      <c r="AT21">
        <f t="shared" si="14"/>
        <v>6.3566314355560358E-2</v>
      </c>
      <c r="AU21">
        <f t="shared" si="15"/>
        <v>5.1895152090513834</v>
      </c>
      <c r="AW21">
        <v>18</v>
      </c>
      <c r="AX21">
        <f>(R21*SUMPRODUCT(K22:$K$23, X22:$X$23)-$AZ$3*SUMPRODUCT(K21:$K$22, W22:$W$23))/Z21</f>
        <v>17.331069639781056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136.51919750597821</v>
      </c>
      <c r="P22">
        <f t="shared" si="30"/>
        <v>6.8259598752989108</v>
      </c>
      <c r="Q22" s="5">
        <f t="shared" si="31"/>
        <v>25</v>
      </c>
      <c r="R22">
        <f t="shared" si="0"/>
        <v>50000</v>
      </c>
      <c r="S22">
        <f t="shared" si="19"/>
        <v>8.6805452594978476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8.6805452594978476</v>
      </c>
      <c r="AC22">
        <f t="shared" si="27"/>
        <v>8.7867261673179993</v>
      </c>
      <c r="AE22">
        <f t="shared" si="1"/>
        <v>109.64695983921334</v>
      </c>
      <c r="AF22">
        <f t="shared" si="2"/>
        <v>-5.4823479919606672</v>
      </c>
      <c r="AG22">
        <f t="shared" si="3"/>
        <v>-20.079036839198359</v>
      </c>
      <c r="AH22">
        <f t="shared" si="4"/>
        <v>-80.678657788847701</v>
      </c>
      <c r="AI22">
        <f t="shared" si="5"/>
        <v>3.4069172192066191</v>
      </c>
      <c r="AJ22">
        <f t="shared" si="6"/>
        <v>-0.10618090782015166</v>
      </c>
      <c r="AK22">
        <f t="shared" si="32"/>
        <v>2.3697482992417611</v>
      </c>
      <c r="AL22">
        <f t="shared" si="7"/>
        <v>5.6704846106282289</v>
      </c>
      <c r="AN22">
        <f t="shared" si="8"/>
        <v>33.1639079080052</v>
      </c>
      <c r="AO22">
        <f t="shared" si="9"/>
        <v>-1.65819539540026</v>
      </c>
      <c r="AP22">
        <f t="shared" si="10"/>
        <v>-6.0731216769994818</v>
      </c>
      <c r="AQ22">
        <f t="shared" si="11"/>
        <v>-24.402131905657473</v>
      </c>
      <c r="AR22">
        <f t="shared" si="12"/>
        <v>1.0304589299479852</v>
      </c>
      <c r="AS22">
        <f t="shared" si="13"/>
        <v>-3.2115563018798268E-2</v>
      </c>
      <c r="AT22">
        <f t="shared" si="14"/>
        <v>0.71675598189362033</v>
      </c>
      <c r="AU22">
        <f t="shared" si="15"/>
        <v>1.7150993488228072</v>
      </c>
      <c r="AW22">
        <v>19</v>
      </c>
      <c r="AX22">
        <f>(R22*SUMPRODUCT(K23:$K$23, X23:$X$23)-$AZ$3*SUMPRODUCT(K22:$K$22, W23:$W$23))/Z22</f>
        <v>8.6805452594978476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136.51919750597821</v>
      </c>
      <c r="P23">
        <f t="shared" si="30"/>
        <v>6.8259598752989108</v>
      </c>
      <c r="Q23" s="5">
        <f t="shared" si="31"/>
        <v>25</v>
      </c>
      <c r="R23">
        <f t="shared" si="0"/>
        <v>50000</v>
      </c>
      <c r="S23">
        <f t="shared" si="19"/>
        <v>8.7867261673179993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8.7867261673179993</v>
      </c>
      <c r="AC23">
        <f t="shared" si="27"/>
        <v>0</v>
      </c>
      <c r="AE23">
        <f t="shared" si="1"/>
        <v>108.32195966124593</v>
      </c>
      <c r="AF23">
        <f t="shared" si="2"/>
        <v>-5.4160979830622962</v>
      </c>
      <c r="AG23">
        <f t="shared" si="3"/>
        <v>-19.836396939064645</v>
      </c>
      <c r="AH23">
        <f t="shared" si="4"/>
        <v>-83.699063483461572</v>
      </c>
      <c r="AI23">
        <f t="shared" si="5"/>
        <v>-0.62959874434258722</v>
      </c>
      <c r="AJ23">
        <f t="shared" si="6"/>
        <v>8.7867261673179993</v>
      </c>
      <c r="AK23">
        <f t="shared" si="32"/>
        <v>7.8184811491851143</v>
      </c>
      <c r="AL23">
        <f t="shared" si="7"/>
        <v>15.975608572160526</v>
      </c>
      <c r="AN23">
        <f t="shared" si="8"/>
        <v>29.679452201745601</v>
      </c>
      <c r="AO23">
        <f t="shared" si="9"/>
        <v>-1.4839726100872799</v>
      </c>
      <c r="AP23">
        <f t="shared" si="10"/>
        <v>-5.4350327177329634</v>
      </c>
      <c r="AQ23">
        <f t="shared" si="11"/>
        <v>-22.93295248495226</v>
      </c>
      <c r="AR23">
        <f t="shared" si="12"/>
        <v>-0.1725056110269039</v>
      </c>
      <c r="AS23">
        <f t="shared" si="13"/>
        <v>2.4075009361748312</v>
      </c>
      <c r="AT23">
        <f t="shared" si="14"/>
        <v>2.1422086369483204</v>
      </c>
      <c r="AU23">
        <f t="shared" si="15"/>
        <v>4.3772039620962477</v>
      </c>
      <c r="AW23">
        <v>20</v>
      </c>
      <c r="AX23">
        <f>(R23*SUMPRODUCT(K$23:$K24, X$23:$X24)-$AZ$3*SUMPRODUCT(K$22:$K23, W$23:$W24))/Z23</f>
        <v>8.7867261673179993</v>
      </c>
    </row>
    <row r="25" spans="5:50" x14ac:dyDescent="0.25">
      <c r="AN25" s="6">
        <f t="shared" ref="AN25:AU25" si="33">SUM(AN3:AN23)</f>
        <v>1319.5735313551777</v>
      </c>
      <c r="AO25" s="6">
        <f t="shared" si="33"/>
        <v>-168.36807469724258</v>
      </c>
      <c r="AP25" s="6">
        <f t="shared" si="33"/>
        <v>-1739.0787355750738</v>
      </c>
      <c r="AQ25" s="6">
        <f t="shared" si="33"/>
        <v>-681.74849634505927</v>
      </c>
      <c r="AR25" s="6">
        <f t="shared" si="33"/>
        <v>-1269.6217752621983</v>
      </c>
      <c r="AS25" s="6">
        <f t="shared" si="33"/>
        <v>-23.405544750199301</v>
      </c>
      <c r="AT25" s="6">
        <f t="shared" si="33"/>
        <v>28.914835253813148</v>
      </c>
      <c r="AU25" s="7">
        <f t="shared" si="33"/>
        <v>-1264.1124847585838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255.66892629230813</v>
      </c>
      <c r="K3">
        <v>1</v>
      </c>
      <c r="L3" s="2">
        <v>0</v>
      </c>
      <c r="O3">
        <f>$C$3</f>
        <v>255.66892629230813</v>
      </c>
      <c r="P3">
        <f>O3*B5</f>
        <v>204.53514103384651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255.66892629230813</v>
      </c>
      <c r="AF3">
        <f t="shared" ref="AF3:AF23" si="3">-$Z3*P3</f>
        <v>-204.53514103384651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-1471.2988017415385</v>
      </c>
      <c r="AJ3">
        <f t="shared" ref="AJ3:AJ23" si="7">AB3-AC3</f>
        <v>0</v>
      </c>
      <c r="AL3">
        <f t="shared" ref="AL3:AL23" si="8">SUM(AI3:AK3)</f>
        <v>-1471.2988017415385</v>
      </c>
      <c r="AN3">
        <f t="shared" ref="AN3:AN23" si="9">AE3*$K3</f>
        <v>255.66892629230813</v>
      </c>
      <c r="AO3">
        <f t="shared" ref="AO3:AO23" si="10">AF3*$K3</f>
        <v>-204.53514103384651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-1471.2988017415385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-1471.2988017415385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124.25061058594156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59.810488652462567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59.129351556013717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-59.129351556013717</v>
      </c>
      <c r="AK4">
        <f t="shared" ref="AK4:AK23" si="28">H4*SUM(AB4:AB4, AE4:AF4)</f>
        <v>0</v>
      </c>
      <c r="AL4">
        <f t="shared" si="8"/>
        <v>-128.54210155601373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-65.121259029927757</v>
      </c>
      <c r="AR4">
        <f t="shared" si="13"/>
        <v>-65.121259029927757</v>
      </c>
      <c r="AS4">
        <f t="shared" si="14"/>
        <v>-55.473638761622766</v>
      </c>
      <c r="AT4">
        <f t="shared" si="15"/>
        <v>0</v>
      </c>
      <c r="AU4">
        <f t="shared" si="16"/>
        <v>-120.59489779155054</v>
      </c>
      <c r="AW4">
        <v>1</v>
      </c>
      <c r="AX4">
        <f>(R4*SUMPRODUCT(K5:$K$23, X5:$X$23)-$AZ$3*SUMPRODUCT(K4:$K$22, W5:$W$23))/Z4</f>
        <v>59.810488652462567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1.4257860000000001E-3</v>
      </c>
      <c r="O5">
        <f t="shared" ref="O5:O23" si="30">$C$3</f>
        <v>255.66892629230813</v>
      </c>
      <c r="P5">
        <f t="shared" ref="P5:P23" si="31">O5*$C$5</f>
        <v>12.783446314615407</v>
      </c>
      <c r="Q5" s="5">
        <f t="shared" ref="Q5:Q23" si="32">$C$8</f>
        <v>25</v>
      </c>
      <c r="R5">
        <f t="shared" si="0"/>
        <v>50000</v>
      </c>
      <c r="S5">
        <f t="shared" si="20"/>
        <v>116.14348346939808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59.129351556013717</v>
      </c>
      <c r="AC5">
        <f t="shared" si="1"/>
        <v>113.5088938383667</v>
      </c>
      <c r="AE5">
        <f t="shared" si="2"/>
        <v>249.86935250593967</v>
      </c>
      <c r="AF5">
        <f t="shared" si="3"/>
        <v>-12.493467625296985</v>
      </c>
      <c r="AG5">
        <f t="shared" si="4"/>
        <v>-24.432901969113587</v>
      </c>
      <c r="AH5">
        <f t="shared" si="5"/>
        <v>-70.477439272828505</v>
      </c>
      <c r="AI5">
        <f t="shared" si="6"/>
        <v>142.46554363870058</v>
      </c>
      <c r="AJ5">
        <f t="shared" si="7"/>
        <v>-54.379542282352986</v>
      </c>
      <c r="AK5">
        <f t="shared" si="28"/>
        <v>25.618052428127115</v>
      </c>
      <c r="AL5">
        <f t="shared" si="8"/>
        <v>113.70405378447471</v>
      </c>
      <c r="AN5">
        <f t="shared" si="9"/>
        <v>215.77780566446199</v>
      </c>
      <c r="AO5">
        <f t="shared" si="10"/>
        <v>-10.7888902832231</v>
      </c>
      <c r="AP5">
        <f t="shared" si="11"/>
        <v>-21.099338194286627</v>
      </c>
      <c r="AQ5">
        <f t="shared" si="12"/>
        <v>-60.861674481586583</v>
      </c>
      <c r="AR5">
        <f t="shared" si="13"/>
        <v>123.02790270536566</v>
      </c>
      <c r="AS5">
        <f t="shared" si="14"/>
        <v>-46.960134122271072</v>
      </c>
      <c r="AT5">
        <f t="shared" si="15"/>
        <v>22.122789701498142</v>
      </c>
      <c r="AU5">
        <f t="shared" si="16"/>
        <v>98.19055828459274</v>
      </c>
      <c r="AW5">
        <v>2</v>
      </c>
      <c r="AX5">
        <f>(R5*SUMPRODUCT(K6:$K$23, X6:$X$23)-$AZ$3*SUMPRODUCT(K5:$K$22, W6:$W$23))/Z5</f>
        <v>116.14348346939808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1.477569E-3</v>
      </c>
      <c r="O6">
        <f t="shared" si="30"/>
        <v>255.66892629230813</v>
      </c>
      <c r="P6">
        <f t="shared" si="31"/>
        <v>12.783446314615407</v>
      </c>
      <c r="Q6" s="5">
        <f t="shared" si="32"/>
        <v>25</v>
      </c>
      <c r="R6">
        <f t="shared" si="0"/>
        <v>50000</v>
      </c>
      <c r="S6">
        <f t="shared" si="20"/>
        <v>167.82945307527933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113.5088938383667</v>
      </c>
      <c r="AC6">
        <f t="shared" si="1"/>
        <v>162.13984430342146</v>
      </c>
      <c r="AE6">
        <f t="shared" si="2"/>
        <v>247.00145977156743</v>
      </c>
      <c r="AF6">
        <f t="shared" si="3"/>
        <v>-12.350072988578372</v>
      </c>
      <c r="AG6">
        <f t="shared" si="4"/>
        <v>-24.152471650892853</v>
      </c>
      <c r="AH6">
        <f t="shared" si="5"/>
        <v>-72.20259705920239</v>
      </c>
      <c r="AI6">
        <f t="shared" si="6"/>
        <v>138.2963180728938</v>
      </c>
      <c r="AJ6">
        <f t="shared" si="7"/>
        <v>-48.630950465054752</v>
      </c>
      <c r="AK6">
        <f t="shared" si="28"/>
        <v>37.879838531603511</v>
      </c>
      <c r="AL6">
        <f t="shared" si="8"/>
        <v>127.54520613944256</v>
      </c>
      <c r="AN6">
        <f t="shared" si="9"/>
        <v>192.37121303326077</v>
      </c>
      <c r="AO6">
        <f t="shared" si="10"/>
        <v>-9.6185606516630386</v>
      </c>
      <c r="AP6">
        <f t="shared" si="11"/>
        <v>-18.810578178487887</v>
      </c>
      <c r="AQ6">
        <f t="shared" si="12"/>
        <v>-56.233275678921174</v>
      </c>
      <c r="AR6">
        <f t="shared" si="13"/>
        <v>107.70879852418865</v>
      </c>
      <c r="AS6">
        <f t="shared" si="14"/>
        <v>-37.875059283353615</v>
      </c>
      <c r="AT6">
        <f t="shared" si="15"/>
        <v>29.501811424789931</v>
      </c>
      <c r="AU6">
        <f t="shared" si="16"/>
        <v>99.335550665624964</v>
      </c>
      <c r="AW6">
        <v>3</v>
      </c>
      <c r="AX6">
        <f>(R6*SUMPRODUCT(K7:$K$23, X7:$X$23)-$AZ$3*SUMPRODUCT(K6:$K$22, W7:$W$23))/Z6</f>
        <v>167.82945307527933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1.5369540000000001E-3</v>
      </c>
      <c r="O7">
        <f t="shared" si="30"/>
        <v>255.66892629230813</v>
      </c>
      <c r="P7">
        <f t="shared" si="31"/>
        <v>12.783446314615407</v>
      </c>
      <c r="Q7" s="5">
        <f t="shared" si="32"/>
        <v>25</v>
      </c>
      <c r="R7">
        <f t="shared" si="0"/>
        <v>50000</v>
      </c>
      <c r="S7">
        <f t="shared" si="20"/>
        <v>212.87651965988965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162.13984430342146</v>
      </c>
      <c r="AC7">
        <f t="shared" si="1"/>
        <v>203.28707700925668</v>
      </c>
      <c r="AE7">
        <f t="shared" si="2"/>
        <v>244.15181529225001</v>
      </c>
      <c r="AF7">
        <f t="shared" si="3"/>
        <v>-12.207590764612501</v>
      </c>
      <c r="AG7">
        <f t="shared" si="4"/>
        <v>-23.873825696470195</v>
      </c>
      <c r="AH7">
        <f t="shared" si="5"/>
        <v>-74.242475827452751</v>
      </c>
      <c r="AI7">
        <f t="shared" si="6"/>
        <v>133.82792300371457</v>
      </c>
      <c r="AJ7">
        <f t="shared" si="7"/>
        <v>-41.147232705835222</v>
      </c>
      <c r="AK7">
        <f t="shared" si="28"/>
        <v>41.260602006611876</v>
      </c>
      <c r="AL7">
        <f t="shared" si="8"/>
        <v>133.94129230449124</v>
      </c>
      <c r="AN7">
        <f t="shared" si="9"/>
        <v>172.12984085957439</v>
      </c>
      <c r="AO7">
        <f t="shared" si="10"/>
        <v>-8.6064920429787204</v>
      </c>
      <c r="AP7">
        <f t="shared" si="11"/>
        <v>-16.83132199088374</v>
      </c>
      <c r="AQ7">
        <f t="shared" si="12"/>
        <v>-52.341800260232958</v>
      </c>
      <c r="AR7">
        <f t="shared" si="13"/>
        <v>94.350226565478991</v>
      </c>
      <c r="AS7">
        <f t="shared" si="14"/>
        <v>-29.009272812447989</v>
      </c>
      <c r="AT7">
        <f t="shared" si="15"/>
        <v>29.089199474789979</v>
      </c>
      <c r="AU7">
        <f t="shared" si="16"/>
        <v>94.430153227820981</v>
      </c>
      <c r="AW7">
        <v>4</v>
      </c>
      <c r="AX7">
        <f>(R7*SUMPRODUCT(K8:$K$23, X8:$X$23)-$AZ$3*SUMPRODUCT(K7:$K$22, W8:$W$23))/Z7</f>
        <v>212.87651965988965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1.5977630000000001E-3</v>
      </c>
      <c r="O8">
        <f t="shared" si="30"/>
        <v>255.66892629230813</v>
      </c>
      <c r="P8">
        <f t="shared" si="31"/>
        <v>12.783446314615407</v>
      </c>
      <c r="Q8" s="5">
        <f t="shared" si="32"/>
        <v>25</v>
      </c>
      <c r="R8">
        <f t="shared" si="0"/>
        <v>50000</v>
      </c>
      <c r="S8">
        <f t="shared" si="20"/>
        <v>250.86940820383666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203.28707700925668</v>
      </c>
      <c r="AC8">
        <f t="shared" si="1"/>
        <v>236.79004226498546</v>
      </c>
      <c r="AE8">
        <f t="shared" si="2"/>
        <v>241.32020040247073</v>
      </c>
      <c r="AF8">
        <f t="shared" si="3"/>
        <v>-12.066010020123537</v>
      </c>
      <c r="AG8">
        <f t="shared" si="4"/>
        <v>-23.596942724139225</v>
      </c>
      <c r="AH8">
        <f t="shared" si="5"/>
        <v>-76.289430732538619</v>
      </c>
      <c r="AI8">
        <f t="shared" si="6"/>
        <v>129.36781692566933</v>
      </c>
      <c r="AJ8">
        <f t="shared" si="7"/>
        <v>-33.502965255728782</v>
      </c>
      <c r="AK8">
        <f t="shared" si="28"/>
        <v>31.359241885891283</v>
      </c>
      <c r="AL8">
        <f t="shared" si="8"/>
        <v>127.22409355583183</v>
      </c>
      <c r="AN8">
        <f t="shared" si="9"/>
        <v>158.63265245692992</v>
      </c>
      <c r="AO8">
        <f t="shared" si="10"/>
        <v>-7.9316326228464957</v>
      </c>
      <c r="AP8">
        <f t="shared" si="11"/>
        <v>-15.51153035660306</v>
      </c>
      <c r="AQ8">
        <f t="shared" si="12"/>
        <v>-50.149116117706996</v>
      </c>
      <c r="AR8">
        <f t="shared" si="13"/>
        <v>85.040373359773355</v>
      </c>
      <c r="AS8">
        <f t="shared" si="14"/>
        <v>-22.023287875714065</v>
      </c>
      <c r="AT8">
        <f t="shared" si="15"/>
        <v>20.614104045582664</v>
      </c>
      <c r="AU8">
        <f t="shared" si="16"/>
        <v>83.631189529641944</v>
      </c>
      <c r="AW8">
        <v>5</v>
      </c>
      <c r="AX8">
        <f>(R8*SUMPRODUCT(K9:$K$23, X9:$X$23)-$AZ$3*SUMPRODUCT(K8:$K$22, W9:$W$23))/Z8</f>
        <v>250.86940820383666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1.661898E-3</v>
      </c>
      <c r="O9">
        <f t="shared" si="30"/>
        <v>255.66892629230813</v>
      </c>
      <c r="P9">
        <f t="shared" si="31"/>
        <v>12.783446314615407</v>
      </c>
      <c r="Q9" s="5">
        <f t="shared" si="32"/>
        <v>25</v>
      </c>
      <c r="R9">
        <f t="shared" si="0"/>
        <v>50000</v>
      </c>
      <c r="S9">
        <f t="shared" si="20"/>
        <v>283.94443669170295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236.79004226498546</v>
      </c>
      <c r="AC9">
        <f t="shared" si="1"/>
        <v>264.88333280508652</v>
      </c>
      <c r="AE9">
        <f t="shared" si="2"/>
        <v>238.50594884003758</v>
      </c>
      <c r="AF9">
        <f t="shared" si="3"/>
        <v>-11.925297442001879</v>
      </c>
      <c r="AG9">
        <f t="shared" si="4"/>
        <v>-23.321757584978471</v>
      </c>
      <c r="AH9">
        <f t="shared" si="5"/>
        <v>-78.431423838723063</v>
      </c>
      <c r="AI9">
        <f t="shared" si="6"/>
        <v>124.82746997433416</v>
      </c>
      <c r="AJ9">
        <f t="shared" si="7"/>
        <v>-28.093290540101066</v>
      </c>
      <c r="AK9">
        <f t="shared" si="28"/>
        <v>24.18795020920971</v>
      </c>
      <c r="AL9">
        <f t="shared" si="8"/>
        <v>120.92212964344282</v>
      </c>
      <c r="AN9">
        <f t="shared" si="9"/>
        <v>149.00465181952839</v>
      </c>
      <c r="AO9">
        <f t="shared" si="10"/>
        <v>-7.4502325909764195</v>
      </c>
      <c r="AP9">
        <f t="shared" si="11"/>
        <v>-14.570078380308356</v>
      </c>
      <c r="AQ9">
        <f t="shared" si="12"/>
        <v>-48.999394177110652</v>
      </c>
      <c r="AR9">
        <f t="shared" si="13"/>
        <v>77.98494667113296</v>
      </c>
      <c r="AS9">
        <f t="shared" si="14"/>
        <v>-17.551054788155909</v>
      </c>
      <c r="AT9">
        <f t="shared" si="15"/>
        <v>15.111225177735966</v>
      </c>
      <c r="AU9">
        <f t="shared" si="16"/>
        <v>75.545117060713025</v>
      </c>
      <c r="AW9">
        <v>6</v>
      </c>
      <c r="AX9">
        <f>(R9*SUMPRODUCT(K10:$K$23, X10:$X$23)-$AZ$3*SUMPRODUCT(K9:$K$22, W10:$W$23))/Z9</f>
        <v>283.94443669170295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1.7364850000000001E-3</v>
      </c>
      <c r="O10">
        <f t="shared" si="30"/>
        <v>255.66892629230813</v>
      </c>
      <c r="P10">
        <f t="shared" si="31"/>
        <v>12.783446314615407</v>
      </c>
      <c r="Q10" s="5">
        <f t="shared" si="32"/>
        <v>25</v>
      </c>
      <c r="R10">
        <f t="shared" si="0"/>
        <v>50000</v>
      </c>
      <c r="S10">
        <f t="shared" si="20"/>
        <v>313.71384398341343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264.88333280508652</v>
      </c>
      <c r="AC10">
        <f t="shared" si="1"/>
        <v>289.21959567696751</v>
      </c>
      <c r="AE10">
        <f t="shared" si="2"/>
        <v>235.70672734906572</v>
      </c>
      <c r="AF10">
        <f t="shared" si="3"/>
        <v>-11.785336367453286</v>
      </c>
      <c r="AG10">
        <f t="shared" si="4"/>
        <v>-23.048042126908737</v>
      </c>
      <c r="AH10">
        <f t="shared" si="5"/>
        <v>-80.995764439902686</v>
      </c>
      <c r="AI10">
        <f t="shared" si="6"/>
        <v>119.87758441480101</v>
      </c>
      <c r="AJ10">
        <f t="shared" si="7"/>
        <v>-24.33626287188099</v>
      </c>
      <c r="AK10">
        <f t="shared" si="28"/>
        <v>25.662247998801696</v>
      </c>
      <c r="AL10">
        <f t="shared" si="8"/>
        <v>121.20356954172172</v>
      </c>
      <c r="AN10">
        <f t="shared" si="9"/>
        <v>139.91055673018363</v>
      </c>
      <c r="AO10">
        <f t="shared" si="10"/>
        <v>-6.995527836509182</v>
      </c>
      <c r="AP10">
        <f t="shared" si="11"/>
        <v>-13.68083313439339</v>
      </c>
      <c r="AQ10">
        <f t="shared" si="12"/>
        <v>-48.077382529652745</v>
      </c>
      <c r="AR10">
        <f t="shared" si="13"/>
        <v>71.156813229628312</v>
      </c>
      <c r="AS10">
        <f t="shared" si="14"/>
        <v>-14.445493878902067</v>
      </c>
      <c r="AT10">
        <f t="shared" si="15"/>
        <v>15.232570766396574</v>
      </c>
      <c r="AU10">
        <f t="shared" si="16"/>
        <v>71.943890117122834</v>
      </c>
      <c r="AW10">
        <v>7</v>
      </c>
      <c r="AX10">
        <f>(R10*SUMPRODUCT(K11:$K$23, X11:$X$23)-$AZ$3*SUMPRODUCT(K10:$K$22, W11:$W$23))/Z10</f>
        <v>313.71384398341343</v>
      </c>
    </row>
    <row r="11" spans="1:52" x14ac:dyDescent="0.25">
      <c r="A11" t="s">
        <v>33</v>
      </c>
      <c r="C11" s="24">
        <f>AU25</f>
        <v>-754.7376788501042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1.8096469999999999E-3</v>
      </c>
      <c r="O11">
        <f t="shared" si="30"/>
        <v>255.66892629230813</v>
      </c>
      <c r="P11">
        <f t="shared" si="31"/>
        <v>12.783446314615407</v>
      </c>
      <c r="Q11" s="5">
        <f t="shared" si="32"/>
        <v>25</v>
      </c>
      <c r="R11">
        <f t="shared" si="0"/>
        <v>50000</v>
      </c>
      <c r="S11">
        <f t="shared" si="20"/>
        <v>340.40859091677669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289.21959567696751</v>
      </c>
      <c r="AC11">
        <f t="shared" si="1"/>
        <v>310.12383950517574</v>
      </c>
      <c r="AE11">
        <f t="shared" si="2"/>
        <v>232.92311410354799</v>
      </c>
      <c r="AF11">
        <f t="shared" si="3"/>
        <v>-11.646155705177399</v>
      </c>
      <c r="AG11">
        <f t="shared" si="4"/>
        <v>-22.775852885348815</v>
      </c>
      <c r="AH11">
        <f t="shared" si="5"/>
        <v>-83.417640581668039</v>
      </c>
      <c r="AI11">
        <f t="shared" si="6"/>
        <v>115.08346493135373</v>
      </c>
      <c r="AJ11">
        <f t="shared" si="7"/>
        <v>-20.904243828208223</v>
      </c>
      <c r="AK11">
        <f t="shared" si="28"/>
        <v>26.29057253487991</v>
      </c>
      <c r="AL11">
        <f t="shared" si="8"/>
        <v>120.46979363802542</v>
      </c>
      <c r="AN11">
        <f t="shared" si="9"/>
        <v>131.48669752128072</v>
      </c>
      <c r="AO11">
        <f t="shared" si="10"/>
        <v>-6.5743348760640359</v>
      </c>
      <c r="AP11">
        <f t="shared" si="11"/>
        <v>-12.857125367960343</v>
      </c>
      <c r="AQ11">
        <f t="shared" si="12"/>
        <v>-47.08983098270204</v>
      </c>
      <c r="AR11">
        <f t="shared" si="13"/>
        <v>64.965406294554299</v>
      </c>
      <c r="AS11">
        <f t="shared" si="14"/>
        <v>-11.800589201846179</v>
      </c>
      <c r="AT11">
        <f t="shared" si="15"/>
        <v>14.841208747613893</v>
      </c>
      <c r="AU11">
        <f t="shared" si="16"/>
        <v>68.00602584032201</v>
      </c>
      <c r="AW11">
        <v>8</v>
      </c>
      <c r="AX11">
        <f>(R11*SUMPRODUCT(K12:$K$23, X12:$X$23)-$AZ$3*SUMPRODUCT(K11:$K$22, W12:$W$23))/Z11</f>
        <v>340.40859091677669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1.8942099999999999E-3</v>
      </c>
      <c r="O12">
        <f t="shared" si="30"/>
        <v>255.66892629230813</v>
      </c>
      <c r="P12">
        <f t="shared" si="31"/>
        <v>12.783446314615407</v>
      </c>
      <c r="Q12" s="5">
        <f t="shared" si="32"/>
        <v>25</v>
      </c>
      <c r="R12">
        <f t="shared" si="0"/>
        <v>50000</v>
      </c>
      <c r="S12">
        <f t="shared" si="20"/>
        <v>364.05221141090323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310.12383950517574</v>
      </c>
      <c r="AC12">
        <f t="shared" si="1"/>
        <v>327.7191033074871</v>
      </c>
      <c r="AE12">
        <f t="shared" si="2"/>
        <v>230.15267767054641</v>
      </c>
      <c r="AF12">
        <f t="shared" si="3"/>
        <v>-11.507633883527323</v>
      </c>
      <c r="AG12">
        <f t="shared" si="4"/>
        <v>-22.504952108201369</v>
      </c>
      <c r="AH12">
        <f t="shared" si="5"/>
        <v>-86.284496587913154</v>
      </c>
      <c r="AI12">
        <f t="shared" si="6"/>
        <v>109.85559509090457</v>
      </c>
      <c r="AJ12">
        <f t="shared" si="7"/>
        <v>-17.595263802311365</v>
      </c>
      <c r="AK12">
        <f t="shared" si="28"/>
        <v>27.443105042864911</v>
      </c>
      <c r="AL12">
        <f t="shared" si="8"/>
        <v>119.70343633145812</v>
      </c>
      <c r="AN12">
        <f t="shared" si="9"/>
        <v>123.51246993892586</v>
      </c>
      <c r="AO12">
        <f t="shared" si="10"/>
        <v>-6.1756234969462938</v>
      </c>
      <c r="AP12">
        <f t="shared" si="11"/>
        <v>-12.077383799636367</v>
      </c>
      <c r="AQ12">
        <f t="shared" si="12"/>
        <v>-46.304963291651603</v>
      </c>
      <c r="AR12">
        <f t="shared" si="13"/>
        <v>58.954499350691606</v>
      </c>
      <c r="AS12">
        <f t="shared" si="14"/>
        <v>-9.4425774813767056</v>
      </c>
      <c r="AT12">
        <f t="shared" si="15"/>
        <v>14.727465788990965</v>
      </c>
      <c r="AU12">
        <f t="shared" si="16"/>
        <v>64.239387658305859</v>
      </c>
      <c r="AW12">
        <v>9</v>
      </c>
      <c r="AX12">
        <f>(R12*SUMPRODUCT(K13:$K$23, X13:$X$23)-$AZ$3*SUMPRODUCT(K12:$K$22, W13:$W$23))/Z12</f>
        <v>364.05221141090323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1.9849490000000002E-3</v>
      </c>
      <c r="O13">
        <f t="shared" si="30"/>
        <v>255.66892629230813</v>
      </c>
      <c r="P13">
        <f t="shared" si="31"/>
        <v>12.783446314615407</v>
      </c>
      <c r="Q13" s="5">
        <f t="shared" si="32"/>
        <v>25</v>
      </c>
      <c r="R13">
        <f t="shared" si="0"/>
        <v>50000</v>
      </c>
      <c r="S13">
        <f t="shared" si="20"/>
        <v>384.69912965965466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327.7191033074871</v>
      </c>
      <c r="AC13">
        <f t="shared" si="1"/>
        <v>342.15496677041347</v>
      </c>
      <c r="AE13">
        <f t="shared" si="2"/>
        <v>227.39430956645151</v>
      </c>
      <c r="AF13">
        <f t="shared" si="3"/>
        <v>-11.369715478322576</v>
      </c>
      <c r="AG13">
        <f t="shared" si="4"/>
        <v>-22.235231404937135</v>
      </c>
      <c r="AH13">
        <f t="shared" si="5"/>
        <v>-89.342364364444407</v>
      </c>
      <c r="AI13">
        <f t="shared" si="6"/>
        <v>104.44699831874739</v>
      </c>
      <c r="AJ13">
        <f t="shared" si="7"/>
        <v>-14.435863462926363</v>
      </c>
      <c r="AK13">
        <f t="shared" si="28"/>
        <v>28.111549155353348</v>
      </c>
      <c r="AL13">
        <f t="shared" si="8"/>
        <v>118.12268401117437</v>
      </c>
      <c r="AN13">
        <f t="shared" si="9"/>
        <v>116.03325975643605</v>
      </c>
      <c r="AO13">
        <f t="shared" si="10"/>
        <v>-5.8016629878218033</v>
      </c>
      <c r="AP13">
        <f t="shared" si="11"/>
        <v>-11.346046373247408</v>
      </c>
      <c r="AQ13">
        <f t="shared" si="12"/>
        <v>-45.589028992496729</v>
      </c>
      <c r="AR13">
        <f t="shared" si="13"/>
        <v>53.29652140287012</v>
      </c>
      <c r="AS13">
        <f t="shared" si="14"/>
        <v>-7.3662366406432955</v>
      </c>
      <c r="AT13">
        <f t="shared" si="15"/>
        <v>14.344574811559728</v>
      </c>
      <c r="AU13">
        <f t="shared" si="16"/>
        <v>60.27485957378655</v>
      </c>
      <c r="AW13">
        <v>10</v>
      </c>
      <c r="AX13">
        <f>(R13*SUMPRODUCT(K14:$K$23, X14:$X$23)-$AZ$3*SUMPRODUCT(K13:$K$22, W14:$W$23))/Z13</f>
        <v>384.69912965965466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2.0842399999999998E-3</v>
      </c>
      <c r="O14">
        <f t="shared" si="30"/>
        <v>255.66892629230813</v>
      </c>
      <c r="P14">
        <f t="shared" si="31"/>
        <v>12.783446314615407</v>
      </c>
      <c r="Q14" s="5">
        <f t="shared" si="32"/>
        <v>25</v>
      </c>
      <c r="R14">
        <f t="shared" si="0"/>
        <v>50000</v>
      </c>
      <c r="S14">
        <f t="shared" si="20"/>
        <v>402.38648920845759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342.15496677041347</v>
      </c>
      <c r="AC14">
        <f t="shared" si="1"/>
        <v>353.56148451473973</v>
      </c>
      <c r="AE14">
        <f t="shared" si="2"/>
        <v>224.64642215501621</v>
      </c>
      <c r="AF14">
        <f t="shared" si="3"/>
        <v>-11.232321107750812</v>
      </c>
      <c r="AG14">
        <f t="shared" si="4"/>
        <v>-21.966535532184338</v>
      </c>
      <c r="AH14">
        <f t="shared" si="5"/>
        <v>-92.687117406852352</v>
      </c>
      <c r="AI14">
        <f t="shared" si="6"/>
        <v>98.760448108228715</v>
      </c>
      <c r="AJ14">
        <f t="shared" si="7"/>
        <v>-11.406517744326266</v>
      </c>
      <c r="AK14">
        <f t="shared" si="28"/>
        <v>28.556250085828694</v>
      </c>
      <c r="AL14">
        <f t="shared" si="8"/>
        <v>115.91018044973114</v>
      </c>
      <c r="AN14">
        <f t="shared" si="9"/>
        <v>109.0270933969535</v>
      </c>
      <c r="AO14">
        <f t="shared" si="10"/>
        <v>-5.4513546698476762</v>
      </c>
      <c r="AP14">
        <f t="shared" si="11"/>
        <v>-10.660964452940796</v>
      </c>
      <c r="AQ14">
        <f t="shared" si="12"/>
        <v>-44.98360984016962</v>
      </c>
      <c r="AR14">
        <f t="shared" si="13"/>
        <v>47.931164433995413</v>
      </c>
      <c r="AS14">
        <f t="shared" si="14"/>
        <v>-5.5358970933733076</v>
      </c>
      <c r="AT14">
        <f t="shared" si="15"/>
        <v>13.859134346800396</v>
      </c>
      <c r="AU14">
        <f t="shared" si="16"/>
        <v>56.254401687422501</v>
      </c>
      <c r="AW14">
        <v>11</v>
      </c>
      <c r="AX14">
        <f>(R14*SUMPRODUCT(K15:$K$23, X15:$X$23)-$AZ$3*SUMPRODUCT(K14:$K$22, W15:$W$23))/Z14</f>
        <v>402.38648920845759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2.1892320000000002E-3</v>
      </c>
      <c r="O15">
        <f t="shared" si="30"/>
        <v>255.66892629230813</v>
      </c>
      <c r="P15">
        <f t="shared" si="31"/>
        <v>12.783446314615407</v>
      </c>
      <c r="Q15" s="5">
        <f t="shared" si="32"/>
        <v>25</v>
      </c>
      <c r="R15">
        <f t="shared" si="0"/>
        <v>50000</v>
      </c>
      <c r="S15">
        <f t="shared" si="20"/>
        <v>417.27135698507777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353.56148451473973</v>
      </c>
      <c r="AC15">
        <f t="shared" si="1"/>
        <v>362.17118060135203</v>
      </c>
      <c r="AE15">
        <f t="shared" si="2"/>
        <v>221.90815479739879</v>
      </c>
      <c r="AF15">
        <f t="shared" si="3"/>
        <v>-11.095407739869939</v>
      </c>
      <c r="AG15">
        <f t="shared" si="4"/>
        <v>-21.698780334346303</v>
      </c>
      <c r="AH15">
        <f t="shared" si="5"/>
        <v>-96.179685032389969</v>
      </c>
      <c r="AI15">
        <f t="shared" si="6"/>
        <v>92.934281690792588</v>
      </c>
      <c r="AJ15">
        <f t="shared" si="7"/>
        <v>-8.6096960866123027</v>
      </c>
      <c r="AK15">
        <f t="shared" si="28"/>
        <v>29.291022618600739</v>
      </c>
      <c r="AL15">
        <f t="shared" si="8"/>
        <v>113.61560822278102</v>
      </c>
      <c r="AN15">
        <f t="shared" si="9"/>
        <v>102.38438716727102</v>
      </c>
      <c r="AO15">
        <f t="shared" si="10"/>
        <v>-5.1192193583635506</v>
      </c>
      <c r="AP15">
        <f t="shared" si="11"/>
        <v>-10.011422648426798</v>
      </c>
      <c r="AQ15">
        <f t="shared" si="12"/>
        <v>-44.37555762190415</v>
      </c>
      <c r="AR15">
        <f t="shared" si="13"/>
        <v>42.878187538576519</v>
      </c>
      <c r="AS15">
        <f t="shared" si="14"/>
        <v>-3.9723572048492608</v>
      </c>
      <c r="AT15">
        <f t="shared" si="15"/>
        <v>13.514345171524377</v>
      </c>
      <c r="AU15">
        <f t="shared" si="16"/>
        <v>52.420175505251635</v>
      </c>
      <c r="AW15">
        <v>12</v>
      </c>
      <c r="AX15">
        <f>(R15*SUMPRODUCT(K16:$K$23, X16:$X$23)-$AZ$3*SUMPRODUCT(K15:$K$22, W16:$W$23))/Z15</f>
        <v>417.27135698507777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2.8741389999999999E-3</v>
      </c>
      <c r="O16">
        <f t="shared" si="30"/>
        <v>255.66892629230813</v>
      </c>
      <c r="P16">
        <f t="shared" si="31"/>
        <v>12.783446314615407</v>
      </c>
      <c r="Q16" s="5">
        <f t="shared" si="32"/>
        <v>25</v>
      </c>
      <c r="R16">
        <f t="shared" si="0"/>
        <v>50000</v>
      </c>
      <c r="S16">
        <f t="shared" si="20"/>
        <v>417.10311781597755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362.17118060135203</v>
      </c>
      <c r="AC16">
        <f t="shared" si="1"/>
        <v>357.36439501497102</v>
      </c>
      <c r="AE16">
        <f t="shared" si="2"/>
        <v>219.05127836730355</v>
      </c>
      <c r="AF16">
        <f t="shared" si="3"/>
        <v>-10.952563918365179</v>
      </c>
      <c r="AG16">
        <f t="shared" si="4"/>
        <v>-21.419427220191462</v>
      </c>
      <c r="AH16">
        <f t="shared" si="5"/>
        <v>-124.73062162275548</v>
      </c>
      <c r="AI16">
        <f t="shared" si="6"/>
        <v>61.948665605991437</v>
      </c>
      <c r="AJ16">
        <f t="shared" si="7"/>
        <v>4.8067855863810109</v>
      </c>
      <c r="AK16">
        <f t="shared" si="28"/>
        <v>31.19376325925089</v>
      </c>
      <c r="AL16">
        <f t="shared" si="8"/>
        <v>97.949214451623334</v>
      </c>
      <c r="AN16">
        <f t="shared" si="9"/>
        <v>95.824667047928088</v>
      </c>
      <c r="AO16">
        <f t="shared" si="10"/>
        <v>-4.7912333523964046</v>
      </c>
      <c r="AP16">
        <f t="shared" si="11"/>
        <v>-9.3699954505197738</v>
      </c>
      <c r="AQ16">
        <f t="shared" si="12"/>
        <v>-54.563800662419169</v>
      </c>
      <c r="AR16">
        <f t="shared" si="13"/>
        <v>27.099637582592742</v>
      </c>
      <c r="AS16">
        <f t="shared" si="14"/>
        <v>2.1027433933227044</v>
      </c>
      <c r="AT16">
        <f t="shared" si="15"/>
        <v>13.645809330897647</v>
      </c>
      <c r="AU16">
        <f t="shared" si="16"/>
        <v>42.848190306813088</v>
      </c>
      <c r="AW16">
        <v>13</v>
      </c>
      <c r="AX16">
        <f>(R16*SUMPRODUCT(K17:$K$23, X17:$X$23)-$AZ$3*SUMPRODUCT(K16:$K$22, W17:$W$23))/Z16</f>
        <v>417.10311781597755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3.657909E-3</v>
      </c>
      <c r="O17">
        <f t="shared" si="30"/>
        <v>255.66892629230813</v>
      </c>
      <c r="P17">
        <f t="shared" si="31"/>
        <v>12.783446314615407</v>
      </c>
      <c r="Q17" s="5">
        <f t="shared" si="32"/>
        <v>25</v>
      </c>
      <c r="R17">
        <f t="shared" si="0"/>
        <v>50000</v>
      </c>
      <c r="S17">
        <f t="shared" si="20"/>
        <v>401.58315894285442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357.36439501497102</v>
      </c>
      <c r="AC17">
        <f t="shared" si="1"/>
        <v>339.36801064513929</v>
      </c>
      <c r="AE17">
        <f t="shared" si="2"/>
        <v>216.05949594102927</v>
      </c>
      <c r="AF17">
        <f t="shared" si="3"/>
        <v>-10.802974797051464</v>
      </c>
      <c r="AG17">
        <f t="shared" si="4"/>
        <v>-21.126882632385964</v>
      </c>
      <c r="AH17">
        <f t="shared" si="5"/>
        <v>-156.70063120716665</v>
      </c>
      <c r="AI17">
        <f t="shared" si="6"/>
        <v>27.429007304425198</v>
      </c>
      <c r="AJ17">
        <f t="shared" si="7"/>
        <v>17.996384369831731</v>
      </c>
      <c r="AK17">
        <f t="shared" si="28"/>
        <v>34.713710527007144</v>
      </c>
      <c r="AL17">
        <f t="shared" si="8"/>
        <v>80.13910220126408</v>
      </c>
      <c r="AN17">
        <f t="shared" si="9"/>
        <v>89.023172709270227</v>
      </c>
      <c r="AO17">
        <f t="shared" si="10"/>
        <v>-4.4511586354635115</v>
      </c>
      <c r="AP17">
        <f t="shared" si="11"/>
        <v>-8.7049269146897998</v>
      </c>
      <c r="AQ17">
        <f t="shared" si="12"/>
        <v>-64.565490606414869</v>
      </c>
      <c r="AR17">
        <f t="shared" si="13"/>
        <v>11.301596552702049</v>
      </c>
      <c r="AS17">
        <f t="shared" si="14"/>
        <v>7.4150651278720607</v>
      </c>
      <c r="AT17">
        <f t="shared" si="15"/>
        <v>14.303118843102522</v>
      </c>
      <c r="AU17">
        <f t="shared" si="16"/>
        <v>33.019780523676637</v>
      </c>
      <c r="AW17">
        <v>14</v>
      </c>
      <c r="AX17">
        <f>(R17*SUMPRODUCT(K18:$K$23, X18:$X$23)-$AZ$3*SUMPRODUCT(K17:$K$22, W18:$W$23))/Z17</f>
        <v>401.58315894285442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4.4868319999999996E-3</v>
      </c>
      <c r="O18">
        <f t="shared" si="30"/>
        <v>255.66892629230813</v>
      </c>
      <c r="P18">
        <f t="shared" si="31"/>
        <v>12.783446314615407</v>
      </c>
      <c r="Q18" s="5">
        <f t="shared" si="32"/>
        <v>25</v>
      </c>
      <c r="R18">
        <f t="shared" si="0"/>
        <v>50000</v>
      </c>
      <c r="S18">
        <f t="shared" si="20"/>
        <v>371.78382090184277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339.36801064513929</v>
      </c>
      <c r="AC18">
        <f t="shared" si="1"/>
        <v>309.63377591858989</v>
      </c>
      <c r="AE18">
        <f t="shared" si="2"/>
        <v>212.92947832132688</v>
      </c>
      <c r="AF18">
        <f t="shared" si="3"/>
        <v>-10.646473916066345</v>
      </c>
      <c r="AG18">
        <f t="shared" si="4"/>
        <v>-20.820821033006869</v>
      </c>
      <c r="AH18">
        <f t="shared" si="5"/>
        <v>-189.58554611046713</v>
      </c>
      <c r="AI18">
        <f t="shared" si="6"/>
        <v>-8.1233627382134728</v>
      </c>
      <c r="AJ18">
        <f t="shared" si="7"/>
        <v>29.734234726549403</v>
      </c>
      <c r="AK18">
        <f t="shared" si="28"/>
        <v>37.969736155033026</v>
      </c>
      <c r="AL18">
        <f t="shared" si="8"/>
        <v>59.580608143368956</v>
      </c>
      <c r="AN18">
        <f t="shared" si="9"/>
        <v>81.986271341112086</v>
      </c>
      <c r="AO18">
        <f t="shared" si="10"/>
        <v>-4.0993135670556047</v>
      </c>
      <c r="AP18">
        <f t="shared" si="11"/>
        <v>-8.0168396420001962</v>
      </c>
      <c r="AQ18">
        <f t="shared" si="12"/>
        <v>-72.997934096797422</v>
      </c>
      <c r="AR18">
        <f t="shared" si="13"/>
        <v>-3.1278159647411412</v>
      </c>
      <c r="AS18">
        <f t="shared" si="14"/>
        <v>11.448856474125069</v>
      </c>
      <c r="AT18">
        <f t="shared" si="15"/>
        <v>14.619850270140709</v>
      </c>
      <c r="AU18">
        <f t="shared" si="16"/>
        <v>22.940890779524636</v>
      </c>
      <c r="AW18">
        <v>15</v>
      </c>
      <c r="AX18">
        <f>(R18*SUMPRODUCT(K19:$K$23, X19:$X$23)-$AZ$3*SUMPRODUCT(K18:$K$22, W19:$W$23))/Z18</f>
        <v>371.78382090184277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5.3970320000000004E-3</v>
      </c>
      <c r="O19">
        <f t="shared" si="30"/>
        <v>255.66892629230813</v>
      </c>
      <c r="P19">
        <f t="shared" si="31"/>
        <v>12.783446314615407</v>
      </c>
      <c r="Q19" s="5">
        <f t="shared" si="32"/>
        <v>25</v>
      </c>
      <c r="R19">
        <f t="shared" si="0"/>
        <v>50000</v>
      </c>
      <c r="S19">
        <f t="shared" si="20"/>
        <v>327.87499461344237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309.63377591858989</v>
      </c>
      <c r="AC19">
        <f t="shared" si="1"/>
        <v>268.86067184311958</v>
      </c>
      <c r="AE19">
        <f t="shared" si="2"/>
        <v>209.65099632987011</v>
      </c>
      <c r="AF19">
        <f t="shared" si="3"/>
        <v>-10.482549816493506</v>
      </c>
      <c r="AG19">
        <f t="shared" si="4"/>
        <v>-20.500242185295388</v>
      </c>
      <c r="AH19">
        <f t="shared" si="5"/>
        <v>-224.74127476282226</v>
      </c>
      <c r="AI19">
        <f t="shared" si="6"/>
        <v>-46.073070434741027</v>
      </c>
      <c r="AJ19">
        <f t="shared" si="7"/>
        <v>40.773104075470314</v>
      </c>
      <c r="AK19">
        <f t="shared" si="28"/>
        <v>37.346083126506343</v>
      </c>
      <c r="AL19">
        <f t="shared" si="8"/>
        <v>32.046116767235631</v>
      </c>
      <c r="AN19">
        <f t="shared" si="9"/>
        <v>75.203955745958908</v>
      </c>
      <c r="AO19">
        <f t="shared" si="10"/>
        <v>-3.7601977872979457</v>
      </c>
      <c r="AP19">
        <f t="shared" si="11"/>
        <v>-7.3536464556488257</v>
      </c>
      <c r="AQ19">
        <f t="shared" si="12"/>
        <v>-80.616992894994596</v>
      </c>
      <c r="AR19">
        <f t="shared" si="13"/>
        <v>-16.526881391982453</v>
      </c>
      <c r="AS19">
        <f t="shared" si="14"/>
        <v>14.625729274820404</v>
      </c>
      <c r="AT19">
        <f t="shared" si="15"/>
        <v>13.396421824352348</v>
      </c>
      <c r="AU19">
        <f t="shared" si="16"/>
        <v>11.495269707190298</v>
      </c>
      <c r="AW19">
        <v>16</v>
      </c>
      <c r="AX19">
        <f>(R19*SUMPRODUCT(K20:$K$23, X20:$X$23)-$AZ$3*SUMPRODUCT(K19:$K$22, W20:$W$23))/Z19</f>
        <v>327.87499461344237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6.3737730000000001E-3</v>
      </c>
      <c r="O20">
        <f t="shared" si="30"/>
        <v>255.66892629230813</v>
      </c>
      <c r="P20">
        <f t="shared" si="31"/>
        <v>12.783446314615407</v>
      </c>
      <c r="Q20" s="5">
        <f t="shared" si="32"/>
        <v>25</v>
      </c>
      <c r="R20">
        <f t="shared" si="0"/>
        <v>50000</v>
      </c>
      <c r="S20">
        <f t="shared" si="20"/>
        <v>268.41068169734154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268.86067184311958</v>
      </c>
      <c r="AC20">
        <f t="shared" si="1"/>
        <v>216.4955022516983</v>
      </c>
      <c r="AE20">
        <f t="shared" si="2"/>
        <v>206.21821850674098</v>
      </c>
      <c r="AF20">
        <f t="shared" si="3"/>
        <v>-10.310910925337049</v>
      </c>
      <c r="AG20">
        <f t="shared" si="4"/>
        <v>-20.164575873308337</v>
      </c>
      <c r="AH20">
        <f t="shared" si="5"/>
        <v>-261.32778026819352</v>
      </c>
      <c r="AI20">
        <f t="shared" si="6"/>
        <v>-85.585048560097931</v>
      </c>
      <c r="AJ20">
        <f t="shared" si="7"/>
        <v>52.365169591421278</v>
      </c>
      <c r="AK20">
        <f t="shared" si="28"/>
        <v>25.236901282751628</v>
      </c>
      <c r="AL20">
        <f t="shared" si="8"/>
        <v>-7.9829776859250252</v>
      </c>
      <c r="AN20">
        <f t="shared" si="9"/>
        <v>70.162746130961324</v>
      </c>
      <c r="AO20">
        <f t="shared" si="10"/>
        <v>-3.5081373065480665</v>
      </c>
      <c r="AP20">
        <f t="shared" si="11"/>
        <v>-6.8607033271950835</v>
      </c>
      <c r="AQ20">
        <f t="shared" si="12"/>
        <v>-88.912972077321797</v>
      </c>
      <c r="AR20">
        <f t="shared" si="13"/>
        <v>-29.119066580103627</v>
      </c>
      <c r="AS20">
        <f t="shared" si="14"/>
        <v>17.816486471235454</v>
      </c>
      <c r="AT20">
        <f t="shared" si="15"/>
        <v>8.5864881903048413</v>
      </c>
      <c r="AU20">
        <f t="shared" si="16"/>
        <v>-2.7160919185633325</v>
      </c>
      <c r="AW20">
        <v>17</v>
      </c>
      <c r="AX20">
        <f>(R20*SUMPRODUCT(K21:$K$23, X21:$X$23)-$AZ$3*SUMPRODUCT(K20:$K$22, W21:$W$23))/Z20</f>
        <v>268.41068169734154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7.4983330000000003E-3</v>
      </c>
      <c r="O21">
        <f t="shared" si="30"/>
        <v>255.66892629230813</v>
      </c>
      <c r="P21">
        <f t="shared" si="31"/>
        <v>12.783446314615407</v>
      </c>
      <c r="Q21" s="5">
        <f t="shared" si="32"/>
        <v>25</v>
      </c>
      <c r="R21">
        <f t="shared" si="0"/>
        <v>50000</v>
      </c>
      <c r="S21">
        <f t="shared" si="20"/>
        <v>192.72203325726673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216.4955022516983</v>
      </c>
      <c r="AC21">
        <f t="shared" si="1"/>
        <v>152.72627096854382</v>
      </c>
      <c r="AE21">
        <f t="shared" si="2"/>
        <v>202.60974344864326</v>
      </c>
      <c r="AF21">
        <f t="shared" si="3"/>
        <v>-10.130487172432163</v>
      </c>
      <c r="AG21">
        <f t="shared" si="4"/>
        <v>-19.811729409873426</v>
      </c>
      <c r="AH21">
        <f t="shared" si="5"/>
        <v>-302.40140940366348</v>
      </c>
      <c r="AI21">
        <f t="shared" si="6"/>
        <v>-129.73388253732583</v>
      </c>
      <c r="AJ21">
        <f t="shared" si="7"/>
        <v>63.769231283154483</v>
      </c>
      <c r="AK21">
        <f t="shared" si="28"/>
        <v>20.980405112481758</v>
      </c>
      <c r="AL21">
        <f t="shared" si="8"/>
        <v>-44.984246141689582</v>
      </c>
      <c r="AN21">
        <f t="shared" si="9"/>
        <v>65.571211866229731</v>
      </c>
      <c r="AO21">
        <f t="shared" si="10"/>
        <v>-3.2785605933114867</v>
      </c>
      <c r="AP21">
        <f t="shared" si="11"/>
        <v>-6.411730672273964</v>
      </c>
      <c r="AQ21">
        <f t="shared" si="12"/>
        <v>-97.867094381274057</v>
      </c>
      <c r="AR21">
        <f t="shared" si="13"/>
        <v>-41.986173780629784</v>
      </c>
      <c r="AS21">
        <f t="shared" si="14"/>
        <v>20.637831645417481</v>
      </c>
      <c r="AT21">
        <f t="shared" si="15"/>
        <v>6.789952769564513</v>
      </c>
      <c r="AU21">
        <f t="shared" si="16"/>
        <v>-14.558389365647789</v>
      </c>
      <c r="AW21">
        <v>18</v>
      </c>
      <c r="AX21">
        <f>(R21*SUMPRODUCT(K22:$K$23, X22:$X$23)-$AZ$3*SUMPRODUCT(K21:$K$22, W22:$W$23))/Z21</f>
        <v>192.72203325726673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8.7783159999999995E-3</v>
      </c>
      <c r="O22">
        <f t="shared" si="30"/>
        <v>255.66892629230813</v>
      </c>
      <c r="P22">
        <f t="shared" si="31"/>
        <v>12.783446314615407</v>
      </c>
      <c r="Q22" s="5">
        <f t="shared" si="32"/>
        <v>25</v>
      </c>
      <c r="R22">
        <f t="shared" si="0"/>
        <v>50000</v>
      </c>
      <c r="S22">
        <f t="shared" si="20"/>
        <v>102.09600307644492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152.72627096854382</v>
      </c>
      <c r="AC22">
        <f t="shared" si="1"/>
        <v>79.388620692019359</v>
      </c>
      <c r="AE22">
        <f t="shared" si="2"/>
        <v>198.80507366148572</v>
      </c>
      <c r="AF22">
        <f t="shared" si="3"/>
        <v>-9.9402536830742871</v>
      </c>
      <c r="AG22">
        <f t="shared" si="4"/>
        <v>-19.439698494508328</v>
      </c>
      <c r="AH22">
        <f t="shared" si="5"/>
        <v>-347.82724253272482</v>
      </c>
      <c r="AI22">
        <f t="shared" si="6"/>
        <v>-178.4021210488217</v>
      </c>
      <c r="AJ22">
        <f t="shared" si="7"/>
        <v>73.337650276524457</v>
      </c>
      <c r="AK22">
        <f t="shared" si="28"/>
        <v>23.91137636628687</v>
      </c>
      <c r="AL22">
        <f t="shared" si="8"/>
        <v>-81.153094406010368</v>
      </c>
      <c r="AN22">
        <f t="shared" si="9"/>
        <v>60.130742924581988</v>
      </c>
      <c r="AO22">
        <f t="shared" si="10"/>
        <v>-3.0065371462290997</v>
      </c>
      <c r="AP22">
        <f t="shared" si="11"/>
        <v>-5.8797468856103841</v>
      </c>
      <c r="AQ22">
        <f t="shared" si="12"/>
        <v>-105.20410831423044</v>
      </c>
      <c r="AR22">
        <f t="shared" si="13"/>
        <v>-53.959649421487931</v>
      </c>
      <c r="AS22">
        <f t="shared" si="14"/>
        <v>22.181764852638697</v>
      </c>
      <c r="AT22">
        <f t="shared" si="15"/>
        <v>7.2322541813109984</v>
      </c>
      <c r="AU22">
        <f t="shared" si="16"/>
        <v>-24.545630387538239</v>
      </c>
      <c r="AW22">
        <v>19</v>
      </c>
      <c r="AX22">
        <f>(R22*SUMPRODUCT(K23:$K$23, X23:$X$23)-$AZ$3*SUMPRODUCT(K22:$K$22, W23:$W$23))/Z22</f>
        <v>102.09600307644492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1.019566E-2</v>
      </c>
      <c r="O23">
        <f t="shared" si="30"/>
        <v>255.66892629230813</v>
      </c>
      <c r="P23">
        <f t="shared" si="31"/>
        <v>12.783446314615407</v>
      </c>
      <c r="Q23" s="5">
        <f t="shared" si="32"/>
        <v>25</v>
      </c>
      <c r="R23">
        <f t="shared" si="0"/>
        <v>50000</v>
      </c>
      <c r="S23">
        <f t="shared" si="20"/>
        <v>104.20039890458631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79.388620692019359</v>
      </c>
      <c r="AC23">
        <f t="shared" si="1"/>
        <v>79.388620692019359</v>
      </c>
      <c r="AE23">
        <f t="shared" si="2"/>
        <v>194.79007398754342</v>
      </c>
      <c r="AF23">
        <f t="shared" si="3"/>
        <v>-9.7395036993771704</v>
      </c>
      <c r="AG23">
        <f t="shared" si="4"/>
        <v>-19.047100953210727</v>
      </c>
      <c r="AH23">
        <f t="shared" si="5"/>
        <v>-396.40111270503763</v>
      </c>
      <c r="AI23">
        <f t="shared" si="6"/>
        <v>-230.39764337008211</v>
      </c>
      <c r="AJ23">
        <f t="shared" si="7"/>
        <v>0</v>
      </c>
      <c r="AK23">
        <f t="shared" si="28"/>
        <v>27.475231942841287</v>
      </c>
      <c r="AL23">
        <f t="shared" si="8"/>
        <v>-202.92241142724083</v>
      </c>
      <c r="AN23">
        <f t="shared" si="9"/>
        <v>53.371105068330216</v>
      </c>
      <c r="AO23">
        <f t="shared" si="10"/>
        <v>-2.6685552534165109</v>
      </c>
      <c r="AP23">
        <f t="shared" si="11"/>
        <v>-5.2187711899832756</v>
      </c>
      <c r="AQ23">
        <f t="shared" si="12"/>
        <v>-108.61110631713449</v>
      </c>
      <c r="AR23">
        <f t="shared" si="13"/>
        <v>-63.127327692204055</v>
      </c>
      <c r="AS23">
        <f t="shared" si="14"/>
        <v>0</v>
      </c>
      <c r="AT23">
        <f t="shared" si="15"/>
        <v>7.5280195791285456</v>
      </c>
      <c r="AU23">
        <f t="shared" si="16"/>
        <v>-55.599308113075516</v>
      </c>
      <c r="AW23">
        <v>20</v>
      </c>
      <c r="AX23">
        <f>(R23*SUMPRODUCT(K$23:$K24, X$23:$X24)-$AZ$3*SUMPRODUCT(K$22:$K23, W$23:$W24))/Z23</f>
        <v>104.20039890458631</v>
      </c>
    </row>
    <row r="25" spans="5:50" x14ac:dyDescent="0.25">
      <c r="AN25" s="6">
        <f t="shared" ref="AN25:AU25" si="33">SUM(AN3:AN23)</f>
        <v>2457.2134274714867</v>
      </c>
      <c r="AO25" s="6">
        <f t="shared" si="33"/>
        <v>-314.61236609280553</v>
      </c>
      <c r="AP25" s="6">
        <f t="shared" si="33"/>
        <v>-1737.7055704150964</v>
      </c>
      <c r="AQ25" s="6">
        <f t="shared" si="33"/>
        <v>-1283.4663923546498</v>
      </c>
      <c r="AR25" s="6">
        <f t="shared" si="33"/>
        <v>-878.57090139106424</v>
      </c>
      <c r="AS25" s="6">
        <f t="shared" si="33"/>
        <v>-165.22712190512436</v>
      </c>
      <c r="AT25" s="6">
        <f t="shared" si="33"/>
        <v>289.06034444608486</v>
      </c>
      <c r="AU25" s="7">
        <f t="shared" si="33"/>
        <v>-754.7376788501042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973.32805900441736</v>
      </c>
      <c r="K3">
        <v>1</v>
      </c>
      <c r="L3" s="2">
        <v>0</v>
      </c>
      <c r="O3">
        <f>$C$3</f>
        <v>973.32805900441736</v>
      </c>
      <c r="P3">
        <f>O3*B5</f>
        <v>778.66244720353393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973.32805900441736</v>
      </c>
      <c r="AF3">
        <f t="shared" ref="AF3:AF23" si="3">-$Z3*P3</f>
        <v>-778.66244720353393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-1327.7669751991166</v>
      </c>
      <c r="AJ3">
        <f t="shared" ref="AJ3:AJ23" si="7">AB3-AC3</f>
        <v>0</v>
      </c>
      <c r="AL3">
        <f t="shared" ref="AL3:AL23" si="8">SUM(AI3:AK3)</f>
        <v>-1327.7669751991166</v>
      </c>
      <c r="AN3">
        <f t="shared" ref="AN3:AN23" si="9">AE3*$K3</f>
        <v>973.32805900441736</v>
      </c>
      <c r="AO3">
        <f t="shared" ref="AO3:AO23" si="10">AF3*$K3</f>
        <v>-778.66244720353393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-1327.7669751991166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-1327.7669751991166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446.86523718229756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353.3663798400234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349.09621569810542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-349.09621569810542</v>
      </c>
      <c r="AK4">
        <f t="shared" ref="AK4:AK23" si="28">H4*SUM(AB4:AB4, AE4:AF4)</f>
        <v>0</v>
      </c>
      <c r="AL4">
        <f t="shared" si="8"/>
        <v>-453.30821569810541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-97.76902148419174</v>
      </c>
      <c r="AR4">
        <f t="shared" si="13"/>
        <v>-97.76902148419174</v>
      </c>
      <c r="AS4">
        <f t="shared" si="14"/>
        <v>-327.51310225922259</v>
      </c>
      <c r="AT4">
        <f t="shared" si="15"/>
        <v>0</v>
      </c>
      <c r="AU4">
        <f t="shared" si="16"/>
        <v>-425.28212374341433</v>
      </c>
      <c r="AW4">
        <v>1</v>
      </c>
      <c r="AX4">
        <f>(R4*SUMPRODUCT(K5:$K$23, X5:$X$23)-$AZ$3*SUMPRODUCT(K4:$K$22, W5:$W$23))/Z4</f>
        <v>353.3663798400234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2.1892320000000002E-3</v>
      </c>
      <c r="O5">
        <f t="shared" ref="O5:O23" si="30">$C$3</f>
        <v>973.32805900441736</v>
      </c>
      <c r="P5">
        <f t="shared" ref="P5:P23" si="31">O5*$C$5</f>
        <v>48.666402950220871</v>
      </c>
      <c r="Q5" s="5">
        <f t="shared" ref="Q5:Q23" si="32">$C$8</f>
        <v>25</v>
      </c>
      <c r="R5">
        <f t="shared" si="0"/>
        <v>50000</v>
      </c>
      <c r="S5">
        <f t="shared" si="20"/>
        <v>686.44415951908832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349.09621569810542</v>
      </c>
      <c r="AC5">
        <f t="shared" si="1"/>
        <v>669.88288801403542</v>
      </c>
      <c r="AE5">
        <f t="shared" si="2"/>
        <v>949.84537650923619</v>
      </c>
      <c r="AF5">
        <f t="shared" si="3"/>
        <v>-47.492268825461814</v>
      </c>
      <c r="AG5">
        <f t="shared" si="4"/>
        <v>-24.396845640122592</v>
      </c>
      <c r="AH5">
        <f t="shared" si="5"/>
        <v>-108.13883975481602</v>
      </c>
      <c r="AI5">
        <f t="shared" si="6"/>
        <v>769.81742228883581</v>
      </c>
      <c r="AJ5">
        <f t="shared" si="7"/>
        <v>-320.78667231592999</v>
      </c>
      <c r="AK5">
        <f t="shared" si="28"/>
        <v>108.12522154019442</v>
      </c>
      <c r="AL5">
        <f t="shared" si="8"/>
        <v>557.15597151310021</v>
      </c>
      <c r="AN5">
        <f t="shared" si="9"/>
        <v>820.25085913177634</v>
      </c>
      <c r="AO5">
        <f t="shared" si="10"/>
        <v>-41.012542956588824</v>
      </c>
      <c r="AP5">
        <f t="shared" si="11"/>
        <v>-21.068201300257947</v>
      </c>
      <c r="AQ5">
        <f t="shared" si="12"/>
        <v>-93.384648078601046</v>
      </c>
      <c r="AR5">
        <f t="shared" si="13"/>
        <v>664.78546679632859</v>
      </c>
      <c r="AS5">
        <f t="shared" si="14"/>
        <v>-277.01934448759891</v>
      </c>
      <c r="AT5">
        <f t="shared" si="15"/>
        <v>93.372887898976586</v>
      </c>
      <c r="AU5">
        <f t="shared" si="16"/>
        <v>481.13901020770624</v>
      </c>
      <c r="AW5">
        <v>2</v>
      </c>
      <c r="AX5">
        <f>(R5*SUMPRODUCT(K6:$K$23, X6:$X$23)-$AZ$3*SUMPRODUCT(K5:$K$22, W6:$W$23))/Z5</f>
        <v>686.44415951908832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2.8741389999999999E-3</v>
      </c>
      <c r="O6">
        <f t="shared" si="30"/>
        <v>973.32805900441736</v>
      </c>
      <c r="P6">
        <f t="shared" si="31"/>
        <v>48.666402950220871</v>
      </c>
      <c r="Q6" s="5">
        <f t="shared" si="32"/>
        <v>25</v>
      </c>
      <c r="R6">
        <f t="shared" si="0"/>
        <v>50000</v>
      </c>
      <c r="S6">
        <f t="shared" si="20"/>
        <v>972.94329282293268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669.88288801403542</v>
      </c>
      <c r="AC6">
        <f t="shared" si="1"/>
        <v>937.24628588155474</v>
      </c>
      <c r="AE6">
        <f t="shared" si="2"/>
        <v>937.61693510354894</v>
      </c>
      <c r="AF6">
        <f t="shared" si="3"/>
        <v>-46.880846755177451</v>
      </c>
      <c r="AG6">
        <f t="shared" si="4"/>
        <v>-24.08275725819011</v>
      </c>
      <c r="AH6">
        <f t="shared" si="5"/>
        <v>-140.2398510625126</v>
      </c>
      <c r="AI6">
        <f t="shared" si="6"/>
        <v>726.41348002766881</v>
      </c>
      <c r="AJ6">
        <f t="shared" si="7"/>
        <v>-267.36339786751932</v>
      </c>
      <c r="AK6">
        <f t="shared" si="28"/>
        <v>169.79534462822988</v>
      </c>
      <c r="AL6">
        <f t="shared" si="8"/>
        <v>628.84542678837943</v>
      </c>
      <c r="AN6">
        <f t="shared" si="9"/>
        <v>730.24065255812093</v>
      </c>
      <c r="AO6">
        <f t="shared" si="10"/>
        <v>-36.512032627906045</v>
      </c>
      <c r="AP6">
        <f t="shared" si="11"/>
        <v>-18.75628278160033</v>
      </c>
      <c r="AQ6">
        <f t="shared" si="12"/>
        <v>-109.22247297424616</v>
      </c>
      <c r="AR6">
        <f t="shared" si="13"/>
        <v>565.74986417436844</v>
      </c>
      <c r="AS6">
        <f t="shared" si="14"/>
        <v>-208.22962429467196</v>
      </c>
      <c r="AT6">
        <f t="shared" si="15"/>
        <v>132.24106628252846</v>
      </c>
      <c r="AU6">
        <f t="shared" si="16"/>
        <v>489.76130616222497</v>
      </c>
      <c r="AW6">
        <v>3</v>
      </c>
      <c r="AX6">
        <f>(R6*SUMPRODUCT(K7:$K$23, X7:$X$23)-$AZ$3*SUMPRODUCT(K6:$K$22, W7:$W$23))/Z6</f>
        <v>972.94329282293268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3.657909E-3</v>
      </c>
      <c r="O7">
        <f t="shared" si="30"/>
        <v>973.32805900441736</v>
      </c>
      <c r="P7">
        <f t="shared" si="31"/>
        <v>48.666402950220871</v>
      </c>
      <c r="Q7" s="5">
        <f t="shared" si="32"/>
        <v>25</v>
      </c>
      <c r="R7">
        <f t="shared" si="0"/>
        <v>50000</v>
      </c>
      <c r="S7">
        <f t="shared" si="20"/>
        <v>1208.5363372307554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937.24628588155474</v>
      </c>
      <c r="AC7">
        <f t="shared" si="1"/>
        <v>1148.2950138301012</v>
      </c>
      <c r="AE7">
        <f t="shared" si="2"/>
        <v>924.8110483270458</v>
      </c>
      <c r="AF7">
        <f t="shared" si="3"/>
        <v>-46.240552416352294</v>
      </c>
      <c r="AG7">
        <f t="shared" si="4"/>
        <v>-23.753837151088661</v>
      </c>
      <c r="AH7">
        <f t="shared" si="5"/>
        <v>-176.18506903909784</v>
      </c>
      <c r="AI7">
        <f t="shared" si="6"/>
        <v>678.63158972050701</v>
      </c>
      <c r="AJ7">
        <f t="shared" si="7"/>
        <v>-211.04872794854646</v>
      </c>
      <c r="AK7">
        <f t="shared" si="28"/>
        <v>190.11601705364839</v>
      </c>
      <c r="AL7">
        <f t="shared" si="8"/>
        <v>657.69887882560897</v>
      </c>
      <c r="AN7">
        <f t="shared" si="9"/>
        <v>652.00243702125601</v>
      </c>
      <c r="AO7">
        <f t="shared" si="10"/>
        <v>-32.600121851062802</v>
      </c>
      <c r="AP7">
        <f t="shared" si="11"/>
        <v>-16.746728684883649</v>
      </c>
      <c r="AQ7">
        <f t="shared" si="12"/>
        <v>-124.2125022057769</v>
      </c>
      <c r="AR7">
        <f t="shared" si="13"/>
        <v>478.44308427953263</v>
      </c>
      <c r="AS7">
        <f t="shared" si="14"/>
        <v>-148.79178314490315</v>
      </c>
      <c r="AT7">
        <f t="shared" si="15"/>
        <v>134.03398095209408</v>
      </c>
      <c r="AU7">
        <f t="shared" si="16"/>
        <v>463.68528208672359</v>
      </c>
      <c r="AW7">
        <v>4</v>
      </c>
      <c r="AX7">
        <f>(R7*SUMPRODUCT(K8:$K$23, X8:$X$23)-$AZ$3*SUMPRODUCT(K7:$K$22, W8:$W$23))/Z7</f>
        <v>1208.5363372307554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4.4868319999999996E-3</v>
      </c>
      <c r="O8">
        <f t="shared" si="30"/>
        <v>973.32805900441736</v>
      </c>
      <c r="P8">
        <f t="shared" si="31"/>
        <v>48.666402950220871</v>
      </c>
      <c r="Q8" s="5">
        <f t="shared" si="32"/>
        <v>25</v>
      </c>
      <c r="R8">
        <f t="shared" si="0"/>
        <v>50000</v>
      </c>
      <c r="S8">
        <f t="shared" si="20"/>
        <v>1396.3382807025039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1148.2950138301012</v>
      </c>
      <c r="AC8">
        <f t="shared" si="1"/>
        <v>1307.5154881270073</v>
      </c>
      <c r="AE8">
        <f t="shared" si="2"/>
        <v>911.41346603818795</v>
      </c>
      <c r="AF8">
        <f t="shared" si="3"/>
        <v>-45.570673301909402</v>
      </c>
      <c r="AG8">
        <f t="shared" si="4"/>
        <v>-23.409719302925481</v>
      </c>
      <c r="AH8">
        <f t="shared" si="5"/>
        <v>-213.15895330458684</v>
      </c>
      <c r="AI8">
        <f t="shared" si="6"/>
        <v>629.27412012876619</v>
      </c>
      <c r="AJ8">
        <f t="shared" si="7"/>
        <v>-159.2204742969061</v>
      </c>
      <c r="AK8">
        <f t="shared" si="28"/>
        <v>146.02499097606253</v>
      </c>
      <c r="AL8">
        <f t="shared" si="8"/>
        <v>616.07863680792263</v>
      </c>
      <c r="AN8">
        <f t="shared" si="9"/>
        <v>599.12073403500085</v>
      </c>
      <c r="AO8">
        <f t="shared" si="10"/>
        <v>-29.956036701750044</v>
      </c>
      <c r="AP8">
        <f t="shared" si="11"/>
        <v>-15.388458405478934</v>
      </c>
      <c r="AQ8">
        <f t="shared" si="12"/>
        <v>-140.12076113501882</v>
      </c>
      <c r="AR8">
        <f t="shared" si="13"/>
        <v>413.655477792753</v>
      </c>
      <c r="AS8">
        <f t="shared" si="14"/>
        <v>-104.66411896328779</v>
      </c>
      <c r="AT8">
        <f t="shared" si="15"/>
        <v>95.990023234270808</v>
      </c>
      <c r="AU8">
        <f t="shared" si="16"/>
        <v>404.98138206373602</v>
      </c>
      <c r="AW8">
        <v>5</v>
      </c>
      <c r="AX8">
        <f>(R8*SUMPRODUCT(K9:$K$23, X9:$X$23)-$AZ$3*SUMPRODUCT(K8:$K$22, W9:$W$23))/Z8</f>
        <v>1396.3382807025039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5.3970320000000004E-3</v>
      </c>
      <c r="O9">
        <f t="shared" si="30"/>
        <v>973.32805900441736</v>
      </c>
      <c r="P9">
        <f t="shared" si="31"/>
        <v>48.666402950220871</v>
      </c>
      <c r="Q9" s="5">
        <f t="shared" si="32"/>
        <v>25</v>
      </c>
      <c r="R9">
        <f t="shared" si="0"/>
        <v>50000</v>
      </c>
      <c r="S9">
        <f t="shared" si="20"/>
        <v>1545.2919780159866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1307.5154881270073</v>
      </c>
      <c r="AC9">
        <f t="shared" si="1"/>
        <v>1424.7146440440406</v>
      </c>
      <c r="AE9">
        <f t="shared" si="2"/>
        <v>897.38040373636716</v>
      </c>
      <c r="AF9">
        <f t="shared" si="3"/>
        <v>-44.869020186818361</v>
      </c>
      <c r="AG9">
        <f t="shared" si="4"/>
        <v>-23.049279105707321</v>
      </c>
      <c r="AH9">
        <f t="shared" si="5"/>
        <v>-252.68600837781304</v>
      </c>
      <c r="AI9">
        <f t="shared" si="6"/>
        <v>576.77609606602846</v>
      </c>
      <c r="AJ9">
        <f t="shared" si="7"/>
        <v>-117.19915591703329</v>
      </c>
      <c r="AK9">
        <f t="shared" si="28"/>
        <v>112.75340270151622</v>
      </c>
      <c r="AL9">
        <f t="shared" si="8"/>
        <v>572.33034285051144</v>
      </c>
      <c r="AN9">
        <f t="shared" si="9"/>
        <v>560.63110902984272</v>
      </c>
      <c r="AO9">
        <f t="shared" si="10"/>
        <v>-28.031555451492139</v>
      </c>
      <c r="AP9">
        <f t="shared" si="11"/>
        <v>-14.399849666393374</v>
      </c>
      <c r="AQ9">
        <f t="shared" si="12"/>
        <v>-157.86352869233755</v>
      </c>
      <c r="AR9">
        <f t="shared" si="13"/>
        <v>360.33617521961969</v>
      </c>
      <c r="AS9">
        <f t="shared" si="14"/>
        <v>-73.219219503294198</v>
      </c>
      <c r="AT9">
        <f t="shared" si="15"/>
        <v>70.441771338267685</v>
      </c>
      <c r="AU9">
        <f t="shared" si="16"/>
        <v>357.55872705459319</v>
      </c>
      <c r="AW9">
        <v>6</v>
      </c>
      <c r="AX9">
        <f>(R9*SUMPRODUCT(K10:$K$23, X10:$X$23)-$AZ$3*SUMPRODUCT(K9:$K$22, W10:$W$23))/Z9</f>
        <v>1545.2919780159866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6.3737730000000001E-3</v>
      </c>
      <c r="O10">
        <f t="shared" si="30"/>
        <v>973.32805900441736</v>
      </c>
      <c r="P10">
        <f t="shared" si="31"/>
        <v>48.666402950220871</v>
      </c>
      <c r="Q10" s="5">
        <f t="shared" si="32"/>
        <v>25</v>
      </c>
      <c r="R10">
        <f t="shared" si="0"/>
        <v>50000</v>
      </c>
      <c r="S10">
        <f t="shared" si="20"/>
        <v>1662.522282133114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1424.7146440440406</v>
      </c>
      <c r="AC10">
        <f t="shared" si="1"/>
        <v>1507.6999239906804</v>
      </c>
      <c r="AE10">
        <f t="shared" si="2"/>
        <v>882.68690071093943</v>
      </c>
      <c r="AF10">
        <f t="shared" si="3"/>
        <v>-44.134345035546978</v>
      </c>
      <c r="AG10">
        <f t="shared" si="4"/>
        <v>-22.671875441816823</v>
      </c>
      <c r="AH10">
        <f t="shared" si="5"/>
        <v>-293.82174566684296</v>
      </c>
      <c r="AI10">
        <f t="shared" si="6"/>
        <v>522.05893456673266</v>
      </c>
      <c r="AJ10">
        <f t="shared" si="7"/>
        <v>-82.985279946639821</v>
      </c>
      <c r="AK10">
        <f t="shared" si="28"/>
        <v>118.82152798527024</v>
      </c>
      <c r="AL10">
        <f t="shared" si="8"/>
        <v>557.89518260536306</v>
      </c>
      <c r="AN10">
        <f t="shared" si="9"/>
        <v>523.94438243596176</v>
      </c>
      <c r="AO10">
        <f t="shared" si="10"/>
        <v>-26.197219121798092</v>
      </c>
      <c r="AP10">
        <f t="shared" si="11"/>
        <v>-13.457548500448191</v>
      </c>
      <c r="AQ10">
        <f t="shared" si="12"/>
        <v>-174.40640951585198</v>
      </c>
      <c r="AR10">
        <f t="shared" si="13"/>
        <v>309.88320529786353</v>
      </c>
      <c r="AS10">
        <f t="shared" si="14"/>
        <v>-49.258317097373855</v>
      </c>
      <c r="AT10">
        <f t="shared" si="15"/>
        <v>70.529960340634076</v>
      </c>
      <c r="AU10">
        <f t="shared" si="16"/>
        <v>331.15484854112373</v>
      </c>
      <c r="AW10">
        <v>7</v>
      </c>
      <c r="AX10">
        <f>(R10*SUMPRODUCT(K11:$K$23, X11:$X$23)-$AZ$3*SUMPRODUCT(K10:$K$22, W11:$W$23))/Z10</f>
        <v>1662.522282133114</v>
      </c>
    </row>
    <row r="11" spans="1:52" x14ac:dyDescent="0.25">
      <c r="A11" t="s">
        <v>33</v>
      </c>
      <c r="C11" s="24">
        <f>AU25</f>
        <v>2083.3757471488834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7.4983330000000003E-3</v>
      </c>
      <c r="O11">
        <f t="shared" si="30"/>
        <v>973.32805900441736</v>
      </c>
      <c r="P11">
        <f t="shared" si="31"/>
        <v>48.666402950220871</v>
      </c>
      <c r="Q11" s="5">
        <f t="shared" si="32"/>
        <v>25</v>
      </c>
      <c r="R11">
        <f t="shared" si="0"/>
        <v>50000</v>
      </c>
      <c r="S11">
        <f t="shared" si="20"/>
        <v>1746.6932869980924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1507.6999239906804</v>
      </c>
      <c r="AC11">
        <f t="shared" si="1"/>
        <v>1556.3145772508062</v>
      </c>
      <c r="AE11">
        <f t="shared" si="2"/>
        <v>867.24135138756151</v>
      </c>
      <c r="AF11">
        <f t="shared" si="3"/>
        <v>-43.362067569378077</v>
      </c>
      <c r="AG11">
        <f t="shared" si="4"/>
        <v>-22.275155415601393</v>
      </c>
      <c r="AH11">
        <f t="shared" si="5"/>
        <v>-340.00254359452936</v>
      </c>
      <c r="AI11">
        <f t="shared" si="6"/>
        <v>461.60158480805273</v>
      </c>
      <c r="AJ11">
        <f t="shared" si="7"/>
        <v>-48.614653260125806</v>
      </c>
      <c r="AK11">
        <f t="shared" si="28"/>
        <v>120.07632920215647</v>
      </c>
      <c r="AL11">
        <f t="shared" si="8"/>
        <v>533.06326075008337</v>
      </c>
      <c r="AN11">
        <f t="shared" si="9"/>
        <v>489.5636986767646</v>
      </c>
      <c r="AO11">
        <f t="shared" si="10"/>
        <v>-24.478184933838229</v>
      </c>
      <c r="AP11">
        <f t="shared" si="11"/>
        <v>-12.574478207725818</v>
      </c>
      <c r="AQ11">
        <f t="shared" si="12"/>
        <v>-191.93377084167605</v>
      </c>
      <c r="AR11">
        <f t="shared" si="13"/>
        <v>260.57726469352451</v>
      </c>
      <c r="AS11">
        <f t="shared" si="14"/>
        <v>-27.443305628630768</v>
      </c>
      <c r="AT11">
        <f t="shared" si="15"/>
        <v>67.783912464139505</v>
      </c>
      <c r="AU11">
        <f t="shared" si="16"/>
        <v>300.91787152903322</v>
      </c>
      <c r="AW11">
        <v>8</v>
      </c>
      <c r="AX11">
        <f>(R11*SUMPRODUCT(K12:$K$23, X12:$X$23)-$AZ$3*SUMPRODUCT(K11:$K$22, W12:$W$23))/Z11</f>
        <v>1746.6932869980924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8.7783159999999995E-3</v>
      </c>
      <c r="O12">
        <f t="shared" si="30"/>
        <v>973.32805900441736</v>
      </c>
      <c r="P12">
        <f t="shared" si="31"/>
        <v>48.666402950220871</v>
      </c>
      <c r="Q12" s="5">
        <f t="shared" si="32"/>
        <v>25</v>
      </c>
      <c r="R12">
        <f t="shared" si="0"/>
        <v>50000</v>
      </c>
      <c r="S12">
        <f t="shared" si="20"/>
        <v>1797.1531532958395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1556.3145772508062</v>
      </c>
      <c r="AC12">
        <f t="shared" si="1"/>
        <v>1571.2053907731658</v>
      </c>
      <c r="AE12">
        <f t="shared" si="2"/>
        <v>850.95601924293885</v>
      </c>
      <c r="AF12">
        <f t="shared" si="3"/>
        <v>-42.547800962146944</v>
      </c>
      <c r="AG12">
        <f t="shared" si="4"/>
        <v>-21.856865508258117</v>
      </c>
      <c r="AH12">
        <f t="shared" si="5"/>
        <v>-391.07670637452071</v>
      </c>
      <c r="AI12">
        <f t="shared" si="6"/>
        <v>395.47464639801302</v>
      </c>
      <c r="AJ12">
        <f t="shared" si="7"/>
        <v>-14.890813522359622</v>
      </c>
      <c r="AK12">
        <f t="shared" si="28"/>
        <v>122.72911308808993</v>
      </c>
      <c r="AL12">
        <f t="shared" si="8"/>
        <v>503.31294596374335</v>
      </c>
      <c r="AN12">
        <f t="shared" si="9"/>
        <v>456.669376215309</v>
      </c>
      <c r="AO12">
        <f t="shared" si="10"/>
        <v>-22.833468810765449</v>
      </c>
      <c r="AP12">
        <f t="shared" si="11"/>
        <v>-11.729585210006682</v>
      </c>
      <c r="AQ12">
        <f t="shared" si="12"/>
        <v>-209.87307394720196</v>
      </c>
      <c r="AR12">
        <f t="shared" si="13"/>
        <v>212.23324824733484</v>
      </c>
      <c r="AS12">
        <f t="shared" si="14"/>
        <v>-7.991222071199755</v>
      </c>
      <c r="AT12">
        <f t="shared" si="15"/>
        <v>65.863130702405229</v>
      </c>
      <c r="AU12">
        <f t="shared" si="16"/>
        <v>270.10515687854036</v>
      </c>
      <c r="AW12">
        <v>9</v>
      </c>
      <c r="AX12">
        <f>(R12*SUMPRODUCT(K13:$K$23, X13:$X$23)-$AZ$3*SUMPRODUCT(K12:$K$22, W13:$W$23))/Z12</f>
        <v>1797.1531532958395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1.019566E-2</v>
      </c>
      <c r="O13">
        <f t="shared" si="30"/>
        <v>973.32805900441736</v>
      </c>
      <c r="P13">
        <f t="shared" si="31"/>
        <v>48.666402950220871</v>
      </c>
      <c r="Q13" s="5">
        <f t="shared" si="32"/>
        <v>25</v>
      </c>
      <c r="R13">
        <f t="shared" si="0"/>
        <v>50000</v>
      </c>
      <c r="S13">
        <f t="shared" si="20"/>
        <v>1813.4607425253275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1571.2053907731658</v>
      </c>
      <c r="AC13">
        <f t="shared" si="1"/>
        <v>1553.4432364798699</v>
      </c>
      <c r="AE13">
        <f t="shared" si="2"/>
        <v>833.77040080335485</v>
      </c>
      <c r="AF13">
        <f t="shared" si="3"/>
        <v>-41.688520040167745</v>
      </c>
      <c r="AG13">
        <f t="shared" si="4"/>
        <v>-21.415451683787605</v>
      </c>
      <c r="AH13">
        <f t="shared" si="5"/>
        <v>-445.69033877585395</v>
      </c>
      <c r="AI13">
        <f t="shared" si="6"/>
        <v>324.9760903035455</v>
      </c>
      <c r="AJ13">
        <f t="shared" si="7"/>
        <v>17.762154293295907</v>
      </c>
      <c r="AK13">
        <f t="shared" si="28"/>
        <v>122.18195193842948</v>
      </c>
      <c r="AL13">
        <f t="shared" si="8"/>
        <v>464.92019653527086</v>
      </c>
      <c r="AN13">
        <f t="shared" si="9"/>
        <v>425.45082890639191</v>
      </c>
      <c r="AO13">
        <f t="shared" si="10"/>
        <v>-21.272541445319597</v>
      </c>
      <c r="AP13">
        <f t="shared" si="11"/>
        <v>-10.92773461554089</v>
      </c>
      <c r="AQ13">
        <f t="shared" si="12"/>
        <v>-227.42390937008028</v>
      </c>
      <c r="AR13">
        <f t="shared" si="13"/>
        <v>165.82664347545111</v>
      </c>
      <c r="AS13">
        <f t="shared" si="14"/>
        <v>9.0635542590198952</v>
      </c>
      <c r="AT13">
        <f t="shared" si="15"/>
        <v>62.346195882607056</v>
      </c>
      <c r="AU13">
        <f t="shared" si="16"/>
        <v>237.23639361707805</v>
      </c>
      <c r="AW13">
        <v>10</v>
      </c>
      <c r="AX13">
        <f>(R13*SUMPRODUCT(K14:$K$23, X14:$X$23)-$AZ$3*SUMPRODUCT(K13:$K$22, W14:$W$23))/Z13</f>
        <v>1813.4607425253275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1.1804551E-2</v>
      </c>
      <c r="O14">
        <f t="shared" si="30"/>
        <v>973.32805900441736</v>
      </c>
      <c r="P14">
        <f t="shared" si="31"/>
        <v>48.666402950220871</v>
      </c>
      <c r="Q14" s="5">
        <f t="shared" si="32"/>
        <v>25</v>
      </c>
      <c r="R14">
        <f t="shared" si="0"/>
        <v>50000</v>
      </c>
      <c r="S14">
        <f t="shared" si="20"/>
        <v>1794.1511520271902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1553.4432364798699</v>
      </c>
      <c r="AC14">
        <f t="shared" si="1"/>
        <v>1503.3908279696591</v>
      </c>
      <c r="AE14">
        <f t="shared" si="2"/>
        <v>815.59041157674778</v>
      </c>
      <c r="AF14">
        <f t="shared" si="3"/>
        <v>-40.779520578837392</v>
      </c>
      <c r="AG14">
        <f t="shared" si="4"/>
        <v>-20.948497375360425</v>
      </c>
      <c r="AH14">
        <f t="shared" si="5"/>
        <v>-505.59958317861339</v>
      </c>
      <c r="AI14">
        <f t="shared" si="6"/>
        <v>248.26281044393664</v>
      </c>
      <c r="AJ14">
        <f t="shared" si="7"/>
        <v>50.052408510210853</v>
      </c>
      <c r="AK14">
        <f t="shared" si="28"/>
        <v>119.67226215235789</v>
      </c>
      <c r="AL14">
        <f t="shared" si="8"/>
        <v>417.98748110650536</v>
      </c>
      <c r="AN14">
        <f t="shared" si="9"/>
        <v>395.82848070145536</v>
      </c>
      <c r="AO14">
        <f t="shared" si="10"/>
        <v>-19.791424035072769</v>
      </c>
      <c r="AP14">
        <f t="shared" si="11"/>
        <v>-10.166882507896007</v>
      </c>
      <c r="AQ14">
        <f t="shared" si="12"/>
        <v>-245.38139734376608</v>
      </c>
      <c r="AR14">
        <f t="shared" si="13"/>
        <v>120.48877681472057</v>
      </c>
      <c r="AS14">
        <f t="shared" si="14"/>
        <v>24.291811839405145</v>
      </c>
      <c r="AT14">
        <f t="shared" si="15"/>
        <v>58.080243511318642</v>
      </c>
      <c r="AU14">
        <f t="shared" si="16"/>
        <v>202.86083216544435</v>
      </c>
      <c r="AW14">
        <v>11</v>
      </c>
      <c r="AX14">
        <f>(R14*SUMPRODUCT(K15:$K$23, X15:$X$23)-$AZ$3*SUMPRODUCT(K14:$K$22, W15:$W$23))/Z14</f>
        <v>1794.1511520271902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1.3628751999999999E-2</v>
      </c>
      <c r="O15">
        <f t="shared" si="30"/>
        <v>973.32805900441736</v>
      </c>
      <c r="P15">
        <f t="shared" si="31"/>
        <v>48.666402950220871</v>
      </c>
      <c r="Q15" s="5">
        <f t="shared" si="32"/>
        <v>25</v>
      </c>
      <c r="R15">
        <f t="shared" si="0"/>
        <v>50000</v>
      </c>
      <c r="S15">
        <f t="shared" si="20"/>
        <v>1737.6835309306839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1503.3908279696591</v>
      </c>
      <c r="AC15">
        <f t="shared" si="1"/>
        <v>1421.6691356372285</v>
      </c>
      <c r="AE15">
        <f t="shared" si="2"/>
        <v>796.31902800802288</v>
      </c>
      <c r="AF15">
        <f t="shared" si="3"/>
        <v>-39.815951400401147</v>
      </c>
      <c r="AG15">
        <f t="shared" si="4"/>
        <v>-20.453510526105383</v>
      </c>
      <c r="AH15">
        <f t="shared" si="5"/>
        <v>-571.00375100287624</v>
      </c>
      <c r="AI15">
        <f t="shared" si="6"/>
        <v>165.0458150786402</v>
      </c>
      <c r="AJ15">
        <f t="shared" si="7"/>
        <v>81.721692332430621</v>
      </c>
      <c r="AK15">
        <f t="shared" si="28"/>
        <v>117.28849364756088</v>
      </c>
      <c r="AL15">
        <f t="shared" si="8"/>
        <v>364.05600105863169</v>
      </c>
      <c r="AN15">
        <f t="shared" si="9"/>
        <v>367.40711825879259</v>
      </c>
      <c r="AO15">
        <f t="shared" si="10"/>
        <v>-18.37035591293963</v>
      </c>
      <c r="AP15">
        <f t="shared" si="11"/>
        <v>-9.4368778044526991</v>
      </c>
      <c r="AQ15">
        <f t="shared" si="12"/>
        <v>-263.45074686425085</v>
      </c>
      <c r="AR15">
        <f t="shared" si="13"/>
        <v>76.149137677149454</v>
      </c>
      <c r="AS15">
        <f t="shared" si="14"/>
        <v>37.704902712418289</v>
      </c>
      <c r="AT15">
        <f t="shared" si="15"/>
        <v>54.114778047889224</v>
      </c>
      <c r="AU15">
        <f t="shared" si="16"/>
        <v>167.96881843745697</v>
      </c>
      <c r="AW15">
        <v>12</v>
      </c>
      <c r="AX15">
        <f>(R15*SUMPRODUCT(K16:$K$23, X16:$X$23)-$AZ$3*SUMPRODUCT(K15:$K$22, W16:$W$23))/Z15</f>
        <v>1737.6835309306839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1.5530428000000001E-2</v>
      </c>
      <c r="O16">
        <f t="shared" si="30"/>
        <v>973.32805900441736</v>
      </c>
      <c r="P16">
        <f t="shared" si="31"/>
        <v>48.666402950220871</v>
      </c>
      <c r="Q16" s="5">
        <f t="shared" si="32"/>
        <v>25</v>
      </c>
      <c r="R16">
        <f t="shared" si="0"/>
        <v>50000</v>
      </c>
      <c r="S16">
        <f t="shared" si="20"/>
        <v>1646.1953818148488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1421.6691356372285</v>
      </c>
      <c r="AC16">
        <f t="shared" si="1"/>
        <v>1312.4341177296592</v>
      </c>
      <c r="AE16">
        <f t="shared" si="2"/>
        <v>775.98866239843414</v>
      </c>
      <c r="AF16">
        <f t="shared" si="3"/>
        <v>-38.799433119921709</v>
      </c>
      <c r="AG16">
        <f t="shared" si="4"/>
        <v>-19.931323648271409</v>
      </c>
      <c r="AH16">
        <f t="shared" si="5"/>
        <v>-635.3035451458436</v>
      </c>
      <c r="AI16">
        <f t="shared" si="6"/>
        <v>81.954360484397512</v>
      </c>
      <c r="AJ16">
        <f t="shared" si="7"/>
        <v>109.23501790756927</v>
      </c>
      <c r="AK16">
        <f t="shared" si="28"/>
        <v>118.08955256089104</v>
      </c>
      <c r="AL16">
        <f t="shared" si="8"/>
        <v>309.27893095285782</v>
      </c>
      <c r="AN16">
        <f t="shared" si="9"/>
        <v>339.45866813254861</v>
      </c>
      <c r="AO16">
        <f t="shared" si="10"/>
        <v>-16.972933406627433</v>
      </c>
      <c r="AP16">
        <f t="shared" si="11"/>
        <v>-8.7190198872867395</v>
      </c>
      <c r="AQ16">
        <f t="shared" si="12"/>
        <v>-277.91552344145401</v>
      </c>
      <c r="AR16">
        <f t="shared" si="13"/>
        <v>35.851191397180507</v>
      </c>
      <c r="AS16">
        <f t="shared" si="14"/>
        <v>47.785200337500946</v>
      </c>
      <c r="AT16">
        <f t="shared" si="15"/>
        <v>51.658644223987515</v>
      </c>
      <c r="AU16">
        <f t="shared" si="16"/>
        <v>135.29503595866896</v>
      </c>
      <c r="AW16">
        <v>13</v>
      </c>
      <c r="AX16">
        <f>(R16*SUMPRODUCT(K17:$K$23, X17:$X$23)-$AZ$3*SUMPRODUCT(K16:$K$22, W17:$W$23))/Z16</f>
        <v>1646.1953818148488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1.7564712E-2</v>
      </c>
      <c r="O17">
        <f t="shared" si="30"/>
        <v>973.32805900441736</v>
      </c>
      <c r="P17">
        <f t="shared" si="31"/>
        <v>48.666402950220871</v>
      </c>
      <c r="Q17" s="5">
        <f t="shared" si="32"/>
        <v>25</v>
      </c>
      <c r="R17">
        <f t="shared" si="0"/>
        <v>50000</v>
      </c>
      <c r="S17">
        <f t="shared" si="20"/>
        <v>1521.7648474129182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1312.4341177296592</v>
      </c>
      <c r="AC17">
        <f t="shared" si="1"/>
        <v>1179.7891305172643</v>
      </c>
      <c r="AE17">
        <f t="shared" si="2"/>
        <v>754.598758404156</v>
      </c>
      <c r="AF17">
        <f t="shared" si="3"/>
        <v>-37.729937920207803</v>
      </c>
      <c r="AG17">
        <f t="shared" si="4"/>
        <v>-19.381922452128016</v>
      </c>
      <c r="AH17">
        <f t="shared" si="5"/>
        <v>-700.17591932135315</v>
      </c>
      <c r="AI17">
        <f t="shared" si="6"/>
        <v>-2.6890212895330023</v>
      </c>
      <c r="AJ17">
        <f t="shared" si="7"/>
        <v>132.64498721239488</v>
      </c>
      <c r="AK17">
        <f t="shared" si="28"/>
        <v>125.20799128777959</v>
      </c>
      <c r="AL17">
        <f t="shared" si="8"/>
        <v>255.16395721064146</v>
      </c>
      <c r="AN17">
        <f t="shared" si="9"/>
        <v>310.91795018326394</v>
      </c>
      <c r="AO17">
        <f t="shared" si="10"/>
        <v>-15.545897509163197</v>
      </c>
      <c r="AP17">
        <f t="shared" si="11"/>
        <v>-7.985949529218618</v>
      </c>
      <c r="AQ17">
        <f t="shared" si="12"/>
        <v>-288.49406280957714</v>
      </c>
      <c r="AR17">
        <f t="shared" si="13"/>
        <v>-1.1079596646950347</v>
      </c>
      <c r="AS17">
        <f t="shared" si="14"/>
        <v>54.653823726641228</v>
      </c>
      <c r="AT17">
        <f t="shared" si="15"/>
        <v>51.589552148335464</v>
      </c>
      <c r="AU17">
        <f t="shared" si="16"/>
        <v>105.13541621028165</v>
      </c>
      <c r="AW17">
        <v>14</v>
      </c>
      <c r="AX17">
        <f>(R17*SUMPRODUCT(K18:$K$23, X18:$X$23)-$AZ$3*SUMPRODUCT(K17:$K$22, W18:$W$23))/Z17</f>
        <v>1521.7648474129182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1.9807176999999999E-2</v>
      </c>
      <c r="O18">
        <f t="shared" si="30"/>
        <v>973.32805900441736</v>
      </c>
      <c r="P18">
        <f t="shared" si="31"/>
        <v>48.666402950220871</v>
      </c>
      <c r="Q18" s="5">
        <f t="shared" si="32"/>
        <v>25</v>
      </c>
      <c r="R18">
        <f t="shared" si="0"/>
        <v>50000</v>
      </c>
      <c r="S18">
        <f t="shared" si="20"/>
        <v>1365.2541425624163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1179.7891305172643</v>
      </c>
      <c r="AC18">
        <f t="shared" si="1"/>
        <v>1026.9005903450638</v>
      </c>
      <c r="AE18">
        <f t="shared" si="2"/>
        <v>732.10629964842303</v>
      </c>
      <c r="AF18">
        <f t="shared" si="3"/>
        <v>-36.605314982421156</v>
      </c>
      <c r="AG18">
        <f t="shared" si="4"/>
        <v>-18.804202058997163</v>
      </c>
      <c r="AH18">
        <f t="shared" si="5"/>
        <v>-767.80233721914726</v>
      </c>
      <c r="AI18">
        <f t="shared" si="6"/>
        <v>-91.105554612142555</v>
      </c>
      <c r="AJ18">
        <f t="shared" si="7"/>
        <v>152.88854017220046</v>
      </c>
      <c r="AK18">
        <f t="shared" si="28"/>
        <v>131.45783707434694</v>
      </c>
      <c r="AL18">
        <f t="shared" si="8"/>
        <v>193.24082263440485</v>
      </c>
      <c r="AN18">
        <f t="shared" si="9"/>
        <v>281.88988301062909</v>
      </c>
      <c r="AO18">
        <f t="shared" si="10"/>
        <v>-14.094494150531457</v>
      </c>
      <c r="AP18">
        <f t="shared" si="11"/>
        <v>-7.2403615718980774</v>
      </c>
      <c r="AQ18">
        <f t="shared" si="12"/>
        <v>-295.63426939220602</v>
      </c>
      <c r="AR18">
        <f t="shared" si="13"/>
        <v>-35.079242104006475</v>
      </c>
      <c r="AS18">
        <f t="shared" si="14"/>
        <v>58.868135301532213</v>
      </c>
      <c r="AT18">
        <f t="shared" si="15"/>
        <v>50.616466941363001</v>
      </c>
      <c r="AU18">
        <f t="shared" si="16"/>
        <v>74.405360138888739</v>
      </c>
      <c r="AW18">
        <v>15</v>
      </c>
      <c r="AX18">
        <f>(R18*SUMPRODUCT(K19:$K$23, X19:$X$23)-$AZ$3*SUMPRODUCT(K18:$K$22, W19:$W$23))/Z18</f>
        <v>1365.2541425624163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2.2489294999999999E-2</v>
      </c>
      <c r="O19">
        <f t="shared" si="30"/>
        <v>973.32805900441736</v>
      </c>
      <c r="P19">
        <f t="shared" si="31"/>
        <v>48.666402950220871</v>
      </c>
      <c r="Q19" s="5">
        <f t="shared" si="32"/>
        <v>25</v>
      </c>
      <c r="R19">
        <f t="shared" si="0"/>
        <v>50000</v>
      </c>
      <c r="S19">
        <f t="shared" si="20"/>
        <v>1172.036574382136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1026.9005903450638</v>
      </c>
      <c r="AC19">
        <f t="shared" si="1"/>
        <v>852.92696346470075</v>
      </c>
      <c r="AE19">
        <f t="shared" si="2"/>
        <v>708.32068210778709</v>
      </c>
      <c r="AF19">
        <f t="shared" si="3"/>
        <v>-35.416034105389357</v>
      </c>
      <c r="AG19">
        <f t="shared" si="4"/>
        <v>-18.193266791062797</v>
      </c>
      <c r="AH19">
        <f t="shared" si="5"/>
        <v>-845.78649468878916</v>
      </c>
      <c r="AI19">
        <f t="shared" si="6"/>
        <v>-191.07511347745424</v>
      </c>
      <c r="AJ19">
        <f t="shared" si="7"/>
        <v>173.9736268803631</v>
      </c>
      <c r="AK19">
        <f t="shared" si="28"/>
        <v>124.76570449470368</v>
      </c>
      <c r="AL19">
        <f t="shared" si="8"/>
        <v>107.66421789761255</v>
      </c>
      <c r="AN19">
        <f t="shared" si="9"/>
        <v>254.08187017326375</v>
      </c>
      <c r="AO19">
        <f t="shared" si="10"/>
        <v>-12.704093508663188</v>
      </c>
      <c r="AP19">
        <f t="shared" si="11"/>
        <v>-6.5261107964244616</v>
      </c>
      <c r="AQ19">
        <f t="shared" si="12"/>
        <v>-303.39226252483616</v>
      </c>
      <c r="AR19">
        <f t="shared" si="13"/>
        <v>-68.540596656660057</v>
      </c>
      <c r="AS19">
        <f t="shared" si="14"/>
        <v>62.406118577604474</v>
      </c>
      <c r="AT19">
        <f t="shared" si="15"/>
        <v>44.754733741736352</v>
      </c>
      <c r="AU19">
        <f t="shared" si="16"/>
        <v>38.620255662680769</v>
      </c>
      <c r="AW19">
        <v>16</v>
      </c>
      <c r="AX19">
        <f>(R19*SUMPRODUCT(K20:$K$23, X20:$X$23)-$AZ$3*SUMPRODUCT(K19:$K$22, W20:$W$23))/Z19</f>
        <v>1172.036574382136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2.5348699999999998E-2</v>
      </c>
      <c r="O20">
        <f t="shared" si="30"/>
        <v>973.32805900441736</v>
      </c>
      <c r="P20">
        <f t="shared" si="31"/>
        <v>48.666402950220871</v>
      </c>
      <c r="Q20" s="5">
        <f t="shared" si="32"/>
        <v>25</v>
      </c>
      <c r="R20">
        <f t="shared" si="0"/>
        <v>50000</v>
      </c>
      <c r="S20">
        <f t="shared" si="20"/>
        <v>934.12552253691092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852.92696346470075</v>
      </c>
      <c r="AC20">
        <f t="shared" si="1"/>
        <v>655.76203772866381</v>
      </c>
      <c r="AE20">
        <f t="shared" si="2"/>
        <v>683.28246681216365</v>
      </c>
      <c r="AF20">
        <f t="shared" si="3"/>
        <v>-34.164123340608185</v>
      </c>
      <c r="AG20">
        <f t="shared" si="4"/>
        <v>-17.550158461245559</v>
      </c>
      <c r="AH20">
        <f t="shared" si="5"/>
        <v>-922.35132381322705</v>
      </c>
      <c r="AI20">
        <f t="shared" si="6"/>
        <v>-290.78313880291716</v>
      </c>
      <c r="AJ20">
        <f t="shared" si="7"/>
        <v>197.16492573603693</v>
      </c>
      <c r="AK20">
        <f t="shared" si="28"/>
        <v>81.561060166638711</v>
      </c>
      <c r="AL20">
        <f t="shared" si="8"/>
        <v>-12.057152900241519</v>
      </c>
      <c r="AN20">
        <f t="shared" si="9"/>
        <v>232.47691014803198</v>
      </c>
      <c r="AO20">
        <f t="shared" si="10"/>
        <v>-11.623845507401599</v>
      </c>
      <c r="AP20">
        <f t="shared" si="11"/>
        <v>-5.9711858709237342</v>
      </c>
      <c r="AQ20">
        <f t="shared" si="12"/>
        <v>-313.8166076929237</v>
      </c>
      <c r="AR20">
        <f t="shared" si="13"/>
        <v>-98.934728923217079</v>
      </c>
      <c r="AS20">
        <f t="shared" si="14"/>
        <v>67.082495089517039</v>
      </c>
      <c r="AT20">
        <f t="shared" si="15"/>
        <v>27.749963121987072</v>
      </c>
      <c r="AU20">
        <f t="shared" si="16"/>
        <v>-4.1022707117129737</v>
      </c>
      <c r="AW20">
        <v>17</v>
      </c>
      <c r="AX20">
        <f>(R20*SUMPRODUCT(K21:$K$23, X21:$X$23)-$AZ$3*SUMPRODUCT(K20:$K$22, W21:$W$23))/Z20</f>
        <v>934.12552253691092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2.8197647999999999E-2</v>
      </c>
      <c r="O21">
        <f t="shared" si="30"/>
        <v>973.32805900441736</v>
      </c>
      <c r="P21">
        <f t="shared" si="31"/>
        <v>48.666402950220871</v>
      </c>
      <c r="Q21" s="5">
        <f t="shared" si="32"/>
        <v>25</v>
      </c>
      <c r="R21">
        <f t="shared" si="0"/>
        <v>50000</v>
      </c>
      <c r="S21">
        <f t="shared" si="20"/>
        <v>654.89583369122613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655.76203772866381</v>
      </c>
      <c r="AC21">
        <f t="shared" si="1"/>
        <v>442.18000038278649</v>
      </c>
      <c r="AE21">
        <f t="shared" si="2"/>
        <v>657.18268366030088</v>
      </c>
      <c r="AF21">
        <f t="shared" si="3"/>
        <v>-32.859134183015051</v>
      </c>
      <c r="AG21">
        <f t="shared" si="4"/>
        <v>-16.879783685998678</v>
      </c>
      <c r="AH21">
        <f t="shared" si="5"/>
        <v>-989.74638126884781</v>
      </c>
      <c r="AI21">
        <f t="shared" si="6"/>
        <v>-382.30261547756061</v>
      </c>
      <c r="AJ21">
        <f t="shared" si="7"/>
        <v>213.58203734587732</v>
      </c>
      <c r="AK21">
        <f t="shared" si="28"/>
        <v>65.668390623665218</v>
      </c>
      <c r="AL21">
        <f t="shared" si="8"/>
        <v>-103.05218750801806</v>
      </c>
      <c r="AN21">
        <f t="shared" si="9"/>
        <v>212.68604486451997</v>
      </c>
      <c r="AO21">
        <f t="shared" si="10"/>
        <v>-10.634302243226001</v>
      </c>
      <c r="AP21">
        <f t="shared" si="11"/>
        <v>-5.4628560971022697</v>
      </c>
      <c r="AQ21">
        <f t="shared" si="12"/>
        <v>-320.31465296467405</v>
      </c>
      <c r="AR21">
        <f t="shared" si="13"/>
        <v>-123.72576644048235</v>
      </c>
      <c r="AS21">
        <f t="shared" si="14"/>
        <v>69.12220894834411</v>
      </c>
      <c r="AT21">
        <f t="shared" si="15"/>
        <v>21.252462399914855</v>
      </c>
      <c r="AU21">
        <f t="shared" si="16"/>
        <v>-33.351095092223382</v>
      </c>
      <c r="AW21">
        <v>18</v>
      </c>
      <c r="AX21">
        <f>(R21*SUMPRODUCT(K22:$K$23, X22:$X$23)-$AZ$3*SUMPRODUCT(K21:$K$22, W22:$W$23))/Z21</f>
        <v>654.89583369122613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3.1331300999999999E-2</v>
      </c>
      <c r="O22">
        <f t="shared" si="30"/>
        <v>973.32805900441736</v>
      </c>
      <c r="P22">
        <f t="shared" si="31"/>
        <v>48.666402950220871</v>
      </c>
      <c r="Q22" s="5">
        <f t="shared" si="32"/>
        <v>25</v>
      </c>
      <c r="R22">
        <f t="shared" si="0"/>
        <v>50000</v>
      </c>
      <c r="S22">
        <f t="shared" si="20"/>
        <v>339.7332894704706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442.18000038278649</v>
      </c>
      <c r="AC22">
        <f t="shared" si="1"/>
        <v>219.90419793834727</v>
      </c>
      <c r="AE22">
        <f t="shared" si="2"/>
        <v>630.02046834994917</v>
      </c>
      <c r="AF22">
        <f t="shared" si="3"/>
        <v>-31.501023417497461</v>
      </c>
      <c r="AG22">
        <f t="shared" si="4"/>
        <v>-16.182120265657776</v>
      </c>
      <c r="AH22">
        <f t="shared" si="5"/>
        <v>-1057.7311669618282</v>
      </c>
      <c r="AI22">
        <f t="shared" si="6"/>
        <v>-475.39384229503423</v>
      </c>
      <c r="AJ22">
        <f t="shared" si="7"/>
        <v>222.27580244443922</v>
      </c>
      <c r="AK22">
        <f t="shared" si="28"/>
        <v>72.848961172066694</v>
      </c>
      <c r="AL22">
        <f t="shared" si="8"/>
        <v>-180.26907867852833</v>
      </c>
      <c r="AN22">
        <f t="shared" si="9"/>
        <v>190.55649899600465</v>
      </c>
      <c r="AO22">
        <f t="shared" si="10"/>
        <v>-9.5278249498002339</v>
      </c>
      <c r="AP22">
        <f t="shared" si="11"/>
        <v>-4.8944571471338794</v>
      </c>
      <c r="AQ22">
        <f t="shared" si="12"/>
        <v>-319.92222186541392</v>
      </c>
      <c r="AR22">
        <f t="shared" si="13"/>
        <v>-143.78800496634341</v>
      </c>
      <c r="AS22">
        <f t="shared" si="14"/>
        <v>67.229718482436553</v>
      </c>
      <c r="AT22">
        <f t="shared" si="15"/>
        <v>22.033955551955408</v>
      </c>
      <c r="AU22">
        <f t="shared" si="16"/>
        <v>-54.52433093195144</v>
      </c>
      <c r="AW22">
        <v>19</v>
      </c>
      <c r="AX22">
        <f>(R22*SUMPRODUCT(K23:$K$23, X23:$X$23)-$AZ$3*SUMPRODUCT(K22:$K$22, W23:$W$23))/Z22</f>
        <v>339.7332894704706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3.466458E-2</v>
      </c>
      <c r="O23">
        <f t="shared" si="30"/>
        <v>973.32805900441736</v>
      </c>
      <c r="P23">
        <f t="shared" si="31"/>
        <v>48.666402950220871</v>
      </c>
      <c r="Q23" s="5">
        <f t="shared" si="32"/>
        <v>25</v>
      </c>
      <c r="R23">
        <f t="shared" si="0"/>
        <v>50000</v>
      </c>
      <c r="S23">
        <f t="shared" si="20"/>
        <v>355.61676282291575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219.90419793834727</v>
      </c>
      <c r="AC23">
        <f t="shared" si="1"/>
        <v>219.90419793834729</v>
      </c>
      <c r="AE23">
        <f t="shared" si="2"/>
        <v>601.88086873969542</v>
      </c>
      <c r="AF23">
        <f t="shared" si="3"/>
        <v>-30.094043436984773</v>
      </c>
      <c r="AG23">
        <f t="shared" si="4"/>
        <v>-15.459352660482683</v>
      </c>
      <c r="AH23">
        <f t="shared" si="5"/>
        <v>-1121.8928050370305</v>
      </c>
      <c r="AI23">
        <f t="shared" si="6"/>
        <v>-565.56533239480245</v>
      </c>
      <c r="AJ23">
        <f t="shared" si="7"/>
        <v>0</v>
      </c>
      <c r="AK23">
        <f t="shared" si="28"/>
        <v>82.256697314745921</v>
      </c>
      <c r="AL23">
        <f t="shared" si="8"/>
        <v>-483.30863508005655</v>
      </c>
      <c r="AN23">
        <f t="shared" si="9"/>
        <v>164.91110879796872</v>
      </c>
      <c r="AO23">
        <f t="shared" si="10"/>
        <v>-8.2455554398984372</v>
      </c>
      <c r="AP23">
        <f t="shared" si="11"/>
        <v>-4.2357534870270372</v>
      </c>
      <c r="AQ23">
        <f t="shared" si="12"/>
        <v>-307.39070809565021</v>
      </c>
      <c r="AR23">
        <f t="shared" si="13"/>
        <v>-154.9609082246069</v>
      </c>
      <c r="AS23">
        <f t="shared" si="14"/>
        <v>0</v>
      </c>
      <c r="AT23">
        <f t="shared" si="15"/>
        <v>22.537754337728131</v>
      </c>
      <c r="AU23">
        <f t="shared" si="16"/>
        <v>-132.42315388687879</v>
      </c>
      <c r="AW23">
        <v>20</v>
      </c>
      <c r="AX23">
        <f>(R23*SUMPRODUCT(K$23:$K24, X$23:$X24)-$AZ$3*SUMPRODUCT(K$22:$K23, W$23:$W24))/Z23</f>
        <v>355.61676282291575</v>
      </c>
    </row>
    <row r="25" spans="5:50" x14ac:dyDescent="0.25">
      <c r="AN25" s="6">
        <f t="shared" ref="AN25:AU25" si="33">SUM(AN3:AN23)</f>
        <v>8981.41667028132</v>
      </c>
      <c r="AO25" s="6">
        <f t="shared" si="33"/>
        <v>-1179.0668777673795</v>
      </c>
      <c r="AP25" s="6">
        <f t="shared" si="33"/>
        <v>-1728.1209090716995</v>
      </c>
      <c r="AQ25" s="6">
        <f t="shared" si="33"/>
        <v>-4461.9225512397343</v>
      </c>
      <c r="AR25" s="6">
        <f t="shared" si="33"/>
        <v>1612.3063322025073</v>
      </c>
      <c r="AS25" s="6">
        <f t="shared" si="33"/>
        <v>-725.92206817576312</v>
      </c>
      <c r="AT25" s="6">
        <f t="shared" si="33"/>
        <v>1196.9914831221388</v>
      </c>
      <c r="AU25" s="7">
        <f t="shared" si="33"/>
        <v>2083.3757471488834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3090.3465663318975</v>
      </c>
      <c r="K3">
        <v>1</v>
      </c>
      <c r="L3" s="2">
        <v>0</v>
      </c>
      <c r="O3">
        <f>$C$3</f>
        <v>3090.3465663318975</v>
      </c>
      <c r="P3">
        <f>O3*B5</f>
        <v>2472.2772530655184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3090.3465663318975</v>
      </c>
      <c r="AF3">
        <f t="shared" ref="AF3:AF23" si="3">-$Z3*P3</f>
        <v>-2472.2772530655184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-904.36327373362087</v>
      </c>
      <c r="AJ3">
        <f t="shared" ref="AJ3:AJ23" si="7">AB3-AC3</f>
        <v>0</v>
      </c>
      <c r="AL3">
        <f t="shared" ref="AL3:AL23" si="8">SUM(AI3:AK3)</f>
        <v>-904.36327373362087</v>
      </c>
      <c r="AN3">
        <f t="shared" ref="AN3:AN23" si="9">AE3*$K3</f>
        <v>3090.3465663318975</v>
      </c>
      <c r="AO3">
        <f t="shared" ref="AO3:AO23" si="10">AF3*$K3</f>
        <v>-2472.2772530655184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-904.36327373362087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-904.36327373362087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1389.5324168704442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854.42647644238878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835.79609076105044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-835.79609076105044</v>
      </c>
      <c r="AK4">
        <f t="shared" ref="AK4:AK23" si="28">H4*SUM(AB4:AB4, AE4:AF4)</f>
        <v>0</v>
      </c>
      <c r="AL4">
        <f t="shared" si="8"/>
        <v>-1426.0236407610505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-553.73632610939103</v>
      </c>
      <c r="AR4">
        <f t="shared" si="13"/>
        <v>-553.73632610939103</v>
      </c>
      <c r="AS4">
        <f t="shared" si="14"/>
        <v>-784.12242308007353</v>
      </c>
      <c r="AT4">
        <f t="shared" si="15"/>
        <v>0</v>
      </c>
      <c r="AU4">
        <f t="shared" si="16"/>
        <v>-1337.8587491894646</v>
      </c>
      <c r="AW4">
        <v>1</v>
      </c>
      <c r="AX4">
        <f>(R4*SUMPRODUCT(K5:$K$23, X5:$X$23)-$AZ$3*SUMPRODUCT(K4:$K$22, W5:$W$23))/Z4</f>
        <v>854.42647644238878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1.3628751999999999E-2</v>
      </c>
      <c r="O5">
        <f t="shared" ref="O5:O23" si="30">$C$3</f>
        <v>3090.3465663318975</v>
      </c>
      <c r="P5">
        <f t="shared" ref="P5:P23" si="31">O5*$C$5</f>
        <v>154.5173283165949</v>
      </c>
      <c r="Q5" s="5">
        <f t="shared" ref="Q5:Q23" si="32">$C$8</f>
        <v>25</v>
      </c>
      <c r="R5">
        <f t="shared" si="0"/>
        <v>50000</v>
      </c>
      <c r="S5">
        <f t="shared" si="20"/>
        <v>1607.5710284176182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835.79609076105044</v>
      </c>
      <c r="AC5">
        <f t="shared" si="1"/>
        <v>1535.3620104166985</v>
      </c>
      <c r="AE5">
        <f t="shared" si="2"/>
        <v>2951.5341052383465</v>
      </c>
      <c r="AF5">
        <f t="shared" si="3"/>
        <v>-147.57670526191734</v>
      </c>
      <c r="AG5">
        <f t="shared" si="4"/>
        <v>-23.87704778320126</v>
      </c>
      <c r="AH5">
        <f t="shared" si="5"/>
        <v>-666.57915909748237</v>
      </c>
      <c r="AI5">
        <f t="shared" si="6"/>
        <v>2113.5011930957457</v>
      </c>
      <c r="AJ5">
        <f t="shared" si="7"/>
        <v>-699.56591965564803</v>
      </c>
      <c r="AK5">
        <f t="shared" si="28"/>
        <v>314.47470159971829</v>
      </c>
      <c r="AL5">
        <f t="shared" si="8"/>
        <v>1728.4099750398159</v>
      </c>
      <c r="AN5">
        <f t="shared" si="9"/>
        <v>2548.8342054954996</v>
      </c>
      <c r="AO5">
        <f t="shared" si="10"/>
        <v>-127.44171027477499</v>
      </c>
      <c r="AP5">
        <f t="shared" si="11"/>
        <v>-20.619323357322113</v>
      </c>
      <c r="AQ5">
        <f t="shared" si="12"/>
        <v>-575.63277292399425</v>
      </c>
      <c r="AR5">
        <f t="shared" si="13"/>
        <v>1825.1403989394084</v>
      </c>
      <c r="AS5">
        <f t="shared" si="14"/>
        <v>-604.11890272677113</v>
      </c>
      <c r="AT5">
        <f t="shared" si="15"/>
        <v>271.56856320168623</v>
      </c>
      <c r="AU5">
        <f t="shared" si="16"/>
        <v>1492.5900594143234</v>
      </c>
      <c r="AW5">
        <v>2</v>
      </c>
      <c r="AX5">
        <f>(R5*SUMPRODUCT(K6:$K$23, X6:$X$23)-$AZ$3*SUMPRODUCT(K5:$K$22, W6:$W$23))/Z5</f>
        <v>1607.5710284176182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1.5530428000000001E-2</v>
      </c>
      <c r="O6">
        <f t="shared" si="30"/>
        <v>3090.3465663318975</v>
      </c>
      <c r="P6">
        <f t="shared" si="31"/>
        <v>154.5173283165949</v>
      </c>
      <c r="Q6" s="5">
        <f t="shared" si="32"/>
        <v>25</v>
      </c>
      <c r="R6">
        <f t="shared" si="0"/>
        <v>50000</v>
      </c>
      <c r="S6">
        <f t="shared" si="20"/>
        <v>2260.4542715077723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1535.3620104166985</v>
      </c>
      <c r="AC6">
        <f t="shared" si="1"/>
        <v>2103.8008603688068</v>
      </c>
      <c r="AE6">
        <f t="shared" si="2"/>
        <v>2876.1801762750142</v>
      </c>
      <c r="AF6">
        <f t="shared" si="3"/>
        <v>-143.80900881375075</v>
      </c>
      <c r="AG6">
        <f t="shared" si="4"/>
        <v>-23.267456533919681</v>
      </c>
      <c r="AH6">
        <f t="shared" si="5"/>
        <v>-741.64154289913358</v>
      </c>
      <c r="AI6">
        <f t="shared" si="6"/>
        <v>1967.4621680282103</v>
      </c>
      <c r="AJ6">
        <f t="shared" si="7"/>
        <v>-568.43884995210828</v>
      </c>
      <c r="AK6">
        <f t="shared" si="28"/>
        <v>464.32936975312236</v>
      </c>
      <c r="AL6">
        <f t="shared" si="8"/>
        <v>1863.3526878292244</v>
      </c>
      <c r="AN6">
        <f t="shared" si="9"/>
        <v>2240.0445322223659</v>
      </c>
      <c r="AO6">
        <f t="shared" si="10"/>
        <v>-112.00222661111832</v>
      </c>
      <c r="AP6">
        <f t="shared" si="11"/>
        <v>-18.121305201063567</v>
      </c>
      <c r="AQ6">
        <f t="shared" si="12"/>
        <v>-577.60987880521168</v>
      </c>
      <c r="AR6">
        <f t="shared" si="13"/>
        <v>1532.3111216049722</v>
      </c>
      <c r="AS6">
        <f t="shared" si="14"/>
        <v>-442.71508031429983</v>
      </c>
      <c r="AT6">
        <f t="shared" si="15"/>
        <v>361.63188747542671</v>
      </c>
      <c r="AU6">
        <f t="shared" si="16"/>
        <v>1451.2279287660992</v>
      </c>
      <c r="AW6">
        <v>3</v>
      </c>
      <c r="AX6">
        <f>(R6*SUMPRODUCT(K7:$K$23, X7:$X$23)-$AZ$3*SUMPRODUCT(K6:$K$22, W7:$W$23))/Z6</f>
        <v>2260.4542715077723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1.7564712E-2</v>
      </c>
      <c r="O7">
        <f t="shared" si="30"/>
        <v>3090.3465663318975</v>
      </c>
      <c r="P7">
        <f t="shared" si="31"/>
        <v>154.5173283165949</v>
      </c>
      <c r="Q7" s="5">
        <f t="shared" si="32"/>
        <v>25</v>
      </c>
      <c r="R7">
        <f t="shared" si="0"/>
        <v>50000</v>
      </c>
      <c r="S7">
        <f t="shared" si="20"/>
        <v>2800.6926260362484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2103.8008603688068</v>
      </c>
      <c r="AC7">
        <f t="shared" si="1"/>
        <v>2534.7495860279096</v>
      </c>
      <c r="AE7">
        <f t="shared" si="2"/>
        <v>2796.8990980558842</v>
      </c>
      <c r="AF7">
        <f t="shared" si="3"/>
        <v>-139.84495490279423</v>
      </c>
      <c r="AG7">
        <f t="shared" si="4"/>
        <v>-22.626095795589666</v>
      </c>
      <c r="AH7">
        <f t="shared" si="5"/>
        <v>-817.37234598163491</v>
      </c>
      <c r="AI7">
        <f t="shared" si="6"/>
        <v>1817.0557013758655</v>
      </c>
      <c r="AJ7">
        <f t="shared" si="7"/>
        <v>-430.94872565910282</v>
      </c>
      <c r="AK7">
        <f t="shared" si="28"/>
        <v>498.46151886874259</v>
      </c>
      <c r="AL7">
        <f t="shared" si="8"/>
        <v>1884.5684945855053</v>
      </c>
      <c r="AN7">
        <f t="shared" si="9"/>
        <v>1971.8460666465842</v>
      </c>
      <c r="AO7">
        <f t="shared" si="10"/>
        <v>-98.592303332329223</v>
      </c>
      <c r="AP7">
        <f t="shared" si="11"/>
        <v>-15.951658044837645</v>
      </c>
      <c r="AQ7">
        <f t="shared" si="12"/>
        <v>-576.25691485613049</v>
      </c>
      <c r="AR7">
        <f t="shared" si="13"/>
        <v>1281.0451904132869</v>
      </c>
      <c r="AS7">
        <f t="shared" si="14"/>
        <v>-303.82381338244505</v>
      </c>
      <c r="AT7">
        <f t="shared" si="15"/>
        <v>351.42110991390985</v>
      </c>
      <c r="AU7">
        <f t="shared" si="16"/>
        <v>1328.6424869447517</v>
      </c>
      <c r="AW7">
        <v>4</v>
      </c>
      <c r="AX7">
        <f>(R7*SUMPRODUCT(K8:$K$23, X8:$X$23)-$AZ$3*SUMPRODUCT(K7:$K$22, W8:$W$23))/Z7</f>
        <v>2800.6926260362484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1.9807176999999999E-2</v>
      </c>
      <c r="O8">
        <f t="shared" si="30"/>
        <v>3090.3465663318975</v>
      </c>
      <c r="P8">
        <f t="shared" si="31"/>
        <v>154.5173283165949</v>
      </c>
      <c r="Q8" s="5">
        <f t="shared" si="32"/>
        <v>25</v>
      </c>
      <c r="R8">
        <f t="shared" si="0"/>
        <v>50000</v>
      </c>
      <c r="S8">
        <f t="shared" si="20"/>
        <v>3225.4549346434342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2534.7495860279096</v>
      </c>
      <c r="AC8">
        <f t="shared" si="1"/>
        <v>2832.1656352987784</v>
      </c>
      <c r="AE8">
        <f t="shared" si="2"/>
        <v>2713.5314315889923</v>
      </c>
      <c r="AF8">
        <f t="shared" si="3"/>
        <v>-135.67657157944964</v>
      </c>
      <c r="AG8">
        <f t="shared" si="4"/>
        <v>-21.951675753391569</v>
      </c>
      <c r="AH8">
        <f t="shared" si="5"/>
        <v>-896.31816848440053</v>
      </c>
      <c r="AI8">
        <f t="shared" si="6"/>
        <v>1659.5850157717507</v>
      </c>
      <c r="AJ8">
        <f t="shared" si="7"/>
        <v>-297.41604927086883</v>
      </c>
      <c r="AK8">
        <f t="shared" si="28"/>
        <v>370.66382233771532</v>
      </c>
      <c r="AL8">
        <f t="shared" si="8"/>
        <v>1732.8327888385973</v>
      </c>
      <c r="AN8">
        <f t="shared" si="9"/>
        <v>1783.7490927005088</v>
      </c>
      <c r="AO8">
        <f t="shared" si="10"/>
        <v>-89.18745463502546</v>
      </c>
      <c r="AP8">
        <f t="shared" si="11"/>
        <v>-14.430008531516732</v>
      </c>
      <c r="AQ8">
        <f t="shared" si="12"/>
        <v>-589.19778897449532</v>
      </c>
      <c r="AR8">
        <f t="shared" si="13"/>
        <v>1090.9338405594713</v>
      </c>
      <c r="AS8">
        <f t="shared" si="14"/>
        <v>-195.50744902587041</v>
      </c>
      <c r="AT8">
        <f t="shared" si="15"/>
        <v>243.65712115766169</v>
      </c>
      <c r="AU8">
        <f t="shared" si="16"/>
        <v>1139.0835126912627</v>
      </c>
      <c r="AW8">
        <v>5</v>
      </c>
      <c r="AX8">
        <f>(R8*SUMPRODUCT(K9:$K$23, X9:$X$23)-$AZ$3*SUMPRODUCT(K8:$K$22, W9:$W$23))/Z8</f>
        <v>3225.4549346434342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2.2489294999999999E-2</v>
      </c>
      <c r="O9">
        <f t="shared" si="30"/>
        <v>3090.3465663318975</v>
      </c>
      <c r="P9">
        <f t="shared" si="31"/>
        <v>154.5173283165949</v>
      </c>
      <c r="Q9" s="5">
        <f t="shared" si="32"/>
        <v>25</v>
      </c>
      <c r="R9">
        <f t="shared" si="0"/>
        <v>50000</v>
      </c>
      <c r="S9">
        <f t="shared" si="20"/>
        <v>3551.762846472775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2832.1656352987784</v>
      </c>
      <c r="AC9">
        <f t="shared" si="1"/>
        <v>3017.361949614281</v>
      </c>
      <c r="AE9">
        <f t="shared" si="2"/>
        <v>2625.3707084163252</v>
      </c>
      <c r="AF9">
        <f t="shared" si="3"/>
        <v>-131.26853542081628</v>
      </c>
      <c r="AG9">
        <f t="shared" si="4"/>
        <v>-21.238481284095283</v>
      </c>
      <c r="AH9">
        <f t="shared" si="5"/>
        <v>-987.35542352474044</v>
      </c>
      <c r="AI9">
        <f t="shared" si="6"/>
        <v>1485.5082681866736</v>
      </c>
      <c r="AJ9">
        <f t="shared" si="7"/>
        <v>-185.1963143155026</v>
      </c>
      <c r="AK9">
        <f t="shared" si="28"/>
        <v>278.03117959296185</v>
      </c>
      <c r="AL9">
        <f t="shared" si="8"/>
        <v>1578.3431334641327</v>
      </c>
      <c r="AN9">
        <f t="shared" si="9"/>
        <v>1640.1789985000757</v>
      </c>
      <c r="AO9">
        <f t="shared" si="10"/>
        <v>-82.008949925003805</v>
      </c>
      <c r="AP9">
        <f t="shared" si="11"/>
        <v>-13.268568454175792</v>
      </c>
      <c r="AQ9">
        <f t="shared" si="12"/>
        <v>-616.84227089488036</v>
      </c>
      <c r="AR9">
        <f t="shared" si="13"/>
        <v>928.05920922601604</v>
      </c>
      <c r="AS9">
        <f t="shared" si="14"/>
        <v>-115.69989120627361</v>
      </c>
      <c r="AT9">
        <f t="shared" si="15"/>
        <v>173.69771828210102</v>
      </c>
      <c r="AU9">
        <f t="shared" si="16"/>
        <v>986.05703630184337</v>
      </c>
      <c r="AW9">
        <v>6</v>
      </c>
      <c r="AX9">
        <f>(R9*SUMPRODUCT(K10:$K$23, X10:$X$23)-$AZ$3*SUMPRODUCT(K9:$K$22, W10:$W$23))/Z9</f>
        <v>3551.762846472775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2.5348699999999998E-2</v>
      </c>
      <c r="O10">
        <f t="shared" si="30"/>
        <v>3090.3465663318975</v>
      </c>
      <c r="P10">
        <f t="shared" si="31"/>
        <v>154.5173283165949</v>
      </c>
      <c r="Q10" s="5">
        <f t="shared" si="32"/>
        <v>25</v>
      </c>
      <c r="R10">
        <f t="shared" si="0"/>
        <v>50000</v>
      </c>
      <c r="S10">
        <f t="shared" si="20"/>
        <v>3801.9325322510526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3017.361949614281</v>
      </c>
      <c r="AC10">
        <f t="shared" si="1"/>
        <v>3115.7184721200074</v>
      </c>
      <c r="AE10">
        <f t="shared" si="2"/>
        <v>2532.5672668557295</v>
      </c>
      <c r="AF10">
        <f t="shared" si="3"/>
        <v>-126.62836334278649</v>
      </c>
      <c r="AG10">
        <f t="shared" si="4"/>
        <v>-20.487728580728188</v>
      </c>
      <c r="AH10">
        <f t="shared" si="5"/>
        <v>-1076.7357810522922</v>
      </c>
      <c r="AI10">
        <f t="shared" si="6"/>
        <v>1308.7153938799224</v>
      </c>
      <c r="AJ10">
        <f t="shared" si="7"/>
        <v>-98.356522505726389</v>
      </c>
      <c r="AK10">
        <f t="shared" si="28"/>
        <v>284.72329478917931</v>
      </c>
      <c r="AL10">
        <f t="shared" si="8"/>
        <v>1495.0821661633754</v>
      </c>
      <c r="AN10">
        <f t="shared" si="9"/>
        <v>1503.2786728131082</v>
      </c>
      <c r="AO10">
        <f t="shared" si="10"/>
        <v>-75.163933640655415</v>
      </c>
      <c r="AP10">
        <f t="shared" si="11"/>
        <v>-12.161084853643391</v>
      </c>
      <c r="AQ10">
        <f t="shared" si="12"/>
        <v>-639.12771719594468</v>
      </c>
      <c r="AR10">
        <f t="shared" si="13"/>
        <v>776.82593712286462</v>
      </c>
      <c r="AS10">
        <f t="shared" si="14"/>
        <v>-58.382363442014679</v>
      </c>
      <c r="AT10">
        <f t="shared" si="15"/>
        <v>169.00576040416595</v>
      </c>
      <c r="AU10">
        <f t="shared" si="16"/>
        <v>887.44933408501583</v>
      </c>
      <c r="AW10">
        <v>7</v>
      </c>
      <c r="AX10">
        <f>(R10*SUMPRODUCT(K11:$K$23, X11:$X$23)-$AZ$3*SUMPRODUCT(K10:$K$22, W11:$W$23))/Z10</f>
        <v>3801.9325322510526</v>
      </c>
    </row>
    <row r="11" spans="1:52" x14ac:dyDescent="0.25">
      <c r="A11" t="s">
        <v>33</v>
      </c>
      <c r="C11" s="24">
        <f>AU25</f>
        <v>8601.1096324636346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2.8197647999999999E-2</v>
      </c>
      <c r="O11">
        <f t="shared" si="30"/>
        <v>3090.3465663318975</v>
      </c>
      <c r="P11">
        <f t="shared" si="31"/>
        <v>154.5173283165949</v>
      </c>
      <c r="Q11" s="5">
        <f t="shared" si="32"/>
        <v>25</v>
      </c>
      <c r="R11">
        <f t="shared" si="0"/>
        <v>50000</v>
      </c>
      <c r="S11">
        <f t="shared" si="20"/>
        <v>3982.9820020111097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3115.7184721200074</v>
      </c>
      <c r="AC11">
        <f t="shared" si="1"/>
        <v>3139.4096006889658</v>
      </c>
      <c r="AE11">
        <f t="shared" si="2"/>
        <v>2435.8291538600524</v>
      </c>
      <c r="AF11">
        <f t="shared" si="3"/>
        <v>-121.79145769300264</v>
      </c>
      <c r="AG11">
        <f t="shared" si="4"/>
        <v>-19.705145536081993</v>
      </c>
      <c r="AH11">
        <f t="shared" si="5"/>
        <v>-1155.4115176778259</v>
      </c>
      <c r="AI11">
        <f t="shared" si="6"/>
        <v>1138.921032953142</v>
      </c>
      <c r="AJ11">
        <f t="shared" si="7"/>
        <v>-23.691128568958447</v>
      </c>
      <c r="AK11">
        <f t="shared" si="28"/>
        <v>279.63244266678345</v>
      </c>
      <c r="AL11">
        <f t="shared" si="8"/>
        <v>1394.8623470509669</v>
      </c>
      <c r="AN11">
        <f t="shared" si="9"/>
        <v>1375.0422855188644</v>
      </c>
      <c r="AO11">
        <f t="shared" si="10"/>
        <v>-68.752114275943228</v>
      </c>
      <c r="AP11">
        <f t="shared" si="11"/>
        <v>-11.123689981080162</v>
      </c>
      <c r="AQ11">
        <f t="shared" si="12"/>
        <v>-652.23773656903063</v>
      </c>
      <c r="AR11">
        <f t="shared" si="13"/>
        <v>642.92874469281048</v>
      </c>
      <c r="AS11">
        <f t="shared" si="14"/>
        <v>-13.373804777054376</v>
      </c>
      <c r="AT11">
        <f t="shared" si="15"/>
        <v>157.85443427361494</v>
      </c>
      <c r="AU11">
        <f t="shared" si="16"/>
        <v>787.40937418937096</v>
      </c>
      <c r="AW11">
        <v>8</v>
      </c>
      <c r="AX11">
        <f>(R11*SUMPRODUCT(K12:$K$23, X12:$X$23)-$AZ$3*SUMPRODUCT(K11:$K$22, W12:$W$23))/Z11</f>
        <v>3982.9820020111097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3.1331300999999999E-2</v>
      </c>
      <c r="O12">
        <f t="shared" si="30"/>
        <v>3090.3465663318975</v>
      </c>
      <c r="P12">
        <f t="shared" si="31"/>
        <v>154.5173283165949</v>
      </c>
      <c r="Q12" s="5">
        <f t="shared" si="32"/>
        <v>25</v>
      </c>
      <c r="R12">
        <f t="shared" si="0"/>
        <v>50000</v>
      </c>
      <c r="S12">
        <f t="shared" si="20"/>
        <v>4095.9701886359708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3139.4096006889658</v>
      </c>
      <c r="AC12">
        <f t="shared" si="1"/>
        <v>3095.0307831813848</v>
      </c>
      <c r="AE12">
        <f t="shared" si="2"/>
        <v>2335.1531659172874</v>
      </c>
      <c r="AF12">
        <f t="shared" si="3"/>
        <v>-116.75765829586439</v>
      </c>
      <c r="AG12">
        <f t="shared" si="4"/>
        <v>-18.890706234681385</v>
      </c>
      <c r="AH12">
        <f t="shared" si="5"/>
        <v>-1234.7756920795825</v>
      </c>
      <c r="AI12">
        <f t="shared" si="6"/>
        <v>964.72910930715875</v>
      </c>
      <c r="AJ12">
        <f t="shared" si="7"/>
        <v>44.378817507581061</v>
      </c>
      <c r="AK12">
        <f t="shared" si="28"/>
        <v>278.07008512130921</v>
      </c>
      <c r="AL12">
        <f t="shared" si="8"/>
        <v>1287.178011936049</v>
      </c>
      <c r="AN12">
        <f t="shared" si="9"/>
        <v>1253.1704524463887</v>
      </c>
      <c r="AO12">
        <f t="shared" si="10"/>
        <v>-62.658522622319445</v>
      </c>
      <c r="AP12">
        <f t="shared" si="11"/>
        <v>-10.1377824909606</v>
      </c>
      <c r="AQ12">
        <f t="shared" si="12"/>
        <v>-662.64793046469595</v>
      </c>
      <c r="AR12">
        <f t="shared" si="13"/>
        <v>517.72621686841262</v>
      </c>
      <c r="AS12">
        <f t="shared" si="14"/>
        <v>23.816092077696698</v>
      </c>
      <c r="AT12">
        <f t="shared" si="15"/>
        <v>149.22756222990296</v>
      </c>
      <c r="AU12">
        <f t="shared" si="16"/>
        <v>690.7698711760122</v>
      </c>
      <c r="AW12">
        <v>9</v>
      </c>
      <c r="AX12">
        <f>(R12*SUMPRODUCT(K13:$K$23, X13:$X$23)-$AZ$3*SUMPRODUCT(K12:$K$22, W13:$W$23))/Z12</f>
        <v>4095.9701886359708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3.466458E-2</v>
      </c>
      <c r="O13">
        <f t="shared" si="30"/>
        <v>3090.3465663318975</v>
      </c>
      <c r="P13">
        <f t="shared" si="31"/>
        <v>154.5173283165949</v>
      </c>
      <c r="Q13" s="5">
        <f t="shared" si="32"/>
        <v>25</v>
      </c>
      <c r="R13">
        <f t="shared" si="0"/>
        <v>50000</v>
      </c>
      <c r="S13">
        <f t="shared" si="20"/>
        <v>4142.2607525660815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3095.0307831813848</v>
      </c>
      <c r="AC13">
        <f t="shared" si="1"/>
        <v>2990.2086928231315</v>
      </c>
      <c r="AE13">
        <f t="shared" si="2"/>
        <v>2230.8545305259213</v>
      </c>
      <c r="AF13">
        <f t="shared" si="3"/>
        <v>-111.54272652629609</v>
      </c>
      <c r="AG13">
        <f t="shared" si="4"/>
        <v>-18.04696077480596</v>
      </c>
      <c r="AH13">
        <f t="shared" si="5"/>
        <v>-1309.6767950572232</v>
      </c>
      <c r="AI13">
        <f t="shared" si="6"/>
        <v>791.58804816759607</v>
      </c>
      <c r="AJ13">
        <f t="shared" si="7"/>
        <v>104.82209035825326</v>
      </c>
      <c r="AK13">
        <f t="shared" si="28"/>
        <v>269.58151175725823</v>
      </c>
      <c r="AL13">
        <f t="shared" si="8"/>
        <v>1165.9916502831074</v>
      </c>
      <c r="AN13">
        <f t="shared" si="9"/>
        <v>1138.3456503940863</v>
      </c>
      <c r="AO13">
        <f t="shared" si="10"/>
        <v>-56.91728251970433</v>
      </c>
      <c r="AP13">
        <f t="shared" si="11"/>
        <v>-9.208883421004554</v>
      </c>
      <c r="AQ13">
        <f t="shared" si="12"/>
        <v>-668.29318661310811</v>
      </c>
      <c r="AR13">
        <f t="shared" si="13"/>
        <v>403.92629784026929</v>
      </c>
      <c r="AS13">
        <f t="shared" si="14"/>
        <v>53.487920880436363</v>
      </c>
      <c r="AT13">
        <f t="shared" si="15"/>
        <v>137.56026542133665</v>
      </c>
      <c r="AU13">
        <f t="shared" si="16"/>
        <v>594.97448414204223</v>
      </c>
      <c r="AW13">
        <v>10</v>
      </c>
      <c r="AX13">
        <f>(R13*SUMPRODUCT(K14:$K$23, X14:$X$23)-$AZ$3*SUMPRODUCT(K13:$K$22, W14:$W$23))/Z13</f>
        <v>4142.2607525660815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3.8375247000000001E-2</v>
      </c>
      <c r="O14">
        <f t="shared" si="30"/>
        <v>3090.3465663318975</v>
      </c>
      <c r="P14">
        <f t="shared" si="31"/>
        <v>154.5173283165949</v>
      </c>
      <c r="Q14" s="5">
        <f t="shared" si="32"/>
        <v>25</v>
      </c>
      <c r="R14">
        <f t="shared" si="0"/>
        <v>50000</v>
      </c>
      <c r="S14">
        <f t="shared" si="20"/>
        <v>4119.3484406440602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2990.2086928231315</v>
      </c>
      <c r="AC14">
        <f t="shared" si="1"/>
        <v>2829.8168268763379</v>
      </c>
      <c r="AE14">
        <f t="shared" si="2"/>
        <v>2122.9363915906611</v>
      </c>
      <c r="AF14">
        <f t="shared" si="3"/>
        <v>-106.14681957953306</v>
      </c>
      <c r="AG14">
        <f t="shared" si="4"/>
        <v>-17.173934589725409</v>
      </c>
      <c r="AH14">
        <f t="shared" si="5"/>
        <v>-1385.1131546649801</v>
      </c>
      <c r="AI14">
        <f t="shared" si="6"/>
        <v>614.50248275642252</v>
      </c>
      <c r="AJ14">
        <f t="shared" si="7"/>
        <v>160.39186594679359</v>
      </c>
      <c r="AK14">
        <f t="shared" si="28"/>
        <v>257.35971081248096</v>
      </c>
      <c r="AL14">
        <f t="shared" si="8"/>
        <v>1032.254059515697</v>
      </c>
      <c r="AN14">
        <f t="shared" si="9"/>
        <v>1030.3194772540389</v>
      </c>
      <c r="AO14">
        <f t="shared" si="10"/>
        <v>-51.515973862701955</v>
      </c>
      <c r="AP14">
        <f t="shared" si="11"/>
        <v>-8.3349832708001248</v>
      </c>
      <c r="AQ14">
        <f t="shared" si="12"/>
        <v>-672.23354741345759</v>
      </c>
      <c r="AR14">
        <f t="shared" si="13"/>
        <v>298.23497270707935</v>
      </c>
      <c r="AS14">
        <f t="shared" si="14"/>
        <v>77.842588281356413</v>
      </c>
      <c r="AT14">
        <f t="shared" si="15"/>
        <v>124.90375300971053</v>
      </c>
      <c r="AU14">
        <f t="shared" si="16"/>
        <v>500.98131399814628</v>
      </c>
      <c r="AW14">
        <v>11</v>
      </c>
      <c r="AX14">
        <f>(R14*SUMPRODUCT(K15:$K$23, X15:$X$23)-$AZ$3*SUMPRODUCT(K14:$K$22, W15:$W$23))/Z14</f>
        <v>4119.3484406440602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4.2655799000000001E-2</v>
      </c>
      <c r="O15">
        <f t="shared" si="30"/>
        <v>3090.3465663318975</v>
      </c>
      <c r="P15">
        <f t="shared" si="31"/>
        <v>154.5173283165949</v>
      </c>
      <c r="Q15" s="5">
        <f t="shared" si="32"/>
        <v>25</v>
      </c>
      <c r="R15">
        <f t="shared" si="0"/>
        <v>50000</v>
      </c>
      <c r="S15">
        <f t="shared" si="20"/>
        <v>4021.4488842055584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2829.8168268763379</v>
      </c>
      <c r="AC15">
        <f t="shared" si="1"/>
        <v>2617.0989888257345</v>
      </c>
      <c r="AE15">
        <f t="shared" si="2"/>
        <v>2011.151479665278</v>
      </c>
      <c r="AF15">
        <f t="shared" si="3"/>
        <v>-100.55757398326392</v>
      </c>
      <c r="AG15">
        <f t="shared" si="4"/>
        <v>-16.269627341929681</v>
      </c>
      <c r="AH15">
        <f t="shared" si="5"/>
        <v>-1465.1358037969489</v>
      </c>
      <c r="AI15">
        <f t="shared" si="6"/>
        <v>429.1884745431355</v>
      </c>
      <c r="AJ15">
        <f t="shared" si="7"/>
        <v>212.7178380506034</v>
      </c>
      <c r="AK15">
        <f t="shared" si="28"/>
        <v>246.02731701977848</v>
      </c>
      <c r="AL15">
        <f t="shared" si="8"/>
        <v>887.93362961351738</v>
      </c>
      <c r="AN15">
        <f t="shared" si="9"/>
        <v>927.90871941626131</v>
      </c>
      <c r="AO15">
        <f t="shared" si="10"/>
        <v>-46.395435970813075</v>
      </c>
      <c r="AP15">
        <f t="shared" si="11"/>
        <v>-7.5065101882541221</v>
      </c>
      <c r="AQ15">
        <f t="shared" si="12"/>
        <v>-675.9870160045873</v>
      </c>
      <c r="AR15">
        <f t="shared" si="13"/>
        <v>198.01975725260689</v>
      </c>
      <c r="AS15">
        <f t="shared" si="14"/>
        <v>98.144142148547701</v>
      </c>
      <c r="AT15">
        <f t="shared" si="15"/>
        <v>113.51253000357603</v>
      </c>
      <c r="AU15">
        <f t="shared" si="16"/>
        <v>409.67642940473064</v>
      </c>
      <c r="AW15">
        <v>12</v>
      </c>
      <c r="AX15">
        <f>(R15*SUMPRODUCT(K16:$K$23, X16:$X$23)-$AZ$3*SUMPRODUCT(K15:$K$22, W16:$W$23))/Z15</f>
        <v>4021.4488842055584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4.7231987000000003E-2</v>
      </c>
      <c r="O16">
        <f t="shared" si="30"/>
        <v>3090.3465663318975</v>
      </c>
      <c r="P16">
        <f t="shared" si="31"/>
        <v>154.5173283165949</v>
      </c>
      <c r="Q16" s="5">
        <f t="shared" si="32"/>
        <v>25</v>
      </c>
      <c r="R16">
        <f t="shared" si="0"/>
        <v>50000</v>
      </c>
      <c r="S16">
        <f t="shared" si="20"/>
        <v>3849.7963423869646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2617.0989888257345</v>
      </c>
      <c r="AC16">
        <f t="shared" si="1"/>
        <v>2362.0016212123064</v>
      </c>
      <c r="AE16">
        <f t="shared" si="2"/>
        <v>1896.049284326044</v>
      </c>
      <c r="AF16">
        <f t="shared" si="3"/>
        <v>-94.802464216302212</v>
      </c>
      <c r="AG16">
        <f t="shared" si="4"/>
        <v>-15.338484241401517</v>
      </c>
      <c r="AH16">
        <f t="shared" si="5"/>
        <v>-1536.8936542177348</v>
      </c>
      <c r="AI16">
        <f t="shared" si="6"/>
        <v>249.01468165060533</v>
      </c>
      <c r="AJ16">
        <f t="shared" si="7"/>
        <v>255.0973676134281</v>
      </c>
      <c r="AK16">
        <f t="shared" si="28"/>
        <v>241.68351574877062</v>
      </c>
      <c r="AL16">
        <f t="shared" si="8"/>
        <v>745.79556501280399</v>
      </c>
      <c r="AN16">
        <f t="shared" si="9"/>
        <v>829.43269142831446</v>
      </c>
      <c r="AO16">
        <f t="shared" si="10"/>
        <v>-41.471634571415727</v>
      </c>
      <c r="AP16">
        <f t="shared" si="11"/>
        <v>-6.7098679195454585</v>
      </c>
      <c r="AQ16">
        <f t="shared" si="12"/>
        <v>-672.31893737932364</v>
      </c>
      <c r="AR16">
        <f t="shared" si="13"/>
        <v>108.93225155802953</v>
      </c>
      <c r="AS16">
        <f t="shared" si="14"/>
        <v>111.59314156282213</v>
      </c>
      <c r="AT16">
        <f t="shared" si="15"/>
        <v>105.7252100979086</v>
      </c>
      <c r="AU16">
        <f t="shared" si="16"/>
        <v>326.2506032187602</v>
      </c>
      <c r="AW16">
        <v>13</v>
      </c>
      <c r="AX16">
        <f>(R16*SUMPRODUCT(K17:$K$23, X17:$X$23)-$AZ$3*SUMPRODUCT(K16:$K$22, W17:$W$23))/Z16</f>
        <v>3849.7963423869646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5.2092880000000001E-2</v>
      </c>
      <c r="O17">
        <f t="shared" si="30"/>
        <v>3090.3465663318975</v>
      </c>
      <c r="P17">
        <f t="shared" si="31"/>
        <v>154.5173283165949</v>
      </c>
      <c r="Q17" s="5">
        <f t="shared" si="32"/>
        <v>25</v>
      </c>
      <c r="R17">
        <f t="shared" si="0"/>
        <v>50000</v>
      </c>
      <c r="S17">
        <f t="shared" si="20"/>
        <v>3608.5215187523568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2362.0016212123064</v>
      </c>
      <c r="AC17">
        <f t="shared" si="1"/>
        <v>2076.498243354029</v>
      </c>
      <c r="AE17">
        <f t="shared" si="2"/>
        <v>1778.3181236403011</v>
      </c>
      <c r="AF17">
        <f t="shared" si="3"/>
        <v>-88.915906182015064</v>
      </c>
      <c r="AG17">
        <f t="shared" si="4"/>
        <v>-14.386073580018282</v>
      </c>
      <c r="AH17">
        <f t="shared" si="5"/>
        <v>-1598.0516379384405</v>
      </c>
      <c r="AI17">
        <f t="shared" si="6"/>
        <v>76.964505939827177</v>
      </c>
      <c r="AJ17">
        <f t="shared" si="7"/>
        <v>285.50337785827742</v>
      </c>
      <c r="AK17">
        <f t="shared" si="28"/>
        <v>249.9716168459756</v>
      </c>
      <c r="AL17">
        <f t="shared" si="8"/>
        <v>612.43950064408023</v>
      </c>
      <c r="AN17">
        <f t="shared" si="9"/>
        <v>732.72188645698327</v>
      </c>
      <c r="AO17">
        <f t="shared" si="10"/>
        <v>-36.636094322849168</v>
      </c>
      <c r="AP17">
        <f t="shared" si="11"/>
        <v>-5.9275057888304348</v>
      </c>
      <c r="AQ17">
        <f t="shared" si="12"/>
        <v>-658.44653734337612</v>
      </c>
      <c r="AR17">
        <f t="shared" si="13"/>
        <v>31.711749001927476</v>
      </c>
      <c r="AS17">
        <f t="shared" si="14"/>
        <v>117.63619277856021</v>
      </c>
      <c r="AT17">
        <f t="shared" si="15"/>
        <v>102.99601191779396</v>
      </c>
      <c r="AU17">
        <f t="shared" si="16"/>
        <v>252.34395369828167</v>
      </c>
      <c r="AW17">
        <v>14</v>
      </c>
      <c r="AX17">
        <f>(R17*SUMPRODUCT(K18:$K$23, X18:$X$23)-$AZ$3*SUMPRODUCT(K17:$K$22, W18:$W$23))/Z17</f>
        <v>3608.5215187523568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5.7568810999999998E-2</v>
      </c>
      <c r="O18">
        <f t="shared" si="30"/>
        <v>3090.3465663318975</v>
      </c>
      <c r="P18">
        <f t="shared" si="31"/>
        <v>154.5173283165949</v>
      </c>
      <c r="Q18" s="5">
        <f t="shared" si="32"/>
        <v>25</v>
      </c>
      <c r="R18">
        <f t="shared" si="0"/>
        <v>50000</v>
      </c>
      <c r="S18">
        <f t="shared" si="20"/>
        <v>3295.4048299516817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2076.498243354029</v>
      </c>
      <c r="AC18">
        <f t="shared" si="1"/>
        <v>1768.1855387139396</v>
      </c>
      <c r="AE18">
        <f t="shared" si="2"/>
        <v>1658.159282446175</v>
      </c>
      <c r="AF18">
        <f t="shared" si="3"/>
        <v>-82.907964122308769</v>
      </c>
      <c r="AG18">
        <f t="shared" si="4"/>
        <v>-13.414023693257935</v>
      </c>
      <c r="AH18">
        <f t="shared" si="5"/>
        <v>-1656.3783019203318</v>
      </c>
      <c r="AI18">
        <f t="shared" si="6"/>
        <v>-94.541007289723439</v>
      </c>
      <c r="AJ18">
        <f t="shared" si="7"/>
        <v>308.31270464008935</v>
      </c>
      <c r="AK18">
        <f t="shared" si="28"/>
        <v>255.98764427362045</v>
      </c>
      <c r="AL18">
        <f t="shared" si="8"/>
        <v>469.75934162398636</v>
      </c>
      <c r="AN18">
        <f t="shared" si="9"/>
        <v>638.45691037791596</v>
      </c>
      <c r="AO18">
        <f t="shared" si="10"/>
        <v>-31.922845518895809</v>
      </c>
      <c r="AP18">
        <f t="shared" si="11"/>
        <v>-5.164929698610921</v>
      </c>
      <c r="AQ18">
        <f t="shared" si="12"/>
        <v>-637.7711624307733</v>
      </c>
      <c r="AR18">
        <f t="shared" si="13"/>
        <v>-36.402027270363995</v>
      </c>
      <c r="AS18">
        <f t="shared" si="14"/>
        <v>118.71258625068796</v>
      </c>
      <c r="AT18">
        <f t="shared" si="15"/>
        <v>98.565368350348464</v>
      </c>
      <c r="AU18">
        <f t="shared" si="16"/>
        <v>180.87592733067243</v>
      </c>
      <c r="AW18">
        <v>15</v>
      </c>
      <c r="AX18">
        <f>(R18*SUMPRODUCT(K19:$K$23, X19:$X$23)-$AZ$3*SUMPRODUCT(K18:$K$22, W19:$W$23))/Z18</f>
        <v>3295.4048299516817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6.3742958000000002E-2</v>
      </c>
      <c r="O19">
        <f t="shared" si="30"/>
        <v>3090.3465663318975</v>
      </c>
      <c r="P19">
        <f t="shared" si="31"/>
        <v>154.5173283165949</v>
      </c>
      <c r="Q19" s="5">
        <f t="shared" si="32"/>
        <v>25</v>
      </c>
      <c r="R19">
        <f t="shared" si="0"/>
        <v>50000</v>
      </c>
      <c r="S19">
        <f t="shared" si="20"/>
        <v>2901.1031652485162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1768.1855387139396</v>
      </c>
      <c r="AC19">
        <f t="shared" si="1"/>
        <v>1441.8289990618716</v>
      </c>
      <c r="AE19">
        <f t="shared" si="2"/>
        <v>1535.8817121234365</v>
      </c>
      <c r="AF19">
        <f t="shared" si="3"/>
        <v>-76.794085606171834</v>
      </c>
      <c r="AG19">
        <f t="shared" si="4"/>
        <v>-12.424833907435008</v>
      </c>
      <c r="AH19">
        <f t="shared" si="5"/>
        <v>-1710.0990977806907</v>
      </c>
      <c r="AI19">
        <f t="shared" si="6"/>
        <v>-263.43630517086103</v>
      </c>
      <c r="AJ19">
        <f t="shared" si="7"/>
        <v>326.35653965206802</v>
      </c>
      <c r="AK19">
        <f t="shared" si="28"/>
        <v>236.88185032797043</v>
      </c>
      <c r="AL19">
        <f t="shared" si="8"/>
        <v>299.80208480917742</v>
      </c>
      <c r="AN19">
        <f t="shared" si="9"/>
        <v>550.93647219220009</v>
      </c>
      <c r="AO19">
        <f t="shared" si="10"/>
        <v>-27.546823609610005</v>
      </c>
      <c r="AP19">
        <f t="shared" si="11"/>
        <v>-4.4569149476181318</v>
      </c>
      <c r="AQ19">
        <f t="shared" si="12"/>
        <v>-613.43002953513803</v>
      </c>
      <c r="AR19">
        <f t="shared" si="13"/>
        <v>-94.497295900166037</v>
      </c>
      <c r="AS19">
        <f t="shared" si="14"/>
        <v>117.06742727223373</v>
      </c>
      <c r="AT19">
        <f t="shared" si="15"/>
        <v>84.971941469125412</v>
      </c>
      <c r="AU19">
        <f t="shared" si="16"/>
        <v>107.5420728411931</v>
      </c>
      <c r="AW19">
        <v>16</v>
      </c>
      <c r="AX19">
        <f>(R19*SUMPRODUCT(K20:$K$23, X20:$X$23)-$AZ$3*SUMPRODUCT(K19:$K$22, W20:$W$23))/Z19</f>
        <v>2901.1031652485162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7.0809242999999994E-2</v>
      </c>
      <c r="O20">
        <f t="shared" si="30"/>
        <v>3090.3465663318975</v>
      </c>
      <c r="P20">
        <f t="shared" si="31"/>
        <v>154.5173283165949</v>
      </c>
      <c r="Q20" s="5">
        <f t="shared" si="32"/>
        <v>25</v>
      </c>
      <c r="R20">
        <f t="shared" si="0"/>
        <v>50000</v>
      </c>
      <c r="S20">
        <f t="shared" si="20"/>
        <v>2387.9177830918461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1441.8289990618716</v>
      </c>
      <c r="AC20">
        <f t="shared" si="1"/>
        <v>1090.8765388748886</v>
      </c>
      <c r="AE20">
        <f t="shared" si="2"/>
        <v>1411.7682736291977</v>
      </c>
      <c r="AF20">
        <f t="shared" si="3"/>
        <v>-70.588413681459897</v>
      </c>
      <c r="AG20">
        <f t="shared" si="4"/>
        <v>-11.420792484974454</v>
      </c>
      <c r="AH20">
        <f t="shared" si="5"/>
        <v>-1759.5861667724098</v>
      </c>
      <c r="AI20">
        <f t="shared" si="6"/>
        <v>-429.82709930964666</v>
      </c>
      <c r="AJ20">
        <f t="shared" si="7"/>
        <v>350.95246018698299</v>
      </c>
      <c r="AK20">
        <f t="shared" si="28"/>
        <v>151.11738104422182</v>
      </c>
      <c r="AL20">
        <f t="shared" si="8"/>
        <v>72.242741921558149</v>
      </c>
      <c r="AN20">
        <f t="shared" si="9"/>
        <v>480.33359853292023</v>
      </c>
      <c r="AO20">
        <f t="shared" si="10"/>
        <v>-24.016679926646017</v>
      </c>
      <c r="AP20">
        <f t="shared" si="11"/>
        <v>-3.8857583463774312</v>
      </c>
      <c r="AQ20">
        <f t="shared" si="12"/>
        <v>-598.67357214497667</v>
      </c>
      <c r="AR20">
        <f t="shared" si="13"/>
        <v>-146.24241188508</v>
      </c>
      <c r="AS20">
        <f t="shared" si="14"/>
        <v>119.40646440668715</v>
      </c>
      <c r="AT20">
        <f t="shared" si="15"/>
        <v>51.415488500279579</v>
      </c>
      <c r="AU20">
        <f t="shared" si="16"/>
        <v>24.579541021886733</v>
      </c>
      <c r="AW20">
        <v>17</v>
      </c>
      <c r="AX20">
        <f>(R20*SUMPRODUCT(K21:$K$23, X21:$X$23)-$AZ$3*SUMPRODUCT(K20:$K$22, W21:$W$23))/Z20</f>
        <v>2387.9177830918461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7.8963489999999997E-2</v>
      </c>
      <c r="O21">
        <f t="shared" si="30"/>
        <v>3090.3465663318975</v>
      </c>
      <c r="P21">
        <f t="shared" si="31"/>
        <v>154.5173283165949</v>
      </c>
      <c r="Q21" s="5">
        <f t="shared" si="32"/>
        <v>25</v>
      </c>
      <c r="R21">
        <f t="shared" si="0"/>
        <v>50000</v>
      </c>
      <c r="S21">
        <f t="shared" si="20"/>
        <v>1737.5002330439879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1090.8765388748886</v>
      </c>
      <c r="AC21">
        <f t="shared" si="1"/>
        <v>723.13084241336264</v>
      </c>
      <c r="AE21">
        <f t="shared" si="2"/>
        <v>1286.1724409358694</v>
      </c>
      <c r="AF21">
        <f t="shared" si="3"/>
        <v>-64.308622046793474</v>
      </c>
      <c r="AG21">
        <f t="shared" si="4"/>
        <v>-10.404758926945354</v>
      </c>
      <c r="AH21">
        <f t="shared" si="5"/>
        <v>-1803.6512663587109</v>
      </c>
      <c r="AI21">
        <f t="shared" si="6"/>
        <v>-592.19220639658033</v>
      </c>
      <c r="AJ21">
        <f t="shared" si="7"/>
        <v>367.74569646152599</v>
      </c>
      <c r="AK21">
        <f t="shared" si="28"/>
        <v>118.6435803532914</v>
      </c>
      <c r="AL21">
        <f t="shared" si="8"/>
        <v>-105.80292958176294</v>
      </c>
      <c r="AN21">
        <f t="shared" si="9"/>
        <v>416.2479266081736</v>
      </c>
      <c r="AO21">
        <f t="shared" si="10"/>
        <v>-20.812396330408681</v>
      </c>
      <c r="AP21">
        <f t="shared" si="11"/>
        <v>-3.3673240013193819</v>
      </c>
      <c r="AQ21">
        <f t="shared" si="12"/>
        <v>-583.72118391817912</v>
      </c>
      <c r="AR21">
        <f t="shared" si="13"/>
        <v>-191.65297764173363</v>
      </c>
      <c r="AS21">
        <f t="shared" si="14"/>
        <v>119.01466615145848</v>
      </c>
      <c r="AT21">
        <f t="shared" si="15"/>
        <v>38.396985315198648</v>
      </c>
      <c r="AU21">
        <f t="shared" si="16"/>
        <v>-34.241326175076502</v>
      </c>
      <c r="AW21">
        <v>18</v>
      </c>
      <c r="AX21">
        <f>(R21*SUMPRODUCT(K22:$K$23, X22:$X$23)-$AZ$3*SUMPRODUCT(K21:$K$22, W22:$W$23))/Z21</f>
        <v>1737.5002330439879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8.8363973999999998E-2</v>
      </c>
      <c r="O22">
        <f t="shared" si="30"/>
        <v>3090.3465663318975</v>
      </c>
      <c r="P22">
        <f t="shared" si="31"/>
        <v>154.5173283165949</v>
      </c>
      <c r="Q22" s="5">
        <f t="shared" si="32"/>
        <v>25</v>
      </c>
      <c r="R22">
        <f t="shared" si="0"/>
        <v>50000</v>
      </c>
      <c r="S22">
        <f t="shared" si="20"/>
        <v>943.69224215584666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723.13084241336264</v>
      </c>
      <c r="AC22">
        <f t="shared" si="1"/>
        <v>354.12260850258974</v>
      </c>
      <c r="AE22">
        <f t="shared" si="2"/>
        <v>1159.6594083961368</v>
      </c>
      <c r="AF22">
        <f t="shared" si="3"/>
        <v>-57.982970419806854</v>
      </c>
      <c r="AG22">
        <f t="shared" si="4"/>
        <v>-9.3813054903790327</v>
      </c>
      <c r="AH22">
        <f t="shared" si="5"/>
        <v>-1838.8116945937343</v>
      </c>
      <c r="AI22">
        <f t="shared" si="6"/>
        <v>-746.51656210778333</v>
      </c>
      <c r="AJ22">
        <f t="shared" si="7"/>
        <v>369.0082339107729</v>
      </c>
      <c r="AK22">
        <f t="shared" si="28"/>
        <v>127.73650962727849</v>
      </c>
      <c r="AL22">
        <f t="shared" si="8"/>
        <v>-249.77181856973192</v>
      </c>
      <c r="AN22">
        <f t="shared" si="9"/>
        <v>350.75151997918994</v>
      </c>
      <c r="AO22">
        <f t="shared" si="10"/>
        <v>-17.5375759989595</v>
      </c>
      <c r="AP22">
        <f t="shared" si="11"/>
        <v>-2.8374772250504918</v>
      </c>
      <c r="AQ22">
        <f t="shared" si="12"/>
        <v>-556.16846822833986</v>
      </c>
      <c r="AR22">
        <f t="shared" si="13"/>
        <v>-225.79200147315996</v>
      </c>
      <c r="AS22">
        <f t="shared" si="14"/>
        <v>111.61052804982462</v>
      </c>
      <c r="AT22">
        <f t="shared" si="15"/>
        <v>38.635287726911194</v>
      </c>
      <c r="AU22">
        <f t="shared" si="16"/>
        <v>-75.546185696424146</v>
      </c>
      <c r="AW22">
        <v>19</v>
      </c>
      <c r="AX22">
        <f>(R22*SUMPRODUCT(K23:$K$23, X23:$X$23)-$AZ$3*SUMPRODUCT(K22:$K$22, W23:$W$23))/Z22</f>
        <v>943.69224215584666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9.9562517000000003E-2</v>
      </c>
      <c r="O23">
        <f t="shared" si="30"/>
        <v>3090.3465663318975</v>
      </c>
      <c r="P23">
        <f t="shared" si="31"/>
        <v>154.5173283165949</v>
      </c>
      <c r="Q23" s="5">
        <f t="shared" si="32"/>
        <v>25</v>
      </c>
      <c r="R23">
        <f t="shared" si="0"/>
        <v>50000</v>
      </c>
      <c r="S23">
        <f t="shared" si="20"/>
        <v>1059.8074094729532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354.12260850258974</v>
      </c>
      <c r="AC23">
        <f t="shared" si="1"/>
        <v>354.1226085025898</v>
      </c>
      <c r="AE23">
        <f t="shared" si="2"/>
        <v>1032.604204749525</v>
      </c>
      <c r="AF23">
        <f t="shared" si="3"/>
        <v>-51.630210237476263</v>
      </c>
      <c r="AG23">
        <f t="shared" si="4"/>
        <v>-8.3534660481071867</v>
      </c>
      <c r="AH23">
        <f t="shared" si="5"/>
        <v>-1868.0527747361116</v>
      </c>
      <c r="AI23">
        <f t="shared" si="6"/>
        <v>-895.43224627217</v>
      </c>
      <c r="AJ23">
        <f t="shared" si="7"/>
        <v>0</v>
      </c>
      <c r="AK23">
        <f t="shared" si="28"/>
        <v>138.71653705322097</v>
      </c>
      <c r="AL23">
        <f t="shared" si="8"/>
        <v>-756.71570921894909</v>
      </c>
      <c r="AN23">
        <f t="shared" si="9"/>
        <v>282.92626198812758</v>
      </c>
      <c r="AO23">
        <f t="shared" si="10"/>
        <v>-14.146313099406383</v>
      </c>
      <c r="AP23">
        <f t="shared" si="11"/>
        <v>-2.2887907222971147</v>
      </c>
      <c r="AQ23">
        <f t="shared" si="12"/>
        <v>-511.83327195615988</v>
      </c>
      <c r="AR23">
        <f t="shared" si="13"/>
        <v>-245.34211378973575</v>
      </c>
      <c r="AS23">
        <f t="shared" si="14"/>
        <v>0</v>
      </c>
      <c r="AT23">
        <f t="shared" si="15"/>
        <v>38.007351823562736</v>
      </c>
      <c r="AU23">
        <f t="shared" si="16"/>
        <v>-207.33476196617303</v>
      </c>
      <c r="AW23">
        <v>20</v>
      </c>
      <c r="AX23">
        <f>(R23*SUMPRODUCT(K$23:$K24, X$23:$X24)-$AZ$3*SUMPRODUCT(K$22:$K23, W$23:$W24))/Z23</f>
        <v>1059.8074094729532</v>
      </c>
    </row>
    <row r="25" spans="5:50" x14ac:dyDescent="0.25">
      <c r="AN25" s="6">
        <f t="shared" ref="AN25:AU25" si="33">SUM(AN3:AN23)</f>
        <v>24784.871987303504</v>
      </c>
      <c r="AO25" s="6">
        <f t="shared" si="33"/>
        <v>-3557.0035241140995</v>
      </c>
      <c r="AP25" s="6">
        <f t="shared" si="33"/>
        <v>-1697.9349534443079</v>
      </c>
      <c r="AQ25" s="6">
        <f t="shared" si="33"/>
        <v>-12292.166249761198</v>
      </c>
      <c r="AR25" s="6">
        <f t="shared" si="33"/>
        <v>7237.7672599839034</v>
      </c>
      <c r="AS25" s="6">
        <f t="shared" si="33"/>
        <v>-1449.4119780944914</v>
      </c>
      <c r="AT25" s="6">
        <f t="shared" si="33"/>
        <v>2812.7543505742206</v>
      </c>
      <c r="AU25" s="7">
        <f t="shared" si="33"/>
        <v>8601.1096324636346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224.34438300251588</v>
      </c>
      <c r="K3">
        <v>1</v>
      </c>
      <c r="L3" s="2">
        <v>0</v>
      </c>
      <c r="O3">
        <f>$C$3</f>
        <v>224.34438300251588</v>
      </c>
      <c r="P3">
        <f>O3*B5</f>
        <v>179.47550640201271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224.34438300251588</v>
      </c>
      <c r="AF3">
        <f t="shared" ref="AF3:AF23" si="4">-$Z3*P3</f>
        <v>-179.47550640201271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-1477.5637103994968</v>
      </c>
      <c r="AJ3">
        <f t="shared" ref="AJ3:AJ23" si="8">AB3-AC3</f>
        <v>0</v>
      </c>
      <c r="AL3">
        <f t="shared" ref="AL3:AL23" si="9">SUM(AI3:AK3)</f>
        <v>-1477.5637103994968</v>
      </c>
      <c r="AN3">
        <f t="shared" ref="AN3:AN23" si="10">AE3*$K3</f>
        <v>224.34438300251588</v>
      </c>
      <c r="AO3">
        <f t="shared" ref="AO3:AO23" si="11">AF3*$K3</f>
        <v>-179.47550640201271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-1477.5637103994968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-1477.5637103994968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131.40748540746043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17.720945085167763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17.522224125914363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-17.522224125914363</v>
      </c>
      <c r="AK4">
        <f>G4*MAX(0, SUM(AB4, AE4:AF4))</f>
        <v>0</v>
      </c>
      <c r="AL4">
        <f t="shared" si="9"/>
        <v>-138.91252412591436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-113.88526128154609</v>
      </c>
      <c r="AR4">
        <f t="shared" si="14"/>
        <v>-113.88526128154609</v>
      </c>
      <c r="AS4">
        <f t="shared" si="15"/>
        <v>-16.438900577835032</v>
      </c>
      <c r="AT4">
        <f t="shared" si="16"/>
        <v>0</v>
      </c>
      <c r="AU4">
        <f t="shared" si="17"/>
        <v>-130.32416185938112</v>
      </c>
      <c r="AW4">
        <v>1</v>
      </c>
      <c r="AX4">
        <f>(R4*SUMPRODUCT(K5:$K$23, X5:$X$23)-$AZ$3*SUMPRODUCT(K4:$K$22, W5:$W$23))/Z4</f>
        <v>17.720945085167763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224.34438300251588</v>
      </c>
      <c r="P5">
        <f t="shared" ref="P5:P23" si="30">O5*$C$5</f>
        <v>11.217219150125795</v>
      </c>
      <c r="Q5" s="5">
        <f t="shared" ref="Q5:Q23" si="31">$C$8</f>
        <v>25</v>
      </c>
      <c r="R5">
        <f t="shared" si="0"/>
        <v>100000</v>
      </c>
      <c r="S5">
        <f t="shared" si="1"/>
        <v>35.881205075206545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17.522224125914363</v>
      </c>
      <c r="AC5">
        <f t="shared" si="2"/>
        <v>35.08069396133169</v>
      </c>
      <c r="AE5">
        <f t="shared" si="3"/>
        <v>219.33925088522795</v>
      </c>
      <c r="AF5">
        <f t="shared" si="4"/>
        <v>-10.966962544261397</v>
      </c>
      <c r="AG5">
        <f t="shared" si="5"/>
        <v>-24.442249004599347</v>
      </c>
      <c r="AH5">
        <f t="shared" si="6"/>
        <v>-120.8275846025963</v>
      </c>
      <c r="AI5">
        <f t="shared" si="7"/>
        <v>63.102454733770898</v>
      </c>
      <c r="AJ5">
        <f t="shared" si="8"/>
        <v>-17.558469835417327</v>
      </c>
      <c r="AK5">
        <f>G5*SUM(AB5, AE5:AF5)</f>
        <v>9.2616750111421169</v>
      </c>
      <c r="AL5">
        <f t="shared" si="9"/>
        <v>54.805659909495688</v>
      </c>
      <c r="AN5">
        <f t="shared" si="10"/>
        <v>189.41315442427594</v>
      </c>
      <c r="AO5">
        <f t="shared" si="11"/>
        <v>-9.4706577212137972</v>
      </c>
      <c r="AP5">
        <f t="shared" si="12"/>
        <v>-21.107409943728317</v>
      </c>
      <c r="AQ5">
        <f t="shared" si="13"/>
        <v>-104.34217245056337</v>
      </c>
      <c r="AR5">
        <f t="shared" si="14"/>
        <v>54.492914308770445</v>
      </c>
      <c r="AS5">
        <f t="shared" si="15"/>
        <v>-15.162836313917033</v>
      </c>
      <c r="AT5">
        <f t="shared" si="16"/>
        <v>7.9980353358226353</v>
      </c>
      <c r="AU5">
        <f t="shared" si="17"/>
        <v>47.328113330676047</v>
      </c>
      <c r="AW5">
        <v>2</v>
      </c>
      <c r="AX5">
        <f>(R5*SUMPRODUCT(K6:$K$23, X6:$X$23)-$AZ$3*SUMPRODUCT(K5:$K$22, W6:$W$23))/Z5</f>
        <v>35.881205075206545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224.34438300251588</v>
      </c>
      <c r="P6">
        <f t="shared" si="30"/>
        <v>11.217219150125795</v>
      </c>
      <c r="Q6" s="5">
        <f t="shared" si="31"/>
        <v>25</v>
      </c>
      <c r="R6">
        <f t="shared" si="0"/>
        <v>100000</v>
      </c>
      <c r="S6">
        <f t="shared" si="1"/>
        <v>54.018553898327433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35.08069396133169</v>
      </c>
      <c r="AC6">
        <f t="shared" si="2"/>
        <v>52.220200049638606</v>
      </c>
      <c r="AE6">
        <f t="shared" si="3"/>
        <v>216.87564207021214</v>
      </c>
      <c r="AF6">
        <f t="shared" si="4"/>
        <v>-10.843782103510607</v>
      </c>
      <c r="AG6">
        <f t="shared" si="5"/>
        <v>-24.167714739238647</v>
      </c>
      <c r="AH6">
        <f t="shared" si="6"/>
        <v>-120.44710125884076</v>
      </c>
      <c r="AI6">
        <f t="shared" si="7"/>
        <v>61.41704396862211</v>
      </c>
      <c r="AJ6">
        <f t="shared" si="8"/>
        <v>-17.139506088306916</v>
      </c>
      <c r="AK6">
        <f>G6*SUM(AB6, AE6:AF6)</f>
        <v>14.105084404789944</v>
      </c>
      <c r="AL6">
        <f t="shared" si="9"/>
        <v>58.382622285105136</v>
      </c>
      <c r="AN6">
        <f t="shared" si="10"/>
        <v>168.90843633474142</v>
      </c>
      <c r="AO6">
        <f t="shared" si="11"/>
        <v>-8.4454218167370705</v>
      </c>
      <c r="AP6">
        <f t="shared" si="12"/>
        <v>-18.822449895352094</v>
      </c>
      <c r="AQ6">
        <f t="shared" si="13"/>
        <v>-93.807360478483986</v>
      </c>
      <c r="AR6">
        <f t="shared" si="14"/>
        <v>47.833204144168256</v>
      </c>
      <c r="AS6">
        <f t="shared" si="15"/>
        <v>-13.348696724496433</v>
      </c>
      <c r="AT6">
        <f t="shared" si="16"/>
        <v>10.985409557479521</v>
      </c>
      <c r="AU6">
        <f t="shared" si="17"/>
        <v>45.469916977151343</v>
      </c>
      <c r="AW6">
        <v>3</v>
      </c>
      <c r="AX6">
        <f>(R6*SUMPRODUCT(K7:$K$23, X7:$X$23)-$AZ$3*SUMPRODUCT(K6:$K$22, W7:$W$23))/Z6</f>
        <v>54.018553898327433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224.34438300251588</v>
      </c>
      <c r="P7">
        <f t="shared" si="30"/>
        <v>11.217219150125795</v>
      </c>
      <c r="Q7" s="5">
        <f t="shared" si="31"/>
        <v>25</v>
      </c>
      <c r="R7">
        <f t="shared" si="0"/>
        <v>100000</v>
      </c>
      <c r="S7">
        <f t="shared" si="1"/>
        <v>69.552967730840962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52.220200049638606</v>
      </c>
      <c r="AC7">
        <f t="shared" si="2"/>
        <v>66.481540541901495</v>
      </c>
      <c r="AE7">
        <f t="shared" si="3"/>
        <v>214.4374378336725</v>
      </c>
      <c r="AF7">
        <f t="shared" si="4"/>
        <v>-10.721871891683625</v>
      </c>
      <c r="AG7">
        <f t="shared" si="5"/>
        <v>-23.896011453880227</v>
      </c>
      <c r="AH7">
        <f t="shared" si="6"/>
        <v>-120.10455186413309</v>
      </c>
      <c r="AI7">
        <f t="shared" si="7"/>
        <v>59.715002623975565</v>
      </c>
      <c r="AJ7">
        <f t="shared" si="8"/>
        <v>-14.261340492262889</v>
      </c>
      <c r="AK7">
        <f>G7*SUM(AB7, AE7:AF7)</f>
        <v>12.566446110188908</v>
      </c>
      <c r="AL7">
        <f t="shared" si="9"/>
        <v>58.020108241901582</v>
      </c>
      <c r="AN7">
        <f t="shared" si="10"/>
        <v>151.18086263033646</v>
      </c>
      <c r="AO7">
        <f t="shared" si="11"/>
        <v>-7.5590431315168223</v>
      </c>
      <c r="AP7">
        <f t="shared" si="12"/>
        <v>-16.846963205296859</v>
      </c>
      <c r="AQ7">
        <f t="shared" si="13"/>
        <v>-84.675091905982484</v>
      </c>
      <c r="AR7">
        <f t="shared" si="14"/>
        <v>42.09976438754029</v>
      </c>
      <c r="AS7">
        <f t="shared" si="15"/>
        <v>-10.054409247127712</v>
      </c>
      <c r="AT7">
        <f t="shared" si="16"/>
        <v>8.8594891933449222</v>
      </c>
      <c r="AU7">
        <f t="shared" si="17"/>
        <v>40.904844333757502</v>
      </c>
      <c r="AW7">
        <v>4</v>
      </c>
      <c r="AX7">
        <f>(R7*SUMPRODUCT(K8:$K$23, X8:$X$23)-$AZ$3*SUMPRODUCT(K7:$K$22, W8:$W$23))/Z7</f>
        <v>69.552967730840962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224.34438300251588</v>
      </c>
      <c r="P8">
        <f t="shared" si="30"/>
        <v>11.217219150125795</v>
      </c>
      <c r="Q8" s="5">
        <f t="shared" si="31"/>
        <v>25</v>
      </c>
      <c r="R8">
        <f t="shared" si="0"/>
        <v>100000</v>
      </c>
      <c r="S8">
        <f t="shared" si="1"/>
        <v>80.559050010162267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66.481540541901495</v>
      </c>
      <c r="AC8">
        <f t="shared" si="2"/>
        <v>76.134891676341226</v>
      </c>
      <c r="AE8">
        <f t="shared" si="3"/>
        <v>212.02379243471108</v>
      </c>
      <c r="AF8">
        <f t="shared" si="4"/>
        <v>-10.601189621735555</v>
      </c>
      <c r="AG8">
        <f t="shared" si="5"/>
        <v>-23.627044902694685</v>
      </c>
      <c r="AH8">
        <f t="shared" si="6"/>
        <v>-120.02574658696194</v>
      </c>
      <c r="AI8">
        <f t="shared" si="7"/>
        <v>57.769811323318905</v>
      </c>
      <c r="AJ8">
        <f t="shared" si="8"/>
        <v>-9.6533511344397311</v>
      </c>
      <c r="AK8">
        <f t="shared" ref="AK8:AK23" si="32">G8*SUM(AB8:AB8, AE8:AF8)</f>
        <v>5.7063582534588804</v>
      </c>
      <c r="AL8">
        <f t="shared" si="9"/>
        <v>53.822818442338054</v>
      </c>
      <c r="AN8">
        <f t="shared" si="10"/>
        <v>139.37455928596773</v>
      </c>
      <c r="AO8">
        <f t="shared" si="11"/>
        <v>-6.9687279642983873</v>
      </c>
      <c r="AP8">
        <f t="shared" si="12"/>
        <v>-15.531318125803569</v>
      </c>
      <c r="AQ8">
        <f t="shared" si="13"/>
        <v>-78.899331727963116</v>
      </c>
      <c r="AR8">
        <f t="shared" si="14"/>
        <v>37.975181467902658</v>
      </c>
      <c r="AS8">
        <f t="shared" si="15"/>
        <v>-6.3456631189612152</v>
      </c>
      <c r="AT8">
        <f t="shared" si="16"/>
        <v>3.7510939577622207</v>
      </c>
      <c r="AU8">
        <f t="shared" si="17"/>
        <v>35.380612306703661</v>
      </c>
      <c r="AW8">
        <v>5</v>
      </c>
      <c r="AX8">
        <f>(R8*SUMPRODUCT(K9:$K$23, X9:$X$23)-$AZ$3*SUMPRODUCT(K8:$K$22, W9:$W$23))/Z8</f>
        <v>80.559050010162267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224.34438300251588</v>
      </c>
      <c r="P9">
        <f t="shared" si="30"/>
        <v>11.217219150125795</v>
      </c>
      <c r="Q9" s="5">
        <f t="shared" si="31"/>
        <v>25</v>
      </c>
      <c r="R9">
        <f t="shared" si="0"/>
        <v>100000</v>
      </c>
      <c r="S9">
        <f t="shared" si="1"/>
        <v>88.17927335996427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76.134891676341226</v>
      </c>
      <c r="AC9">
        <f t="shared" si="2"/>
        <v>82.396871249198966</v>
      </c>
      <c r="AE9">
        <f t="shared" si="3"/>
        <v>209.63288239265634</v>
      </c>
      <c r="AF9">
        <f t="shared" si="4"/>
        <v>-10.481644119632817</v>
      </c>
      <c r="AG9">
        <f t="shared" si="5"/>
        <v>-23.360611884620422</v>
      </c>
      <c r="AH9">
        <f t="shared" si="6"/>
        <v>-120.65027618927547</v>
      </c>
      <c r="AI9">
        <f t="shared" si="7"/>
        <v>55.140350199127624</v>
      </c>
      <c r="AJ9">
        <f t="shared" si="8"/>
        <v>-6.2619795728577401</v>
      </c>
      <c r="AK9">
        <f t="shared" si="32"/>
        <v>1.6241881667012523</v>
      </c>
      <c r="AL9">
        <f t="shared" si="9"/>
        <v>50.502558792971136</v>
      </c>
      <c r="AN9">
        <f t="shared" si="10"/>
        <v>130.96643837505124</v>
      </c>
      <c r="AO9">
        <f t="shared" si="11"/>
        <v>-6.5483219187525608</v>
      </c>
      <c r="AP9">
        <f t="shared" si="12"/>
        <v>-14.594352288015889</v>
      </c>
      <c r="AQ9">
        <f t="shared" si="13"/>
        <v>-75.375278826148445</v>
      </c>
      <c r="AR9">
        <f t="shared" si="14"/>
        <v>34.448485342134326</v>
      </c>
      <c r="AS9">
        <f t="shared" si="15"/>
        <v>-3.912120810791428</v>
      </c>
      <c r="AT9">
        <f t="shared" si="16"/>
        <v>1.0146983479688041</v>
      </c>
      <c r="AU9">
        <f t="shared" si="17"/>
        <v>31.551062879311704</v>
      </c>
      <c r="AW9">
        <v>6</v>
      </c>
      <c r="AX9">
        <f>(R9*SUMPRODUCT(K10:$K$23, X10:$X$23)-$AZ$3*SUMPRODUCT(K9:$K$22, W10:$W$23))/Z9</f>
        <v>88.17927335996427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224.34438300251588</v>
      </c>
      <c r="P10">
        <f t="shared" si="30"/>
        <v>11.217219150125795</v>
      </c>
      <c r="Q10" s="5">
        <f t="shared" si="31"/>
        <v>25</v>
      </c>
      <c r="R10">
        <f t="shared" si="0"/>
        <v>100000</v>
      </c>
      <c r="S10">
        <f t="shared" si="1"/>
        <v>94.095047776434953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82.396871249198966</v>
      </c>
      <c r="AC10">
        <f t="shared" si="2"/>
        <v>86.931050658979416</v>
      </c>
      <c r="AE10">
        <f t="shared" si="3"/>
        <v>207.26375494474607</v>
      </c>
      <c r="AF10">
        <f t="shared" si="4"/>
        <v>-10.363187747237305</v>
      </c>
      <c r="AG10">
        <f t="shared" si="5"/>
        <v>-23.096606227758969</v>
      </c>
      <c r="AH10">
        <f t="shared" si="6"/>
        <v>-121.59815206098685</v>
      </c>
      <c r="AI10">
        <f t="shared" si="7"/>
        <v>52.205808908762947</v>
      </c>
      <c r="AJ10">
        <f t="shared" si="8"/>
        <v>-4.5341794097804495</v>
      </c>
      <c r="AK10">
        <f t="shared" si="32"/>
        <v>1.145119497631502</v>
      </c>
      <c r="AL10">
        <f t="shared" si="9"/>
        <v>48.816748996614002</v>
      </c>
      <c r="AN10">
        <f t="shared" si="10"/>
        <v>123.02740643190521</v>
      </c>
      <c r="AO10">
        <f t="shared" si="11"/>
        <v>-6.1513703215952606</v>
      </c>
      <c r="AP10">
        <f t="shared" si="12"/>
        <v>-13.709659763414438</v>
      </c>
      <c r="AQ10">
        <f t="shared" si="13"/>
        <v>-72.178106002970779</v>
      </c>
      <c r="AR10">
        <f t="shared" si="14"/>
        <v>30.988270343924725</v>
      </c>
      <c r="AS10">
        <f t="shared" si="15"/>
        <v>-2.6913935493977008</v>
      </c>
      <c r="AT10">
        <f t="shared" si="16"/>
        <v>0.67971885333143289</v>
      </c>
      <c r="AU10">
        <f t="shared" si="17"/>
        <v>28.97659564785846</v>
      </c>
      <c r="AW10">
        <v>7</v>
      </c>
      <c r="AX10">
        <f>(R10*SUMPRODUCT(K11:$K$23, X11:$X$23)-$AZ$3*SUMPRODUCT(K10:$K$22, W11:$W$23))/Z10</f>
        <v>94.095047776434953</v>
      </c>
    </row>
    <row r="11" spans="1:52" x14ac:dyDescent="0.25">
      <c r="A11" t="s">
        <v>33</v>
      </c>
      <c r="C11" s="24">
        <f>AU25</f>
        <v>-1206.506464097866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224.34438300251588</v>
      </c>
      <c r="P11">
        <f t="shared" si="30"/>
        <v>11.217219150125795</v>
      </c>
      <c r="Q11" s="5">
        <f t="shared" si="31"/>
        <v>25</v>
      </c>
      <c r="R11">
        <f t="shared" si="0"/>
        <v>100000</v>
      </c>
      <c r="S11">
        <f t="shared" si="1"/>
        <v>98.382072794299688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86.931050658979416</v>
      </c>
      <c r="AC11">
        <f t="shared" si="2"/>
        <v>89.862281998234948</v>
      </c>
      <c r="AE11">
        <f t="shared" si="3"/>
        <v>204.91637996125039</v>
      </c>
      <c r="AF11">
        <f t="shared" si="4"/>
        <v>-10.24581899806252</v>
      </c>
      <c r="AG11">
        <f t="shared" si="5"/>
        <v>-22.835024574579204</v>
      </c>
      <c r="AH11">
        <f t="shared" si="6"/>
        <v>-122.46236360869906</v>
      </c>
      <c r="AI11">
        <f t="shared" si="7"/>
        <v>49.373172779909595</v>
      </c>
      <c r="AJ11">
        <f t="shared" si="8"/>
        <v>-2.9312313392555325</v>
      </c>
      <c r="AK11">
        <f t="shared" si="32"/>
        <v>0.6758438678932015</v>
      </c>
      <c r="AL11">
        <f t="shared" si="9"/>
        <v>47.117785308547262</v>
      </c>
      <c r="AN11">
        <f t="shared" si="10"/>
        <v>115.6767037604635</v>
      </c>
      <c r="AO11">
        <f t="shared" si="11"/>
        <v>-5.7838351880231755</v>
      </c>
      <c r="AP11">
        <f t="shared" si="12"/>
        <v>-12.890528192895101</v>
      </c>
      <c r="AQ11">
        <f t="shared" si="13"/>
        <v>-69.13084527283003</v>
      </c>
      <c r="AR11">
        <f t="shared" si="14"/>
        <v>27.871495106715198</v>
      </c>
      <c r="AS11">
        <f t="shared" si="15"/>
        <v>-1.6547002213711168</v>
      </c>
      <c r="AT11">
        <f t="shared" si="16"/>
        <v>0.38151850481348243</v>
      </c>
      <c r="AU11">
        <f t="shared" si="17"/>
        <v>26.598313390157564</v>
      </c>
      <c r="AW11">
        <v>8</v>
      </c>
      <c r="AX11">
        <f>(R11*SUMPRODUCT(K12:$K$23, X12:$X$23)-$AZ$3*SUMPRODUCT(K11:$K$22, W12:$W$23))/Z11</f>
        <v>98.382072794299688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224.34438300251588</v>
      </c>
      <c r="P12">
        <f t="shared" si="30"/>
        <v>11.217219150125795</v>
      </c>
      <c r="Q12" s="5">
        <f t="shared" si="31"/>
        <v>25</v>
      </c>
      <c r="R12">
        <f t="shared" si="0"/>
        <v>100000</v>
      </c>
      <c r="S12">
        <f t="shared" si="1"/>
        <v>100.91538082060944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89.862281998234948</v>
      </c>
      <c r="AC12">
        <f t="shared" si="2"/>
        <v>91.129415846278562</v>
      </c>
      <c r="AE12">
        <f t="shared" si="3"/>
        <v>202.58926246094893</v>
      </c>
      <c r="AF12">
        <f t="shared" si="4"/>
        <v>-10.129463123047445</v>
      </c>
      <c r="AG12">
        <f t="shared" si="5"/>
        <v>-22.575700330624837</v>
      </c>
      <c r="AH12">
        <f t="shared" si="6"/>
        <v>-123.89599283429439</v>
      </c>
      <c r="AI12">
        <f t="shared" si="7"/>
        <v>45.988106172982242</v>
      </c>
      <c r="AJ12">
        <f t="shared" si="8"/>
        <v>-1.2671338480436134</v>
      </c>
      <c r="AK12">
        <f t="shared" si="32"/>
        <v>0.64934078707311371</v>
      </c>
      <c r="AL12">
        <f t="shared" si="9"/>
        <v>45.370313112011743</v>
      </c>
      <c r="AN12">
        <f t="shared" si="10"/>
        <v>108.72043915767712</v>
      </c>
      <c r="AO12">
        <f t="shared" si="11"/>
        <v>-5.436021957883856</v>
      </c>
      <c r="AP12">
        <f t="shared" si="12"/>
        <v>-12.115351151499288</v>
      </c>
      <c r="AQ12">
        <f t="shared" si="13"/>
        <v>-66.489341968049189</v>
      </c>
      <c r="AR12">
        <f t="shared" si="14"/>
        <v>24.679724080244782</v>
      </c>
      <c r="AS12">
        <f t="shared" si="15"/>
        <v>-0.68001308044356101</v>
      </c>
      <c r="AT12">
        <f t="shared" si="16"/>
        <v>0.34847165479556858</v>
      </c>
      <c r="AU12">
        <f t="shared" si="17"/>
        <v>24.348182654596791</v>
      </c>
      <c r="AW12">
        <v>9</v>
      </c>
      <c r="AX12">
        <f>(R12*SUMPRODUCT(K13:$K$23, X13:$X$23)-$AZ$3*SUMPRODUCT(K12:$K$22, W13:$W$23))/Z12</f>
        <v>100.91538082060944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224.34438300251588</v>
      </c>
      <c r="P13">
        <f t="shared" si="30"/>
        <v>11.217219150125795</v>
      </c>
      <c r="Q13" s="5">
        <f t="shared" si="31"/>
        <v>25</v>
      </c>
      <c r="R13">
        <f t="shared" si="0"/>
        <v>100000</v>
      </c>
      <c r="S13">
        <f t="shared" si="1"/>
        <v>101.75566333987996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91.129415846278562</v>
      </c>
      <c r="AC13">
        <f t="shared" si="2"/>
        <v>90.841768081980092</v>
      </c>
      <c r="AE13">
        <f t="shared" si="3"/>
        <v>200.2821242797817</v>
      </c>
      <c r="AF13">
        <f t="shared" si="4"/>
        <v>-10.014106213989086</v>
      </c>
      <c r="AG13">
        <f t="shared" si="5"/>
        <v>-22.318602498456098</v>
      </c>
      <c r="AH13">
        <f t="shared" si="6"/>
        <v>-125.36331544996632</v>
      </c>
      <c r="AI13">
        <f t="shared" si="7"/>
        <v>42.586100117370179</v>
      </c>
      <c r="AJ13">
        <f t="shared" si="8"/>
        <v>0.28764776429846961</v>
      </c>
      <c r="AK13">
        <f t="shared" si="32"/>
        <v>0.56279486782414234</v>
      </c>
      <c r="AL13">
        <f t="shared" si="9"/>
        <v>43.436542749492794</v>
      </c>
      <c r="AN13">
        <f t="shared" si="10"/>
        <v>102.19863371002899</v>
      </c>
      <c r="AO13">
        <f t="shared" si="11"/>
        <v>-5.1099316855014498</v>
      </c>
      <c r="AP13">
        <f t="shared" si="12"/>
        <v>-11.388588421766158</v>
      </c>
      <c r="AQ13">
        <f t="shared" si="13"/>
        <v>-63.969560950174532</v>
      </c>
      <c r="AR13">
        <f t="shared" si="14"/>
        <v>21.730552652586841</v>
      </c>
      <c r="AS13">
        <f t="shared" si="15"/>
        <v>0.1467789929169214</v>
      </c>
      <c r="AT13">
        <f t="shared" si="16"/>
        <v>0.2871792315838243</v>
      </c>
      <c r="AU13">
        <f t="shared" si="17"/>
        <v>22.164510877087586</v>
      </c>
      <c r="AW13">
        <v>10</v>
      </c>
      <c r="AX13">
        <f>(R13*SUMPRODUCT(K14:$K$23, X14:$X$23)-$AZ$3*SUMPRODUCT(K13:$K$22, W14:$W$23))/Z13</f>
        <v>101.75566333987996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224.34438300251588</v>
      </c>
      <c r="P14">
        <f t="shared" si="30"/>
        <v>11.217219150125795</v>
      </c>
      <c r="Q14" s="5">
        <f t="shared" si="31"/>
        <v>25</v>
      </c>
      <c r="R14">
        <f t="shared" si="0"/>
        <v>100000</v>
      </c>
      <c r="S14">
        <f t="shared" si="1"/>
        <v>100.76338420201074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90.841768081980092</v>
      </c>
      <c r="AC14">
        <f t="shared" si="2"/>
        <v>88.928099682094398</v>
      </c>
      <c r="AE14">
        <f t="shared" si="3"/>
        <v>197.99374358813549</v>
      </c>
      <c r="AF14">
        <f t="shared" si="4"/>
        <v>-9.8996871794067758</v>
      </c>
      <c r="AG14">
        <f t="shared" si="5"/>
        <v>-22.063594922489671</v>
      </c>
      <c r="AH14">
        <f t="shared" si="6"/>
        <v>-127.28620392745492</v>
      </c>
      <c r="AI14">
        <f t="shared" si="7"/>
        <v>38.744257558784113</v>
      </c>
      <c r="AJ14">
        <f t="shared" si="8"/>
        <v>1.9136683998856938</v>
      </c>
      <c r="AK14">
        <f t="shared" si="32"/>
        <v>0.50208448408327577</v>
      </c>
      <c r="AL14">
        <f t="shared" si="9"/>
        <v>41.160010442753084</v>
      </c>
      <c r="AN14">
        <f t="shared" si="10"/>
        <v>96.091814715394506</v>
      </c>
      <c r="AO14">
        <f t="shared" si="11"/>
        <v>-4.8045907357697262</v>
      </c>
      <c r="AP14">
        <f t="shared" si="12"/>
        <v>-10.708070047191342</v>
      </c>
      <c r="AQ14">
        <f t="shared" si="13"/>
        <v>-61.775499073678077</v>
      </c>
      <c r="AR14">
        <f t="shared" si="14"/>
        <v>18.803654858755355</v>
      </c>
      <c r="AS14">
        <f t="shared" si="15"/>
        <v>0.9287559595370003</v>
      </c>
      <c r="AT14">
        <f t="shared" si="16"/>
        <v>0.24367542297884845</v>
      </c>
      <c r="AU14">
        <f t="shared" si="17"/>
        <v>19.976086241271204</v>
      </c>
      <c r="AW14">
        <v>11</v>
      </c>
      <c r="AX14">
        <f>(R14*SUMPRODUCT(K15:$K$23, X15:$X$23)-$AZ$3*SUMPRODUCT(K14:$K$22, W15:$W$23))/Z14</f>
        <v>100.76338420201074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224.34438300251588</v>
      </c>
      <c r="P15">
        <f t="shared" si="30"/>
        <v>11.217219150125795</v>
      </c>
      <c r="Q15" s="5">
        <f t="shared" si="31"/>
        <v>25</v>
      </c>
      <c r="R15">
        <f t="shared" si="0"/>
        <v>100000</v>
      </c>
      <c r="S15">
        <f t="shared" si="1"/>
        <v>97.485605743899583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88.928099682094398</v>
      </c>
      <c r="AC15">
        <f t="shared" si="2"/>
        <v>85.047840353147592</v>
      </c>
      <c r="AE15">
        <f t="shared" si="3"/>
        <v>195.72125673453439</v>
      </c>
      <c r="AF15">
        <f t="shared" si="4"/>
        <v>-9.7860628367267193</v>
      </c>
      <c r="AG15">
        <f t="shared" si="5"/>
        <v>-21.810358489378746</v>
      </c>
      <c r="AH15">
        <f t="shared" si="6"/>
        <v>-130.40193554411255</v>
      </c>
      <c r="AI15">
        <f t="shared" si="7"/>
        <v>33.722899864316361</v>
      </c>
      <c r="AJ15">
        <f t="shared" si="8"/>
        <v>3.8802593289468064</v>
      </c>
      <c r="AK15">
        <f t="shared" si="32"/>
        <v>1.1269395036775987</v>
      </c>
      <c r="AL15">
        <f t="shared" si="9"/>
        <v>38.730098696940765</v>
      </c>
      <c r="AN15">
        <f t="shared" si="10"/>
        <v>90.302228616468639</v>
      </c>
      <c r="AO15">
        <f t="shared" si="11"/>
        <v>-4.5151114308234321</v>
      </c>
      <c r="AP15">
        <f t="shared" si="12"/>
        <v>-10.062902780081632</v>
      </c>
      <c r="AQ15">
        <f t="shared" si="13"/>
        <v>-60.165081667681193</v>
      </c>
      <c r="AR15">
        <f t="shared" si="14"/>
        <v>15.559132737882376</v>
      </c>
      <c r="AS15">
        <f t="shared" si="15"/>
        <v>1.7902810908730151</v>
      </c>
      <c r="AT15">
        <f t="shared" si="16"/>
        <v>0.51994939331527434</v>
      </c>
      <c r="AU15">
        <f t="shared" si="17"/>
        <v>17.869363222070664</v>
      </c>
      <c r="AW15">
        <v>12</v>
      </c>
      <c r="AX15">
        <f>(R15*SUMPRODUCT(K16:$K$23, X16:$X$23)-$AZ$3*SUMPRODUCT(K15:$K$22, W16:$W$23))/Z15</f>
        <v>97.485605743899583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224.34438300251588</v>
      </c>
      <c r="P16">
        <f t="shared" si="30"/>
        <v>11.217219150125795</v>
      </c>
      <c r="Q16" s="5">
        <f t="shared" si="31"/>
        <v>25</v>
      </c>
      <c r="R16">
        <f t="shared" si="0"/>
        <v>100000</v>
      </c>
      <c r="S16">
        <f t="shared" si="1"/>
        <v>91.940813181691667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85.047840353147592</v>
      </c>
      <c r="AC16">
        <f t="shared" si="2"/>
        <v>79.285099149852044</v>
      </c>
      <c r="AE16">
        <f t="shared" si="3"/>
        <v>193.46322959876588</v>
      </c>
      <c r="AF16">
        <f t="shared" si="4"/>
        <v>-9.6731614799382939</v>
      </c>
      <c r="AG16">
        <f t="shared" si="5"/>
        <v>-21.558733386763276</v>
      </c>
      <c r="AH16">
        <f t="shared" si="6"/>
        <v>-134.0860708867385</v>
      </c>
      <c r="AI16">
        <f t="shared" si="7"/>
        <v>28.145263845325815</v>
      </c>
      <c r="AJ16">
        <f t="shared" si="8"/>
        <v>5.7627412032955476</v>
      </c>
      <c r="AK16">
        <f t="shared" si="32"/>
        <v>1.9087491501510236</v>
      </c>
      <c r="AL16">
        <f t="shared" si="9"/>
        <v>35.816754198772387</v>
      </c>
      <c r="AN16">
        <f t="shared" si="10"/>
        <v>84.631095059090711</v>
      </c>
      <c r="AO16">
        <f t="shared" si="11"/>
        <v>-4.2315547529545352</v>
      </c>
      <c r="AP16">
        <f t="shared" si="12"/>
        <v>-9.4309353689213626</v>
      </c>
      <c r="AQ16">
        <f t="shared" si="13"/>
        <v>-58.656371212506265</v>
      </c>
      <c r="AR16">
        <f t="shared" si="14"/>
        <v>12.312233724708546</v>
      </c>
      <c r="AS16">
        <f t="shared" si="15"/>
        <v>2.5209291687548432</v>
      </c>
      <c r="AT16">
        <f t="shared" si="16"/>
        <v>0.83498828746638665</v>
      </c>
      <c r="AU16">
        <f t="shared" si="17"/>
        <v>15.668151180929776</v>
      </c>
      <c r="AW16">
        <v>13</v>
      </c>
      <c r="AX16">
        <f>(R16*SUMPRODUCT(K17:$K$23, X17:$X$23)-$AZ$3*SUMPRODUCT(K16:$K$22, W17:$W$23))/Z16</f>
        <v>91.940813181691667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224.34438300251588</v>
      </c>
      <c r="P17">
        <f t="shared" si="30"/>
        <v>11.217219150125795</v>
      </c>
      <c r="Q17" s="5">
        <f t="shared" si="31"/>
        <v>25</v>
      </c>
      <c r="R17">
        <f t="shared" si="0"/>
        <v>100000</v>
      </c>
      <c r="S17">
        <f t="shared" si="1"/>
        <v>84.573531610224279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79.285099149852044</v>
      </c>
      <c r="AC17">
        <f t="shared" si="2"/>
        <v>72.086081557320853</v>
      </c>
      <c r="AE17">
        <f t="shared" si="3"/>
        <v>191.21948891266479</v>
      </c>
      <c r="AF17">
        <f t="shared" si="4"/>
        <v>-9.5609744456332404</v>
      </c>
      <c r="AG17">
        <f t="shared" si="5"/>
        <v>-21.308700306363406</v>
      </c>
      <c r="AH17">
        <f t="shared" si="6"/>
        <v>-137.78298612894022</v>
      </c>
      <c r="AI17">
        <f t="shared" si="7"/>
        <v>22.566828031727908</v>
      </c>
      <c r="AJ17">
        <f t="shared" si="8"/>
        <v>7.1990175925311917</v>
      </c>
      <c r="AK17">
        <f t="shared" si="32"/>
        <v>3.6010218679129942</v>
      </c>
      <c r="AL17">
        <f t="shared" si="9"/>
        <v>33.366867492172091</v>
      </c>
      <c r="AN17">
        <f t="shared" si="10"/>
        <v>78.788324080403967</v>
      </c>
      <c r="AO17">
        <f t="shared" si="11"/>
        <v>-3.9394162040201985</v>
      </c>
      <c r="AP17">
        <f t="shared" si="12"/>
        <v>-8.7798414011908203</v>
      </c>
      <c r="AQ17">
        <f t="shared" si="13"/>
        <v>-56.770837667340693</v>
      </c>
      <c r="AR17">
        <f t="shared" si="14"/>
        <v>9.2982288078522473</v>
      </c>
      <c r="AS17">
        <f t="shared" si="15"/>
        <v>2.9662171694221624</v>
      </c>
      <c r="AT17">
        <f t="shared" si="16"/>
        <v>1.4837320168726771</v>
      </c>
      <c r="AU17">
        <f t="shared" si="17"/>
        <v>13.748177994147085</v>
      </c>
      <c r="AW17">
        <v>14</v>
      </c>
      <c r="AX17">
        <f>(R17*SUMPRODUCT(K18:$K$23, X18:$X$23)-$AZ$3*SUMPRODUCT(K17:$K$22, W18:$W$23))/Z17</f>
        <v>84.573531610224279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224.34438300251588</v>
      </c>
      <c r="P18">
        <f t="shared" si="30"/>
        <v>11.217219150125795</v>
      </c>
      <c r="Q18" s="5">
        <f t="shared" si="31"/>
        <v>25</v>
      </c>
      <c r="R18">
        <f t="shared" si="0"/>
        <v>100000</v>
      </c>
      <c r="S18">
        <f t="shared" si="1"/>
        <v>75.609571099541981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72.086081557320853</v>
      </c>
      <c r="AC18">
        <f t="shared" si="2"/>
        <v>63.694108831621719</v>
      </c>
      <c r="AE18">
        <f t="shared" si="3"/>
        <v>188.98950673735317</v>
      </c>
      <c r="AF18">
        <f t="shared" si="4"/>
        <v>-9.4494753368676587</v>
      </c>
      <c r="AG18">
        <f t="shared" si="5"/>
        <v>-21.060200416878029</v>
      </c>
      <c r="AH18">
        <f t="shared" si="6"/>
        <v>-141.65154568697892</v>
      </c>
      <c r="AI18">
        <f t="shared" si="7"/>
        <v>16.828285296628565</v>
      </c>
      <c r="AJ18">
        <f t="shared" si="8"/>
        <v>8.3919727256991337</v>
      </c>
      <c r="AK18">
        <f t="shared" si="32"/>
        <v>5.4351240398886178</v>
      </c>
      <c r="AL18">
        <f t="shared" si="9"/>
        <v>30.655382062216315</v>
      </c>
      <c r="AN18">
        <f t="shared" si="10"/>
        <v>72.768435362477675</v>
      </c>
      <c r="AO18">
        <f t="shared" si="11"/>
        <v>-3.6384217681238837</v>
      </c>
      <c r="AP18">
        <f t="shared" si="12"/>
        <v>-8.1090101731744291</v>
      </c>
      <c r="AQ18">
        <f t="shared" si="13"/>
        <v>-54.541447957971108</v>
      </c>
      <c r="AR18">
        <f t="shared" si="14"/>
        <v>6.4795554632082499</v>
      </c>
      <c r="AS18">
        <f t="shared" si="15"/>
        <v>3.231241434490796</v>
      </c>
      <c r="AT18">
        <f t="shared" si="16"/>
        <v>2.0927377356105508</v>
      </c>
      <c r="AU18">
        <f t="shared" si="17"/>
        <v>11.803534633309596</v>
      </c>
      <c r="AW18">
        <v>15</v>
      </c>
      <c r="AX18">
        <f>(R18*SUMPRODUCT(K19:$K$23, X19:$X$23)-$AZ$3*SUMPRODUCT(K18:$K$22, W19:$W$23))/Z18</f>
        <v>75.609571099541981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224.34438300251588</v>
      </c>
      <c r="P19">
        <f t="shared" si="30"/>
        <v>11.217219150125795</v>
      </c>
      <c r="Q19" s="5">
        <f t="shared" si="31"/>
        <v>25</v>
      </c>
      <c r="R19">
        <f t="shared" si="0"/>
        <v>100000</v>
      </c>
      <c r="S19">
        <f t="shared" si="1"/>
        <v>64.676230019337694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63.694108831621719</v>
      </c>
      <c r="AC19">
        <f t="shared" si="2"/>
        <v>53.844326652613468</v>
      </c>
      <c r="AE19">
        <f t="shared" si="3"/>
        <v>186.7714342263728</v>
      </c>
      <c r="AF19">
        <f t="shared" si="4"/>
        <v>-9.3385717113186413</v>
      </c>
      <c r="AG19">
        <f t="shared" si="5"/>
        <v>-20.813027690588346</v>
      </c>
      <c r="AH19">
        <f t="shared" si="6"/>
        <v>-146.28288848360978</v>
      </c>
      <c r="AI19">
        <f t="shared" si="7"/>
        <v>10.336946340856031</v>
      </c>
      <c r="AJ19">
        <f t="shared" si="8"/>
        <v>9.8497821790082511</v>
      </c>
      <c r="AK19">
        <f t="shared" si="32"/>
        <v>5.3771314610308725</v>
      </c>
      <c r="AL19">
        <f t="shared" si="9"/>
        <v>25.563859980895153</v>
      </c>
      <c r="AN19">
        <f t="shared" si="10"/>
        <v>66.996822910725243</v>
      </c>
      <c r="AO19">
        <f t="shared" si="11"/>
        <v>-3.3498411455362627</v>
      </c>
      <c r="AP19">
        <f t="shared" si="12"/>
        <v>-7.46584581415327</v>
      </c>
      <c r="AQ19">
        <f t="shared" si="13"/>
        <v>-52.473167619022917</v>
      </c>
      <c r="AR19">
        <f t="shared" si="14"/>
        <v>3.7079683320127939</v>
      </c>
      <c r="AS19">
        <f t="shared" si="15"/>
        <v>3.5332175666457046</v>
      </c>
      <c r="AT19">
        <f t="shared" si="16"/>
        <v>1.9288320280591706</v>
      </c>
      <c r="AU19">
        <f t="shared" si="17"/>
        <v>9.1700179267176694</v>
      </c>
      <c r="AW19">
        <v>16</v>
      </c>
      <c r="AX19">
        <f>(R19*SUMPRODUCT(K20:$K$23, X20:$X$23)-$AZ$3*SUMPRODUCT(K19:$K$22, W20:$W$23))/Z19</f>
        <v>64.676230019337694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224.34438300251588</v>
      </c>
      <c r="P20">
        <f t="shared" si="30"/>
        <v>11.217219150125795</v>
      </c>
      <c r="Q20" s="5">
        <f t="shared" si="31"/>
        <v>25</v>
      </c>
      <c r="R20">
        <f t="shared" si="0"/>
        <v>100000</v>
      </c>
      <c r="S20">
        <f t="shared" si="1"/>
        <v>50.843275439694942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53.844326652613468</v>
      </c>
      <c r="AC20">
        <f t="shared" si="2"/>
        <v>41.828220065268397</v>
      </c>
      <c r="AE20">
        <f t="shared" si="3"/>
        <v>184.56572951847565</v>
      </c>
      <c r="AF20">
        <f t="shared" si="4"/>
        <v>-9.2282864759237828</v>
      </c>
      <c r="AG20">
        <f t="shared" si="5"/>
        <v>-20.567233180561274</v>
      </c>
      <c r="AH20">
        <f t="shared" si="6"/>
        <v>-150.65693248476052</v>
      </c>
      <c r="AI20">
        <f t="shared" si="7"/>
        <v>4.1132773772300482</v>
      </c>
      <c r="AJ20">
        <f t="shared" si="8"/>
        <v>12.016106587345071</v>
      </c>
      <c r="AK20">
        <f t="shared" si="32"/>
        <v>0.98548160968921084</v>
      </c>
      <c r="AL20">
        <f t="shared" si="9"/>
        <v>17.114865574264329</v>
      </c>
      <c r="AN20">
        <f t="shared" si="10"/>
        <v>62.795802031706415</v>
      </c>
      <c r="AO20">
        <f t="shared" si="11"/>
        <v>-3.1397901015853207</v>
      </c>
      <c r="AP20">
        <f t="shared" si="12"/>
        <v>-6.9977016129485845</v>
      </c>
      <c r="AQ20">
        <f t="shared" si="13"/>
        <v>-51.258827582452895</v>
      </c>
      <c r="AR20">
        <f t="shared" si="14"/>
        <v>1.3994827347196022</v>
      </c>
      <c r="AS20">
        <f t="shared" si="15"/>
        <v>4.0883053014198412</v>
      </c>
      <c r="AT20">
        <f t="shared" si="16"/>
        <v>0.33529576823056007</v>
      </c>
      <c r="AU20">
        <f t="shared" si="17"/>
        <v>5.8230838043700022</v>
      </c>
      <c r="AW20">
        <v>17</v>
      </c>
      <c r="AX20">
        <f>(R20*SUMPRODUCT(K21:$K$23, X21:$X$23)-$AZ$3*SUMPRODUCT(K20:$K$22, W21:$W$23))/Z20</f>
        <v>50.843275439694942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224.34438300251588</v>
      </c>
      <c r="P21">
        <f t="shared" si="30"/>
        <v>11.217219150125795</v>
      </c>
      <c r="Q21" s="5">
        <f t="shared" si="31"/>
        <v>25</v>
      </c>
      <c r="R21">
        <f t="shared" si="0"/>
        <v>100000</v>
      </c>
      <c r="S21">
        <f t="shared" si="1"/>
        <v>34.662139279562112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41.828220065268397</v>
      </c>
      <c r="AC21">
        <f t="shared" si="2"/>
        <v>28.176994705306456</v>
      </c>
      <c r="AE21">
        <f t="shared" si="3"/>
        <v>182.37046597277973</v>
      </c>
      <c r="AF21">
        <f t="shared" si="4"/>
        <v>-9.1185232986389853</v>
      </c>
      <c r="AG21">
        <f t="shared" si="5"/>
        <v>-20.322602189992711</v>
      </c>
      <c r="AH21">
        <f t="shared" si="6"/>
        <v>-155.83463505180387</v>
      </c>
      <c r="AI21">
        <f t="shared" si="7"/>
        <v>-2.9052945676558579</v>
      </c>
      <c r="AJ21">
        <f t="shared" si="8"/>
        <v>13.651225359961941</v>
      </c>
      <c r="AK21">
        <f t="shared" si="32"/>
        <v>0.34412826038305461</v>
      </c>
      <c r="AL21">
        <f t="shared" si="9"/>
        <v>11.090059052689138</v>
      </c>
      <c r="AN21">
        <f t="shared" si="10"/>
        <v>59.02111250377903</v>
      </c>
      <c r="AO21">
        <f t="shared" si="11"/>
        <v>-2.951055625188951</v>
      </c>
      <c r="AP21">
        <f t="shared" si="12"/>
        <v>-6.5770659949080539</v>
      </c>
      <c r="AQ21">
        <f t="shared" si="13"/>
        <v>-50.43324026353406</v>
      </c>
      <c r="AR21">
        <f t="shared" si="14"/>
        <v>-0.94024937985204404</v>
      </c>
      <c r="AS21">
        <f t="shared" si="15"/>
        <v>4.4179878769680494</v>
      </c>
      <c r="AT21">
        <f t="shared" si="16"/>
        <v>0.11137128297314097</v>
      </c>
      <c r="AU21">
        <f t="shared" si="17"/>
        <v>3.5891097800891467</v>
      </c>
      <c r="AW21">
        <v>18</v>
      </c>
      <c r="AX21">
        <f>(R21*SUMPRODUCT(K22:$K$23, X22:$X$23)-$AZ$3*SUMPRODUCT(K21:$K$22, W22:$W$23))/Z21</f>
        <v>34.662139279562112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224.34438300251588</v>
      </c>
      <c r="P22">
        <f t="shared" si="30"/>
        <v>11.217219150125795</v>
      </c>
      <c r="Q22" s="5">
        <f t="shared" si="31"/>
        <v>25</v>
      </c>
      <c r="R22">
        <f t="shared" si="0"/>
        <v>100000</v>
      </c>
      <c r="S22">
        <f t="shared" si="1"/>
        <v>17.361090518995695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28.176994705306456</v>
      </c>
      <c r="AC22">
        <f t="shared" si="2"/>
        <v>13.943759043982878</v>
      </c>
      <c r="AE22">
        <f t="shared" si="3"/>
        <v>180.18476523898971</v>
      </c>
      <c r="AF22">
        <f t="shared" si="4"/>
        <v>-9.009238261949486</v>
      </c>
      <c r="AG22">
        <f t="shared" si="5"/>
        <v>-20.079036839198359</v>
      </c>
      <c r="AH22">
        <f t="shared" si="6"/>
        <v>-161.3573155776954</v>
      </c>
      <c r="AI22">
        <f t="shared" si="7"/>
        <v>-10.260825439853534</v>
      </c>
      <c r="AJ22">
        <f t="shared" si="8"/>
        <v>14.233235661323578</v>
      </c>
      <c r="AK22">
        <f t="shared" si="32"/>
        <v>4.1864029553292808</v>
      </c>
      <c r="AL22">
        <f t="shared" si="9"/>
        <v>8.1588131767993239</v>
      </c>
      <c r="AN22">
        <f t="shared" si="10"/>
        <v>54.498829421026137</v>
      </c>
      <c r="AO22">
        <f t="shared" si="11"/>
        <v>-2.7249414710513071</v>
      </c>
      <c r="AP22">
        <f t="shared" si="12"/>
        <v>-6.0731216769994818</v>
      </c>
      <c r="AQ22">
        <f t="shared" si="13"/>
        <v>-48.804263811314947</v>
      </c>
      <c r="AR22">
        <f t="shared" si="14"/>
        <v>-3.1034975383395995</v>
      </c>
      <c r="AS22">
        <f t="shared" si="15"/>
        <v>4.3049959378468543</v>
      </c>
      <c r="AT22">
        <f t="shared" si="16"/>
        <v>1.2662228143847565</v>
      </c>
      <c r="AU22">
        <f t="shared" si="17"/>
        <v>2.4677212138920108</v>
      </c>
      <c r="AW22">
        <v>19</v>
      </c>
      <c r="AX22">
        <f>(R22*SUMPRODUCT(K23:$K$23, X23:$X$23)-$AZ$3*SUMPRODUCT(K22:$K$22, W23:$W$23))/Z22</f>
        <v>17.361090518995695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224.34438300251588</v>
      </c>
      <c r="P23">
        <f t="shared" si="30"/>
        <v>11.217219150125795</v>
      </c>
      <c r="Q23" s="5">
        <f t="shared" si="31"/>
        <v>25</v>
      </c>
      <c r="R23">
        <f t="shared" si="0"/>
        <v>100000</v>
      </c>
      <c r="S23">
        <f t="shared" si="1"/>
        <v>17.573452334635999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13.943759043982878</v>
      </c>
      <c r="AC23">
        <f t="shared" si="2"/>
        <v>13.94375904398288</v>
      </c>
      <c r="AE23">
        <f t="shared" si="3"/>
        <v>178.00736929149809</v>
      </c>
      <c r="AF23">
        <f t="shared" si="4"/>
        <v>-8.900368464574905</v>
      </c>
      <c r="AG23">
        <f t="shared" si="5"/>
        <v>-19.836396939064645</v>
      </c>
      <c r="AH23">
        <f t="shared" si="6"/>
        <v>-167.39812696692314</v>
      </c>
      <c r="AI23">
        <f t="shared" si="7"/>
        <v>-18.127523079064616</v>
      </c>
      <c r="AJ23">
        <f t="shared" si="8"/>
        <v>0</v>
      </c>
      <c r="AK23">
        <f t="shared" si="32"/>
        <v>12.813553190963425</v>
      </c>
      <c r="AL23">
        <f t="shared" si="9"/>
        <v>-5.313969888101191</v>
      </c>
      <c r="AN23">
        <f t="shared" si="10"/>
        <v>48.77276246633155</v>
      </c>
      <c r="AO23">
        <f t="shared" si="11"/>
        <v>-2.4386381233165775</v>
      </c>
      <c r="AP23">
        <f t="shared" si="12"/>
        <v>-5.4350327177329634</v>
      </c>
      <c r="AQ23">
        <f t="shared" si="13"/>
        <v>-45.86590496990452</v>
      </c>
      <c r="AR23">
        <f t="shared" si="14"/>
        <v>-4.9668133446225191</v>
      </c>
      <c r="AS23">
        <f t="shared" si="15"/>
        <v>0</v>
      </c>
      <c r="AT23">
        <f t="shared" si="16"/>
        <v>3.5108231115373965</v>
      </c>
      <c r="AU23">
        <f t="shared" si="17"/>
        <v>-1.4559902330851227</v>
      </c>
      <c r="AW23">
        <v>20</v>
      </c>
      <c r="AX23">
        <f>(R23*SUMPRODUCT(K$23:$K24, X$23:$X24)-$AZ$3*SUMPRODUCT(K$22:$K23, W$23:$W24))/Z23</f>
        <v>17.573452334635999</v>
      </c>
    </row>
    <row r="25" spans="5:50" x14ac:dyDescent="0.25">
      <c r="AN25" s="6">
        <f t="shared" ref="AN25:AU25" si="33">SUM(AN3:AN23)</f>
        <v>2168.478244280368</v>
      </c>
      <c r="AO25" s="6">
        <f t="shared" si="33"/>
        <v>-276.68219946590528</v>
      </c>
      <c r="AP25" s="6">
        <f t="shared" si="33"/>
        <v>-1739.0787355750738</v>
      </c>
      <c r="AQ25" s="6">
        <f t="shared" si="33"/>
        <v>-1363.4969926901185</v>
      </c>
      <c r="AR25" s="6">
        <f t="shared" si="33"/>
        <v>-1210.7796834507301</v>
      </c>
      <c r="AS25" s="6">
        <f t="shared" si="33"/>
        <v>-42.36002314546603</v>
      </c>
      <c r="AT25" s="6">
        <f t="shared" si="33"/>
        <v>46.633242498331164</v>
      </c>
      <c r="AU25" s="7">
        <f t="shared" si="33"/>
        <v>-1206.506464097866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536.03162434770002</v>
      </c>
      <c r="K3">
        <v>1</v>
      </c>
      <c r="L3" s="2">
        <v>0</v>
      </c>
      <c r="O3">
        <f>$C$3</f>
        <v>536.03162434770002</v>
      </c>
      <c r="P3">
        <f>O3*B5</f>
        <v>428.82529947816005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536.03162434770002</v>
      </c>
      <c r="AF3">
        <f t="shared" ref="AF3:AF23" si="4">-$Z3*P3</f>
        <v>-428.82529947816005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-1415.2262621304601</v>
      </c>
      <c r="AJ3">
        <f t="shared" ref="AJ3:AJ23" si="8">AB3-AC3</f>
        <v>0</v>
      </c>
      <c r="AL3">
        <f t="shared" ref="AL3:AL23" si="9">SUM(AI3:AK3)</f>
        <v>-1415.2262621304601</v>
      </c>
      <c r="AN3">
        <f t="shared" ref="AN3:AN23" si="10">AE3*$K3</f>
        <v>536.03162434770002</v>
      </c>
      <c r="AO3">
        <f t="shared" ref="AO3:AO23" si="11">AF3*$K3</f>
        <v>-428.82529947816005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-1415.2262621304601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-1415.2262621304601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248.50122117188312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119.62097730492513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118.25870311202743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-118.25870311202743</v>
      </c>
      <c r="AK4">
        <f>G4*MAX(0, SUM(AB4, AE4:AF4))</f>
        <v>0</v>
      </c>
      <c r="AL4">
        <f t="shared" si="9"/>
        <v>-257.08420311202747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-130.24251805985551</v>
      </c>
      <c r="AR4">
        <f t="shared" si="14"/>
        <v>-130.24251805985551</v>
      </c>
      <c r="AS4">
        <f t="shared" si="15"/>
        <v>-110.94727752324553</v>
      </c>
      <c r="AT4">
        <f t="shared" si="16"/>
        <v>0</v>
      </c>
      <c r="AU4">
        <f t="shared" si="17"/>
        <v>-241.18979558310107</v>
      </c>
      <c r="AW4">
        <v>1</v>
      </c>
      <c r="AX4">
        <f>(R4*SUMPRODUCT(K5:$K$23, X5:$X$23)-$AZ$3*SUMPRODUCT(K4:$K$22, W5:$W$23))/Z4</f>
        <v>119.62097730492513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536.03162434770002</v>
      </c>
      <c r="P5">
        <f t="shared" ref="P5:P23" si="30">O5*$C$5</f>
        <v>26.801581217385003</v>
      </c>
      <c r="Q5" s="5">
        <f t="shared" ref="Q5:Q23" si="31">$C$8</f>
        <v>25</v>
      </c>
      <c r="R5">
        <f t="shared" si="0"/>
        <v>100000</v>
      </c>
      <c r="S5">
        <f t="shared" si="1"/>
        <v>232.28696693879616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118.25870311202743</v>
      </c>
      <c r="AC5">
        <f t="shared" si="2"/>
        <v>227.01778767673341</v>
      </c>
      <c r="AE5">
        <f t="shared" si="3"/>
        <v>523.87232520128305</v>
      </c>
      <c r="AF5">
        <f t="shared" si="4"/>
        <v>-26.19361626006415</v>
      </c>
      <c r="AG5">
        <f t="shared" si="5"/>
        <v>-24.432901969113587</v>
      </c>
      <c r="AH5">
        <f t="shared" si="6"/>
        <v>-140.95487854565701</v>
      </c>
      <c r="AI5">
        <f t="shared" si="7"/>
        <v>332.29092842644832</v>
      </c>
      <c r="AJ5">
        <f t="shared" si="8"/>
        <v>-108.75908456470597</v>
      </c>
      <c r="AK5">
        <f>G5*SUM(AB5, AE5:AF5)</f>
        <v>25.2534338941831</v>
      </c>
      <c r="AL5">
        <f t="shared" si="9"/>
        <v>248.78527775592545</v>
      </c>
      <c r="AN5">
        <f t="shared" si="10"/>
        <v>452.39650099779726</v>
      </c>
      <c r="AO5">
        <f t="shared" si="11"/>
        <v>-22.619825049889862</v>
      </c>
      <c r="AP5">
        <f t="shared" si="12"/>
        <v>-21.099338194286627</v>
      </c>
      <c r="AQ5">
        <f t="shared" si="13"/>
        <v>-121.72334896317317</v>
      </c>
      <c r="AR5">
        <f t="shared" si="14"/>
        <v>286.95398879044762</v>
      </c>
      <c r="AS5">
        <f t="shared" si="15"/>
        <v>-93.920268244542143</v>
      </c>
      <c r="AT5">
        <f t="shared" si="16"/>
        <v>21.807918804487425</v>
      </c>
      <c r="AU5">
        <f t="shared" si="17"/>
        <v>214.84163935039288</v>
      </c>
      <c r="AW5">
        <v>2</v>
      </c>
      <c r="AX5">
        <f>(R5*SUMPRODUCT(K6:$K$23, X6:$X$23)-$AZ$3*SUMPRODUCT(K5:$K$22, W6:$W$23))/Z5</f>
        <v>232.28696693879616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536.03162434770002</v>
      </c>
      <c r="P6">
        <f t="shared" si="30"/>
        <v>26.801581217385003</v>
      </c>
      <c r="Q6" s="5">
        <f t="shared" si="31"/>
        <v>25</v>
      </c>
      <c r="R6">
        <f t="shared" si="0"/>
        <v>100000</v>
      </c>
      <c r="S6">
        <f t="shared" si="1"/>
        <v>335.65890615055866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227.01778767673341</v>
      </c>
      <c r="AC6">
        <f t="shared" si="2"/>
        <v>324.27968860684291</v>
      </c>
      <c r="AE6">
        <f t="shared" si="3"/>
        <v>517.85954444159484</v>
      </c>
      <c r="AF6">
        <f t="shared" si="4"/>
        <v>-25.892977222079743</v>
      </c>
      <c r="AG6">
        <f t="shared" si="5"/>
        <v>-24.152471650892853</v>
      </c>
      <c r="AH6">
        <f t="shared" si="6"/>
        <v>-144.40519411840478</v>
      </c>
      <c r="AI6">
        <f t="shared" si="7"/>
        <v>323.40890145021746</v>
      </c>
      <c r="AJ6">
        <f t="shared" si="8"/>
        <v>-97.261900930109505</v>
      </c>
      <c r="AK6">
        <f>G6*SUM(AB6, AE6:AF6)</f>
        <v>42.06058476143054</v>
      </c>
      <c r="AL6">
        <f t="shared" si="9"/>
        <v>268.20758528153851</v>
      </c>
      <c r="AN6">
        <f t="shared" si="10"/>
        <v>403.3225910373705</v>
      </c>
      <c r="AO6">
        <f t="shared" si="11"/>
        <v>-20.166129551868526</v>
      </c>
      <c r="AP6">
        <f t="shared" si="12"/>
        <v>-18.810578178487887</v>
      </c>
      <c r="AQ6">
        <f t="shared" si="13"/>
        <v>-112.46655135784235</v>
      </c>
      <c r="AR6">
        <f t="shared" si="14"/>
        <v>251.87933194917173</v>
      </c>
      <c r="AS6">
        <f t="shared" si="15"/>
        <v>-75.750118566707229</v>
      </c>
      <c r="AT6">
        <f t="shared" si="16"/>
        <v>32.757886204104395</v>
      </c>
      <c r="AU6">
        <f t="shared" si="17"/>
        <v>208.88709958656892</v>
      </c>
      <c r="AW6">
        <v>3</v>
      </c>
      <c r="AX6">
        <f>(R6*SUMPRODUCT(K7:$K$23, X7:$X$23)-$AZ$3*SUMPRODUCT(K6:$K$22, W7:$W$23))/Z6</f>
        <v>335.65890615055866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536.03162434770002</v>
      </c>
      <c r="P7">
        <f t="shared" si="30"/>
        <v>26.801581217385003</v>
      </c>
      <c r="Q7" s="5">
        <f t="shared" si="31"/>
        <v>25</v>
      </c>
      <c r="R7">
        <f t="shared" si="0"/>
        <v>100000</v>
      </c>
      <c r="S7">
        <f t="shared" si="1"/>
        <v>425.7530393197793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324.27968860684291</v>
      </c>
      <c r="AC7">
        <f t="shared" si="2"/>
        <v>406.57415401851335</v>
      </c>
      <c r="AE7">
        <f t="shared" si="3"/>
        <v>511.8850226989112</v>
      </c>
      <c r="AF7">
        <f t="shared" si="4"/>
        <v>-25.594251134945562</v>
      </c>
      <c r="AG7">
        <f t="shared" si="5"/>
        <v>-23.873825696470195</v>
      </c>
      <c r="AH7">
        <f t="shared" si="6"/>
        <v>-148.4849516549055</v>
      </c>
      <c r="AI7">
        <f t="shared" si="7"/>
        <v>313.93199421258993</v>
      </c>
      <c r="AJ7">
        <f t="shared" si="8"/>
        <v>-82.294465411670444</v>
      </c>
      <c r="AK7">
        <f>G7*SUM(AB7, AE7:AF7)</f>
        <v>39.799009594386696</v>
      </c>
      <c r="AL7">
        <f t="shared" si="9"/>
        <v>271.43653839530617</v>
      </c>
      <c r="AN7">
        <f t="shared" si="10"/>
        <v>360.88483466770305</v>
      </c>
      <c r="AO7">
        <f t="shared" si="11"/>
        <v>-18.044241733385153</v>
      </c>
      <c r="AP7">
        <f t="shared" si="12"/>
        <v>-16.83132199088374</v>
      </c>
      <c r="AQ7">
        <f t="shared" si="13"/>
        <v>-104.68360052046592</v>
      </c>
      <c r="AR7">
        <f t="shared" si="14"/>
        <v>221.32567042296822</v>
      </c>
      <c r="AS7">
        <f t="shared" si="15"/>
        <v>-58.018545624895978</v>
      </c>
      <c r="AT7">
        <f t="shared" si="16"/>
        <v>28.05875999590781</v>
      </c>
      <c r="AU7">
        <f t="shared" si="17"/>
        <v>191.36588479398003</v>
      </c>
      <c r="AW7">
        <v>4</v>
      </c>
      <c r="AX7">
        <f>(R7*SUMPRODUCT(K8:$K$23, X8:$X$23)-$AZ$3*SUMPRODUCT(K7:$K$22, W8:$W$23))/Z7</f>
        <v>425.7530393197793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536.03162434770002</v>
      </c>
      <c r="P8">
        <f t="shared" si="30"/>
        <v>26.801581217385003</v>
      </c>
      <c r="Q8" s="5">
        <f t="shared" si="31"/>
        <v>25</v>
      </c>
      <c r="R8">
        <f t="shared" si="0"/>
        <v>100000</v>
      </c>
      <c r="S8">
        <f t="shared" si="1"/>
        <v>501.73881640767331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406.57415401851335</v>
      </c>
      <c r="AC8">
        <f t="shared" si="2"/>
        <v>473.58008452997092</v>
      </c>
      <c r="AE8">
        <f t="shared" si="3"/>
        <v>505.94830152239962</v>
      </c>
      <c r="AF8">
        <f t="shared" si="4"/>
        <v>-25.297415076119982</v>
      </c>
      <c r="AG8">
        <f t="shared" si="5"/>
        <v>-23.596942724139225</v>
      </c>
      <c r="AH8">
        <f t="shared" si="6"/>
        <v>-152.57886146507724</v>
      </c>
      <c r="AI8">
        <f t="shared" si="7"/>
        <v>304.47508225706315</v>
      </c>
      <c r="AJ8">
        <f t="shared" si="8"/>
        <v>-67.005930511457564</v>
      </c>
      <c r="AK8">
        <f t="shared" ref="AK8:AK23" si="32">G8*SUM(AB8:AB8, AE8:AF8)</f>
        <v>18.897893361900088</v>
      </c>
      <c r="AL8">
        <f t="shared" si="9"/>
        <v>256.36704510750565</v>
      </c>
      <c r="AN8">
        <f t="shared" si="10"/>
        <v>332.58683252674388</v>
      </c>
      <c r="AO8">
        <f t="shared" si="11"/>
        <v>-16.629341626337194</v>
      </c>
      <c r="AP8">
        <f t="shared" si="12"/>
        <v>-15.51153035660306</v>
      </c>
      <c r="AQ8">
        <f t="shared" si="13"/>
        <v>-100.29823223541399</v>
      </c>
      <c r="AR8">
        <f t="shared" si="14"/>
        <v>200.14772830838962</v>
      </c>
      <c r="AS8">
        <f t="shared" si="15"/>
        <v>-44.046575751428129</v>
      </c>
      <c r="AT8">
        <f t="shared" si="16"/>
        <v>12.422594315961486</v>
      </c>
      <c r="AU8">
        <f t="shared" si="17"/>
        <v>168.52374687292294</v>
      </c>
      <c r="AW8">
        <v>5</v>
      </c>
      <c r="AX8">
        <f>(R8*SUMPRODUCT(K9:$K$23, X9:$X$23)-$AZ$3*SUMPRODUCT(K8:$K$22, W9:$W$23))/Z8</f>
        <v>501.73881640767331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536.03162434770002</v>
      </c>
      <c r="P9">
        <f t="shared" si="30"/>
        <v>26.801581217385003</v>
      </c>
      <c r="Q9" s="5">
        <f t="shared" si="31"/>
        <v>25</v>
      </c>
      <c r="R9">
        <f t="shared" si="0"/>
        <v>100000</v>
      </c>
      <c r="S9">
        <f t="shared" si="1"/>
        <v>567.88887338340589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473.58008452997092</v>
      </c>
      <c r="AC9">
        <f t="shared" si="2"/>
        <v>529.76666561017305</v>
      </c>
      <c r="AE9">
        <f t="shared" si="3"/>
        <v>500.04798403677216</v>
      </c>
      <c r="AF9">
        <f t="shared" si="4"/>
        <v>-25.00239920183861</v>
      </c>
      <c r="AG9">
        <f t="shared" si="5"/>
        <v>-23.321757584978471</v>
      </c>
      <c r="AH9">
        <f t="shared" si="6"/>
        <v>-156.86284767744613</v>
      </c>
      <c r="AI9">
        <f t="shared" si="7"/>
        <v>294.860979572509</v>
      </c>
      <c r="AJ9">
        <f t="shared" si="8"/>
        <v>-56.186581080202131</v>
      </c>
      <c r="AK9">
        <f t="shared" si="32"/>
        <v>5.5968914492529365</v>
      </c>
      <c r="AL9">
        <f t="shared" si="9"/>
        <v>244.27128994155981</v>
      </c>
      <c r="AN9">
        <f t="shared" si="10"/>
        <v>312.40091124279979</v>
      </c>
      <c r="AO9">
        <f t="shared" si="11"/>
        <v>-15.620045562139991</v>
      </c>
      <c r="AP9">
        <f t="shared" si="12"/>
        <v>-14.570078380308356</v>
      </c>
      <c r="AQ9">
        <f t="shared" si="13"/>
        <v>-97.998788354221304</v>
      </c>
      <c r="AR9">
        <f t="shared" si="14"/>
        <v>184.21199894613017</v>
      </c>
      <c r="AS9">
        <f t="shared" si="15"/>
        <v>-35.102109576311818</v>
      </c>
      <c r="AT9">
        <f t="shared" si="16"/>
        <v>3.496612414589944</v>
      </c>
      <c r="AU9">
        <f t="shared" si="17"/>
        <v>152.60650178440829</v>
      </c>
      <c r="AW9">
        <v>6</v>
      </c>
      <c r="AX9">
        <f>(R9*SUMPRODUCT(K10:$K$23, X10:$X$23)-$AZ$3*SUMPRODUCT(K9:$K$22, W10:$W$23))/Z9</f>
        <v>567.88887338340589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536.03162434770002</v>
      </c>
      <c r="P10">
        <f t="shared" si="30"/>
        <v>26.801581217385003</v>
      </c>
      <c r="Q10" s="5">
        <f t="shared" si="31"/>
        <v>25</v>
      </c>
      <c r="R10">
        <f t="shared" si="0"/>
        <v>100000</v>
      </c>
      <c r="S10">
        <f t="shared" si="1"/>
        <v>627.42768796682685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529.76666561017305</v>
      </c>
      <c r="AC10">
        <f t="shared" si="2"/>
        <v>578.43919135393503</v>
      </c>
      <c r="AE10">
        <f t="shared" si="3"/>
        <v>494.17917837284438</v>
      </c>
      <c r="AF10">
        <f t="shared" si="4"/>
        <v>-24.708958918642221</v>
      </c>
      <c r="AG10">
        <f t="shared" si="5"/>
        <v>-23.048042126908737</v>
      </c>
      <c r="AH10">
        <f t="shared" si="6"/>
        <v>-161.99152887980537</v>
      </c>
      <c r="AI10">
        <f t="shared" si="7"/>
        <v>284.43064844748801</v>
      </c>
      <c r="AJ10">
        <f t="shared" si="8"/>
        <v>-48.67252574376198</v>
      </c>
      <c r="AK10">
        <f t="shared" si="32"/>
        <v>4.0968712287639386</v>
      </c>
      <c r="AL10">
        <f t="shared" si="9"/>
        <v>239.85499393248998</v>
      </c>
      <c r="AN10">
        <f t="shared" si="10"/>
        <v>293.33436829834903</v>
      </c>
      <c r="AO10">
        <f t="shared" si="11"/>
        <v>-14.666718414917453</v>
      </c>
      <c r="AP10">
        <f t="shared" si="12"/>
        <v>-13.68083313439339</v>
      </c>
      <c r="AQ10">
        <f t="shared" si="13"/>
        <v>-96.15476505930549</v>
      </c>
      <c r="AR10">
        <f t="shared" si="14"/>
        <v>168.83205168973268</v>
      </c>
      <c r="AS10">
        <f t="shared" si="15"/>
        <v>-28.890987757804133</v>
      </c>
      <c r="AT10">
        <f t="shared" si="16"/>
        <v>2.4318166092025466</v>
      </c>
      <c r="AU10">
        <f t="shared" si="17"/>
        <v>142.37288054113108</v>
      </c>
      <c r="AW10">
        <v>7</v>
      </c>
      <c r="AX10">
        <f>(R10*SUMPRODUCT(K11:$K$23, X11:$X$23)-$AZ$3*SUMPRODUCT(K10:$K$22, W11:$W$23))/Z10</f>
        <v>627.42768796682685</v>
      </c>
    </row>
    <row r="11" spans="1:52" x14ac:dyDescent="0.25">
      <c r="A11" t="s">
        <v>33</v>
      </c>
      <c r="C11" s="24">
        <f>AU25</f>
        <v>9.409522329060394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536.03162434770002</v>
      </c>
      <c r="P11">
        <f t="shared" si="30"/>
        <v>26.801581217385003</v>
      </c>
      <c r="Q11" s="5">
        <f t="shared" si="31"/>
        <v>25</v>
      </c>
      <c r="R11">
        <f t="shared" si="0"/>
        <v>100000</v>
      </c>
      <c r="S11">
        <f t="shared" si="1"/>
        <v>680.81718183355338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578.43919135393503</v>
      </c>
      <c r="AC11">
        <f t="shared" si="2"/>
        <v>620.24767901035148</v>
      </c>
      <c r="AE11">
        <f t="shared" si="3"/>
        <v>488.34309672151102</v>
      </c>
      <c r="AF11">
        <f t="shared" si="4"/>
        <v>-24.417154836075554</v>
      </c>
      <c r="AG11">
        <f t="shared" si="5"/>
        <v>-22.775852885348815</v>
      </c>
      <c r="AH11">
        <f t="shared" si="6"/>
        <v>-166.83528116333608</v>
      </c>
      <c r="AI11">
        <f t="shared" si="7"/>
        <v>274.31480783675056</v>
      </c>
      <c r="AJ11">
        <f t="shared" si="8"/>
        <v>-41.808487656416446</v>
      </c>
      <c r="AK11">
        <f t="shared" si="32"/>
        <v>2.5016763197744893</v>
      </c>
      <c r="AL11">
        <f t="shared" si="9"/>
        <v>235.00799650010862</v>
      </c>
      <c r="AN11">
        <f t="shared" si="10"/>
        <v>275.67303181719211</v>
      </c>
      <c r="AO11">
        <f t="shared" si="11"/>
        <v>-13.783651590859607</v>
      </c>
      <c r="AP11">
        <f t="shared" si="12"/>
        <v>-12.857125367960343</v>
      </c>
      <c r="AQ11">
        <f t="shared" si="13"/>
        <v>-94.17966196540408</v>
      </c>
      <c r="AR11">
        <f t="shared" si="14"/>
        <v>154.85259289296806</v>
      </c>
      <c r="AS11">
        <f t="shared" si="15"/>
        <v>-23.601178403692359</v>
      </c>
      <c r="AT11">
        <f t="shared" si="16"/>
        <v>1.4122134628858996</v>
      </c>
      <c r="AU11">
        <f t="shared" si="17"/>
        <v>132.66362795216162</v>
      </c>
      <c r="AW11">
        <v>8</v>
      </c>
      <c r="AX11">
        <f>(R11*SUMPRODUCT(K12:$K$23, X12:$X$23)-$AZ$3*SUMPRODUCT(K11:$K$22, W12:$W$23))/Z11</f>
        <v>680.81718183355338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536.03162434770002</v>
      </c>
      <c r="P12">
        <f t="shared" si="30"/>
        <v>26.801581217385003</v>
      </c>
      <c r="Q12" s="5">
        <f t="shared" si="31"/>
        <v>25</v>
      </c>
      <c r="R12">
        <f t="shared" si="0"/>
        <v>100000</v>
      </c>
      <c r="S12">
        <f t="shared" si="1"/>
        <v>728.10442282180645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620.24767901035148</v>
      </c>
      <c r="AC12">
        <f t="shared" si="2"/>
        <v>655.43820661497421</v>
      </c>
      <c r="AE12">
        <f t="shared" si="3"/>
        <v>482.53464137705504</v>
      </c>
      <c r="AF12">
        <f t="shared" si="4"/>
        <v>-24.126732068852753</v>
      </c>
      <c r="AG12">
        <f t="shared" si="5"/>
        <v>-22.504952108201369</v>
      </c>
      <c r="AH12">
        <f t="shared" si="6"/>
        <v>-172.56899317582631</v>
      </c>
      <c r="AI12">
        <f t="shared" si="7"/>
        <v>263.33396402417463</v>
      </c>
      <c r="AJ12">
        <f t="shared" si="8"/>
        <v>-35.19052760462273</v>
      </c>
      <c r="AK12">
        <f t="shared" si="32"/>
        <v>2.4809078531326736</v>
      </c>
      <c r="AL12">
        <f t="shared" si="9"/>
        <v>230.62434427268457</v>
      </c>
      <c r="AN12">
        <f t="shared" si="10"/>
        <v>258.95438623958717</v>
      </c>
      <c r="AO12">
        <f t="shared" si="11"/>
        <v>-12.947719311979359</v>
      </c>
      <c r="AP12">
        <f t="shared" si="12"/>
        <v>-12.077383799636367</v>
      </c>
      <c r="AQ12">
        <f t="shared" si="13"/>
        <v>-92.609926583303206</v>
      </c>
      <c r="AR12">
        <f t="shared" si="14"/>
        <v>141.31935654466824</v>
      </c>
      <c r="AS12">
        <f t="shared" si="15"/>
        <v>-18.885154962753411</v>
      </c>
      <c r="AT12">
        <f t="shared" si="16"/>
        <v>1.331390361097279</v>
      </c>
      <c r="AU12">
        <f t="shared" si="17"/>
        <v>123.76559194301211</v>
      </c>
      <c r="AW12">
        <v>9</v>
      </c>
      <c r="AX12">
        <f>(R12*SUMPRODUCT(K13:$K$23, X13:$X$23)-$AZ$3*SUMPRODUCT(K12:$K$22, W13:$W$23))/Z12</f>
        <v>728.10442282180645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536.03162434770002</v>
      </c>
      <c r="P13">
        <f t="shared" si="30"/>
        <v>26.801581217385003</v>
      </c>
      <c r="Q13" s="5">
        <f t="shared" si="31"/>
        <v>25</v>
      </c>
      <c r="R13">
        <f t="shared" si="0"/>
        <v>100000</v>
      </c>
      <c r="S13">
        <f t="shared" si="1"/>
        <v>769.39825931930932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655.43820661497421</v>
      </c>
      <c r="AC13">
        <f t="shared" si="2"/>
        <v>684.30993354082693</v>
      </c>
      <c r="AE13">
        <f t="shared" si="3"/>
        <v>476.75148830941782</v>
      </c>
      <c r="AF13">
        <f t="shared" si="4"/>
        <v>-23.837574415470893</v>
      </c>
      <c r="AG13">
        <f t="shared" si="5"/>
        <v>-22.235231404937135</v>
      </c>
      <c r="AH13">
        <f t="shared" si="6"/>
        <v>-178.68472872888881</v>
      </c>
      <c r="AI13">
        <f t="shared" si="7"/>
        <v>251.993953760121</v>
      </c>
      <c r="AJ13">
        <f t="shared" si="8"/>
        <v>-28.871726925852727</v>
      </c>
      <c r="AK13">
        <f t="shared" si="32"/>
        <v>2.2167042410178421</v>
      </c>
      <c r="AL13">
        <f t="shared" si="9"/>
        <v>225.33893107528613</v>
      </c>
      <c r="AN13">
        <f t="shared" si="10"/>
        <v>243.27358669504554</v>
      </c>
      <c r="AO13">
        <f t="shared" si="11"/>
        <v>-12.163679334752279</v>
      </c>
      <c r="AP13">
        <f t="shared" si="12"/>
        <v>-11.346046373247408</v>
      </c>
      <c r="AQ13">
        <f t="shared" si="13"/>
        <v>-91.178057984993458</v>
      </c>
      <c r="AR13">
        <f t="shared" si="14"/>
        <v>128.58580300205242</v>
      </c>
      <c r="AS13">
        <f t="shared" si="15"/>
        <v>-14.732473281286591</v>
      </c>
      <c r="AT13">
        <f t="shared" si="16"/>
        <v>1.1311251345366307</v>
      </c>
      <c r="AU13">
        <f t="shared" si="17"/>
        <v>114.98445485530246</v>
      </c>
      <c r="AW13">
        <v>10</v>
      </c>
      <c r="AX13">
        <f>(R13*SUMPRODUCT(K14:$K$23, X14:$X$23)-$AZ$3*SUMPRODUCT(K13:$K$22, W14:$W$23))/Z13</f>
        <v>769.39825931930932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536.03162434770002</v>
      </c>
      <c r="P14">
        <f t="shared" si="30"/>
        <v>26.801581217385003</v>
      </c>
      <c r="Q14" s="5">
        <f t="shared" si="31"/>
        <v>25</v>
      </c>
      <c r="R14">
        <f t="shared" si="0"/>
        <v>100000</v>
      </c>
      <c r="S14">
        <f t="shared" si="1"/>
        <v>804.77297841691518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684.30993354082693</v>
      </c>
      <c r="AC14">
        <f t="shared" si="2"/>
        <v>707.12296902947946</v>
      </c>
      <c r="AE14">
        <f t="shared" si="3"/>
        <v>470.99030890432959</v>
      </c>
      <c r="AF14">
        <f t="shared" si="4"/>
        <v>-23.549515445216482</v>
      </c>
      <c r="AG14">
        <f t="shared" si="5"/>
        <v>-21.966535532184338</v>
      </c>
      <c r="AH14">
        <f t="shared" si="6"/>
        <v>-185.3742348137047</v>
      </c>
      <c r="AI14">
        <f t="shared" si="7"/>
        <v>240.10002311322407</v>
      </c>
      <c r="AJ14">
        <f t="shared" si="8"/>
        <v>-22.813035488652531</v>
      </c>
      <c r="AK14">
        <f t="shared" si="32"/>
        <v>2.037151308599892</v>
      </c>
      <c r="AL14">
        <f t="shared" si="9"/>
        <v>219.32413893317144</v>
      </c>
      <c r="AN14">
        <f t="shared" si="10"/>
        <v>228.58456371291777</v>
      </c>
      <c r="AO14">
        <f t="shared" si="11"/>
        <v>-11.42922818564589</v>
      </c>
      <c r="AP14">
        <f t="shared" si="12"/>
        <v>-10.660964452940796</v>
      </c>
      <c r="AQ14">
        <f t="shared" si="13"/>
        <v>-89.967219680339241</v>
      </c>
      <c r="AR14">
        <f t="shared" si="14"/>
        <v>116.52715139399184</v>
      </c>
      <c r="AS14">
        <f t="shared" si="15"/>
        <v>-11.071794186746615</v>
      </c>
      <c r="AT14">
        <f t="shared" si="16"/>
        <v>0.98868561473542715</v>
      </c>
      <c r="AU14">
        <f t="shared" si="17"/>
        <v>106.44404282198066</v>
      </c>
      <c r="AW14">
        <v>11</v>
      </c>
      <c r="AX14">
        <f>(R14*SUMPRODUCT(K15:$K$23, X15:$X$23)-$AZ$3*SUMPRODUCT(K14:$K$22, W15:$W$23))/Z14</f>
        <v>804.77297841691518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536.03162434770002</v>
      </c>
      <c r="P15">
        <f t="shared" si="30"/>
        <v>26.801581217385003</v>
      </c>
      <c r="Q15" s="5">
        <f t="shared" si="31"/>
        <v>25</v>
      </c>
      <c r="R15">
        <f t="shared" si="0"/>
        <v>100000</v>
      </c>
      <c r="S15">
        <f t="shared" si="1"/>
        <v>834.54271397015555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707.12296902947946</v>
      </c>
      <c r="AC15">
        <f t="shared" si="2"/>
        <v>724.34236120270407</v>
      </c>
      <c r="AE15">
        <f t="shared" si="3"/>
        <v>465.24929875934311</v>
      </c>
      <c r="AF15">
        <f t="shared" si="4"/>
        <v>-23.262464937967156</v>
      </c>
      <c r="AG15">
        <f t="shared" si="5"/>
        <v>-21.698780334346303</v>
      </c>
      <c r="AH15">
        <f t="shared" si="6"/>
        <v>-192.35937006477994</v>
      </c>
      <c r="AI15">
        <f t="shared" si="7"/>
        <v>227.92868342224975</v>
      </c>
      <c r="AJ15">
        <f t="shared" si="8"/>
        <v>-17.219392173224605</v>
      </c>
      <c r="AK15">
        <f t="shared" si="32"/>
        <v>4.7113501916885081</v>
      </c>
      <c r="AL15">
        <f t="shared" si="9"/>
        <v>215.42064144071364</v>
      </c>
      <c r="AN15">
        <f t="shared" si="10"/>
        <v>214.65756577070277</v>
      </c>
      <c r="AO15">
        <f t="shared" si="11"/>
        <v>-10.73287828853514</v>
      </c>
      <c r="AP15">
        <f t="shared" si="12"/>
        <v>-10.011422648426798</v>
      </c>
      <c r="AQ15">
        <f t="shared" si="13"/>
        <v>-88.7511152438083</v>
      </c>
      <c r="AR15">
        <f t="shared" si="14"/>
        <v>105.16214958993257</v>
      </c>
      <c r="AS15">
        <f t="shared" si="15"/>
        <v>-7.9447144096985216</v>
      </c>
      <c r="AT15">
        <f t="shared" si="16"/>
        <v>2.1737313013432664</v>
      </c>
      <c r="AU15">
        <f t="shared" si="17"/>
        <v>99.391166481577315</v>
      </c>
      <c r="AW15">
        <v>12</v>
      </c>
      <c r="AX15">
        <f>(R15*SUMPRODUCT(K16:$K$23, X16:$X$23)-$AZ$3*SUMPRODUCT(K15:$K$22, W16:$W$23))/Z15</f>
        <v>834.54271397015555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536.03162434770002</v>
      </c>
      <c r="P16">
        <f t="shared" si="30"/>
        <v>26.801581217385003</v>
      </c>
      <c r="Q16" s="5">
        <f t="shared" si="31"/>
        <v>25</v>
      </c>
      <c r="R16">
        <f t="shared" si="0"/>
        <v>100000</v>
      </c>
      <c r="S16">
        <f t="shared" si="1"/>
        <v>834.20623563195511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724.34236120270407</v>
      </c>
      <c r="AC16">
        <f t="shared" si="2"/>
        <v>714.72879002994205</v>
      </c>
      <c r="AE16">
        <f t="shared" si="3"/>
        <v>459.25961461746277</v>
      </c>
      <c r="AF16">
        <f t="shared" si="4"/>
        <v>-22.962980730873142</v>
      </c>
      <c r="AG16">
        <f t="shared" si="5"/>
        <v>-21.419427220191462</v>
      </c>
      <c r="AH16">
        <f t="shared" si="6"/>
        <v>-249.46124324551096</v>
      </c>
      <c r="AI16">
        <f t="shared" si="7"/>
        <v>165.41596342088724</v>
      </c>
      <c r="AJ16">
        <f t="shared" si="8"/>
        <v>9.6135711727620219</v>
      </c>
      <c r="AK16">
        <f t="shared" si="32"/>
        <v>8.2405368651339863</v>
      </c>
      <c r="AL16">
        <f t="shared" si="9"/>
        <v>183.27007145878324</v>
      </c>
      <c r="AN16">
        <f t="shared" si="10"/>
        <v>200.90455525890692</v>
      </c>
      <c r="AO16">
        <f t="shared" si="11"/>
        <v>-10.045227762945347</v>
      </c>
      <c r="AP16">
        <f t="shared" si="12"/>
        <v>-9.3699954505197738</v>
      </c>
      <c r="AQ16">
        <f t="shared" si="13"/>
        <v>-109.12760132483834</v>
      </c>
      <c r="AR16">
        <f t="shared" si="14"/>
        <v>72.361730720603461</v>
      </c>
      <c r="AS16">
        <f t="shared" si="15"/>
        <v>4.2054867866454089</v>
      </c>
      <c r="AT16">
        <f t="shared" si="16"/>
        <v>3.604848633083837</v>
      </c>
      <c r="AU16">
        <f t="shared" si="17"/>
        <v>80.172066140332703</v>
      </c>
      <c r="AW16">
        <v>13</v>
      </c>
      <c r="AX16">
        <f>(R16*SUMPRODUCT(K17:$K$23, X17:$X$23)-$AZ$3*SUMPRODUCT(K16:$K$22, W17:$W$23))/Z16</f>
        <v>834.20623563195511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536.03162434770002</v>
      </c>
      <c r="P17">
        <f t="shared" si="30"/>
        <v>26.801581217385003</v>
      </c>
      <c r="Q17" s="5">
        <f t="shared" si="31"/>
        <v>25</v>
      </c>
      <c r="R17">
        <f t="shared" si="0"/>
        <v>100000</v>
      </c>
      <c r="S17">
        <f t="shared" si="1"/>
        <v>803.16631788570885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714.72879002994205</v>
      </c>
      <c r="AC17">
        <f t="shared" si="2"/>
        <v>678.73602129027859</v>
      </c>
      <c r="AE17">
        <f t="shared" si="3"/>
        <v>452.9870885936424</v>
      </c>
      <c r="AF17">
        <f t="shared" si="4"/>
        <v>-22.649354429682123</v>
      </c>
      <c r="AG17">
        <f t="shared" si="5"/>
        <v>-21.126882632385964</v>
      </c>
      <c r="AH17">
        <f t="shared" si="6"/>
        <v>-313.4012624143333</v>
      </c>
      <c r="AI17">
        <f t="shared" si="7"/>
        <v>95.809589117240989</v>
      </c>
      <c r="AJ17">
        <f t="shared" si="8"/>
        <v>35.992768739663461</v>
      </c>
      <c r="AK17">
        <f t="shared" si="32"/>
        <v>15.801918033875854</v>
      </c>
      <c r="AL17">
        <f t="shared" si="9"/>
        <v>147.60427589078031</v>
      </c>
      <c r="AN17">
        <f t="shared" si="10"/>
        <v>186.64464455636741</v>
      </c>
      <c r="AO17">
        <f t="shared" si="11"/>
        <v>-9.3322322278183734</v>
      </c>
      <c r="AP17">
        <f t="shared" si="12"/>
        <v>-8.7049269146897998</v>
      </c>
      <c r="AQ17">
        <f t="shared" si="13"/>
        <v>-129.13098121282974</v>
      </c>
      <c r="AR17">
        <f t="shared" si="14"/>
        <v>39.476504201029513</v>
      </c>
      <c r="AS17">
        <f t="shared" si="15"/>
        <v>14.830130255744121</v>
      </c>
      <c r="AT17">
        <f t="shared" si="16"/>
        <v>6.5108773495029029</v>
      </c>
      <c r="AU17">
        <f t="shared" si="17"/>
        <v>60.817511806276542</v>
      </c>
      <c r="AW17">
        <v>14</v>
      </c>
      <c r="AX17">
        <f>(R17*SUMPRODUCT(K18:$K$23, X18:$X$23)-$AZ$3*SUMPRODUCT(K17:$K$22, W18:$W$23))/Z17</f>
        <v>803.16631788570885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536.03162434770002</v>
      </c>
      <c r="P18">
        <f t="shared" si="30"/>
        <v>26.801581217385003</v>
      </c>
      <c r="Q18" s="5">
        <f t="shared" si="31"/>
        <v>25</v>
      </c>
      <c r="R18">
        <f t="shared" si="0"/>
        <v>100000</v>
      </c>
      <c r="S18">
        <f t="shared" si="1"/>
        <v>743.56764180368555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678.73602129027859</v>
      </c>
      <c r="AC18">
        <f t="shared" si="2"/>
        <v>619.26755183717978</v>
      </c>
      <c r="AE18">
        <f t="shared" si="3"/>
        <v>446.4247407430172</v>
      </c>
      <c r="AF18">
        <f t="shared" si="4"/>
        <v>-22.321237037150862</v>
      </c>
      <c r="AG18">
        <f t="shared" si="5"/>
        <v>-20.820821033006869</v>
      </c>
      <c r="AH18">
        <f t="shared" si="6"/>
        <v>-379.17109222093427</v>
      </c>
      <c r="AI18">
        <f t="shared" si="7"/>
        <v>24.111590451925167</v>
      </c>
      <c r="AJ18">
        <f t="shared" si="8"/>
        <v>59.468469453098805</v>
      </c>
      <c r="AK18">
        <f t="shared" si="32"/>
        <v>23.821333739916728</v>
      </c>
      <c r="AL18">
        <f t="shared" si="9"/>
        <v>107.4013936449407</v>
      </c>
      <c r="AN18">
        <f t="shared" si="10"/>
        <v>171.89118301745597</v>
      </c>
      <c r="AO18">
        <f t="shared" si="11"/>
        <v>-8.594559150872799</v>
      </c>
      <c r="AP18">
        <f t="shared" si="12"/>
        <v>-8.0168396420001962</v>
      </c>
      <c r="AQ18">
        <f t="shared" si="13"/>
        <v>-145.99586819359484</v>
      </c>
      <c r="AR18">
        <f t="shared" si="14"/>
        <v>9.2839160309881201</v>
      </c>
      <c r="AS18">
        <f t="shared" si="15"/>
        <v>22.897712948250138</v>
      </c>
      <c r="AT18">
        <f t="shared" si="16"/>
        <v>9.1721557160852143</v>
      </c>
      <c r="AU18">
        <f t="shared" si="17"/>
        <v>41.353784695323469</v>
      </c>
      <c r="AW18">
        <v>15</v>
      </c>
      <c r="AX18">
        <f>(R18*SUMPRODUCT(K19:$K$23, X19:$X$23)-$AZ$3*SUMPRODUCT(K18:$K$22, W19:$W$23))/Z18</f>
        <v>743.56764180368555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536.03162434770002</v>
      </c>
      <c r="P19">
        <f t="shared" si="30"/>
        <v>26.801581217385003</v>
      </c>
      <c r="Q19" s="5">
        <f t="shared" si="31"/>
        <v>25</v>
      </c>
      <c r="R19">
        <f t="shared" si="0"/>
        <v>100000</v>
      </c>
      <c r="S19">
        <f t="shared" si="1"/>
        <v>655.74998922688474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619.26755183717978</v>
      </c>
      <c r="AC19">
        <f t="shared" si="2"/>
        <v>537.72134368623915</v>
      </c>
      <c r="AE19">
        <f t="shared" si="3"/>
        <v>439.55112472420524</v>
      </c>
      <c r="AF19">
        <f t="shared" si="4"/>
        <v>-21.977556236210265</v>
      </c>
      <c r="AG19">
        <f t="shared" si="5"/>
        <v>-20.500242185295388</v>
      </c>
      <c r="AH19">
        <f t="shared" si="6"/>
        <v>-449.48254952564452</v>
      </c>
      <c r="AI19">
        <f t="shared" si="7"/>
        <v>-52.409223222944945</v>
      </c>
      <c r="AJ19">
        <f t="shared" si="8"/>
        <v>81.546208150940629</v>
      </c>
      <c r="AK19">
        <f t="shared" si="32"/>
        <v>23.121556983251395</v>
      </c>
      <c r="AL19">
        <f t="shared" si="9"/>
        <v>52.258541911247079</v>
      </c>
      <c r="AN19">
        <f t="shared" si="10"/>
        <v>157.67148218000591</v>
      </c>
      <c r="AO19">
        <f t="shared" si="11"/>
        <v>-7.8835741090002962</v>
      </c>
      <c r="AP19">
        <f t="shared" si="12"/>
        <v>-7.3536464556488257</v>
      </c>
      <c r="AQ19">
        <f t="shared" si="13"/>
        <v>-161.23398578998919</v>
      </c>
      <c r="AR19">
        <f t="shared" si="14"/>
        <v>-18.799724174632431</v>
      </c>
      <c r="AS19">
        <f t="shared" si="15"/>
        <v>29.251458549640809</v>
      </c>
      <c r="AT19">
        <f t="shared" si="16"/>
        <v>8.2939388726308874</v>
      </c>
      <c r="AU19">
        <f t="shared" si="17"/>
        <v>18.745673247639267</v>
      </c>
      <c r="AW19">
        <v>16</v>
      </c>
      <c r="AX19">
        <f>(R19*SUMPRODUCT(K20:$K$23, X20:$X$23)-$AZ$3*SUMPRODUCT(K19:$K$22, W20:$W$23))/Z19</f>
        <v>655.74998922688474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536.03162434770002</v>
      </c>
      <c r="P20">
        <f t="shared" si="30"/>
        <v>26.801581217385003</v>
      </c>
      <c r="Q20" s="5">
        <f t="shared" si="31"/>
        <v>25</v>
      </c>
      <c r="R20">
        <f t="shared" si="0"/>
        <v>100000</v>
      </c>
      <c r="S20">
        <f t="shared" si="1"/>
        <v>536.82136339468309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537.72134368623915</v>
      </c>
      <c r="AC20">
        <f t="shared" si="2"/>
        <v>432.9910045033966</v>
      </c>
      <c r="AE20">
        <f t="shared" si="3"/>
        <v>432.35401438607641</v>
      </c>
      <c r="AF20">
        <f t="shared" si="4"/>
        <v>-21.617700719303823</v>
      </c>
      <c r="AG20">
        <f t="shared" si="5"/>
        <v>-20.164575873308337</v>
      </c>
      <c r="AH20">
        <f t="shared" si="6"/>
        <v>-522.65556053638704</v>
      </c>
      <c r="AI20">
        <f t="shared" si="7"/>
        <v>-132.08382274292273</v>
      </c>
      <c r="AJ20">
        <f t="shared" si="8"/>
        <v>104.73033918284256</v>
      </c>
      <c r="AK20">
        <f t="shared" si="32"/>
        <v>4.0783679266179504</v>
      </c>
      <c r="AL20">
        <f t="shared" si="9"/>
        <v>-23.275115633462228</v>
      </c>
      <c r="AN20">
        <f t="shared" si="10"/>
        <v>147.10215794576203</v>
      </c>
      <c r="AO20">
        <f t="shared" si="11"/>
        <v>-7.3551078972881028</v>
      </c>
      <c r="AP20">
        <f t="shared" si="12"/>
        <v>-6.8607033271950835</v>
      </c>
      <c r="AQ20">
        <f t="shared" si="13"/>
        <v>-177.82594415464359</v>
      </c>
      <c r="AR20">
        <f t="shared" si="14"/>
        <v>-44.939597433364732</v>
      </c>
      <c r="AS20">
        <f t="shared" si="15"/>
        <v>35.632972942470907</v>
      </c>
      <c r="AT20">
        <f t="shared" si="16"/>
        <v>1.3876053024606871</v>
      </c>
      <c r="AU20">
        <f t="shared" si="17"/>
        <v>-7.919019188433138</v>
      </c>
      <c r="AW20">
        <v>17</v>
      </c>
      <c r="AX20">
        <f>(R20*SUMPRODUCT(K21:$K$23, X21:$X$23)-$AZ$3*SUMPRODUCT(K20:$K$22, W21:$W$23))/Z20</f>
        <v>536.82136339468309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536.03162434770002</v>
      </c>
      <c r="P21">
        <f t="shared" si="30"/>
        <v>26.801581217385003</v>
      </c>
      <c r="Q21" s="5">
        <f t="shared" si="31"/>
        <v>25</v>
      </c>
      <c r="R21">
        <f t="shared" si="0"/>
        <v>100000</v>
      </c>
      <c r="S21">
        <f t="shared" si="1"/>
        <v>385.44406651453346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432.9910045033966</v>
      </c>
      <c r="AC21">
        <f t="shared" si="2"/>
        <v>305.45254193708763</v>
      </c>
      <c r="AE21">
        <f t="shared" si="3"/>
        <v>424.78853986846207</v>
      </c>
      <c r="AF21">
        <f t="shared" si="4"/>
        <v>-21.239426993423105</v>
      </c>
      <c r="AG21">
        <f t="shared" si="5"/>
        <v>-19.811729409873426</v>
      </c>
      <c r="AH21">
        <f t="shared" si="6"/>
        <v>-604.80281880732696</v>
      </c>
      <c r="AI21">
        <f t="shared" si="7"/>
        <v>-221.06543534216138</v>
      </c>
      <c r="AJ21">
        <f t="shared" si="8"/>
        <v>127.53846256630897</v>
      </c>
      <c r="AK21">
        <f t="shared" si="32"/>
        <v>1.338464187805497</v>
      </c>
      <c r="AL21">
        <f t="shared" si="9"/>
        <v>-92.188508588046915</v>
      </c>
      <c r="AN21">
        <f t="shared" si="10"/>
        <v>137.47561628555934</v>
      </c>
      <c r="AO21">
        <f t="shared" si="11"/>
        <v>-6.8737808142779677</v>
      </c>
      <c r="AP21">
        <f t="shared" si="12"/>
        <v>-6.411730672273964</v>
      </c>
      <c r="AQ21">
        <f t="shared" si="13"/>
        <v>-195.73418876254811</v>
      </c>
      <c r="AR21">
        <f t="shared" si="14"/>
        <v>-71.5440839635407</v>
      </c>
      <c r="AS21">
        <f t="shared" si="15"/>
        <v>41.275663290834963</v>
      </c>
      <c r="AT21">
        <f t="shared" si="16"/>
        <v>0.43317126481728957</v>
      </c>
      <c r="AU21">
        <f t="shared" si="17"/>
        <v>-29.835249407888444</v>
      </c>
      <c r="AW21">
        <v>18</v>
      </c>
      <c r="AX21">
        <f>(R21*SUMPRODUCT(K22:$K$23, X22:$X$23)-$AZ$3*SUMPRODUCT(K21:$K$22, W22:$W$23))/Z21</f>
        <v>385.44406651453346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536.03162434770002</v>
      </c>
      <c r="P22">
        <f t="shared" si="30"/>
        <v>26.801581217385003</v>
      </c>
      <c r="Q22" s="5">
        <f t="shared" si="31"/>
        <v>25</v>
      </c>
      <c r="R22">
        <f t="shared" si="0"/>
        <v>100000</v>
      </c>
      <c r="S22">
        <f t="shared" si="1"/>
        <v>204.19200615288983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305.45254193708763</v>
      </c>
      <c r="AC22">
        <f t="shared" si="2"/>
        <v>158.77724138403872</v>
      </c>
      <c r="AE22">
        <f t="shared" si="3"/>
        <v>416.81172643363351</v>
      </c>
      <c r="AF22">
        <f t="shared" si="4"/>
        <v>-20.840586321681677</v>
      </c>
      <c r="AG22">
        <f t="shared" si="5"/>
        <v>-19.439698494508328</v>
      </c>
      <c r="AH22">
        <f t="shared" si="6"/>
        <v>-695.65448506544965</v>
      </c>
      <c r="AI22">
        <f t="shared" si="7"/>
        <v>-319.12304344800611</v>
      </c>
      <c r="AJ22">
        <f t="shared" si="8"/>
        <v>146.67530055304891</v>
      </c>
      <c r="AK22">
        <f t="shared" si="32"/>
        <v>14.729897323029828</v>
      </c>
      <c r="AL22">
        <f t="shared" si="9"/>
        <v>-157.71784557192737</v>
      </c>
      <c r="AN22">
        <f t="shared" si="10"/>
        <v>126.06921095388259</v>
      </c>
      <c r="AO22">
        <f t="shared" si="11"/>
        <v>-6.3034605476941294</v>
      </c>
      <c r="AP22">
        <f t="shared" si="12"/>
        <v>-5.8797468856103841</v>
      </c>
      <c r="AQ22">
        <f t="shared" si="13"/>
        <v>-210.40821662846088</v>
      </c>
      <c r="AR22">
        <f t="shared" si="14"/>
        <v>-96.522213107882806</v>
      </c>
      <c r="AS22">
        <f t="shared" si="15"/>
        <v>44.363529705277394</v>
      </c>
      <c r="AT22">
        <f t="shared" si="16"/>
        <v>4.4552166246257343</v>
      </c>
      <c r="AU22">
        <f t="shared" si="17"/>
        <v>-47.703466777979671</v>
      </c>
      <c r="AW22">
        <v>19</v>
      </c>
      <c r="AX22">
        <f>(R22*SUMPRODUCT(K23:$K$23, X23:$X$23)-$AZ$3*SUMPRODUCT(K22:$K$22, W23:$W$23))/Z22</f>
        <v>204.19200615288983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536.03162434770002</v>
      </c>
      <c r="P23">
        <f t="shared" si="30"/>
        <v>26.801581217385003</v>
      </c>
      <c r="Q23" s="5">
        <f t="shared" si="31"/>
        <v>25</v>
      </c>
      <c r="R23">
        <f t="shared" si="0"/>
        <v>100000</v>
      </c>
      <c r="S23">
        <f t="shared" si="1"/>
        <v>208.40079780917262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158.77724138403872</v>
      </c>
      <c r="AC23">
        <f t="shared" si="2"/>
        <v>158.77724138403872</v>
      </c>
      <c r="AE23">
        <f t="shared" si="3"/>
        <v>408.39393852256688</v>
      </c>
      <c r="AF23">
        <f t="shared" si="4"/>
        <v>-20.419696926128346</v>
      </c>
      <c r="AG23">
        <f t="shared" si="5"/>
        <v>-19.047100953210727</v>
      </c>
      <c r="AH23">
        <f t="shared" si="6"/>
        <v>-792.80222541007527</v>
      </c>
      <c r="AI23">
        <f t="shared" si="7"/>
        <v>-423.87508476684741</v>
      </c>
      <c r="AJ23">
        <f t="shared" si="8"/>
        <v>0</v>
      </c>
      <c r="AK23">
        <f t="shared" si="32"/>
        <v>38.272603808633413</v>
      </c>
      <c r="AL23">
        <f t="shared" si="9"/>
        <v>-385.60248095821402</v>
      </c>
      <c r="AN23">
        <f t="shared" si="10"/>
        <v>111.8970559226286</v>
      </c>
      <c r="AO23">
        <f t="shared" si="11"/>
        <v>-5.5948527961314305</v>
      </c>
      <c r="AP23">
        <f t="shared" si="12"/>
        <v>-5.2187711899832756</v>
      </c>
      <c r="AQ23">
        <f t="shared" si="13"/>
        <v>-217.22221263426897</v>
      </c>
      <c r="AR23">
        <f t="shared" si="14"/>
        <v>-116.13878069775507</v>
      </c>
      <c r="AS23">
        <f t="shared" si="15"/>
        <v>0</v>
      </c>
      <c r="AT23">
        <f t="shared" si="16"/>
        <v>10.486423241667715</v>
      </c>
      <c r="AU23">
        <f t="shared" si="17"/>
        <v>-105.65235745608736</v>
      </c>
      <c r="AW23">
        <v>20</v>
      </c>
      <c r="AX23">
        <f>(R23*SUMPRODUCT(K$23:$K24, X$23:$X24)-$AZ$3*SUMPRODUCT(K$22:$K23, W$23:$W24))/Z23</f>
        <v>208.40079780917262</v>
      </c>
    </row>
    <row r="25" spans="5:50" x14ac:dyDescent="0.25">
      <c r="AN25" s="6">
        <f t="shared" ref="AN25:AU25" si="33">SUM(AN3:AN23)</f>
        <v>5151.7567034744761</v>
      </c>
      <c r="AO25" s="6">
        <f t="shared" si="33"/>
        <v>-659.61155343449911</v>
      </c>
      <c r="AP25" s="6">
        <f t="shared" si="33"/>
        <v>-1737.7055704150964</v>
      </c>
      <c r="AQ25" s="6">
        <f t="shared" si="33"/>
        <v>-2566.9327847092995</v>
      </c>
      <c r="AR25" s="6">
        <f t="shared" si="33"/>
        <v>187.50679491558293</v>
      </c>
      <c r="AS25" s="6">
        <f t="shared" si="33"/>
        <v>-330.45424381024873</v>
      </c>
      <c r="AT25" s="6">
        <f t="shared" si="33"/>
        <v>152.35697122372636</v>
      </c>
      <c r="AU25" s="7">
        <f t="shared" si="33"/>
        <v>9.409522329060394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1898.2549520641469</v>
      </c>
      <c r="K3">
        <v>1</v>
      </c>
      <c r="L3" s="2">
        <v>0</v>
      </c>
      <c r="O3">
        <f>$C$3</f>
        <v>1898.2549520641469</v>
      </c>
      <c r="P3">
        <f>O3*B5</f>
        <v>1518.6039616513176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1898.2549520641469</v>
      </c>
      <c r="AF3">
        <f t="shared" ref="AF3:AF23" si="4">-$Z3*P3</f>
        <v>-1518.6039616513176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-1142.7815965871707</v>
      </c>
      <c r="AJ3">
        <f t="shared" ref="AJ3:AJ23" si="8">AB3-AC3</f>
        <v>0</v>
      </c>
      <c r="AL3">
        <f t="shared" ref="AL3:AL23" si="9">SUM(AI3:AK3)</f>
        <v>-1142.7815965871707</v>
      </c>
      <c r="AN3">
        <f t="shared" ref="AN3:AN23" si="10">AE3*$K3</f>
        <v>1898.2549520641469</v>
      </c>
      <c r="AO3">
        <f t="shared" ref="AO3:AO23" si="11">AF3*$K3</f>
        <v>-1518.6039616513176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-1142.7815965871707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-1142.7815965871707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893.73047436459512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706.7327596800468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698.19243139621085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-698.19243139621085</v>
      </c>
      <c r="AK4">
        <f>H4*SUM(AB4, AE4:AF4)</f>
        <v>0</v>
      </c>
      <c r="AL4">
        <f t="shared" si="9"/>
        <v>-906.61643139621083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-195.53804296838348</v>
      </c>
      <c r="AR4">
        <f t="shared" si="14"/>
        <v>-195.53804296838348</v>
      </c>
      <c r="AS4">
        <f t="shared" si="15"/>
        <v>-655.02620451844518</v>
      </c>
      <c r="AT4">
        <f t="shared" si="16"/>
        <v>0</v>
      </c>
      <c r="AU4">
        <f t="shared" si="17"/>
        <v>-850.56424748682866</v>
      </c>
      <c r="AW4">
        <v>1</v>
      </c>
      <c r="AX4">
        <f>(R4*SUMPRODUCT(K5:$K$23, X5:$X$23)-$AZ$3*SUMPRODUCT(K4:$K$22, W5:$W$23))/Z4</f>
        <v>706.7327596800468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1898.2549520641469</v>
      </c>
      <c r="P5">
        <f t="shared" ref="P5:P23" si="30">O5*$C$5</f>
        <v>94.91274760320735</v>
      </c>
      <c r="Q5" s="5">
        <f t="shared" ref="Q5:Q23" si="31">$C$8</f>
        <v>25</v>
      </c>
      <c r="R5">
        <f t="shared" si="0"/>
        <v>100000</v>
      </c>
      <c r="S5">
        <f t="shared" si="1"/>
        <v>1372.8883190381766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698.19243139621085</v>
      </c>
      <c r="AC5">
        <f t="shared" si="2"/>
        <v>1339.7657760280708</v>
      </c>
      <c r="AE5">
        <f t="shared" si="3"/>
        <v>1852.4573220442921</v>
      </c>
      <c r="AF5">
        <f t="shared" si="4"/>
        <v>-92.622866102214601</v>
      </c>
      <c r="AG5">
        <f t="shared" si="5"/>
        <v>-24.396845640122592</v>
      </c>
      <c r="AH5">
        <f t="shared" si="6"/>
        <v>-216.27767950963204</v>
      </c>
      <c r="AI5">
        <f t="shared" si="7"/>
        <v>1519.1599307923229</v>
      </c>
      <c r="AJ5">
        <f t="shared" si="8"/>
        <v>-641.57334463185998</v>
      </c>
      <c r="AK5">
        <f>H5*SUM(AB5, AE5:AF5)</f>
        <v>212.37352306602813</v>
      </c>
      <c r="AL5">
        <f t="shared" si="9"/>
        <v>1089.9601092264911</v>
      </c>
      <c r="AN5">
        <f t="shared" si="10"/>
        <v>1599.7126979719578</v>
      </c>
      <c r="AO5">
        <f t="shared" si="11"/>
        <v>-79.985634898597894</v>
      </c>
      <c r="AP5">
        <f t="shared" si="12"/>
        <v>-21.068201300257947</v>
      </c>
      <c r="AQ5">
        <f t="shared" si="13"/>
        <v>-186.76929615720209</v>
      </c>
      <c r="AR5">
        <f t="shared" si="14"/>
        <v>1311.8895656159</v>
      </c>
      <c r="AS5">
        <f t="shared" si="15"/>
        <v>-554.03868897519783</v>
      </c>
      <c r="AT5">
        <f t="shared" si="16"/>
        <v>183.39781301241908</v>
      </c>
      <c r="AU5">
        <f t="shared" si="17"/>
        <v>941.24868965312123</v>
      </c>
      <c r="AW5">
        <v>2</v>
      </c>
      <c r="AX5">
        <f>(R5*SUMPRODUCT(K6:$K$23, X6:$X$23)-$AZ$3*SUMPRODUCT(K5:$K$22, W6:$W$23))/Z5</f>
        <v>1372.8883190381766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1898.2549520641469</v>
      </c>
      <c r="P6">
        <f t="shared" si="30"/>
        <v>94.91274760320735</v>
      </c>
      <c r="Q6" s="5">
        <f t="shared" si="31"/>
        <v>25</v>
      </c>
      <c r="R6">
        <f t="shared" si="0"/>
        <v>100000</v>
      </c>
      <c r="S6">
        <f t="shared" si="1"/>
        <v>1945.8865856458654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1339.7657760280708</v>
      </c>
      <c r="AC6">
        <f t="shared" si="2"/>
        <v>1874.4925717631095</v>
      </c>
      <c r="AE6">
        <f t="shared" si="3"/>
        <v>1828.6085289887262</v>
      </c>
      <c r="AF6">
        <f t="shared" si="4"/>
        <v>-91.430426449436311</v>
      </c>
      <c r="AG6">
        <f t="shared" si="5"/>
        <v>-24.08275725819011</v>
      </c>
      <c r="AH6">
        <f t="shared" si="6"/>
        <v>-280.4797021250252</v>
      </c>
      <c r="AI6">
        <f t="shared" si="7"/>
        <v>1432.6156431560746</v>
      </c>
      <c r="AJ6">
        <f t="shared" si="8"/>
        <v>-534.72679573503865</v>
      </c>
      <c r="AK6">
        <f>H6*SUM(AB6, AE6:AF6)</f>
        <v>334.77149398812884</v>
      </c>
      <c r="AL6">
        <f t="shared" si="9"/>
        <v>1232.6603414091649</v>
      </c>
      <c r="AN6">
        <f t="shared" si="10"/>
        <v>1424.1682668995327</v>
      </c>
      <c r="AO6">
        <f t="shared" si="11"/>
        <v>-71.208413344976634</v>
      </c>
      <c r="AP6">
        <f t="shared" si="12"/>
        <v>-18.75628278160033</v>
      </c>
      <c r="AQ6">
        <f t="shared" si="13"/>
        <v>-218.44494594849232</v>
      </c>
      <c r="AR6">
        <f t="shared" si="14"/>
        <v>1115.7586248244636</v>
      </c>
      <c r="AS6">
        <f t="shared" si="15"/>
        <v>-416.45924858934393</v>
      </c>
      <c r="AT6">
        <f t="shared" si="16"/>
        <v>260.72881693497789</v>
      </c>
      <c r="AU6">
        <f t="shared" si="17"/>
        <v>960.02819317009744</v>
      </c>
      <c r="AW6">
        <v>3</v>
      </c>
      <c r="AX6">
        <f>(R6*SUMPRODUCT(K7:$K$23, X7:$X$23)-$AZ$3*SUMPRODUCT(K6:$K$22, W7:$W$23))/Z6</f>
        <v>1945.8865856458654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1898.2549520641469</v>
      </c>
      <c r="P7">
        <f t="shared" si="30"/>
        <v>94.91274760320735</v>
      </c>
      <c r="Q7" s="5">
        <f t="shared" si="31"/>
        <v>25</v>
      </c>
      <c r="R7">
        <f t="shared" si="0"/>
        <v>100000</v>
      </c>
      <c r="S7">
        <f t="shared" si="1"/>
        <v>2417.0726744615108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1874.4925717631095</v>
      </c>
      <c r="AC7">
        <f t="shared" si="2"/>
        <v>2296.5900276602024</v>
      </c>
      <c r="AE7">
        <f t="shared" si="3"/>
        <v>1803.6335601031742</v>
      </c>
      <c r="AF7">
        <f t="shared" si="4"/>
        <v>-90.181678005158716</v>
      </c>
      <c r="AG7">
        <f t="shared" si="5"/>
        <v>-23.753837151088661</v>
      </c>
      <c r="AH7">
        <f t="shared" si="6"/>
        <v>-352.37013807819568</v>
      </c>
      <c r="AI7">
        <f t="shared" si="7"/>
        <v>1337.3279068687311</v>
      </c>
      <c r="AJ7">
        <f t="shared" si="8"/>
        <v>-422.09745589709291</v>
      </c>
      <c r="AK7">
        <f>H7*SUM(AB7, AE7:AF7)</f>
        <v>375.6577843192598</v>
      </c>
      <c r="AL7">
        <f t="shared" si="9"/>
        <v>1290.8882352908981</v>
      </c>
      <c r="AN7">
        <f t="shared" si="10"/>
        <v>1271.5824262782032</v>
      </c>
      <c r="AO7">
        <f t="shared" si="11"/>
        <v>-63.579121313910164</v>
      </c>
      <c r="AP7">
        <f t="shared" si="12"/>
        <v>-16.746728684883649</v>
      </c>
      <c r="AQ7">
        <f t="shared" si="13"/>
        <v>-248.4250044115538</v>
      </c>
      <c r="AR7">
        <f t="shared" si="14"/>
        <v>942.83157186785559</v>
      </c>
      <c r="AS7">
        <f t="shared" si="15"/>
        <v>-297.5835662898063</v>
      </c>
      <c r="AT7">
        <f t="shared" si="16"/>
        <v>264.84306313731122</v>
      </c>
      <c r="AU7">
        <f t="shared" si="17"/>
        <v>910.09106871536062</v>
      </c>
      <c r="AW7">
        <v>4</v>
      </c>
      <c r="AX7">
        <f>(R7*SUMPRODUCT(K8:$K$23, X8:$X$23)-$AZ$3*SUMPRODUCT(K7:$K$22, W8:$W$23))/Z7</f>
        <v>2417.0726744615108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1898.2549520641469</v>
      </c>
      <c r="P8">
        <f t="shared" si="30"/>
        <v>94.91274760320735</v>
      </c>
      <c r="Q8" s="5">
        <f t="shared" si="31"/>
        <v>25</v>
      </c>
      <c r="R8">
        <f t="shared" si="0"/>
        <v>100000</v>
      </c>
      <c r="S8">
        <f t="shared" si="1"/>
        <v>2792.6765614050078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2296.5900276602024</v>
      </c>
      <c r="AC8">
        <f t="shared" si="2"/>
        <v>2615.0309762540146</v>
      </c>
      <c r="AE8">
        <f t="shared" si="3"/>
        <v>1777.5046237283977</v>
      </c>
      <c r="AF8">
        <f t="shared" si="4"/>
        <v>-88.875231186419882</v>
      </c>
      <c r="AG8">
        <f t="shared" si="5"/>
        <v>-23.409719302925481</v>
      </c>
      <c r="AH8">
        <f t="shared" si="6"/>
        <v>-426.31790660917369</v>
      </c>
      <c r="AI8">
        <f t="shared" si="7"/>
        <v>1238.9017666298789</v>
      </c>
      <c r="AJ8">
        <f t="shared" si="8"/>
        <v>-318.44094859381221</v>
      </c>
      <c r="AK8">
        <f t="shared" ref="AK8:AK23" si="32">H8*SUM(AB8:AB8, AE8:AF8)</f>
        <v>288.92840796465811</v>
      </c>
      <c r="AL8">
        <f t="shared" si="9"/>
        <v>1209.3892260007249</v>
      </c>
      <c r="AN8">
        <f t="shared" si="10"/>
        <v>1168.4486949133413</v>
      </c>
      <c r="AO8">
        <f t="shared" si="11"/>
        <v>-58.422434745667061</v>
      </c>
      <c r="AP8">
        <f t="shared" si="12"/>
        <v>-15.388458405478934</v>
      </c>
      <c r="AQ8">
        <f t="shared" si="13"/>
        <v>-280.24152227003765</v>
      </c>
      <c r="AR8">
        <f t="shared" si="14"/>
        <v>814.39627949215776</v>
      </c>
      <c r="AS8">
        <f t="shared" si="15"/>
        <v>-209.32823792657558</v>
      </c>
      <c r="AT8">
        <f t="shared" si="16"/>
        <v>189.92806921737667</v>
      </c>
      <c r="AU8">
        <f t="shared" si="17"/>
        <v>794.99611078295891</v>
      </c>
      <c r="AW8">
        <v>5</v>
      </c>
      <c r="AX8">
        <f>(R8*SUMPRODUCT(K9:$K$23, X9:$X$23)-$AZ$3*SUMPRODUCT(K8:$K$22, W9:$W$23))/Z8</f>
        <v>2792.6765614050078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1898.2549520641469</v>
      </c>
      <c r="P9">
        <f t="shared" si="30"/>
        <v>94.91274760320735</v>
      </c>
      <c r="Q9" s="5">
        <f t="shared" si="31"/>
        <v>25</v>
      </c>
      <c r="R9">
        <f t="shared" si="0"/>
        <v>100000</v>
      </c>
      <c r="S9">
        <f t="shared" si="1"/>
        <v>3090.5839560319732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2615.0309762540146</v>
      </c>
      <c r="AC9">
        <f t="shared" si="2"/>
        <v>2849.4292880880812</v>
      </c>
      <c r="AE9">
        <f t="shared" si="3"/>
        <v>1750.1363281567037</v>
      </c>
      <c r="AF9">
        <f t="shared" si="4"/>
        <v>-87.506816407835188</v>
      </c>
      <c r="AG9">
        <f t="shared" si="5"/>
        <v>-23.049279105707321</v>
      </c>
      <c r="AH9">
        <f t="shared" si="6"/>
        <v>-505.37201675562608</v>
      </c>
      <c r="AI9">
        <f t="shared" si="7"/>
        <v>1134.2082158875351</v>
      </c>
      <c r="AJ9">
        <f t="shared" si="8"/>
        <v>-234.39831183406659</v>
      </c>
      <c r="AK9">
        <f t="shared" si="32"/>
        <v>223.29387747375054</v>
      </c>
      <c r="AL9">
        <f t="shared" si="9"/>
        <v>1123.1037815272191</v>
      </c>
      <c r="AN9">
        <f t="shared" si="10"/>
        <v>1093.3834375284189</v>
      </c>
      <c r="AO9">
        <f t="shared" si="11"/>
        <v>-54.669171876420954</v>
      </c>
      <c r="AP9">
        <f t="shared" si="12"/>
        <v>-14.399849666393374</v>
      </c>
      <c r="AQ9">
        <f t="shared" si="13"/>
        <v>-315.72705738467511</v>
      </c>
      <c r="AR9">
        <f t="shared" si="14"/>
        <v>708.58735860092952</v>
      </c>
      <c r="AS9">
        <f t="shared" si="15"/>
        <v>-146.4384390065884</v>
      </c>
      <c r="AT9">
        <f t="shared" si="16"/>
        <v>139.50103394998987</v>
      </c>
      <c r="AU9">
        <f t="shared" si="17"/>
        <v>701.64995354433108</v>
      </c>
      <c r="AW9">
        <v>6</v>
      </c>
      <c r="AX9">
        <f>(R9*SUMPRODUCT(K10:$K$23, X10:$X$23)-$AZ$3*SUMPRODUCT(K9:$K$22, W10:$W$23))/Z9</f>
        <v>3090.5839560319732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1898.2549520641469</v>
      </c>
      <c r="P10">
        <f t="shared" si="30"/>
        <v>94.91274760320735</v>
      </c>
      <c r="Q10" s="5">
        <f t="shared" si="31"/>
        <v>25</v>
      </c>
      <c r="R10">
        <f t="shared" si="0"/>
        <v>100000</v>
      </c>
      <c r="S10">
        <f t="shared" si="1"/>
        <v>3325.044564266228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2849.4292880880812</v>
      </c>
      <c r="AC10">
        <f t="shared" si="2"/>
        <v>3015.3998479813608</v>
      </c>
      <c r="AE10">
        <f t="shared" si="3"/>
        <v>1721.4799932004123</v>
      </c>
      <c r="AF10">
        <f t="shared" si="4"/>
        <v>-86.073999660020618</v>
      </c>
      <c r="AG10">
        <f t="shared" si="5"/>
        <v>-22.671875441816823</v>
      </c>
      <c r="AH10">
        <f t="shared" si="6"/>
        <v>-587.64349133368592</v>
      </c>
      <c r="AI10">
        <f t="shared" si="7"/>
        <v>1025.0906267648888</v>
      </c>
      <c r="AJ10">
        <f t="shared" si="8"/>
        <v>-165.97055989327964</v>
      </c>
      <c r="AK10">
        <f t="shared" si="32"/>
        <v>235.45385228549486</v>
      </c>
      <c r="AL10">
        <f t="shared" si="9"/>
        <v>1094.573919157104</v>
      </c>
      <c r="AN10">
        <f t="shared" si="10"/>
        <v>1021.8343233447686</v>
      </c>
      <c r="AO10">
        <f t="shared" si="11"/>
        <v>-51.091716167238431</v>
      </c>
      <c r="AP10">
        <f t="shared" si="12"/>
        <v>-13.457548500448191</v>
      </c>
      <c r="AQ10">
        <f t="shared" si="13"/>
        <v>-348.81281903170395</v>
      </c>
      <c r="AR10">
        <f t="shared" si="14"/>
        <v>608.47223964537795</v>
      </c>
      <c r="AS10">
        <f t="shared" si="15"/>
        <v>-98.516634194747709</v>
      </c>
      <c r="AT10">
        <f t="shared" si="16"/>
        <v>139.76045541010132</v>
      </c>
      <c r="AU10">
        <f t="shared" si="17"/>
        <v>649.71606086073155</v>
      </c>
      <c r="AW10">
        <v>7</v>
      </c>
      <c r="AX10">
        <f>(R10*SUMPRODUCT(K11:$K$23, X11:$X$23)-$AZ$3*SUMPRODUCT(K10:$K$22, W11:$W$23))/Z10</f>
        <v>3325.044564266228</v>
      </c>
    </row>
    <row r="11" spans="1:52" x14ac:dyDescent="0.25">
      <c r="A11" t="s">
        <v>33</v>
      </c>
      <c r="C11" s="24">
        <f>AU25</f>
        <v>5480.4598023153585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1898.2549520641469</v>
      </c>
      <c r="P11">
        <f t="shared" si="30"/>
        <v>94.91274760320735</v>
      </c>
      <c r="Q11" s="5">
        <f t="shared" si="31"/>
        <v>25</v>
      </c>
      <c r="R11">
        <f t="shared" si="0"/>
        <v>100000</v>
      </c>
      <c r="S11">
        <f t="shared" si="1"/>
        <v>3493.3865739961848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3015.3998479813608</v>
      </c>
      <c r="AC11">
        <f t="shared" si="2"/>
        <v>3112.6291545016124</v>
      </c>
      <c r="AE11">
        <f t="shared" si="3"/>
        <v>1691.3569630265536</v>
      </c>
      <c r="AF11">
        <f t="shared" si="4"/>
        <v>-84.567848151327681</v>
      </c>
      <c r="AG11">
        <f t="shared" si="5"/>
        <v>-22.275155415601393</v>
      </c>
      <c r="AH11">
        <f t="shared" si="6"/>
        <v>-680.00508718905871</v>
      </c>
      <c r="AI11">
        <f t="shared" si="7"/>
        <v>904.50887227056569</v>
      </c>
      <c r="AJ11">
        <f t="shared" si="8"/>
        <v>-97.229306520251612</v>
      </c>
      <c r="AK11">
        <f t="shared" si="32"/>
        <v>238.04273158711425</v>
      </c>
      <c r="AL11">
        <f t="shared" si="9"/>
        <v>1045.3222973374284</v>
      </c>
      <c r="AN11">
        <f t="shared" si="10"/>
        <v>954.78262109752916</v>
      </c>
      <c r="AO11">
        <f t="shared" si="11"/>
        <v>-47.739131054876459</v>
      </c>
      <c r="AP11">
        <f t="shared" si="12"/>
        <v>-12.574478207725818</v>
      </c>
      <c r="AQ11">
        <f t="shared" si="13"/>
        <v>-383.8675416833521</v>
      </c>
      <c r="AR11">
        <f t="shared" si="14"/>
        <v>510.6014701515748</v>
      </c>
      <c r="AS11">
        <f t="shared" si="15"/>
        <v>-54.886611257261535</v>
      </c>
      <c r="AT11">
        <f t="shared" si="16"/>
        <v>134.37675674995424</v>
      </c>
      <c r="AU11">
        <f t="shared" si="17"/>
        <v>590.09161564426756</v>
      </c>
      <c r="AW11">
        <v>8</v>
      </c>
      <c r="AX11">
        <f>(R11*SUMPRODUCT(K12:$K$23, X12:$X$23)-$AZ$3*SUMPRODUCT(K11:$K$22, W12:$W$23))/Z11</f>
        <v>3493.3865739961848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1898.2549520641469</v>
      </c>
      <c r="P12">
        <f t="shared" si="30"/>
        <v>94.91274760320735</v>
      </c>
      <c r="Q12" s="5">
        <f t="shared" si="31"/>
        <v>25</v>
      </c>
      <c r="R12">
        <f t="shared" si="0"/>
        <v>100000</v>
      </c>
      <c r="S12">
        <f t="shared" si="1"/>
        <v>3594.306306591679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3112.6291545016124</v>
      </c>
      <c r="AC12">
        <f t="shared" si="2"/>
        <v>3142.4107815463317</v>
      </c>
      <c r="AE12">
        <f t="shared" si="3"/>
        <v>1659.5961275060406</v>
      </c>
      <c r="AF12">
        <f t="shared" si="4"/>
        <v>-82.979806375302033</v>
      </c>
      <c r="AG12">
        <f t="shared" si="5"/>
        <v>-21.856865508258117</v>
      </c>
      <c r="AH12">
        <f t="shared" si="6"/>
        <v>-782.15341274904142</v>
      </c>
      <c r="AI12">
        <f t="shared" si="7"/>
        <v>772.60604287343892</v>
      </c>
      <c r="AJ12">
        <f t="shared" si="8"/>
        <v>-29.781627044719244</v>
      </c>
      <c r="AK12">
        <f t="shared" si="32"/>
        <v>243.371840185319</v>
      </c>
      <c r="AL12">
        <f t="shared" si="9"/>
        <v>986.19625601403868</v>
      </c>
      <c r="AN12">
        <f t="shared" si="10"/>
        <v>890.62972842214231</v>
      </c>
      <c r="AO12">
        <f t="shared" si="11"/>
        <v>-44.531486421107118</v>
      </c>
      <c r="AP12">
        <f t="shared" si="12"/>
        <v>-11.729585210006682</v>
      </c>
      <c r="AQ12">
        <f t="shared" si="13"/>
        <v>-419.74614789440392</v>
      </c>
      <c r="AR12">
        <f t="shared" si="14"/>
        <v>414.62250889662454</v>
      </c>
      <c r="AS12">
        <f t="shared" si="15"/>
        <v>-15.98244414239951</v>
      </c>
      <c r="AT12">
        <f t="shared" si="16"/>
        <v>130.60659297607256</v>
      </c>
      <c r="AU12">
        <f t="shared" si="17"/>
        <v>529.24665773029756</v>
      </c>
      <c r="AW12">
        <v>9</v>
      </c>
      <c r="AX12">
        <f>(R12*SUMPRODUCT(K13:$K$23, X13:$X$23)-$AZ$3*SUMPRODUCT(K12:$K$22, W13:$W$23))/Z12</f>
        <v>3594.306306591679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1898.2549520641469</v>
      </c>
      <c r="P13">
        <f t="shared" si="30"/>
        <v>94.91274760320735</v>
      </c>
      <c r="Q13" s="5">
        <f t="shared" si="31"/>
        <v>25</v>
      </c>
      <c r="R13">
        <f t="shared" si="0"/>
        <v>100000</v>
      </c>
      <c r="S13">
        <f t="shared" si="1"/>
        <v>3626.9214850506551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3142.4107815463317</v>
      </c>
      <c r="AC13">
        <f t="shared" si="2"/>
        <v>3106.8864729597399</v>
      </c>
      <c r="AE13">
        <f t="shared" si="3"/>
        <v>1626.0794883776118</v>
      </c>
      <c r="AF13">
        <f t="shared" si="4"/>
        <v>-81.3039744188806</v>
      </c>
      <c r="AG13">
        <f t="shared" si="5"/>
        <v>-21.415451683787605</v>
      </c>
      <c r="AH13">
        <f t="shared" si="6"/>
        <v>-891.38067755170789</v>
      </c>
      <c r="AI13">
        <f t="shared" si="7"/>
        <v>631.97938472323574</v>
      </c>
      <c r="AJ13">
        <f t="shared" si="8"/>
        <v>35.524308586591815</v>
      </c>
      <c r="AK13">
        <f t="shared" si="32"/>
        <v>242.32753147761176</v>
      </c>
      <c r="AL13">
        <f t="shared" si="9"/>
        <v>909.83122478743928</v>
      </c>
      <c r="AN13">
        <f t="shared" si="10"/>
        <v>829.74505395173162</v>
      </c>
      <c r="AO13">
        <f t="shared" si="11"/>
        <v>-41.487252697586591</v>
      </c>
      <c r="AP13">
        <f t="shared" si="12"/>
        <v>-10.92773461554089</v>
      </c>
      <c r="AQ13">
        <f t="shared" si="13"/>
        <v>-454.84781874016056</v>
      </c>
      <c r="AR13">
        <f t="shared" si="14"/>
        <v>322.48224789844363</v>
      </c>
      <c r="AS13">
        <f t="shared" si="15"/>
        <v>18.12710851803979</v>
      </c>
      <c r="AT13">
        <f t="shared" si="16"/>
        <v>123.65328516657851</v>
      </c>
      <c r="AU13">
        <f t="shared" si="17"/>
        <v>464.26264158306191</v>
      </c>
      <c r="AW13">
        <v>10</v>
      </c>
      <c r="AX13">
        <f>(R13*SUMPRODUCT(K14:$K$23, X14:$X$23)-$AZ$3*SUMPRODUCT(K13:$K$22, W14:$W$23))/Z13</f>
        <v>3626.9214850506551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1898.2549520641469</v>
      </c>
      <c r="P14">
        <f t="shared" si="30"/>
        <v>94.91274760320735</v>
      </c>
      <c r="Q14" s="5">
        <f t="shared" si="31"/>
        <v>25</v>
      </c>
      <c r="R14">
        <f t="shared" si="0"/>
        <v>100000</v>
      </c>
      <c r="S14">
        <f t="shared" si="1"/>
        <v>3588.3023040543803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3106.8864729597399</v>
      </c>
      <c r="AC14">
        <f t="shared" si="2"/>
        <v>3006.7816559393182</v>
      </c>
      <c r="AE14">
        <f t="shared" si="3"/>
        <v>1590.6235552432283</v>
      </c>
      <c r="AF14">
        <f t="shared" si="4"/>
        <v>-79.531177762161434</v>
      </c>
      <c r="AG14">
        <f t="shared" si="5"/>
        <v>-20.948497375360425</v>
      </c>
      <c r="AH14">
        <f t="shared" si="6"/>
        <v>-1011.1991663572268</v>
      </c>
      <c r="AI14">
        <f t="shared" si="7"/>
        <v>478.94471374847978</v>
      </c>
      <c r="AJ14">
        <f t="shared" si="8"/>
        <v>100.10481702042171</v>
      </c>
      <c r="AK14">
        <f t="shared" si="32"/>
        <v>237.36411291265745</v>
      </c>
      <c r="AL14">
        <f t="shared" si="9"/>
        <v>816.41364368155894</v>
      </c>
      <c r="AN14">
        <f t="shared" si="10"/>
        <v>771.97340270671793</v>
      </c>
      <c r="AO14">
        <f t="shared" si="11"/>
        <v>-38.598670135335908</v>
      </c>
      <c r="AP14">
        <f t="shared" si="12"/>
        <v>-10.166882507896007</v>
      </c>
      <c r="AQ14">
        <f t="shared" si="13"/>
        <v>-490.76279468753216</v>
      </c>
      <c r="AR14">
        <f t="shared" si="14"/>
        <v>232.44505537595393</v>
      </c>
      <c r="AS14">
        <f t="shared" si="15"/>
        <v>48.583623678810291</v>
      </c>
      <c r="AT14">
        <f t="shared" si="16"/>
        <v>115.19933885150219</v>
      </c>
      <c r="AU14">
        <f t="shared" si="17"/>
        <v>396.22801790626642</v>
      </c>
      <c r="AW14">
        <v>11</v>
      </c>
      <c r="AX14">
        <f>(R14*SUMPRODUCT(K15:$K$23, X15:$X$23)-$AZ$3*SUMPRODUCT(K14:$K$22, W15:$W$23))/Z14</f>
        <v>3588.3023040543803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1898.2549520641469</v>
      </c>
      <c r="P15">
        <f t="shared" si="30"/>
        <v>94.91274760320735</v>
      </c>
      <c r="Q15" s="5">
        <f t="shared" si="31"/>
        <v>25</v>
      </c>
      <c r="R15">
        <f t="shared" si="0"/>
        <v>100000</v>
      </c>
      <c r="S15">
        <f t="shared" si="1"/>
        <v>3475.3670618613678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3006.7816559393182</v>
      </c>
      <c r="AC15">
        <f t="shared" si="2"/>
        <v>2843.3382712744569</v>
      </c>
      <c r="AE15">
        <f t="shared" si="3"/>
        <v>1553.039105731028</v>
      </c>
      <c r="AF15">
        <f t="shared" si="4"/>
        <v>-77.651955286551399</v>
      </c>
      <c r="AG15">
        <f t="shared" si="5"/>
        <v>-20.453510526105383</v>
      </c>
      <c r="AH15">
        <f t="shared" si="6"/>
        <v>-1142.0075020057525</v>
      </c>
      <c r="AI15">
        <f t="shared" si="7"/>
        <v>312.92613791261874</v>
      </c>
      <c r="AJ15">
        <f t="shared" si="8"/>
        <v>163.44338466486124</v>
      </c>
      <c r="AK15">
        <f t="shared" si="32"/>
        <v>232.62456105131895</v>
      </c>
      <c r="AL15">
        <f t="shared" si="9"/>
        <v>708.99408362879899</v>
      </c>
      <c r="AN15">
        <f t="shared" si="10"/>
        <v>716.54400097306291</v>
      </c>
      <c r="AO15">
        <f t="shared" si="11"/>
        <v>-35.827200048653147</v>
      </c>
      <c r="AP15">
        <f t="shared" si="12"/>
        <v>-9.4368778044526991</v>
      </c>
      <c r="AQ15">
        <f t="shared" si="13"/>
        <v>-526.90149372850169</v>
      </c>
      <c r="AR15">
        <f t="shared" si="14"/>
        <v>144.37842939145543</v>
      </c>
      <c r="AS15">
        <f t="shared" si="15"/>
        <v>75.409805424836577</v>
      </c>
      <c r="AT15">
        <f t="shared" si="16"/>
        <v>107.32874213225577</v>
      </c>
      <c r="AU15">
        <f t="shared" si="17"/>
        <v>327.1169769485478</v>
      </c>
      <c r="AW15">
        <v>12</v>
      </c>
      <c r="AX15">
        <f>(R15*SUMPRODUCT(K16:$K$23, X16:$X$23)-$AZ$3*SUMPRODUCT(K15:$K$22, W16:$W$23))/Z15</f>
        <v>3475.3670618613678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1898.2549520641469</v>
      </c>
      <c r="P16">
        <f t="shared" si="30"/>
        <v>94.91274760320735</v>
      </c>
      <c r="Q16" s="5">
        <f t="shared" si="31"/>
        <v>25</v>
      </c>
      <c r="R16">
        <f t="shared" si="0"/>
        <v>100000</v>
      </c>
      <c r="S16">
        <f t="shared" si="1"/>
        <v>3292.3907636296976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2843.3382712744569</v>
      </c>
      <c r="AC16">
        <f t="shared" si="2"/>
        <v>2624.8682354593184</v>
      </c>
      <c r="AE16">
        <f t="shared" si="3"/>
        <v>1513.3893526609777</v>
      </c>
      <c r="AF16">
        <f t="shared" si="4"/>
        <v>-75.669467633048882</v>
      </c>
      <c r="AG16">
        <f t="shared" si="5"/>
        <v>-19.931323648271409</v>
      </c>
      <c r="AH16">
        <f t="shared" si="6"/>
        <v>-1270.6070902916872</v>
      </c>
      <c r="AI16">
        <f t="shared" si="7"/>
        <v>147.18147108797007</v>
      </c>
      <c r="AJ16">
        <f t="shared" si="8"/>
        <v>218.47003581513854</v>
      </c>
      <c r="AK16">
        <f t="shared" si="32"/>
        <v>234.17388114974048</v>
      </c>
      <c r="AL16">
        <f t="shared" si="9"/>
        <v>599.82538805284912</v>
      </c>
      <c r="AN16">
        <f t="shared" si="10"/>
        <v>662.03690712751336</v>
      </c>
      <c r="AO16">
        <f t="shared" si="11"/>
        <v>-33.101845356375662</v>
      </c>
      <c r="AP16">
        <f t="shared" si="12"/>
        <v>-8.7190198872867395</v>
      </c>
      <c r="AQ16">
        <f t="shared" si="13"/>
        <v>-555.83104688290803</v>
      </c>
      <c r="AR16">
        <f t="shared" si="14"/>
        <v>64.38499500094288</v>
      </c>
      <c r="AS16">
        <f t="shared" si="15"/>
        <v>95.570400675001892</v>
      </c>
      <c r="AT16">
        <f t="shared" si="16"/>
        <v>102.44009694784046</v>
      </c>
      <c r="AU16">
        <f t="shared" si="17"/>
        <v>262.39549262378523</v>
      </c>
      <c r="AW16">
        <v>13</v>
      </c>
      <c r="AX16">
        <f>(R16*SUMPRODUCT(K17:$K$23, X17:$X$23)-$AZ$3*SUMPRODUCT(K16:$K$22, W17:$W$23))/Z16</f>
        <v>3292.3907636296976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1898.2549520641469</v>
      </c>
      <c r="P17">
        <f t="shared" si="30"/>
        <v>94.91274760320735</v>
      </c>
      <c r="Q17" s="5">
        <f t="shared" si="31"/>
        <v>25</v>
      </c>
      <c r="R17">
        <f t="shared" si="0"/>
        <v>100000</v>
      </c>
      <c r="S17">
        <f t="shared" si="1"/>
        <v>3043.5296948258365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2624.8682354593184</v>
      </c>
      <c r="AC17">
        <f t="shared" si="2"/>
        <v>2359.5782610345286</v>
      </c>
      <c r="AE17">
        <f t="shared" si="3"/>
        <v>1471.6732110110113</v>
      </c>
      <c r="AF17">
        <f t="shared" si="4"/>
        <v>-73.583660550550562</v>
      </c>
      <c r="AG17">
        <f t="shared" si="5"/>
        <v>-19.381922452128016</v>
      </c>
      <c r="AH17">
        <f t="shared" si="6"/>
        <v>-1400.3518386427063</v>
      </c>
      <c r="AI17">
        <f t="shared" si="7"/>
        <v>-21.644210634373621</v>
      </c>
      <c r="AJ17">
        <f t="shared" si="8"/>
        <v>265.28997442478976</v>
      </c>
      <c r="AK17">
        <f t="shared" si="32"/>
        <v>248.21649539125039</v>
      </c>
      <c r="AL17">
        <f t="shared" si="9"/>
        <v>491.86225918166656</v>
      </c>
      <c r="AN17">
        <f t="shared" si="10"/>
        <v>606.37472963094342</v>
      </c>
      <c r="AO17">
        <f t="shared" si="11"/>
        <v>-30.31873648154717</v>
      </c>
      <c r="AP17">
        <f t="shared" si="12"/>
        <v>-7.985949529218618</v>
      </c>
      <c r="AQ17">
        <f t="shared" si="13"/>
        <v>-576.98812561915429</v>
      </c>
      <c r="AR17">
        <f t="shared" si="14"/>
        <v>-8.9180819989766693</v>
      </c>
      <c r="AS17">
        <f t="shared" si="15"/>
        <v>109.30764745328246</v>
      </c>
      <c r="AT17">
        <f t="shared" si="16"/>
        <v>102.27284777400463</v>
      </c>
      <c r="AU17">
        <f t="shared" si="17"/>
        <v>202.66241322831044</v>
      </c>
      <c r="AW17">
        <v>14</v>
      </c>
      <c r="AX17">
        <f>(R17*SUMPRODUCT(K18:$K$23, X18:$X$23)-$AZ$3*SUMPRODUCT(K17:$K$22, W18:$W$23))/Z17</f>
        <v>3043.5296948258365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1898.2549520641469</v>
      </c>
      <c r="P18">
        <f t="shared" si="30"/>
        <v>94.91274760320735</v>
      </c>
      <c r="Q18" s="5">
        <f t="shared" si="31"/>
        <v>25</v>
      </c>
      <c r="R18">
        <f t="shared" si="0"/>
        <v>100000</v>
      </c>
      <c r="S18">
        <f t="shared" si="1"/>
        <v>2730.5082851248326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2359.5782610345286</v>
      </c>
      <c r="AC18">
        <f t="shared" si="2"/>
        <v>2053.8011806901277</v>
      </c>
      <c r="AE18">
        <f t="shared" si="3"/>
        <v>1427.8067871242476</v>
      </c>
      <c r="AF18">
        <f t="shared" si="4"/>
        <v>-71.390339356212394</v>
      </c>
      <c r="AG18">
        <f t="shared" si="5"/>
        <v>-18.804202058997163</v>
      </c>
      <c r="AH18">
        <f t="shared" si="6"/>
        <v>-1535.6046744382945</v>
      </c>
      <c r="AI18">
        <f t="shared" si="7"/>
        <v>-197.99242872925652</v>
      </c>
      <c r="AJ18">
        <f t="shared" si="8"/>
        <v>305.77708034440093</v>
      </c>
      <c r="AK18">
        <f t="shared" si="32"/>
        <v>260.49122908705971</v>
      </c>
      <c r="AL18">
        <f t="shared" si="9"/>
        <v>368.27588070220412</v>
      </c>
      <c r="AN18">
        <f t="shared" si="10"/>
        <v>549.76208834361898</v>
      </c>
      <c r="AO18">
        <f t="shared" si="11"/>
        <v>-27.488104417180956</v>
      </c>
      <c r="AP18">
        <f t="shared" si="12"/>
        <v>-7.2403615718980774</v>
      </c>
      <c r="AQ18">
        <f t="shared" si="13"/>
        <v>-591.26853878441204</v>
      </c>
      <c r="AR18">
        <f t="shared" si="14"/>
        <v>-76.234916429872101</v>
      </c>
      <c r="AS18">
        <f t="shared" si="15"/>
        <v>117.73627060306443</v>
      </c>
      <c r="AT18">
        <f t="shared" si="16"/>
        <v>100.29942663778363</v>
      </c>
      <c r="AU18">
        <f t="shared" si="17"/>
        <v>141.80078081097597</v>
      </c>
      <c r="AW18">
        <v>15</v>
      </c>
      <c r="AX18">
        <f>(R18*SUMPRODUCT(K19:$K$23, X19:$X$23)-$AZ$3*SUMPRODUCT(K18:$K$22, W19:$W$23))/Z18</f>
        <v>2730.5082851248326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1898.2549520641469</v>
      </c>
      <c r="P19">
        <f t="shared" si="30"/>
        <v>94.91274760320735</v>
      </c>
      <c r="Q19" s="5">
        <f t="shared" si="31"/>
        <v>25</v>
      </c>
      <c r="R19">
        <f t="shared" si="0"/>
        <v>100000</v>
      </c>
      <c r="S19">
        <f t="shared" si="1"/>
        <v>2344.073148764272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2053.8011806901277</v>
      </c>
      <c r="AC19">
        <f t="shared" si="2"/>
        <v>1705.8539269294015</v>
      </c>
      <c r="AE19">
        <f t="shared" si="3"/>
        <v>1381.4183512143659</v>
      </c>
      <c r="AF19">
        <f t="shared" si="4"/>
        <v>-69.0709175607183</v>
      </c>
      <c r="AG19">
        <f t="shared" si="5"/>
        <v>-18.193266791062797</v>
      </c>
      <c r="AH19">
        <f t="shared" si="6"/>
        <v>-1691.5729893775783</v>
      </c>
      <c r="AI19">
        <f t="shared" si="7"/>
        <v>-397.41882251499351</v>
      </c>
      <c r="AJ19">
        <f t="shared" si="8"/>
        <v>347.9472537607262</v>
      </c>
      <c r="AK19">
        <f t="shared" si="32"/>
        <v>247.07530829283311</v>
      </c>
      <c r="AL19">
        <f t="shared" si="9"/>
        <v>197.6037395385658</v>
      </c>
      <c r="AN19">
        <f t="shared" si="10"/>
        <v>495.52888548128112</v>
      </c>
      <c r="AO19">
        <f t="shared" si="11"/>
        <v>-24.776444274064058</v>
      </c>
      <c r="AP19">
        <f t="shared" si="12"/>
        <v>-6.5261107964244616</v>
      </c>
      <c r="AQ19">
        <f t="shared" si="13"/>
        <v>-606.78452504967231</v>
      </c>
      <c r="AR19">
        <f t="shared" si="14"/>
        <v>-142.55819463887968</v>
      </c>
      <c r="AS19">
        <f t="shared" si="15"/>
        <v>124.81223715520895</v>
      </c>
      <c r="AT19">
        <f t="shared" si="16"/>
        <v>88.628439053719077</v>
      </c>
      <c r="AU19">
        <f t="shared" si="17"/>
        <v>70.882481570048355</v>
      </c>
      <c r="AW19">
        <v>16</v>
      </c>
      <c r="AX19">
        <f>(R19*SUMPRODUCT(K20:$K$23, X20:$X$23)-$AZ$3*SUMPRODUCT(K19:$K$22, W20:$W$23))/Z19</f>
        <v>2344.073148764272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1898.2549520641469</v>
      </c>
      <c r="P20">
        <f t="shared" si="30"/>
        <v>94.91274760320735</v>
      </c>
      <c r="Q20" s="5">
        <f t="shared" si="31"/>
        <v>25</v>
      </c>
      <c r="R20">
        <f t="shared" si="0"/>
        <v>100000</v>
      </c>
      <c r="S20">
        <f t="shared" si="1"/>
        <v>1868.2510450738218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1705.8539269294015</v>
      </c>
      <c r="AC20">
        <f t="shared" si="2"/>
        <v>1311.5240754573276</v>
      </c>
      <c r="AE20">
        <f t="shared" si="3"/>
        <v>1332.5870083427947</v>
      </c>
      <c r="AF20">
        <f t="shared" si="4"/>
        <v>-66.629350417139733</v>
      </c>
      <c r="AG20">
        <f t="shared" si="5"/>
        <v>-17.550158461245559</v>
      </c>
      <c r="AH20">
        <f t="shared" si="6"/>
        <v>-1844.7026476264541</v>
      </c>
      <c r="AI20">
        <f t="shared" si="7"/>
        <v>-596.2951481620446</v>
      </c>
      <c r="AJ20">
        <f t="shared" si="8"/>
        <v>394.32985147207387</v>
      </c>
      <c r="AK20">
        <f t="shared" si="32"/>
        <v>161.36936905762954</v>
      </c>
      <c r="AL20">
        <f t="shared" si="9"/>
        <v>-40.595927632341187</v>
      </c>
      <c r="AN20">
        <f t="shared" si="10"/>
        <v>453.39332596705771</v>
      </c>
      <c r="AO20">
        <f t="shared" si="11"/>
        <v>-22.669666298352887</v>
      </c>
      <c r="AP20">
        <f t="shared" si="12"/>
        <v>-5.9711858709237342</v>
      </c>
      <c r="AQ20">
        <f t="shared" si="13"/>
        <v>-627.63321538584739</v>
      </c>
      <c r="AR20">
        <f t="shared" si="14"/>
        <v>-202.88074158806629</v>
      </c>
      <c r="AS20">
        <f t="shared" si="15"/>
        <v>134.16499017903408</v>
      </c>
      <c r="AT20">
        <f t="shared" si="16"/>
        <v>54.90357814401235</v>
      </c>
      <c r="AU20">
        <f t="shared" si="17"/>
        <v>-13.812173265019865</v>
      </c>
      <c r="AW20">
        <v>17</v>
      </c>
      <c r="AX20">
        <f>(R20*SUMPRODUCT(K21:$K$23, X21:$X$23)-$AZ$3*SUMPRODUCT(K20:$K$22, W21:$W$23))/Z20</f>
        <v>1868.2510450738218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1898.2549520641469</v>
      </c>
      <c r="P21">
        <f t="shared" si="30"/>
        <v>94.91274760320735</v>
      </c>
      <c r="Q21" s="5">
        <f t="shared" si="31"/>
        <v>25</v>
      </c>
      <c r="R21">
        <f t="shared" si="0"/>
        <v>100000</v>
      </c>
      <c r="S21">
        <f t="shared" si="1"/>
        <v>1309.7916673824523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1311.5240754573276</v>
      </c>
      <c r="AC21">
        <f t="shared" si="2"/>
        <v>884.36000076557298</v>
      </c>
      <c r="AE21">
        <f t="shared" si="3"/>
        <v>1281.6853188687435</v>
      </c>
      <c r="AF21">
        <f t="shared" si="4"/>
        <v>-64.084265943437188</v>
      </c>
      <c r="AG21">
        <f t="shared" si="5"/>
        <v>-16.879783685998678</v>
      </c>
      <c r="AH21">
        <f t="shared" si="6"/>
        <v>-1979.4927625376956</v>
      </c>
      <c r="AI21">
        <f t="shared" si="7"/>
        <v>-778.77149329838812</v>
      </c>
      <c r="AJ21">
        <f t="shared" si="8"/>
        <v>427.16407469175465</v>
      </c>
      <c r="AK21">
        <f t="shared" si="32"/>
        <v>129.74411908602914</v>
      </c>
      <c r="AL21">
        <f t="shared" si="9"/>
        <v>-221.86329952060433</v>
      </c>
      <c r="AN21">
        <f t="shared" si="10"/>
        <v>414.79574554952808</v>
      </c>
      <c r="AO21">
        <f t="shared" si="11"/>
        <v>-20.739787277476406</v>
      </c>
      <c r="AP21">
        <f t="shared" si="12"/>
        <v>-5.4628560971022697</v>
      </c>
      <c r="AQ21">
        <f t="shared" si="13"/>
        <v>-640.62930592934811</v>
      </c>
      <c r="AR21">
        <f t="shared" si="14"/>
        <v>-252.03620375439877</v>
      </c>
      <c r="AS21">
        <f t="shared" si="15"/>
        <v>138.24441789668822</v>
      </c>
      <c r="AT21">
        <f t="shared" si="16"/>
        <v>41.989486666241206</v>
      </c>
      <c r="AU21">
        <f t="shared" si="17"/>
        <v>-71.802299191469359</v>
      </c>
      <c r="AW21">
        <v>18</v>
      </c>
      <c r="AX21">
        <f>(R21*SUMPRODUCT(K22:$K$23, X22:$X$23)-$AZ$3*SUMPRODUCT(K21:$K$22, W22:$W$23))/Z21</f>
        <v>1309.7916673824523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1898.2549520641469</v>
      </c>
      <c r="P22">
        <f t="shared" si="30"/>
        <v>94.91274760320735</v>
      </c>
      <c r="Q22" s="5">
        <f t="shared" si="31"/>
        <v>25</v>
      </c>
      <c r="R22">
        <f t="shared" si="0"/>
        <v>100000</v>
      </c>
      <c r="S22">
        <f t="shared" si="1"/>
        <v>679.46657894094119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884.36000076557298</v>
      </c>
      <c r="AC22">
        <f t="shared" si="2"/>
        <v>439.80839587669453</v>
      </c>
      <c r="AE22">
        <f t="shared" si="3"/>
        <v>1228.7115971672986</v>
      </c>
      <c r="AF22">
        <f t="shared" si="4"/>
        <v>-61.435579858364925</v>
      </c>
      <c r="AG22">
        <f t="shared" si="5"/>
        <v>-16.182120265657776</v>
      </c>
      <c r="AH22">
        <f t="shared" si="6"/>
        <v>-2115.4623339236564</v>
      </c>
      <c r="AI22">
        <f t="shared" si="7"/>
        <v>-964.36843688038061</v>
      </c>
      <c r="AJ22">
        <f t="shared" si="8"/>
        <v>444.55160488887844</v>
      </c>
      <c r="AK22">
        <f t="shared" si="32"/>
        <v>143.61452126521547</v>
      </c>
      <c r="AL22">
        <f t="shared" si="9"/>
        <v>-376.20231072628667</v>
      </c>
      <c r="AN22">
        <f t="shared" si="10"/>
        <v>371.63710068850571</v>
      </c>
      <c r="AO22">
        <f t="shared" si="11"/>
        <v>-18.581855034425285</v>
      </c>
      <c r="AP22">
        <f t="shared" si="12"/>
        <v>-4.8944571471338794</v>
      </c>
      <c r="AQ22">
        <f t="shared" si="13"/>
        <v>-639.84444373082783</v>
      </c>
      <c r="AR22">
        <f t="shared" si="14"/>
        <v>-291.68365522388132</v>
      </c>
      <c r="AS22">
        <f t="shared" si="15"/>
        <v>134.45943696487311</v>
      </c>
      <c r="AT22">
        <f t="shared" si="16"/>
        <v>43.437763933227821</v>
      </c>
      <c r="AU22">
        <f t="shared" si="17"/>
        <v>-113.78645432578041</v>
      </c>
      <c r="AW22">
        <v>19</v>
      </c>
      <c r="AX22">
        <f>(R22*SUMPRODUCT(K23:$K$23, X23:$X$23)-$AZ$3*SUMPRODUCT(K22:$K$22, W23:$W$23))/Z22</f>
        <v>679.46657894094119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1898.2549520641469</v>
      </c>
      <c r="P23">
        <f t="shared" si="30"/>
        <v>94.91274760320735</v>
      </c>
      <c r="Q23" s="5">
        <f t="shared" si="31"/>
        <v>25</v>
      </c>
      <c r="R23">
        <f t="shared" si="0"/>
        <v>100000</v>
      </c>
      <c r="S23">
        <f t="shared" si="1"/>
        <v>711.23352564583149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439.80839587669453</v>
      </c>
      <c r="AC23">
        <f t="shared" si="2"/>
        <v>439.80839587669459</v>
      </c>
      <c r="AE23">
        <f t="shared" si="3"/>
        <v>1173.8317097386919</v>
      </c>
      <c r="AF23">
        <f t="shared" si="4"/>
        <v>-58.691585486934599</v>
      </c>
      <c r="AG23">
        <f t="shared" si="5"/>
        <v>-15.459352660482683</v>
      </c>
      <c r="AH23">
        <f t="shared" si="6"/>
        <v>-2243.785610074061</v>
      </c>
      <c r="AI23">
        <f t="shared" si="7"/>
        <v>-1144.1048384827864</v>
      </c>
      <c r="AJ23">
        <f t="shared" si="8"/>
        <v>0</v>
      </c>
      <c r="AK23">
        <f t="shared" si="32"/>
        <v>161.55915124134614</v>
      </c>
      <c r="AL23">
        <f t="shared" si="9"/>
        <v>-982.54568724144019</v>
      </c>
      <c r="AN23">
        <f t="shared" si="10"/>
        <v>321.62160129888201</v>
      </c>
      <c r="AO23">
        <f t="shared" si="11"/>
        <v>-16.081080064944103</v>
      </c>
      <c r="AP23">
        <f t="shared" si="12"/>
        <v>-4.2357534870270372</v>
      </c>
      <c r="AQ23">
        <f t="shared" si="13"/>
        <v>-614.78141619130042</v>
      </c>
      <c r="AR23">
        <f t="shared" si="14"/>
        <v>-313.47664844438947</v>
      </c>
      <c r="AS23">
        <f t="shared" si="15"/>
        <v>0</v>
      </c>
      <c r="AT23">
        <f t="shared" si="16"/>
        <v>44.266066843855405</v>
      </c>
      <c r="AU23">
        <f t="shared" si="17"/>
        <v>-269.21058160053406</v>
      </c>
      <c r="AW23">
        <v>20</v>
      </c>
      <c r="AX23">
        <f>(R23*SUMPRODUCT(K$23:$K24, X$23:$X24)-$AZ$3*SUMPRODUCT(K$22:$K23, W$23:$W24))/Z23</f>
        <v>711.23352564583149</v>
      </c>
    </row>
    <row r="25" spans="5:50" x14ac:dyDescent="0.25">
      <c r="AN25" s="6">
        <f t="shared" ref="AN25:AU25" si="33">SUM(AN3:AN23)</f>
        <v>17516.20999023888</v>
      </c>
      <c r="AO25" s="6">
        <f t="shared" si="33"/>
        <v>-2299.5017135600547</v>
      </c>
      <c r="AP25" s="6">
        <f t="shared" si="33"/>
        <v>-1728.1209090716995</v>
      </c>
      <c r="AQ25" s="6">
        <f t="shared" si="33"/>
        <v>-8923.8451024794686</v>
      </c>
      <c r="AR25" s="6">
        <f t="shared" si="33"/>
        <v>4564.7422651276602</v>
      </c>
      <c r="AS25" s="6">
        <f t="shared" si="33"/>
        <v>-1451.8441363515262</v>
      </c>
      <c r="AT25" s="6">
        <f t="shared" si="33"/>
        <v>2367.5616735392236</v>
      </c>
      <c r="AU25" s="7">
        <f t="shared" si="33"/>
        <v>5480.4598023153585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6124.7034450474193</v>
      </c>
      <c r="K3">
        <v>1</v>
      </c>
      <c r="L3" s="2">
        <v>0</v>
      </c>
      <c r="O3">
        <f>$C$3</f>
        <v>6124.7034450474193</v>
      </c>
      <c r="P3">
        <f>O3*B5</f>
        <v>4899.762756037936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6124.7034450474193</v>
      </c>
      <c r="AF3">
        <f t="shared" ref="AF3:AF23" si="4">-$Z3*P3</f>
        <v>-4899.762756037936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-297.49189799051669</v>
      </c>
      <c r="AJ3">
        <f t="shared" ref="AJ3:AJ23" si="8">AB3-AC3</f>
        <v>0</v>
      </c>
      <c r="AL3">
        <f t="shared" ref="AL3:AL23" si="9">SUM(AI3:AK3)</f>
        <v>-297.49189799051669</v>
      </c>
      <c r="AN3">
        <f t="shared" ref="AN3:AN23" si="10">AE3*$K3</f>
        <v>6124.7034450474193</v>
      </c>
      <c r="AO3">
        <f t="shared" ref="AO3:AO23" si="11">AF3*$K3</f>
        <v>-4899.762756037936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-297.49189799051669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-297.49189799051669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2779.0648337408884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1708.8529528847776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1671.5921815221009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-1671.5921815221009</v>
      </c>
      <c r="AK4">
        <f>H4*SUM(AB4, AE4:AF4)</f>
        <v>0</v>
      </c>
      <c r="AL4">
        <f t="shared" si="9"/>
        <v>-2852.047281522101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-1107.4726522187821</v>
      </c>
      <c r="AR4">
        <f t="shared" si="14"/>
        <v>-1107.4726522187821</v>
      </c>
      <c r="AS4">
        <f t="shared" si="15"/>
        <v>-1568.2448461601471</v>
      </c>
      <c r="AT4">
        <f t="shared" si="16"/>
        <v>0</v>
      </c>
      <c r="AU4">
        <f t="shared" si="17"/>
        <v>-2675.7174983789291</v>
      </c>
      <c r="AW4">
        <v>1</v>
      </c>
      <c r="AX4">
        <f>(R4*SUMPRODUCT(K5:$K$23, X5:$X$23)-$AZ$3*SUMPRODUCT(K4:$K$22, W5:$W$23))/Z4</f>
        <v>1708.8529528847776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6124.7034450474193</v>
      </c>
      <c r="P5">
        <f t="shared" ref="P5:P23" si="30">O5*$C$5</f>
        <v>306.235172252371</v>
      </c>
      <c r="Q5" s="5">
        <f t="shared" ref="Q5:Q23" si="31">$C$8</f>
        <v>25</v>
      </c>
      <c r="R5">
        <f t="shared" si="0"/>
        <v>100000</v>
      </c>
      <c r="S5">
        <f t="shared" si="1"/>
        <v>3215.1420568352364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1671.5921815221009</v>
      </c>
      <c r="AC5">
        <f t="shared" si="2"/>
        <v>3070.7240208333969</v>
      </c>
      <c r="AE5">
        <f t="shared" si="3"/>
        <v>5849.5934726133846</v>
      </c>
      <c r="AF5">
        <f t="shared" si="4"/>
        <v>-292.47967363066925</v>
      </c>
      <c r="AG5">
        <f t="shared" si="5"/>
        <v>-23.87704778320126</v>
      </c>
      <c r="AH5">
        <f t="shared" si="6"/>
        <v>-1333.1583181949647</v>
      </c>
      <c r="AI5">
        <f t="shared" si="7"/>
        <v>4200.0784330045499</v>
      </c>
      <c r="AJ5">
        <f t="shared" si="8"/>
        <v>-1399.1318393112961</v>
      </c>
      <c r="AK5">
        <f>H5*SUM(AB5, AE5:AF5)</f>
        <v>624.56019671561614</v>
      </c>
      <c r="AL5">
        <f t="shared" si="9"/>
        <v>3425.5067904088701</v>
      </c>
      <c r="AN5">
        <f t="shared" si="10"/>
        <v>5051.4896320454991</v>
      </c>
      <c r="AO5">
        <f t="shared" si="11"/>
        <v>-252.57448160227497</v>
      </c>
      <c r="AP5">
        <f t="shared" si="12"/>
        <v>-20.619323357322113</v>
      </c>
      <c r="AQ5">
        <f t="shared" si="13"/>
        <v>-1151.2655458479885</v>
      </c>
      <c r="AR5">
        <f t="shared" si="14"/>
        <v>3627.0302812379136</v>
      </c>
      <c r="AS5">
        <f t="shared" si="15"/>
        <v>-1208.2378054535423</v>
      </c>
      <c r="AT5">
        <f t="shared" si="16"/>
        <v>539.34677222752566</v>
      </c>
      <c r="AU5">
        <f t="shared" si="17"/>
        <v>2958.1392480118975</v>
      </c>
      <c r="AW5">
        <v>2</v>
      </c>
      <c r="AX5">
        <f>(R5*SUMPRODUCT(K6:$K$23, X6:$X$23)-$AZ$3*SUMPRODUCT(K5:$K$22, W6:$W$23))/Z5</f>
        <v>3215.1420568352364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6124.7034450474193</v>
      </c>
      <c r="P6">
        <f t="shared" si="30"/>
        <v>306.235172252371</v>
      </c>
      <c r="Q6" s="5">
        <f t="shared" si="31"/>
        <v>25</v>
      </c>
      <c r="R6">
        <f t="shared" si="0"/>
        <v>100000</v>
      </c>
      <c r="S6">
        <f t="shared" si="1"/>
        <v>4520.9085430155446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3070.7240208333969</v>
      </c>
      <c r="AC6">
        <f t="shared" si="2"/>
        <v>4207.6017207376135</v>
      </c>
      <c r="AE6">
        <f t="shared" si="3"/>
        <v>5700.2508476315579</v>
      </c>
      <c r="AF6">
        <f t="shared" si="4"/>
        <v>-285.01254238157793</v>
      </c>
      <c r="AG6">
        <f t="shared" si="5"/>
        <v>-23.267456533919681</v>
      </c>
      <c r="AH6">
        <f t="shared" si="6"/>
        <v>-1483.2830857982672</v>
      </c>
      <c r="AI6">
        <f t="shared" si="7"/>
        <v>3908.6877629177934</v>
      </c>
      <c r="AJ6">
        <f t="shared" si="8"/>
        <v>-1136.8776999042166</v>
      </c>
      <c r="AK6">
        <f>H6*SUM(AB6, AE6:AF6)</f>
        <v>923.2727010778716</v>
      </c>
      <c r="AL6">
        <f t="shared" si="9"/>
        <v>3695.0827640914486</v>
      </c>
      <c r="AN6">
        <f t="shared" si="10"/>
        <v>4439.5048157483898</v>
      </c>
      <c r="AO6">
        <f t="shared" si="11"/>
        <v>-221.97524078741949</v>
      </c>
      <c r="AP6">
        <f t="shared" si="12"/>
        <v>-18.121305201063567</v>
      </c>
      <c r="AQ6">
        <f t="shared" si="13"/>
        <v>-1155.2197576104234</v>
      </c>
      <c r="AR6">
        <f t="shared" si="14"/>
        <v>3044.1885121494834</v>
      </c>
      <c r="AS6">
        <f t="shared" si="15"/>
        <v>-885.43016062859965</v>
      </c>
      <c r="AT6">
        <f t="shared" si="16"/>
        <v>719.06898700559952</v>
      </c>
      <c r="AU6">
        <f t="shared" si="17"/>
        <v>2877.8273385264829</v>
      </c>
      <c r="AW6">
        <v>3</v>
      </c>
      <c r="AX6">
        <f>(R6*SUMPRODUCT(K7:$K$23, X7:$X$23)-$AZ$3*SUMPRODUCT(K6:$K$22, W7:$W$23))/Z6</f>
        <v>4520.9085430155446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6124.7034450474193</v>
      </c>
      <c r="P7">
        <f t="shared" si="30"/>
        <v>306.235172252371</v>
      </c>
      <c r="Q7" s="5">
        <f t="shared" si="31"/>
        <v>25</v>
      </c>
      <c r="R7">
        <f t="shared" si="0"/>
        <v>100000</v>
      </c>
      <c r="S7">
        <f t="shared" si="1"/>
        <v>5601.3852520724968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4207.6017207376135</v>
      </c>
      <c r="AC7">
        <f t="shared" si="2"/>
        <v>5069.4991720558191</v>
      </c>
      <c r="AE7">
        <f t="shared" si="3"/>
        <v>5543.1250746888381</v>
      </c>
      <c r="AF7">
        <f t="shared" si="4"/>
        <v>-277.15625373444192</v>
      </c>
      <c r="AG7">
        <f t="shared" si="5"/>
        <v>-22.626095795589666</v>
      </c>
      <c r="AH7">
        <f t="shared" si="6"/>
        <v>-1634.7446919632698</v>
      </c>
      <c r="AI7">
        <f t="shared" si="7"/>
        <v>3608.5980331955366</v>
      </c>
      <c r="AJ7">
        <f t="shared" si="8"/>
        <v>-861.89745131820564</v>
      </c>
      <c r="AK7">
        <f>H7*SUM(AB7, AE7:AF7)</f>
        <v>991.88283571515342</v>
      </c>
      <c r="AL7">
        <f t="shared" si="9"/>
        <v>3738.5834175924842</v>
      </c>
      <c r="AN7">
        <f t="shared" si="10"/>
        <v>3907.96699925742</v>
      </c>
      <c r="AO7">
        <f t="shared" si="11"/>
        <v>-195.39834996287101</v>
      </c>
      <c r="AP7">
        <f t="shared" si="12"/>
        <v>-15.951658044837645</v>
      </c>
      <c r="AQ7">
        <f t="shared" si="13"/>
        <v>-1152.513829712261</v>
      </c>
      <c r="AR7">
        <f t="shared" si="14"/>
        <v>2544.1031615374504</v>
      </c>
      <c r="AS7">
        <f t="shared" si="15"/>
        <v>-607.64762676489011</v>
      </c>
      <c r="AT7">
        <f t="shared" si="16"/>
        <v>699.288819370954</v>
      </c>
      <c r="AU7">
        <f t="shared" si="17"/>
        <v>2635.7443541435141</v>
      </c>
      <c r="AW7">
        <v>4</v>
      </c>
      <c r="AX7">
        <f>(R7*SUMPRODUCT(K8:$K$23, X8:$X$23)-$AZ$3*SUMPRODUCT(K7:$K$22, W8:$W$23))/Z7</f>
        <v>5601.3852520724968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6124.7034450474193</v>
      </c>
      <c r="P8">
        <f t="shared" si="30"/>
        <v>306.235172252371</v>
      </c>
      <c r="Q8" s="5">
        <f t="shared" si="31"/>
        <v>25</v>
      </c>
      <c r="R8">
        <f t="shared" si="0"/>
        <v>100000</v>
      </c>
      <c r="S8">
        <f t="shared" si="1"/>
        <v>6450.9098692868683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5069.4991720558191</v>
      </c>
      <c r="AC8">
        <f t="shared" si="2"/>
        <v>5664.3312705975568</v>
      </c>
      <c r="AE8">
        <f t="shared" si="3"/>
        <v>5377.9001644544496</v>
      </c>
      <c r="AF8">
        <f t="shared" si="4"/>
        <v>-268.89500822272254</v>
      </c>
      <c r="AG8">
        <f t="shared" si="5"/>
        <v>-21.951675753391569</v>
      </c>
      <c r="AH8">
        <f t="shared" si="6"/>
        <v>-1792.6363369688011</v>
      </c>
      <c r="AI8">
        <f t="shared" si="7"/>
        <v>3294.4171435095336</v>
      </c>
      <c r="AJ8">
        <f t="shared" si="8"/>
        <v>-594.83209854173765</v>
      </c>
      <c r="AK8">
        <f t="shared" ref="AK8:AK23" si="32">H8*SUM(AB8:AB8, AE8:AF8)</f>
        <v>737.94156380084723</v>
      </c>
      <c r="AL8">
        <f t="shared" si="9"/>
        <v>3437.5266087686432</v>
      </c>
      <c r="AN8">
        <f t="shared" si="10"/>
        <v>3535.1809186017667</v>
      </c>
      <c r="AO8">
        <f t="shared" si="11"/>
        <v>-176.75904593008838</v>
      </c>
      <c r="AP8">
        <f t="shared" si="12"/>
        <v>-14.430008531516732</v>
      </c>
      <c r="AQ8">
        <f t="shared" si="13"/>
        <v>-1178.3955779489906</v>
      </c>
      <c r="AR8">
        <f t="shared" si="14"/>
        <v>2165.5962861911707</v>
      </c>
      <c r="AS8">
        <f t="shared" si="15"/>
        <v>-391.01489805174083</v>
      </c>
      <c r="AT8">
        <f t="shared" si="16"/>
        <v>485.08839056452501</v>
      </c>
      <c r="AU8">
        <f t="shared" si="17"/>
        <v>2259.6697787039548</v>
      </c>
      <c r="AW8">
        <v>5</v>
      </c>
      <c r="AX8">
        <f>(R8*SUMPRODUCT(K9:$K$23, X9:$X$23)-$AZ$3*SUMPRODUCT(K8:$K$22, W9:$W$23))/Z8</f>
        <v>6450.9098692868683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6124.7034450474193</v>
      </c>
      <c r="P9">
        <f t="shared" si="30"/>
        <v>306.235172252371</v>
      </c>
      <c r="Q9" s="5">
        <f t="shared" si="31"/>
        <v>25</v>
      </c>
      <c r="R9">
        <f t="shared" si="0"/>
        <v>100000</v>
      </c>
      <c r="S9">
        <f t="shared" si="1"/>
        <v>7103.52569294555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5664.3312705975568</v>
      </c>
      <c r="AC9">
        <f t="shared" si="2"/>
        <v>6034.723899228562</v>
      </c>
      <c r="AE9">
        <f t="shared" si="3"/>
        <v>5203.1759795309408</v>
      </c>
      <c r="AF9">
        <f t="shared" si="4"/>
        <v>-260.15879897654708</v>
      </c>
      <c r="AG9">
        <f t="shared" si="5"/>
        <v>-21.238481284095283</v>
      </c>
      <c r="AH9">
        <f t="shared" si="6"/>
        <v>-1974.7108470494809</v>
      </c>
      <c r="AI9">
        <f t="shared" si="7"/>
        <v>2947.0678522208177</v>
      </c>
      <c r="AJ9">
        <f t="shared" si="8"/>
        <v>-370.39262863100521</v>
      </c>
      <c r="AK9">
        <f t="shared" si="32"/>
        <v>553.70358915013185</v>
      </c>
      <c r="AL9">
        <f t="shared" si="9"/>
        <v>3130.3788127399444</v>
      </c>
      <c r="AN9">
        <f t="shared" si="10"/>
        <v>3250.6418768855197</v>
      </c>
      <c r="AO9">
        <f t="shared" si="11"/>
        <v>-162.53209384427601</v>
      </c>
      <c r="AP9">
        <f t="shared" si="12"/>
        <v>-13.268568454175792</v>
      </c>
      <c r="AQ9">
        <f t="shared" si="13"/>
        <v>-1233.6845417897607</v>
      </c>
      <c r="AR9">
        <f t="shared" si="14"/>
        <v>1841.156672797307</v>
      </c>
      <c r="AS9">
        <f t="shared" si="15"/>
        <v>-231.39978241254721</v>
      </c>
      <c r="AT9">
        <f t="shared" si="16"/>
        <v>345.9218141677174</v>
      </c>
      <c r="AU9">
        <f t="shared" si="17"/>
        <v>1955.6787045524773</v>
      </c>
      <c r="AW9">
        <v>6</v>
      </c>
      <c r="AX9">
        <f>(R9*SUMPRODUCT(K10:$K$23, X10:$X$23)-$AZ$3*SUMPRODUCT(K9:$K$22, W10:$W$23))/Z9</f>
        <v>7103.52569294555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6124.7034450474193</v>
      </c>
      <c r="P10">
        <f t="shared" si="30"/>
        <v>306.235172252371</v>
      </c>
      <c r="Q10" s="5">
        <f t="shared" si="31"/>
        <v>25</v>
      </c>
      <c r="R10">
        <f t="shared" si="0"/>
        <v>100000</v>
      </c>
      <c r="S10">
        <f t="shared" si="1"/>
        <v>7603.8650645021053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6034.723899228562</v>
      </c>
      <c r="AC10">
        <f t="shared" si="2"/>
        <v>6231.4369442400148</v>
      </c>
      <c r="AE10">
        <f t="shared" si="3"/>
        <v>5019.2504727832966</v>
      </c>
      <c r="AF10">
        <f t="shared" si="4"/>
        <v>-250.96252363916483</v>
      </c>
      <c r="AG10">
        <f t="shared" si="5"/>
        <v>-20.487728580728188</v>
      </c>
      <c r="AH10">
        <f t="shared" si="6"/>
        <v>-2153.4715621045843</v>
      </c>
      <c r="AI10">
        <f t="shared" si="7"/>
        <v>2594.3286584588195</v>
      </c>
      <c r="AJ10">
        <f t="shared" si="8"/>
        <v>-196.71304501145278</v>
      </c>
      <c r="AK10">
        <f t="shared" si="32"/>
        <v>567.15812203956648</v>
      </c>
      <c r="AL10">
        <f t="shared" si="9"/>
        <v>2964.7737354869332</v>
      </c>
      <c r="AN10">
        <f t="shared" si="10"/>
        <v>2979.3215319449473</v>
      </c>
      <c r="AO10">
        <f t="shared" si="11"/>
        <v>-148.96607659724737</v>
      </c>
      <c r="AP10">
        <f t="shared" si="12"/>
        <v>-12.161084853643391</v>
      </c>
      <c r="AQ10">
        <f t="shared" si="13"/>
        <v>-1278.2554343918894</v>
      </c>
      <c r="AR10">
        <f t="shared" si="14"/>
        <v>1539.9389361021672</v>
      </c>
      <c r="AS10">
        <f t="shared" si="15"/>
        <v>-116.76472688402936</v>
      </c>
      <c r="AT10">
        <f t="shared" si="16"/>
        <v>336.6531346009786</v>
      </c>
      <c r="AU10">
        <f t="shared" si="17"/>
        <v>1759.8273438191165</v>
      </c>
      <c r="AW10">
        <v>7</v>
      </c>
      <c r="AX10">
        <f>(R10*SUMPRODUCT(K11:$K$23, X11:$X$23)-$AZ$3*SUMPRODUCT(K10:$K$22, W11:$W$23))/Z10</f>
        <v>7603.8650645021053</v>
      </c>
    </row>
    <row r="11" spans="1:52" x14ac:dyDescent="0.25">
      <c r="A11" t="s">
        <v>33</v>
      </c>
      <c r="C11" s="24">
        <f>AU25</f>
        <v>18489.097617754673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6124.7034450474193</v>
      </c>
      <c r="P11">
        <f t="shared" si="30"/>
        <v>306.235172252371</v>
      </c>
      <c r="Q11" s="5">
        <f t="shared" si="31"/>
        <v>25</v>
      </c>
      <c r="R11">
        <f t="shared" si="0"/>
        <v>100000</v>
      </c>
      <c r="S11">
        <f t="shared" si="1"/>
        <v>7965.9640040222193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6231.4369442400148</v>
      </c>
      <c r="AC11">
        <f t="shared" si="2"/>
        <v>6278.8192013779317</v>
      </c>
      <c r="AE11">
        <f t="shared" si="3"/>
        <v>4827.5269100000869</v>
      </c>
      <c r="AF11">
        <f t="shared" si="4"/>
        <v>-241.37634550000436</v>
      </c>
      <c r="AG11">
        <f t="shared" si="5"/>
        <v>-19.705145536081993</v>
      </c>
      <c r="AH11">
        <f t="shared" si="6"/>
        <v>-2310.8230353556519</v>
      </c>
      <c r="AI11">
        <f t="shared" si="7"/>
        <v>2255.6223836083491</v>
      </c>
      <c r="AJ11">
        <f t="shared" si="8"/>
        <v>-47.382257137916895</v>
      </c>
      <c r="AK11">
        <f t="shared" si="32"/>
        <v>557.10575670011497</v>
      </c>
      <c r="AL11">
        <f t="shared" si="9"/>
        <v>2765.345883170547</v>
      </c>
      <c r="AN11">
        <f t="shared" si="10"/>
        <v>2725.1720939504453</v>
      </c>
      <c r="AO11">
        <f t="shared" si="11"/>
        <v>-136.25860469752229</v>
      </c>
      <c r="AP11">
        <f t="shared" si="12"/>
        <v>-11.123689981080162</v>
      </c>
      <c r="AQ11">
        <f t="shared" si="13"/>
        <v>-1304.4754731380613</v>
      </c>
      <c r="AR11">
        <f t="shared" si="14"/>
        <v>1273.3143261337821</v>
      </c>
      <c r="AS11">
        <f t="shared" si="15"/>
        <v>-26.747609554108752</v>
      </c>
      <c r="AT11">
        <f t="shared" si="16"/>
        <v>314.4900256057345</v>
      </c>
      <c r="AU11">
        <f t="shared" si="17"/>
        <v>1561.0567421854078</v>
      </c>
      <c r="AW11">
        <v>8</v>
      </c>
      <c r="AX11">
        <f>(R11*SUMPRODUCT(K12:$K$23, X12:$X$23)-$AZ$3*SUMPRODUCT(K11:$K$22, W12:$W$23))/Z11</f>
        <v>7965.9640040222193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6124.7034450474193</v>
      </c>
      <c r="P12">
        <f t="shared" si="30"/>
        <v>306.235172252371</v>
      </c>
      <c r="Q12" s="5">
        <f t="shared" si="31"/>
        <v>25</v>
      </c>
      <c r="R12">
        <f t="shared" si="0"/>
        <v>100000</v>
      </c>
      <c r="S12">
        <f t="shared" si="1"/>
        <v>8191.9403772719415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6278.8192013779317</v>
      </c>
      <c r="AC12">
        <f t="shared" si="2"/>
        <v>6190.0615663627696</v>
      </c>
      <c r="AE12">
        <f t="shared" si="3"/>
        <v>4627.9989421972732</v>
      </c>
      <c r="AF12">
        <f t="shared" si="4"/>
        <v>-231.39994710986369</v>
      </c>
      <c r="AG12">
        <f t="shared" si="5"/>
        <v>-18.890706234681385</v>
      </c>
      <c r="AH12">
        <f t="shared" si="6"/>
        <v>-2469.5513841591651</v>
      </c>
      <c r="AI12">
        <f t="shared" si="7"/>
        <v>1908.1569046935624</v>
      </c>
      <c r="AJ12">
        <f t="shared" si="8"/>
        <v>88.757635015162123</v>
      </c>
      <c r="AK12">
        <f t="shared" si="32"/>
        <v>554.0542043965512</v>
      </c>
      <c r="AL12">
        <f t="shared" si="9"/>
        <v>2550.9687441052756</v>
      </c>
      <c r="AN12">
        <f t="shared" si="10"/>
        <v>2483.6364539011115</v>
      </c>
      <c r="AO12">
        <f t="shared" si="11"/>
        <v>-124.18182269505559</v>
      </c>
      <c r="AP12">
        <f t="shared" si="12"/>
        <v>-10.1377824909606</v>
      </c>
      <c r="AQ12">
        <f t="shared" si="13"/>
        <v>-1325.2958609293919</v>
      </c>
      <c r="AR12">
        <f t="shared" si="14"/>
        <v>1024.020987785703</v>
      </c>
      <c r="AS12">
        <f t="shared" si="15"/>
        <v>47.632184155393396</v>
      </c>
      <c r="AT12">
        <f t="shared" si="16"/>
        <v>297.33568150366176</v>
      </c>
      <c r="AU12">
        <f t="shared" si="17"/>
        <v>1368.9888534447582</v>
      </c>
      <c r="AW12">
        <v>9</v>
      </c>
      <c r="AX12">
        <f>(R12*SUMPRODUCT(K13:$K$23, X13:$X$23)-$AZ$3*SUMPRODUCT(K12:$K$22, W13:$W$23))/Z12</f>
        <v>8191.9403772719415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6124.7034450474193</v>
      </c>
      <c r="P13">
        <f t="shared" si="30"/>
        <v>306.235172252371</v>
      </c>
      <c r="Q13" s="5">
        <f t="shared" si="31"/>
        <v>25</v>
      </c>
      <c r="R13">
        <f t="shared" si="0"/>
        <v>100000</v>
      </c>
      <c r="S13">
        <f t="shared" si="1"/>
        <v>8284.5215051321629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6190.0615663627696</v>
      </c>
      <c r="AC13">
        <f t="shared" si="2"/>
        <v>5980.417385646263</v>
      </c>
      <c r="AE13">
        <f t="shared" si="3"/>
        <v>4421.2913132035883</v>
      </c>
      <c r="AF13">
        <f t="shared" si="4"/>
        <v>-221.06456566017943</v>
      </c>
      <c r="AG13">
        <f t="shared" si="5"/>
        <v>-18.04696077480596</v>
      </c>
      <c r="AH13">
        <f t="shared" si="6"/>
        <v>-2619.3535901144464</v>
      </c>
      <c r="AI13">
        <f t="shared" si="7"/>
        <v>1562.8261966541563</v>
      </c>
      <c r="AJ13">
        <f t="shared" si="8"/>
        <v>209.64418071650653</v>
      </c>
      <c r="AK13">
        <f t="shared" si="32"/>
        <v>537.17790582894952</v>
      </c>
      <c r="AL13">
        <f t="shared" si="9"/>
        <v>2309.6482831996123</v>
      </c>
      <c r="AN13">
        <f t="shared" si="10"/>
        <v>2256.0672005466663</v>
      </c>
      <c r="AO13">
        <f t="shared" si="11"/>
        <v>-112.80336002733331</v>
      </c>
      <c r="AP13">
        <f t="shared" si="12"/>
        <v>-9.208883421004554</v>
      </c>
      <c r="AQ13">
        <f t="shared" si="13"/>
        <v>-1336.5863732262162</v>
      </c>
      <c r="AR13">
        <f t="shared" si="14"/>
        <v>797.46858387211205</v>
      </c>
      <c r="AS13">
        <f t="shared" si="15"/>
        <v>106.97584176087273</v>
      </c>
      <c r="AT13">
        <f t="shared" si="16"/>
        <v>274.1075781593118</v>
      </c>
      <c r="AU13">
        <f t="shared" si="17"/>
        <v>1178.5520037922965</v>
      </c>
      <c r="AW13">
        <v>10</v>
      </c>
      <c r="AX13">
        <f>(R13*SUMPRODUCT(K14:$K$23, X14:$X$23)-$AZ$3*SUMPRODUCT(K13:$K$22, W14:$W$23))/Z13</f>
        <v>8284.5215051321629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6124.7034450474193</v>
      </c>
      <c r="P14">
        <f t="shared" si="30"/>
        <v>306.235172252371</v>
      </c>
      <c r="Q14" s="5">
        <f t="shared" si="31"/>
        <v>25</v>
      </c>
      <c r="R14">
        <f t="shared" si="0"/>
        <v>100000</v>
      </c>
      <c r="S14">
        <f t="shared" si="1"/>
        <v>8238.6968812881205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5980.417385646263</v>
      </c>
      <c r="AC14">
        <f t="shared" si="2"/>
        <v>5659.6336537526759</v>
      </c>
      <c r="AE14">
        <f t="shared" si="3"/>
        <v>4207.4102538684101</v>
      </c>
      <c r="AF14">
        <f t="shared" si="4"/>
        <v>-210.37051269342052</v>
      </c>
      <c r="AG14">
        <f t="shared" si="5"/>
        <v>-17.173934589725409</v>
      </c>
      <c r="AH14">
        <f t="shared" si="6"/>
        <v>-2770.2263093299603</v>
      </c>
      <c r="AI14">
        <f t="shared" si="7"/>
        <v>1209.6394972553039</v>
      </c>
      <c r="AJ14">
        <f t="shared" si="8"/>
        <v>320.78373189358717</v>
      </c>
      <c r="AK14">
        <f t="shared" si="32"/>
        <v>512.84129631861242</v>
      </c>
      <c r="AL14">
        <f t="shared" si="9"/>
        <v>2043.2645254675035</v>
      </c>
      <c r="AN14">
        <f t="shared" si="10"/>
        <v>2041.9720301232853</v>
      </c>
      <c r="AO14">
        <f t="shared" si="11"/>
        <v>-102.09860150616427</v>
      </c>
      <c r="AP14">
        <f t="shared" si="12"/>
        <v>-8.3349832708001248</v>
      </c>
      <c r="AQ14">
        <f t="shared" si="13"/>
        <v>-1344.4670948269152</v>
      </c>
      <c r="AR14">
        <f t="shared" si="14"/>
        <v>587.07135051940566</v>
      </c>
      <c r="AS14">
        <f t="shared" si="15"/>
        <v>155.68517656271283</v>
      </c>
      <c r="AT14">
        <f t="shared" si="16"/>
        <v>248.89600010171162</v>
      </c>
      <c r="AU14">
        <f t="shared" si="17"/>
        <v>991.6525271838301</v>
      </c>
      <c r="AW14">
        <v>11</v>
      </c>
      <c r="AX14">
        <f>(R14*SUMPRODUCT(K15:$K$23, X15:$X$23)-$AZ$3*SUMPRODUCT(K14:$K$22, W15:$W$23))/Z14</f>
        <v>8238.6968812881205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6124.7034450474193</v>
      </c>
      <c r="P15">
        <f t="shared" si="30"/>
        <v>306.235172252371</v>
      </c>
      <c r="Q15" s="5">
        <f t="shared" si="31"/>
        <v>25</v>
      </c>
      <c r="R15">
        <f t="shared" si="0"/>
        <v>100000</v>
      </c>
      <c r="S15">
        <f t="shared" si="1"/>
        <v>8042.8977684111169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5659.6336537526759</v>
      </c>
      <c r="AC15">
        <f t="shared" si="2"/>
        <v>5234.197977651469</v>
      </c>
      <c r="AE15">
        <f t="shared" si="3"/>
        <v>3985.8657052301764</v>
      </c>
      <c r="AF15">
        <f t="shared" si="4"/>
        <v>-199.29328526150886</v>
      </c>
      <c r="AG15">
        <f t="shared" si="5"/>
        <v>-16.269627341929681</v>
      </c>
      <c r="AH15">
        <f t="shared" si="6"/>
        <v>-2930.2716075938979</v>
      </c>
      <c r="AI15">
        <f t="shared" si="7"/>
        <v>840.03118503283986</v>
      </c>
      <c r="AJ15">
        <f t="shared" si="8"/>
        <v>425.43567610120681</v>
      </c>
      <c r="AK15">
        <f t="shared" si="32"/>
        <v>490.25809522613775</v>
      </c>
      <c r="AL15">
        <f t="shared" si="9"/>
        <v>1755.7249563601845</v>
      </c>
      <c r="AN15">
        <f t="shared" si="10"/>
        <v>1839.0059524113431</v>
      </c>
      <c r="AO15">
        <f t="shared" si="11"/>
        <v>-91.95029762056717</v>
      </c>
      <c r="AP15">
        <f t="shared" si="12"/>
        <v>-7.5065101882541221</v>
      </c>
      <c r="AQ15">
        <f t="shared" si="13"/>
        <v>-1351.9740320091746</v>
      </c>
      <c r="AR15">
        <f t="shared" si="14"/>
        <v>387.57511259334717</v>
      </c>
      <c r="AS15">
        <f t="shared" si="15"/>
        <v>196.2882842970954</v>
      </c>
      <c r="AT15">
        <f t="shared" si="16"/>
        <v>226.19616966915581</v>
      </c>
      <c r="AU15">
        <f t="shared" si="17"/>
        <v>810.05956655959835</v>
      </c>
      <c r="AW15">
        <v>12</v>
      </c>
      <c r="AX15">
        <f>(R15*SUMPRODUCT(K16:$K$23, X16:$X$23)-$AZ$3*SUMPRODUCT(K15:$K$22, W16:$W$23))/Z15</f>
        <v>8042.8977684111169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6124.7034450474193</v>
      </c>
      <c r="P16">
        <f t="shared" si="30"/>
        <v>306.235172252371</v>
      </c>
      <c r="Q16" s="5">
        <f t="shared" si="31"/>
        <v>25</v>
      </c>
      <c r="R16">
        <f t="shared" si="0"/>
        <v>100000</v>
      </c>
      <c r="S16">
        <f t="shared" si="1"/>
        <v>7699.5926847739292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5234.197977651469</v>
      </c>
      <c r="AC16">
        <f t="shared" si="2"/>
        <v>4724.0032424246128</v>
      </c>
      <c r="AE16">
        <f t="shared" si="3"/>
        <v>3757.7466910046969</v>
      </c>
      <c r="AF16">
        <f t="shared" si="4"/>
        <v>-187.88733455023487</v>
      </c>
      <c r="AG16">
        <f t="shared" si="5"/>
        <v>-15.338484241401517</v>
      </c>
      <c r="AH16">
        <f t="shared" si="6"/>
        <v>-3073.7873084354696</v>
      </c>
      <c r="AI16">
        <f t="shared" si="7"/>
        <v>480.73356377759092</v>
      </c>
      <c r="AJ16">
        <f t="shared" si="8"/>
        <v>510.19473522685621</v>
      </c>
      <c r="AK16">
        <f t="shared" si="32"/>
        <v>481.58193617559454</v>
      </c>
      <c r="AL16">
        <f t="shared" si="9"/>
        <v>1472.5102351800417</v>
      </c>
      <c r="AN16">
        <f t="shared" si="10"/>
        <v>1643.8380465061291</v>
      </c>
      <c r="AO16">
        <f t="shared" si="11"/>
        <v>-82.191902325306472</v>
      </c>
      <c r="AP16">
        <f t="shared" si="12"/>
        <v>-6.7098679195454585</v>
      </c>
      <c r="AQ16">
        <f t="shared" si="13"/>
        <v>-1344.6378747586473</v>
      </c>
      <c r="AR16">
        <f t="shared" si="14"/>
        <v>210.2984015026299</v>
      </c>
      <c r="AS16">
        <f t="shared" si="15"/>
        <v>223.18628312564425</v>
      </c>
      <c r="AT16">
        <f t="shared" si="16"/>
        <v>210.66952466236347</v>
      </c>
      <c r="AU16">
        <f t="shared" si="17"/>
        <v>644.15420929063771</v>
      </c>
      <c r="AW16">
        <v>13</v>
      </c>
      <c r="AX16">
        <f>(R16*SUMPRODUCT(K17:$K$23, X17:$X$23)-$AZ$3*SUMPRODUCT(K16:$K$22, W17:$W$23))/Z16</f>
        <v>7699.5926847739292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6124.7034450474193</v>
      </c>
      <c r="P17">
        <f t="shared" si="30"/>
        <v>306.235172252371</v>
      </c>
      <c r="Q17" s="5">
        <f t="shared" si="31"/>
        <v>25</v>
      </c>
      <c r="R17">
        <f t="shared" si="0"/>
        <v>100000</v>
      </c>
      <c r="S17">
        <f t="shared" si="1"/>
        <v>7217.0430375047135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4724.0032424246128</v>
      </c>
      <c r="AC17">
        <f t="shared" si="2"/>
        <v>4152.996486708058</v>
      </c>
      <c r="AE17">
        <f t="shared" si="3"/>
        <v>3524.4173766497456</v>
      </c>
      <c r="AF17">
        <f t="shared" si="4"/>
        <v>-176.2208688324873</v>
      </c>
      <c r="AG17">
        <f t="shared" si="5"/>
        <v>-14.386073580018282</v>
      </c>
      <c r="AH17">
        <f t="shared" si="6"/>
        <v>-3196.1032758768811</v>
      </c>
      <c r="AI17">
        <f t="shared" si="7"/>
        <v>137.70715836035924</v>
      </c>
      <c r="AJ17">
        <f t="shared" si="8"/>
        <v>571.00675571655484</v>
      </c>
      <c r="AK17">
        <f t="shared" si="32"/>
        <v>498.05472458992352</v>
      </c>
      <c r="AL17">
        <f t="shared" si="9"/>
        <v>1206.7686386668377</v>
      </c>
      <c r="AN17">
        <f t="shared" si="10"/>
        <v>1452.1686050155315</v>
      </c>
      <c r="AO17">
        <f t="shared" si="11"/>
        <v>-72.608430250776578</v>
      </c>
      <c r="AP17">
        <f t="shared" si="12"/>
        <v>-5.9275057888304348</v>
      </c>
      <c r="AQ17">
        <f t="shared" si="13"/>
        <v>-1316.8930746867522</v>
      </c>
      <c r="AR17">
        <f t="shared" si="14"/>
        <v>56.739594289172373</v>
      </c>
      <c r="AS17">
        <f t="shared" si="15"/>
        <v>235.27238555712043</v>
      </c>
      <c r="AT17">
        <f t="shared" si="16"/>
        <v>205.21389986922117</v>
      </c>
      <c r="AU17">
        <f t="shared" si="17"/>
        <v>497.22587971551394</v>
      </c>
      <c r="AW17">
        <v>14</v>
      </c>
      <c r="AX17">
        <f>(R17*SUMPRODUCT(K18:$K$23, X18:$X$23)-$AZ$3*SUMPRODUCT(K17:$K$22, W18:$W$23))/Z17</f>
        <v>7217.0430375047135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6124.7034450474193</v>
      </c>
      <c r="P18">
        <f t="shared" si="30"/>
        <v>306.235172252371</v>
      </c>
      <c r="Q18" s="5">
        <f t="shared" si="31"/>
        <v>25</v>
      </c>
      <c r="R18">
        <f t="shared" si="0"/>
        <v>100000</v>
      </c>
      <c r="S18">
        <f t="shared" si="1"/>
        <v>6590.8096599033634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4152.996486708058</v>
      </c>
      <c r="AC18">
        <f t="shared" si="2"/>
        <v>3536.3710774278793</v>
      </c>
      <c r="AE18">
        <f t="shared" si="3"/>
        <v>3286.2766850417829</v>
      </c>
      <c r="AF18">
        <f t="shared" si="4"/>
        <v>-164.31383425208918</v>
      </c>
      <c r="AG18">
        <f t="shared" si="5"/>
        <v>-13.414023693257935</v>
      </c>
      <c r="AH18">
        <f t="shared" si="6"/>
        <v>-3312.7566038406635</v>
      </c>
      <c r="AI18">
        <f t="shared" si="7"/>
        <v>-204.20777674422789</v>
      </c>
      <c r="AJ18">
        <f t="shared" si="8"/>
        <v>616.6254092801787</v>
      </c>
      <c r="AK18">
        <f t="shared" si="32"/>
        <v>509.97464955859238</v>
      </c>
      <c r="AL18">
        <f t="shared" si="9"/>
        <v>922.39228209454313</v>
      </c>
      <c r="AN18">
        <f t="shared" si="10"/>
        <v>1265.3465087404013</v>
      </c>
      <c r="AO18">
        <f t="shared" si="11"/>
        <v>-63.267325437020077</v>
      </c>
      <c r="AP18">
        <f t="shared" si="12"/>
        <v>-5.164929698610921</v>
      </c>
      <c r="AQ18">
        <f t="shared" si="13"/>
        <v>-1275.5423248615466</v>
      </c>
      <c r="AR18">
        <f t="shared" si="14"/>
        <v>-78.628071256776352</v>
      </c>
      <c r="AS18">
        <f t="shared" si="15"/>
        <v>237.42517250137593</v>
      </c>
      <c r="AT18">
        <f t="shared" si="16"/>
        <v>196.36041155702932</v>
      </c>
      <c r="AU18">
        <f t="shared" si="17"/>
        <v>355.15751280162885</v>
      </c>
      <c r="AW18">
        <v>15</v>
      </c>
      <c r="AX18">
        <f>(R18*SUMPRODUCT(K19:$K$23, X19:$X$23)-$AZ$3*SUMPRODUCT(K18:$K$22, W19:$W$23))/Z18</f>
        <v>6590.8096599033634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6124.7034450474193</v>
      </c>
      <c r="P19">
        <f t="shared" si="30"/>
        <v>306.235172252371</v>
      </c>
      <c r="Q19" s="5">
        <f t="shared" si="31"/>
        <v>25</v>
      </c>
      <c r="R19">
        <f t="shared" si="0"/>
        <v>100000</v>
      </c>
      <c r="S19">
        <f t="shared" si="1"/>
        <v>5802.2063304970325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3536.3710774278793</v>
      </c>
      <c r="AC19">
        <f t="shared" si="2"/>
        <v>2883.6579981237433</v>
      </c>
      <c r="AE19">
        <f t="shared" si="3"/>
        <v>3043.9369214803673</v>
      </c>
      <c r="AF19">
        <f t="shared" si="4"/>
        <v>-152.1968460740184</v>
      </c>
      <c r="AG19">
        <f t="shared" si="5"/>
        <v>-12.424833907435008</v>
      </c>
      <c r="AH19">
        <f t="shared" si="6"/>
        <v>-3420.1981955613815</v>
      </c>
      <c r="AI19">
        <f t="shared" si="7"/>
        <v>-540.88295406246789</v>
      </c>
      <c r="AJ19">
        <f t="shared" si="8"/>
        <v>652.71307930413604</v>
      </c>
      <c r="AK19">
        <f t="shared" si="32"/>
        <v>471.82335861803244</v>
      </c>
      <c r="AL19">
        <f t="shared" si="9"/>
        <v>583.6534838597006</v>
      </c>
      <c r="AN19">
        <f t="shared" si="10"/>
        <v>1091.8912933584043</v>
      </c>
      <c r="AO19">
        <f t="shared" si="11"/>
        <v>-54.594564667920224</v>
      </c>
      <c r="AP19">
        <f t="shared" si="12"/>
        <v>-4.4569149476181318</v>
      </c>
      <c r="AQ19">
        <f t="shared" si="13"/>
        <v>-1226.8600590702761</v>
      </c>
      <c r="AR19">
        <f t="shared" si="14"/>
        <v>-194.02024532741015</v>
      </c>
      <c r="AS19">
        <f t="shared" si="15"/>
        <v>234.13485454446746</v>
      </c>
      <c r="AT19">
        <f t="shared" si="16"/>
        <v>169.24786241220815</v>
      </c>
      <c r="AU19">
        <f t="shared" si="17"/>
        <v>209.36247162926546</v>
      </c>
      <c r="AW19">
        <v>16</v>
      </c>
      <c r="AX19">
        <f>(R19*SUMPRODUCT(K20:$K$23, X20:$X$23)-$AZ$3*SUMPRODUCT(K19:$K$22, W20:$W$23))/Z19</f>
        <v>5802.2063304970325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6124.7034450474193</v>
      </c>
      <c r="P20">
        <f t="shared" si="30"/>
        <v>306.235172252371</v>
      </c>
      <c r="Q20" s="5">
        <f t="shared" si="31"/>
        <v>25</v>
      </c>
      <c r="R20">
        <f t="shared" si="0"/>
        <v>100000</v>
      </c>
      <c r="S20">
        <f t="shared" si="1"/>
        <v>4775.8355661836922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2883.6579981237433</v>
      </c>
      <c r="AC20">
        <f t="shared" si="2"/>
        <v>2181.7530777497773</v>
      </c>
      <c r="AE20">
        <f t="shared" si="3"/>
        <v>2797.9586831157885</v>
      </c>
      <c r="AF20">
        <f t="shared" si="4"/>
        <v>-139.89793415578944</v>
      </c>
      <c r="AG20">
        <f t="shared" si="5"/>
        <v>-11.420792484974454</v>
      </c>
      <c r="AH20">
        <f t="shared" si="6"/>
        <v>-3519.1723335448196</v>
      </c>
      <c r="AI20">
        <f t="shared" si="7"/>
        <v>-872.53237706979462</v>
      </c>
      <c r="AJ20">
        <f t="shared" si="8"/>
        <v>701.90492037396598</v>
      </c>
      <c r="AK20">
        <f t="shared" si="32"/>
        <v>300.91532796664717</v>
      </c>
      <c r="AL20">
        <f t="shared" si="9"/>
        <v>130.28787127081853</v>
      </c>
      <c r="AN20">
        <f t="shared" si="10"/>
        <v>951.96470122718461</v>
      </c>
      <c r="AO20">
        <f t="shared" si="11"/>
        <v>-47.598235061359233</v>
      </c>
      <c r="AP20">
        <f t="shared" si="12"/>
        <v>-3.8857583463774312</v>
      </c>
      <c r="AQ20">
        <f t="shared" si="13"/>
        <v>-1197.3471442899533</v>
      </c>
      <c r="AR20">
        <f t="shared" si="14"/>
        <v>-296.86643647050539</v>
      </c>
      <c r="AS20">
        <f t="shared" si="15"/>
        <v>238.8129288133743</v>
      </c>
      <c r="AT20">
        <f t="shared" si="16"/>
        <v>102.38205875272207</v>
      </c>
      <c r="AU20">
        <f t="shared" si="17"/>
        <v>44.328551095590967</v>
      </c>
      <c r="AW20">
        <v>17</v>
      </c>
      <c r="AX20">
        <f>(R20*SUMPRODUCT(K21:$K$23, X21:$X$23)-$AZ$3*SUMPRODUCT(K20:$K$22, W21:$W$23))/Z20</f>
        <v>4775.8355661836922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6124.7034450474193</v>
      </c>
      <c r="P21">
        <f t="shared" si="30"/>
        <v>306.235172252371</v>
      </c>
      <c r="Q21" s="5">
        <f t="shared" si="31"/>
        <v>25</v>
      </c>
      <c r="R21">
        <f t="shared" si="0"/>
        <v>100000</v>
      </c>
      <c r="S21">
        <f t="shared" si="1"/>
        <v>3475.0004660879758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2181.7530777497773</v>
      </c>
      <c r="AC21">
        <f t="shared" si="2"/>
        <v>1446.2616848267253</v>
      </c>
      <c r="AE21">
        <f t="shared" si="3"/>
        <v>2549.0425137900038</v>
      </c>
      <c r="AF21">
        <f t="shared" si="4"/>
        <v>-127.45212568950021</v>
      </c>
      <c r="AG21">
        <f t="shared" si="5"/>
        <v>-10.404758926945354</v>
      </c>
      <c r="AH21">
        <f t="shared" si="6"/>
        <v>-3607.3025327174219</v>
      </c>
      <c r="AI21">
        <f t="shared" si="7"/>
        <v>-1196.1169035438634</v>
      </c>
      <c r="AJ21">
        <f t="shared" si="8"/>
        <v>735.49139292305199</v>
      </c>
      <c r="AK21">
        <f t="shared" si="32"/>
        <v>236.15151979811944</v>
      </c>
      <c r="AL21">
        <f t="shared" si="9"/>
        <v>-224.47399082269195</v>
      </c>
      <c r="AN21">
        <f t="shared" si="10"/>
        <v>824.95443645886724</v>
      </c>
      <c r="AO21">
        <f t="shared" si="11"/>
        <v>-41.247721822943362</v>
      </c>
      <c r="AP21">
        <f t="shared" si="12"/>
        <v>-3.3673240013193819</v>
      </c>
      <c r="AQ21">
        <f t="shared" si="13"/>
        <v>-1167.4423678363582</v>
      </c>
      <c r="AR21">
        <f t="shared" si="14"/>
        <v>-387.10297720175379</v>
      </c>
      <c r="AS21">
        <f t="shared" si="15"/>
        <v>238.02933230291697</v>
      </c>
      <c r="AT21">
        <f t="shared" si="16"/>
        <v>76.426439684721515</v>
      </c>
      <c r="AU21">
        <f t="shared" si="17"/>
        <v>-72.647205214115303</v>
      </c>
      <c r="AW21">
        <v>18</v>
      </c>
      <c r="AX21">
        <f>(R21*SUMPRODUCT(K22:$K$23, X22:$X$23)-$AZ$3*SUMPRODUCT(K21:$K$22, W22:$W$23))/Z21</f>
        <v>3475.0004660879758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6124.7034450474193</v>
      </c>
      <c r="P22">
        <f t="shared" si="30"/>
        <v>306.235172252371</v>
      </c>
      <c r="Q22" s="5">
        <f t="shared" si="31"/>
        <v>25</v>
      </c>
      <c r="R22">
        <f t="shared" si="0"/>
        <v>100000</v>
      </c>
      <c r="S22">
        <f t="shared" si="1"/>
        <v>1887.3844843116933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1446.2616848267253</v>
      </c>
      <c r="AC22">
        <f t="shared" si="2"/>
        <v>708.24521700517948</v>
      </c>
      <c r="AE22">
        <f t="shared" si="3"/>
        <v>2298.3085622386693</v>
      </c>
      <c r="AF22">
        <f t="shared" si="4"/>
        <v>-114.91542811193348</v>
      </c>
      <c r="AG22">
        <f t="shared" si="5"/>
        <v>-9.3813054903790327</v>
      </c>
      <c r="AH22">
        <f t="shared" si="6"/>
        <v>-3677.6233891874685</v>
      </c>
      <c r="AI22">
        <f t="shared" si="7"/>
        <v>-1503.6115605511118</v>
      </c>
      <c r="AJ22">
        <f t="shared" si="8"/>
        <v>738.0164678215458</v>
      </c>
      <c r="AK22">
        <f t="shared" si="32"/>
        <v>254.07583732674229</v>
      </c>
      <c r="AL22">
        <f t="shared" si="9"/>
        <v>-511.51925540282366</v>
      </c>
      <c r="AN22">
        <f t="shared" si="10"/>
        <v>695.14826142041363</v>
      </c>
      <c r="AO22">
        <f t="shared" si="11"/>
        <v>-34.757413071020686</v>
      </c>
      <c r="AP22">
        <f t="shared" si="12"/>
        <v>-2.8374772250504918</v>
      </c>
      <c r="AQ22">
        <f t="shared" si="13"/>
        <v>-1112.3369364566797</v>
      </c>
      <c r="AR22">
        <f t="shared" si="14"/>
        <v>-454.78356533233739</v>
      </c>
      <c r="AS22">
        <f t="shared" si="15"/>
        <v>223.22105609964925</v>
      </c>
      <c r="AT22">
        <f t="shared" si="16"/>
        <v>76.847982681047625</v>
      </c>
      <c r="AU22">
        <f t="shared" si="17"/>
        <v>-154.71452655164052</v>
      </c>
      <c r="AW22">
        <v>19</v>
      </c>
      <c r="AX22">
        <f>(R22*SUMPRODUCT(K23:$K$23, X23:$X$23)-$AZ$3*SUMPRODUCT(K22:$K$22, W23:$W$23))/Z22</f>
        <v>1887.3844843116933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6124.7034450474193</v>
      </c>
      <c r="P23">
        <f t="shared" si="30"/>
        <v>306.235172252371</v>
      </c>
      <c r="Q23" s="5">
        <f t="shared" si="31"/>
        <v>25</v>
      </c>
      <c r="R23">
        <f t="shared" si="0"/>
        <v>100000</v>
      </c>
      <c r="S23">
        <f t="shared" si="1"/>
        <v>2119.6148189459063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708.24521700517948</v>
      </c>
      <c r="AC23">
        <f t="shared" si="2"/>
        <v>708.2452170051796</v>
      </c>
      <c r="AE23">
        <f t="shared" si="3"/>
        <v>2046.5000913171493</v>
      </c>
      <c r="AF23">
        <f t="shared" si="4"/>
        <v>-102.32500456585748</v>
      </c>
      <c r="AG23">
        <f t="shared" si="5"/>
        <v>-8.3534660481071867</v>
      </c>
      <c r="AH23">
        <f t="shared" si="6"/>
        <v>-3736.1055494722232</v>
      </c>
      <c r="AI23">
        <f t="shared" si="7"/>
        <v>-1800.2839287690385</v>
      </c>
      <c r="AJ23">
        <f t="shared" si="8"/>
        <v>0</v>
      </c>
      <c r="AK23">
        <f t="shared" si="32"/>
        <v>275.58646956029742</v>
      </c>
      <c r="AL23">
        <f t="shared" si="9"/>
        <v>-1524.6974592087411</v>
      </c>
      <c r="AN23">
        <f t="shared" si="10"/>
        <v>560.72657687382832</v>
      </c>
      <c r="AO23">
        <f t="shared" si="11"/>
        <v>-28.036328843691418</v>
      </c>
      <c r="AP23">
        <f t="shared" si="12"/>
        <v>-2.2887907222971147</v>
      </c>
      <c r="AQ23">
        <f t="shared" si="13"/>
        <v>-1023.6665439123198</v>
      </c>
      <c r="AR23">
        <f t="shared" si="14"/>
        <v>-493.26508660447996</v>
      </c>
      <c r="AS23">
        <f t="shared" si="15"/>
        <v>0</v>
      </c>
      <c r="AT23">
        <f t="shared" si="16"/>
        <v>75.508747038380406</v>
      </c>
      <c r="AU23">
        <f t="shared" si="17"/>
        <v>-417.75633956609954</v>
      </c>
      <c r="AW23">
        <v>20</v>
      </c>
      <c r="AX23">
        <f>(R23*SUMPRODUCT(K$23:$K24, X$23:$X24)-$AZ$3*SUMPRODUCT(K$22:$K23, W$23:$W24))/Z23</f>
        <v>2119.6148189459063</v>
      </c>
    </row>
    <row r="25" spans="5:50" x14ac:dyDescent="0.25">
      <c r="AN25" s="6">
        <f t="shared" ref="AN25:AU25" si="33">SUM(AN3:AN23)</f>
        <v>49120.70138006458</v>
      </c>
      <c r="AO25" s="6">
        <f t="shared" si="33"/>
        <v>-7049.5626527887944</v>
      </c>
      <c r="AP25" s="6">
        <f t="shared" si="33"/>
        <v>-1697.9349534443079</v>
      </c>
      <c r="AQ25" s="6">
        <f t="shared" si="33"/>
        <v>-24584.332499522396</v>
      </c>
      <c r="AR25" s="6">
        <f t="shared" si="33"/>
        <v>15788.871274309085</v>
      </c>
      <c r="AS25" s="6">
        <f t="shared" si="33"/>
        <v>-2898.8239561889827</v>
      </c>
      <c r="AT25" s="6">
        <f t="shared" si="33"/>
        <v>5599.0502996345695</v>
      </c>
      <c r="AU25" s="7">
        <f t="shared" si="33"/>
        <v>18489.097617754673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488.19607409150854</v>
      </c>
      <c r="K3">
        <v>1</v>
      </c>
      <c r="L3" s="2">
        <v>0</v>
      </c>
      <c r="O3">
        <f>$C$3</f>
        <v>488.19607409150854</v>
      </c>
      <c r="P3">
        <f>O3*B5</f>
        <v>390.55685927320684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488.19607409150854</v>
      </c>
      <c r="AF3">
        <f t="shared" ref="AF3:AF23" si="4">-$Z3*P3</f>
        <v>-390.55685927320684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-1424.7933721816983</v>
      </c>
      <c r="AJ3">
        <f t="shared" ref="AJ3:AJ23" si="8">AB3-AC3</f>
        <v>0</v>
      </c>
      <c r="AL3">
        <f t="shared" ref="AL3:AL23" si="9">SUM(AI3:AK3)</f>
        <v>-1424.7933721816983</v>
      </c>
      <c r="AN3">
        <f t="shared" ref="AN3:AN23" si="10">AE3*$K3</f>
        <v>488.19607409150854</v>
      </c>
      <c r="AO3">
        <f t="shared" ref="AO3:AO23" si="11">AF3*$K3</f>
        <v>-390.55685927320684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-1424.7933721816983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-1424.7933721816983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328.51871351865111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44.302362712919404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43.805560314785907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-43.805560314785907</v>
      </c>
      <c r="AK4">
        <f>G4*MAX(0, SUM(AB4, AE4:AF4))</f>
        <v>0</v>
      </c>
      <c r="AL4">
        <f t="shared" si="9"/>
        <v>-347.28131031478586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-284.7131532038652</v>
      </c>
      <c r="AR4">
        <f t="shared" si="14"/>
        <v>-284.7131532038652</v>
      </c>
      <c r="AS4">
        <f t="shared" si="15"/>
        <v>-41.097251444587577</v>
      </c>
      <c r="AT4">
        <f t="shared" si="16"/>
        <v>0</v>
      </c>
      <c r="AU4">
        <f t="shared" si="17"/>
        <v>-325.81040464845279</v>
      </c>
      <c r="AW4">
        <v>1</v>
      </c>
      <c r="AX4">
        <f>(R4*SUMPRODUCT(K5:$K$23, X5:$X$23)-$AZ$3*SUMPRODUCT(K4:$K$22, W5:$W$23))/Z4</f>
        <v>44.302362712919404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488.19607409150854</v>
      </c>
      <c r="P5">
        <f t="shared" ref="P5:P23" si="30">O5*$C$5</f>
        <v>24.409803704575427</v>
      </c>
      <c r="Q5" s="5">
        <f t="shared" ref="Q5:Q23" si="31">$C$8</f>
        <v>25</v>
      </c>
      <c r="R5">
        <f t="shared" si="0"/>
        <v>250000</v>
      </c>
      <c r="S5">
        <f t="shared" si="1"/>
        <v>89.70301268801613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43.805560314785907</v>
      </c>
      <c r="AC5">
        <f t="shared" si="2"/>
        <v>87.701734903328997</v>
      </c>
      <c r="AE5">
        <f t="shared" si="3"/>
        <v>477.30440024049938</v>
      </c>
      <c r="AF5">
        <f t="shared" si="4"/>
        <v>-23.86522001202497</v>
      </c>
      <c r="AG5">
        <f t="shared" si="5"/>
        <v>-24.442249004599347</v>
      </c>
      <c r="AH5">
        <f t="shared" si="6"/>
        <v>-302.06896150649078</v>
      </c>
      <c r="AI5">
        <f t="shared" si="7"/>
        <v>126.92796971738431</v>
      </c>
      <c r="AJ5">
        <f t="shared" si="8"/>
        <v>-43.89617458854309</v>
      </c>
      <c r="AK5">
        <f>G5*SUM(AB5, AE5:AF5)</f>
        <v>20.387034362273674</v>
      </c>
      <c r="AL5">
        <f t="shared" si="9"/>
        <v>103.41882949111491</v>
      </c>
      <c r="AN5">
        <f t="shared" si="10"/>
        <v>412.18218675072939</v>
      </c>
      <c r="AO5">
        <f t="shared" si="11"/>
        <v>-20.60910933753647</v>
      </c>
      <c r="AP5">
        <f t="shared" si="12"/>
        <v>-21.107409943728317</v>
      </c>
      <c r="AQ5">
        <f t="shared" si="13"/>
        <v>-260.85543112640846</v>
      </c>
      <c r="AR5">
        <f t="shared" si="14"/>
        <v>109.6102363430562</v>
      </c>
      <c r="AS5">
        <f t="shared" si="15"/>
        <v>-37.907090784792388</v>
      </c>
      <c r="AT5">
        <f t="shared" si="16"/>
        <v>17.605478601433632</v>
      </c>
      <c r="AU5">
        <f t="shared" si="17"/>
        <v>89.308624159697445</v>
      </c>
      <c r="AW5">
        <v>2</v>
      </c>
      <c r="AX5">
        <f>(R5*SUMPRODUCT(K6:$K$23, X6:$X$23)-$AZ$3*SUMPRODUCT(K5:$K$22, W6:$W$23))/Z5</f>
        <v>89.70301268801613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488.19607409150854</v>
      </c>
      <c r="P6">
        <f t="shared" si="30"/>
        <v>24.409803704575427</v>
      </c>
      <c r="Q6" s="5">
        <f t="shared" si="31"/>
        <v>25</v>
      </c>
      <c r="R6">
        <f t="shared" si="0"/>
        <v>250000</v>
      </c>
      <c r="S6">
        <f t="shared" si="1"/>
        <v>135.04638474581787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87.701734903328997</v>
      </c>
      <c r="AC6">
        <f t="shared" si="2"/>
        <v>130.55050012409583</v>
      </c>
      <c r="AE6">
        <f t="shared" si="3"/>
        <v>471.94333821839172</v>
      </c>
      <c r="AF6">
        <f t="shared" si="4"/>
        <v>-23.597166910919587</v>
      </c>
      <c r="AG6">
        <f t="shared" si="5"/>
        <v>-24.167714739238647</v>
      </c>
      <c r="AH6">
        <f t="shared" si="6"/>
        <v>-301.11775314710189</v>
      </c>
      <c r="AI6">
        <f t="shared" si="7"/>
        <v>123.06070342113156</v>
      </c>
      <c r="AJ6">
        <f t="shared" si="8"/>
        <v>-42.848765220766836</v>
      </c>
      <c r="AK6">
        <f>G6*SUM(AB6, AE6:AF6)</f>
        <v>31.358802513331874</v>
      </c>
      <c r="AL6">
        <f t="shared" si="9"/>
        <v>111.57074071369661</v>
      </c>
      <c r="AN6">
        <f t="shared" si="10"/>
        <v>367.5618457478007</v>
      </c>
      <c r="AO6">
        <f t="shared" si="11"/>
        <v>-18.378092287390036</v>
      </c>
      <c r="AP6">
        <f t="shared" si="12"/>
        <v>-18.822449895352094</v>
      </c>
      <c r="AQ6">
        <f t="shared" si="13"/>
        <v>-234.51840119620996</v>
      </c>
      <c r="AR6">
        <f t="shared" si="14"/>
        <v>95.842902368848598</v>
      </c>
      <c r="AS6">
        <f t="shared" si="15"/>
        <v>-33.371741811240732</v>
      </c>
      <c r="AT6">
        <f t="shared" si="16"/>
        <v>24.423057597874688</v>
      </c>
      <c r="AU6">
        <f t="shared" si="17"/>
        <v>86.894218155482562</v>
      </c>
      <c r="AW6">
        <v>3</v>
      </c>
      <c r="AX6">
        <f>(R6*SUMPRODUCT(K7:$K$23, X7:$X$23)-$AZ$3*SUMPRODUCT(K6:$K$22, W7:$W$23))/Z6</f>
        <v>135.04638474581787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488.19607409150854</v>
      </c>
      <c r="P7">
        <f t="shared" si="30"/>
        <v>24.409803704575427</v>
      </c>
      <c r="Q7" s="5">
        <f t="shared" si="31"/>
        <v>25</v>
      </c>
      <c r="R7">
        <f t="shared" si="0"/>
        <v>250000</v>
      </c>
      <c r="S7">
        <f t="shared" si="1"/>
        <v>173.88241932710227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130.55050012409583</v>
      </c>
      <c r="AC7">
        <f t="shared" si="2"/>
        <v>166.20385135475362</v>
      </c>
      <c r="AE7">
        <f t="shared" si="3"/>
        <v>466.63755912920192</v>
      </c>
      <c r="AF7">
        <f t="shared" si="4"/>
        <v>-23.331877956460097</v>
      </c>
      <c r="AG7">
        <f t="shared" si="5"/>
        <v>-23.896011453880227</v>
      </c>
      <c r="AH7">
        <f t="shared" si="6"/>
        <v>-300.26137966033269</v>
      </c>
      <c r="AI7">
        <f t="shared" si="7"/>
        <v>119.14829005852886</v>
      </c>
      <c r="AJ7">
        <f t="shared" si="8"/>
        <v>-35.65335123065779</v>
      </c>
      <c r="AK7">
        <f>G7*SUM(AB7, AE7:AF7)</f>
        <v>28.176338501674728</v>
      </c>
      <c r="AL7">
        <f t="shared" si="9"/>
        <v>111.6712773295458</v>
      </c>
      <c r="AN7">
        <f t="shared" si="10"/>
        <v>328.98485188760094</v>
      </c>
      <c r="AO7">
        <f t="shared" si="11"/>
        <v>-16.449242594380046</v>
      </c>
      <c r="AP7">
        <f t="shared" si="12"/>
        <v>-16.846963205296859</v>
      </c>
      <c r="AQ7">
        <f t="shared" si="13"/>
        <v>-211.68772976495617</v>
      </c>
      <c r="AR7">
        <f t="shared" si="14"/>
        <v>84.000916322967797</v>
      </c>
      <c r="AS7">
        <f t="shared" si="15"/>
        <v>-25.136023117819679</v>
      </c>
      <c r="AT7">
        <f t="shared" si="16"/>
        <v>19.864643056179318</v>
      </c>
      <c r="AU7">
        <f t="shared" si="17"/>
        <v>78.729536261327439</v>
      </c>
      <c r="AW7">
        <v>4</v>
      </c>
      <c r="AX7">
        <f>(R7*SUMPRODUCT(K8:$K$23, X8:$X$23)-$AZ$3*SUMPRODUCT(K7:$K$22, W8:$W$23))/Z7</f>
        <v>173.88241932710227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488.19607409150854</v>
      </c>
      <c r="P8">
        <f t="shared" si="30"/>
        <v>24.409803704575427</v>
      </c>
      <c r="Q8" s="5">
        <f t="shared" si="31"/>
        <v>25</v>
      </c>
      <c r="R8">
        <f t="shared" si="0"/>
        <v>250000</v>
      </c>
      <c r="S8">
        <f t="shared" si="1"/>
        <v>201.39762502540549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166.20385135475362</v>
      </c>
      <c r="AC8">
        <f t="shared" si="2"/>
        <v>190.3372291908529</v>
      </c>
      <c r="AE8">
        <f t="shared" si="3"/>
        <v>461.38522255517336</v>
      </c>
      <c r="AF8">
        <f t="shared" si="4"/>
        <v>-23.069261127758669</v>
      </c>
      <c r="AG8">
        <f t="shared" si="5"/>
        <v>-23.627044902694685</v>
      </c>
      <c r="AH8">
        <f t="shared" si="6"/>
        <v>-300.06436646740485</v>
      </c>
      <c r="AI8">
        <f t="shared" si="7"/>
        <v>114.6245500573151</v>
      </c>
      <c r="AJ8">
        <f t="shared" si="8"/>
        <v>-24.133377836099271</v>
      </c>
      <c r="AK8">
        <f t="shared" ref="AK8:AK23" si="32">G8*SUM(AB8:AB8, AE8:AF8)</f>
        <v>12.876272012260186</v>
      </c>
      <c r="AL8">
        <f t="shared" si="9"/>
        <v>103.36744423347602</v>
      </c>
      <c r="AN8">
        <f t="shared" si="10"/>
        <v>303.29314137934358</v>
      </c>
      <c r="AO8">
        <f t="shared" si="11"/>
        <v>-15.164657068967179</v>
      </c>
      <c r="AP8">
        <f t="shared" si="12"/>
        <v>-15.531318125803569</v>
      </c>
      <c r="AQ8">
        <f t="shared" si="13"/>
        <v>-197.24832931990778</v>
      </c>
      <c r="AR8">
        <f t="shared" si="14"/>
        <v>75.348836864665003</v>
      </c>
      <c r="AS8">
        <f t="shared" si="15"/>
        <v>-15.864157797403001</v>
      </c>
      <c r="AT8">
        <f t="shared" si="16"/>
        <v>8.4642610923376758</v>
      </c>
      <c r="AU8">
        <f t="shared" si="17"/>
        <v>67.948940159599672</v>
      </c>
      <c r="AW8">
        <v>5</v>
      </c>
      <c r="AX8">
        <f>(R8*SUMPRODUCT(K9:$K$23, X9:$X$23)-$AZ$3*SUMPRODUCT(K8:$K$22, W9:$W$23))/Z8</f>
        <v>201.39762502540549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488.19607409150854</v>
      </c>
      <c r="P9">
        <f t="shared" si="30"/>
        <v>24.409803704575427</v>
      </c>
      <c r="Q9" s="5">
        <f t="shared" si="31"/>
        <v>25</v>
      </c>
      <c r="R9">
        <f t="shared" si="0"/>
        <v>250000</v>
      </c>
      <c r="S9">
        <f t="shared" si="1"/>
        <v>220.44818339991053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190.3372291908529</v>
      </c>
      <c r="AC9">
        <f t="shared" si="2"/>
        <v>205.9921781229973</v>
      </c>
      <c r="AE9">
        <f t="shared" si="3"/>
        <v>456.18236041788504</v>
      </c>
      <c r="AF9">
        <f t="shared" si="4"/>
        <v>-22.809118020894253</v>
      </c>
      <c r="AG9">
        <f t="shared" si="5"/>
        <v>-23.360611884620422</v>
      </c>
      <c r="AH9">
        <f t="shared" si="6"/>
        <v>-301.62569047318868</v>
      </c>
      <c r="AI9">
        <f t="shared" si="7"/>
        <v>108.3869400391817</v>
      </c>
      <c r="AJ9">
        <f t="shared" si="8"/>
        <v>-15.654948932144407</v>
      </c>
      <c r="AK9">
        <f t="shared" si="32"/>
        <v>3.6798917823682777</v>
      </c>
      <c r="AL9">
        <f t="shared" si="9"/>
        <v>96.411882889405561</v>
      </c>
      <c r="AN9">
        <f t="shared" si="10"/>
        <v>284.99621963671126</v>
      </c>
      <c r="AO9">
        <f t="shared" si="11"/>
        <v>-14.249810981835564</v>
      </c>
      <c r="AP9">
        <f t="shared" si="12"/>
        <v>-14.594352288015889</v>
      </c>
      <c r="AQ9">
        <f t="shared" si="13"/>
        <v>-188.4381970653711</v>
      </c>
      <c r="AR9">
        <f t="shared" si="14"/>
        <v>67.713859301488711</v>
      </c>
      <c r="AS9">
        <f t="shared" si="15"/>
        <v>-9.7803020269786067</v>
      </c>
      <c r="AT9">
        <f t="shared" si="16"/>
        <v>2.2989824632553706</v>
      </c>
      <c r="AU9">
        <f t="shared" si="17"/>
        <v>60.232539737765471</v>
      </c>
      <c r="AW9">
        <v>6</v>
      </c>
      <c r="AX9">
        <f>(R9*SUMPRODUCT(K10:$K$23, X10:$X$23)-$AZ$3*SUMPRODUCT(K9:$K$22, W10:$W$23))/Z9</f>
        <v>220.44818339991053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488.19607409150854</v>
      </c>
      <c r="P10">
        <f t="shared" si="30"/>
        <v>24.409803704575427</v>
      </c>
      <c r="Q10" s="5">
        <f t="shared" si="31"/>
        <v>25</v>
      </c>
      <c r="R10">
        <f t="shared" si="0"/>
        <v>250000</v>
      </c>
      <c r="S10">
        <f t="shared" si="1"/>
        <v>235.23761944108719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205.9921781229973</v>
      </c>
      <c r="AC10">
        <f t="shared" si="2"/>
        <v>217.32762664744837</v>
      </c>
      <c r="AE10">
        <f t="shared" si="3"/>
        <v>451.02689940917662</v>
      </c>
      <c r="AF10">
        <f t="shared" si="4"/>
        <v>-22.551344970458832</v>
      </c>
      <c r="AG10">
        <f t="shared" si="5"/>
        <v>-23.096606227758969</v>
      </c>
      <c r="AH10">
        <f t="shared" si="6"/>
        <v>-303.99538015246713</v>
      </c>
      <c r="AI10">
        <f t="shared" si="7"/>
        <v>101.38356805849168</v>
      </c>
      <c r="AJ10">
        <f t="shared" si="8"/>
        <v>-11.335448524451067</v>
      </c>
      <c r="AK10">
        <f t="shared" si="32"/>
        <v>2.6013177035030322</v>
      </c>
      <c r="AL10">
        <f t="shared" si="9"/>
        <v>92.649437237543637</v>
      </c>
      <c r="AN10">
        <f t="shared" si="10"/>
        <v>267.72008294516996</v>
      </c>
      <c r="AO10">
        <f t="shared" si="11"/>
        <v>-13.386004147258499</v>
      </c>
      <c r="AP10">
        <f t="shared" si="12"/>
        <v>-13.709659763414438</v>
      </c>
      <c r="AQ10">
        <f t="shared" si="13"/>
        <v>-180.44526500742694</v>
      </c>
      <c r="AR10">
        <f t="shared" si="14"/>
        <v>60.179154027070062</v>
      </c>
      <c r="AS10">
        <f t="shared" si="15"/>
        <v>-6.7284838734942189</v>
      </c>
      <c r="AT10">
        <f t="shared" si="16"/>
        <v>1.5440874862693417</v>
      </c>
      <c r="AU10">
        <f t="shared" si="17"/>
        <v>54.994757639845183</v>
      </c>
      <c r="AW10">
        <v>7</v>
      </c>
      <c r="AX10">
        <f>(R10*SUMPRODUCT(K11:$K$23, X11:$X$23)-$AZ$3*SUMPRODUCT(K10:$K$22, W11:$W$23))/Z10</f>
        <v>235.23761944108719</v>
      </c>
    </row>
    <row r="11" spans="1:52" x14ac:dyDescent="0.25">
      <c r="A11" t="s">
        <v>33</v>
      </c>
      <c r="C11" s="24">
        <f>AU25</f>
        <v>-1032.7892508165326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488.19607409150854</v>
      </c>
      <c r="P11">
        <f t="shared" si="30"/>
        <v>24.409803704575427</v>
      </c>
      <c r="Q11" s="5">
        <f t="shared" si="31"/>
        <v>25</v>
      </c>
      <c r="R11">
        <f t="shared" si="0"/>
        <v>250000</v>
      </c>
      <c r="S11">
        <f t="shared" si="1"/>
        <v>245.95518198574885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217.32762664744837</v>
      </c>
      <c r="AC11">
        <f t="shared" si="2"/>
        <v>224.65570499558703</v>
      </c>
      <c r="AE11">
        <f t="shared" si="3"/>
        <v>445.91877396370751</v>
      </c>
      <c r="AF11">
        <f t="shared" si="4"/>
        <v>-22.295938698185378</v>
      </c>
      <c r="AG11">
        <f t="shared" si="5"/>
        <v>-22.835024574579204</v>
      </c>
      <c r="AH11">
        <f t="shared" si="6"/>
        <v>-306.15590902174762</v>
      </c>
      <c r="AI11">
        <f t="shared" si="7"/>
        <v>94.631901669195315</v>
      </c>
      <c r="AJ11">
        <f t="shared" si="8"/>
        <v>-7.3280783481386607</v>
      </c>
      <c r="AK11">
        <f t="shared" si="32"/>
        <v>1.538281108591129</v>
      </c>
      <c r="AL11">
        <f t="shared" si="9"/>
        <v>88.84210442964779</v>
      </c>
      <c r="AN11">
        <f t="shared" si="10"/>
        <v>251.72421026949186</v>
      </c>
      <c r="AO11">
        <f t="shared" si="11"/>
        <v>-12.586210513474594</v>
      </c>
      <c r="AP11">
        <f t="shared" si="12"/>
        <v>-12.890528192895101</v>
      </c>
      <c r="AQ11">
        <f t="shared" si="13"/>
        <v>-172.82711318207504</v>
      </c>
      <c r="AR11">
        <f t="shared" si="14"/>
        <v>53.420358381047116</v>
      </c>
      <c r="AS11">
        <f t="shared" si="15"/>
        <v>-4.1367505534276958</v>
      </c>
      <c r="AT11">
        <f t="shared" si="16"/>
        <v>0.8683702500135051</v>
      </c>
      <c r="AU11">
        <f t="shared" si="17"/>
        <v>50.151978077632933</v>
      </c>
      <c r="AW11">
        <v>8</v>
      </c>
      <c r="AX11">
        <f>(R11*SUMPRODUCT(K12:$K$23, X12:$X$23)-$AZ$3*SUMPRODUCT(K11:$K$22, W12:$W$23))/Z11</f>
        <v>245.95518198574885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488.19607409150854</v>
      </c>
      <c r="P12">
        <f t="shared" si="30"/>
        <v>24.409803704575427</v>
      </c>
      <c r="Q12" s="5">
        <f t="shared" si="31"/>
        <v>25</v>
      </c>
      <c r="R12">
        <f t="shared" si="0"/>
        <v>250000</v>
      </c>
      <c r="S12">
        <f t="shared" si="1"/>
        <v>252.28845205152348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224.65570499558703</v>
      </c>
      <c r="AC12">
        <f t="shared" si="2"/>
        <v>227.82353961569629</v>
      </c>
      <c r="AE12">
        <f t="shared" si="3"/>
        <v>440.85473085109669</v>
      </c>
      <c r="AF12">
        <f t="shared" si="4"/>
        <v>-22.042736542554835</v>
      </c>
      <c r="AG12">
        <f t="shared" si="5"/>
        <v>-22.575700330624837</v>
      </c>
      <c r="AH12">
        <f t="shared" si="6"/>
        <v>-309.73998208573596</v>
      </c>
      <c r="AI12">
        <f t="shared" si="7"/>
        <v>86.496311892181041</v>
      </c>
      <c r="AJ12">
        <f t="shared" si="8"/>
        <v>-3.1678346201092609</v>
      </c>
      <c r="AK12">
        <f t="shared" si="32"/>
        <v>1.4799757083994964</v>
      </c>
      <c r="AL12">
        <f t="shared" si="9"/>
        <v>84.808452980471273</v>
      </c>
      <c r="AN12">
        <f t="shared" si="10"/>
        <v>236.5866747360796</v>
      </c>
      <c r="AO12">
        <f t="shared" si="11"/>
        <v>-11.82933373680398</v>
      </c>
      <c r="AP12">
        <f t="shared" si="12"/>
        <v>-12.115351151499288</v>
      </c>
      <c r="AQ12">
        <f t="shared" si="13"/>
        <v>-166.22335492012297</v>
      </c>
      <c r="AR12">
        <f t="shared" si="14"/>
        <v>46.418634927653336</v>
      </c>
      <c r="AS12">
        <f t="shared" si="15"/>
        <v>-1.7000327011090246</v>
      </c>
      <c r="AT12">
        <f t="shared" si="16"/>
        <v>0.79423562238844381</v>
      </c>
      <c r="AU12">
        <f t="shared" si="17"/>
        <v>45.512837848932755</v>
      </c>
      <c r="AW12">
        <v>9</v>
      </c>
      <c r="AX12">
        <f>(R12*SUMPRODUCT(K13:$K$23, X13:$X$23)-$AZ$3*SUMPRODUCT(K12:$K$22, W13:$W$23))/Z12</f>
        <v>252.28845205152348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488.19607409150854</v>
      </c>
      <c r="P13">
        <f t="shared" si="30"/>
        <v>24.409803704575427</v>
      </c>
      <c r="Q13" s="5">
        <f t="shared" si="31"/>
        <v>25</v>
      </c>
      <c r="R13">
        <f t="shared" si="0"/>
        <v>250000</v>
      </c>
      <c r="S13">
        <f t="shared" si="1"/>
        <v>254.38915834969961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227.82353961569629</v>
      </c>
      <c r="AC13">
        <f t="shared" si="2"/>
        <v>227.10442020494997</v>
      </c>
      <c r="AE13">
        <f t="shared" si="3"/>
        <v>435.83416475820803</v>
      </c>
      <c r="AF13">
        <f t="shared" si="4"/>
        <v>-21.791708237910402</v>
      </c>
      <c r="AG13">
        <f t="shared" si="5"/>
        <v>-22.318602498456098</v>
      </c>
      <c r="AH13">
        <f t="shared" si="6"/>
        <v>-313.40828862491577</v>
      </c>
      <c r="AI13">
        <f t="shared" si="7"/>
        <v>78.315565396925763</v>
      </c>
      <c r="AJ13">
        <f t="shared" si="8"/>
        <v>0.71911941074631613</v>
      </c>
      <c r="AK13">
        <f t="shared" si="32"/>
        <v>1.2837319922719881</v>
      </c>
      <c r="AL13">
        <f t="shared" si="9"/>
        <v>80.31841679994406</v>
      </c>
      <c r="AN13">
        <f t="shared" si="10"/>
        <v>222.3945662780099</v>
      </c>
      <c r="AO13">
        <f t="shared" si="11"/>
        <v>-11.119728313900495</v>
      </c>
      <c r="AP13">
        <f t="shared" si="12"/>
        <v>-11.388588421766158</v>
      </c>
      <c r="AQ13">
        <f t="shared" si="13"/>
        <v>-159.92390237543631</v>
      </c>
      <c r="AR13">
        <f t="shared" si="14"/>
        <v>39.962347166906937</v>
      </c>
      <c r="AS13">
        <f t="shared" si="15"/>
        <v>0.366947482292376</v>
      </c>
      <c r="AT13">
        <f t="shared" si="16"/>
        <v>0.65505424476514185</v>
      </c>
      <c r="AU13">
        <f t="shared" si="17"/>
        <v>40.984348893964452</v>
      </c>
      <c r="AW13">
        <v>10</v>
      </c>
      <c r="AX13">
        <f>(R13*SUMPRODUCT(K14:$K$23, X14:$X$23)-$AZ$3*SUMPRODUCT(K13:$K$22, W14:$W$23))/Z13</f>
        <v>254.38915834969961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488.19607409150854</v>
      </c>
      <c r="P14">
        <f t="shared" si="30"/>
        <v>24.409803704575427</v>
      </c>
      <c r="Q14" s="5">
        <f t="shared" si="31"/>
        <v>25</v>
      </c>
      <c r="R14">
        <f t="shared" si="0"/>
        <v>250000</v>
      </c>
      <c r="S14">
        <f t="shared" si="1"/>
        <v>251.90846050502671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227.10442020494997</v>
      </c>
      <c r="AC14">
        <f t="shared" si="2"/>
        <v>222.32024920523588</v>
      </c>
      <c r="AE14">
        <f t="shared" si="3"/>
        <v>430.85441686019198</v>
      </c>
      <c r="AF14">
        <f t="shared" si="4"/>
        <v>-21.542720843009597</v>
      </c>
      <c r="AG14">
        <f t="shared" si="5"/>
        <v>-22.063594922489671</v>
      </c>
      <c r="AH14">
        <f t="shared" si="6"/>
        <v>-318.21550981863726</v>
      </c>
      <c r="AI14">
        <f t="shared" si="7"/>
        <v>69.032591276055484</v>
      </c>
      <c r="AJ14">
        <f t="shared" si="8"/>
        <v>4.7841709997140924</v>
      </c>
      <c r="AK14">
        <f t="shared" si="32"/>
        <v>1.1455490091998382</v>
      </c>
      <c r="AL14">
        <f t="shared" si="9"/>
        <v>74.962311284969417</v>
      </c>
      <c r="AN14">
        <f t="shared" si="10"/>
        <v>209.1055103254275</v>
      </c>
      <c r="AO14">
        <f t="shared" si="11"/>
        <v>-10.455275516271374</v>
      </c>
      <c r="AP14">
        <f t="shared" si="12"/>
        <v>-10.708070047191342</v>
      </c>
      <c r="AQ14">
        <f t="shared" si="13"/>
        <v>-154.43874768419516</v>
      </c>
      <c r="AR14">
        <f t="shared" si="14"/>
        <v>33.503417077769647</v>
      </c>
      <c r="AS14">
        <f t="shared" si="15"/>
        <v>2.3218898988424317</v>
      </c>
      <c r="AT14">
        <f t="shared" si="16"/>
        <v>0.5559664721952905</v>
      </c>
      <c r="AU14">
        <f t="shared" si="17"/>
        <v>36.38127344880737</v>
      </c>
      <c r="AW14">
        <v>11</v>
      </c>
      <c r="AX14">
        <f>(R14*SUMPRODUCT(K15:$K$23, X15:$X$23)-$AZ$3*SUMPRODUCT(K14:$K$22, W15:$W$23))/Z14</f>
        <v>251.90846050502671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488.19607409150854</v>
      </c>
      <c r="P15">
        <f t="shared" si="30"/>
        <v>24.409803704575427</v>
      </c>
      <c r="Q15" s="5">
        <f t="shared" si="31"/>
        <v>25</v>
      </c>
      <c r="R15">
        <f t="shared" si="0"/>
        <v>250000</v>
      </c>
      <c r="S15">
        <f t="shared" si="1"/>
        <v>243.71401435974872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222.32024920523588</v>
      </c>
      <c r="AC15">
        <f t="shared" si="2"/>
        <v>212.61960088286878</v>
      </c>
      <c r="AE15">
        <f t="shared" si="3"/>
        <v>425.90925556172436</v>
      </c>
      <c r="AF15">
        <f t="shared" si="4"/>
        <v>-21.295462778086218</v>
      </c>
      <c r="AG15">
        <f t="shared" si="5"/>
        <v>-21.810358489378746</v>
      </c>
      <c r="AH15">
        <f t="shared" si="6"/>
        <v>-326.00483886028138</v>
      </c>
      <c r="AI15">
        <f t="shared" si="7"/>
        <v>56.798595433977994</v>
      </c>
      <c r="AJ15">
        <f t="shared" si="8"/>
        <v>9.7006483223671012</v>
      </c>
      <c r="AK15">
        <f t="shared" si="32"/>
        <v>2.5704295721543837</v>
      </c>
      <c r="AL15">
        <f t="shared" si="9"/>
        <v>69.069673328499476</v>
      </c>
      <c r="AN15">
        <f t="shared" si="10"/>
        <v>196.50678524801521</v>
      </c>
      <c r="AO15">
        <f t="shared" si="11"/>
        <v>-9.8253392624007603</v>
      </c>
      <c r="AP15">
        <f t="shared" si="12"/>
        <v>-10.062902780081632</v>
      </c>
      <c r="AQ15">
        <f t="shared" si="13"/>
        <v>-150.41270416920298</v>
      </c>
      <c r="AR15">
        <f t="shared" si="14"/>
        <v>26.205839036329824</v>
      </c>
      <c r="AS15">
        <f t="shared" si="15"/>
        <v>4.4757027271825773</v>
      </c>
      <c r="AT15">
        <f t="shared" si="16"/>
        <v>1.1859494606763414</v>
      </c>
      <c r="AU15">
        <f t="shared" si="17"/>
        <v>31.867491224188743</v>
      </c>
      <c r="AW15">
        <v>12</v>
      </c>
      <c r="AX15">
        <f>(R15*SUMPRODUCT(K16:$K$23, X16:$X$23)-$AZ$3*SUMPRODUCT(K15:$K$22, W16:$W$23))/Z15</f>
        <v>243.71401435974872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488.19607409150854</v>
      </c>
      <c r="P16">
        <f t="shared" si="30"/>
        <v>24.409803704575427</v>
      </c>
      <c r="Q16" s="5">
        <f t="shared" si="31"/>
        <v>25</v>
      </c>
      <c r="R16">
        <f t="shared" si="0"/>
        <v>250000</v>
      </c>
      <c r="S16">
        <f t="shared" si="1"/>
        <v>229.85203295422895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212.61960088286878</v>
      </c>
      <c r="AC16">
        <f t="shared" si="2"/>
        <v>198.21274787462994</v>
      </c>
      <c r="AE16">
        <f t="shared" si="3"/>
        <v>420.99556007213454</v>
      </c>
      <c r="AF16">
        <f t="shared" si="4"/>
        <v>-21.049778003606725</v>
      </c>
      <c r="AG16">
        <f t="shared" si="5"/>
        <v>-21.558733386763276</v>
      </c>
      <c r="AH16">
        <f t="shared" si="6"/>
        <v>-335.21517721684626</v>
      </c>
      <c r="AI16">
        <f t="shared" si="7"/>
        <v>43.171871464918297</v>
      </c>
      <c r="AJ16">
        <f t="shared" si="8"/>
        <v>14.406853008238841</v>
      </c>
      <c r="AK16">
        <f t="shared" si="32"/>
        <v>4.3492142189549163</v>
      </c>
      <c r="AL16">
        <f t="shared" si="9"/>
        <v>61.92793869211205</v>
      </c>
      <c r="AN16">
        <f t="shared" si="10"/>
        <v>184.16582488472648</v>
      </c>
      <c r="AO16">
        <f t="shared" si="11"/>
        <v>-9.2082912442363227</v>
      </c>
      <c r="AP16">
        <f t="shared" si="12"/>
        <v>-9.4309353689213626</v>
      </c>
      <c r="AQ16">
        <f t="shared" si="13"/>
        <v>-146.64092803126567</v>
      </c>
      <c r="AR16">
        <f t="shared" si="14"/>
        <v>18.885670240303138</v>
      </c>
      <c r="AS16">
        <f t="shared" si="15"/>
        <v>6.3023229218870958</v>
      </c>
      <c r="AT16">
        <f t="shared" si="16"/>
        <v>1.9025773670795294</v>
      </c>
      <c r="AU16">
        <f t="shared" si="17"/>
        <v>27.090570529269762</v>
      </c>
      <c r="AW16">
        <v>13</v>
      </c>
      <c r="AX16">
        <f>(R16*SUMPRODUCT(K17:$K$23, X17:$X$23)-$AZ$3*SUMPRODUCT(K16:$K$22, W17:$W$23))/Z16</f>
        <v>229.85203295422895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488.19607409150854</v>
      </c>
      <c r="P17">
        <f t="shared" si="30"/>
        <v>24.409803704575427</v>
      </c>
      <c r="Q17" s="5">
        <f t="shared" si="31"/>
        <v>25</v>
      </c>
      <c r="R17">
        <f t="shared" si="0"/>
        <v>250000</v>
      </c>
      <c r="S17">
        <f t="shared" si="1"/>
        <v>211.4338290255607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198.21274787462994</v>
      </c>
      <c r="AC17">
        <f t="shared" si="2"/>
        <v>180.21520389330215</v>
      </c>
      <c r="AE17">
        <f t="shared" si="3"/>
        <v>416.11295334236559</v>
      </c>
      <c r="AF17">
        <f t="shared" si="4"/>
        <v>-20.805647667118283</v>
      </c>
      <c r="AG17">
        <f t="shared" si="5"/>
        <v>-21.308700306363406</v>
      </c>
      <c r="AH17">
        <f t="shared" si="6"/>
        <v>-344.45746532235052</v>
      </c>
      <c r="AI17">
        <f t="shared" si="7"/>
        <v>29.541140046533371</v>
      </c>
      <c r="AJ17">
        <f t="shared" si="8"/>
        <v>17.997543981327794</v>
      </c>
      <c r="AK17">
        <f t="shared" si="32"/>
        <v>8.1905767389883071</v>
      </c>
      <c r="AL17">
        <f t="shared" si="9"/>
        <v>55.729260766849471</v>
      </c>
      <c r="AN17">
        <f t="shared" si="10"/>
        <v>171.45136412829791</v>
      </c>
      <c r="AO17">
        <f t="shared" si="11"/>
        <v>-8.5725682064148963</v>
      </c>
      <c r="AP17">
        <f t="shared" si="12"/>
        <v>-8.7798414011908203</v>
      </c>
      <c r="AQ17">
        <f t="shared" si="13"/>
        <v>-141.92709416835172</v>
      </c>
      <c r="AR17">
        <f t="shared" si="14"/>
        <v>12.171860352340463</v>
      </c>
      <c r="AS17">
        <f t="shared" si="15"/>
        <v>7.4155429235553294</v>
      </c>
      <c r="AT17">
        <f t="shared" si="16"/>
        <v>3.3747701041684368</v>
      </c>
      <c r="AU17">
        <f t="shared" si="17"/>
        <v>22.962173380064229</v>
      </c>
      <c r="AW17">
        <v>14</v>
      </c>
      <c r="AX17">
        <f>(R17*SUMPRODUCT(K18:$K$23, X18:$X$23)-$AZ$3*SUMPRODUCT(K17:$K$22, W18:$W$23))/Z17</f>
        <v>211.4338290255607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488.19607409150854</v>
      </c>
      <c r="P18">
        <f t="shared" si="30"/>
        <v>24.409803704575427</v>
      </c>
      <c r="Q18" s="5">
        <f t="shared" si="31"/>
        <v>25</v>
      </c>
      <c r="R18">
        <f t="shared" si="0"/>
        <v>250000</v>
      </c>
      <c r="S18">
        <f t="shared" si="1"/>
        <v>189.02392774885485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180.21520389330215</v>
      </c>
      <c r="AC18">
        <f t="shared" si="2"/>
        <v>159.2352720790542</v>
      </c>
      <c r="AE18">
        <f t="shared" si="3"/>
        <v>411.26028652400817</v>
      </c>
      <c r="AF18">
        <f t="shared" si="4"/>
        <v>-20.56301432620041</v>
      </c>
      <c r="AG18">
        <f t="shared" si="5"/>
        <v>-21.060200416878029</v>
      </c>
      <c r="AH18">
        <f t="shared" si="6"/>
        <v>-354.1288642174473</v>
      </c>
      <c r="AI18">
        <f t="shared" si="7"/>
        <v>15.508207563482415</v>
      </c>
      <c r="AJ18">
        <f t="shared" si="8"/>
        <v>20.979931814247948</v>
      </c>
      <c r="AK18">
        <f t="shared" si="32"/>
        <v>12.331709483567973</v>
      </c>
      <c r="AL18">
        <f t="shared" si="9"/>
        <v>48.81984886129834</v>
      </c>
      <c r="AN18">
        <f t="shared" si="10"/>
        <v>158.35147725247438</v>
      </c>
      <c r="AO18">
        <f t="shared" si="11"/>
        <v>-7.91757386262372</v>
      </c>
      <c r="AP18">
        <f t="shared" si="12"/>
        <v>-8.1090101731744291</v>
      </c>
      <c r="AQ18">
        <f t="shared" si="13"/>
        <v>-136.35361989492779</v>
      </c>
      <c r="AR18">
        <f t="shared" si="14"/>
        <v>5.9712733217484582</v>
      </c>
      <c r="AS18">
        <f t="shared" si="15"/>
        <v>8.0781035862270336</v>
      </c>
      <c r="AT18">
        <f t="shared" si="16"/>
        <v>4.7481959181520468</v>
      </c>
      <c r="AU18">
        <f t="shared" si="17"/>
        <v>18.797572826127539</v>
      </c>
      <c r="AW18">
        <v>15</v>
      </c>
      <c r="AX18">
        <f>(R18*SUMPRODUCT(K19:$K$23, X19:$X$23)-$AZ$3*SUMPRODUCT(K18:$K$22, W19:$W$23))/Z18</f>
        <v>189.02392774885485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488.19607409150854</v>
      </c>
      <c r="P19">
        <f t="shared" si="30"/>
        <v>24.409803704575427</v>
      </c>
      <c r="Q19" s="5">
        <f t="shared" si="31"/>
        <v>25</v>
      </c>
      <c r="R19">
        <f t="shared" si="0"/>
        <v>250000</v>
      </c>
      <c r="S19">
        <f t="shared" si="1"/>
        <v>161.69057504834419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159.2352720790542</v>
      </c>
      <c r="AC19">
        <f t="shared" si="2"/>
        <v>134.61081663153362</v>
      </c>
      <c r="AE19">
        <f t="shared" si="3"/>
        <v>406.43353634012345</v>
      </c>
      <c r="AF19">
        <f t="shared" si="4"/>
        <v>-20.321676817006175</v>
      </c>
      <c r="AG19">
        <f t="shared" si="5"/>
        <v>-20.813027690588346</v>
      </c>
      <c r="AH19">
        <f t="shared" si="6"/>
        <v>-365.70722120902445</v>
      </c>
      <c r="AI19">
        <f t="shared" si="7"/>
        <v>-0.40838937649550644</v>
      </c>
      <c r="AJ19">
        <f t="shared" si="8"/>
        <v>24.624455447520575</v>
      </c>
      <c r="AK19">
        <f t="shared" si="32"/>
        <v>12.161241034728423</v>
      </c>
      <c r="AL19">
        <f t="shared" si="9"/>
        <v>36.377307105753488</v>
      </c>
      <c r="AN19">
        <f t="shared" si="10"/>
        <v>145.79186464968595</v>
      </c>
      <c r="AO19">
        <f t="shared" si="11"/>
        <v>-7.2895932324842976</v>
      </c>
      <c r="AP19">
        <f t="shared" si="12"/>
        <v>-7.46584581415327</v>
      </c>
      <c r="AQ19">
        <f t="shared" si="13"/>
        <v>-131.18291904755728</v>
      </c>
      <c r="AR19">
        <f t="shared" si="14"/>
        <v>-0.14649344450891141</v>
      </c>
      <c r="AS19">
        <f t="shared" si="15"/>
        <v>8.8330439166142423</v>
      </c>
      <c r="AT19">
        <f t="shared" si="16"/>
        <v>4.362361489342236</v>
      </c>
      <c r="AU19">
        <f t="shared" si="17"/>
        <v>13.048911961447567</v>
      </c>
      <c r="AW19">
        <v>16</v>
      </c>
      <c r="AX19">
        <f>(R19*SUMPRODUCT(K20:$K$23, X20:$X$23)-$AZ$3*SUMPRODUCT(K19:$K$22, W20:$W$23))/Z19</f>
        <v>161.69057504834419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488.19607409150854</v>
      </c>
      <c r="P20">
        <f t="shared" si="30"/>
        <v>24.409803704575427</v>
      </c>
      <c r="Q20" s="5">
        <f t="shared" si="31"/>
        <v>25</v>
      </c>
      <c r="R20">
        <f t="shared" si="0"/>
        <v>250000</v>
      </c>
      <c r="S20">
        <f t="shared" si="1"/>
        <v>127.10818859923729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134.61081663153362</v>
      </c>
      <c r="AC20">
        <f t="shared" si="2"/>
        <v>104.57055016317094</v>
      </c>
      <c r="AE20">
        <f t="shared" si="3"/>
        <v>401.63369974698497</v>
      </c>
      <c r="AF20">
        <f t="shared" si="4"/>
        <v>-20.081684987349249</v>
      </c>
      <c r="AG20">
        <f t="shared" si="5"/>
        <v>-20.567233180561274</v>
      </c>
      <c r="AH20">
        <f t="shared" si="6"/>
        <v>-376.64233121190125</v>
      </c>
      <c r="AI20">
        <f t="shared" si="7"/>
        <v>-15.657549632826829</v>
      </c>
      <c r="AJ20">
        <f t="shared" si="8"/>
        <v>30.040266468362688</v>
      </c>
      <c r="AK20">
        <f t="shared" si="32"/>
        <v>2.219500174982028</v>
      </c>
      <c r="AL20">
        <f t="shared" si="9"/>
        <v>16.602217010517887</v>
      </c>
      <c r="AN20">
        <f t="shared" si="10"/>
        <v>136.65001820421264</v>
      </c>
      <c r="AO20">
        <f t="shared" si="11"/>
        <v>-6.8325009102106318</v>
      </c>
      <c r="AP20">
        <f t="shared" si="12"/>
        <v>-6.9977016129485845</v>
      </c>
      <c r="AQ20">
        <f t="shared" si="13"/>
        <v>-128.14706895613222</v>
      </c>
      <c r="AR20">
        <f t="shared" si="14"/>
        <v>-5.32725327507882</v>
      </c>
      <c r="AS20">
        <f t="shared" si="15"/>
        <v>10.220763253549606</v>
      </c>
      <c r="AT20">
        <f t="shared" si="16"/>
        <v>0.755152616691807</v>
      </c>
      <c r="AU20">
        <f t="shared" si="17"/>
        <v>5.6486625951625928</v>
      </c>
      <c r="AW20">
        <v>17</v>
      </c>
      <c r="AX20">
        <f>(R20*SUMPRODUCT(K21:$K$23, X21:$X$23)-$AZ$3*SUMPRODUCT(K20:$K$22, W21:$W$23))/Z20</f>
        <v>127.10818859923729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488.19607409150854</v>
      </c>
      <c r="P21">
        <f t="shared" si="30"/>
        <v>24.409803704575427</v>
      </c>
      <c r="Q21" s="5">
        <f t="shared" si="31"/>
        <v>25</v>
      </c>
      <c r="R21">
        <f t="shared" si="0"/>
        <v>250000</v>
      </c>
      <c r="S21">
        <f t="shared" si="1"/>
        <v>86.655348198905259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104.57055016317094</v>
      </c>
      <c r="AC21">
        <f t="shared" si="2"/>
        <v>70.442486763266118</v>
      </c>
      <c r="AE21">
        <f t="shared" si="3"/>
        <v>396.85658417911742</v>
      </c>
      <c r="AF21">
        <f t="shared" si="4"/>
        <v>-19.84282920895587</v>
      </c>
      <c r="AG21">
        <f t="shared" si="5"/>
        <v>-20.322602189992711</v>
      </c>
      <c r="AH21">
        <f t="shared" si="6"/>
        <v>-389.58658762950967</v>
      </c>
      <c r="AI21">
        <f t="shared" si="7"/>
        <v>-32.895434849340859</v>
      </c>
      <c r="AJ21">
        <f t="shared" si="8"/>
        <v>34.128063399904818</v>
      </c>
      <c r="AK21">
        <f t="shared" si="32"/>
        <v>0.77053488821333194</v>
      </c>
      <c r="AL21">
        <f t="shared" si="9"/>
        <v>2.0031634387772908</v>
      </c>
      <c r="AN21">
        <f t="shared" si="10"/>
        <v>128.43591191019493</v>
      </c>
      <c r="AO21">
        <f t="shared" si="11"/>
        <v>-6.4217955955097468</v>
      </c>
      <c r="AP21">
        <f t="shared" si="12"/>
        <v>-6.5770659949080539</v>
      </c>
      <c r="AQ21">
        <f t="shared" si="13"/>
        <v>-126.08310065883515</v>
      </c>
      <c r="AR21">
        <f t="shared" si="14"/>
        <v>-10.646050339058016</v>
      </c>
      <c r="AS21">
        <f t="shared" si="15"/>
        <v>11.044969692420112</v>
      </c>
      <c r="AT21">
        <f t="shared" si="16"/>
        <v>0.24937056602198843</v>
      </c>
      <c r="AU21">
        <f t="shared" si="17"/>
        <v>0.64828991938408476</v>
      </c>
      <c r="AW21">
        <v>18</v>
      </c>
      <c r="AX21">
        <f>(R21*SUMPRODUCT(K22:$K$23, X22:$X$23)-$AZ$3*SUMPRODUCT(K21:$K$22, W22:$W$23))/Z21</f>
        <v>86.655348198905259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488.19607409150854</v>
      </c>
      <c r="P22">
        <f t="shared" si="30"/>
        <v>24.409803704575427</v>
      </c>
      <c r="Q22" s="5">
        <f t="shared" si="31"/>
        <v>25</v>
      </c>
      <c r="R22">
        <f t="shared" si="0"/>
        <v>250000</v>
      </c>
      <c r="S22">
        <f t="shared" si="1"/>
        <v>43.402726297489245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70.442486763266118</v>
      </c>
      <c r="AC22">
        <f t="shared" si="2"/>
        <v>34.859397609957199</v>
      </c>
      <c r="AE22">
        <f t="shared" si="3"/>
        <v>392.10027825741651</v>
      </c>
      <c r="AF22">
        <f t="shared" si="4"/>
        <v>-19.605013912870824</v>
      </c>
      <c r="AG22">
        <f t="shared" si="5"/>
        <v>-20.079036839198359</v>
      </c>
      <c r="AH22">
        <f t="shared" si="6"/>
        <v>-403.39328894423846</v>
      </c>
      <c r="AI22">
        <f t="shared" si="7"/>
        <v>-50.977061438891155</v>
      </c>
      <c r="AJ22">
        <f t="shared" si="8"/>
        <v>35.583089153308919</v>
      </c>
      <c r="AK22">
        <f t="shared" si="32"/>
        <v>9.3016927732640475</v>
      </c>
      <c r="AL22">
        <f t="shared" si="9"/>
        <v>-6.0922795123181892</v>
      </c>
      <c r="AN22">
        <f t="shared" si="10"/>
        <v>118.59496640764745</v>
      </c>
      <c r="AO22">
        <f t="shared" si="11"/>
        <v>-5.9297483203823722</v>
      </c>
      <c r="AP22">
        <f t="shared" si="12"/>
        <v>-6.0731216769994818</v>
      </c>
      <c r="AQ22">
        <f t="shared" si="13"/>
        <v>-122.01065952828736</v>
      </c>
      <c r="AR22">
        <f t="shared" si="14"/>
        <v>-15.418563118021773</v>
      </c>
      <c r="AS22">
        <f t="shared" si="15"/>
        <v>10.762489844617129</v>
      </c>
      <c r="AT22">
        <f t="shared" si="16"/>
        <v>2.8133974984207786</v>
      </c>
      <c r="AU22">
        <f t="shared" si="17"/>
        <v>-1.8426757749838658</v>
      </c>
      <c r="AW22">
        <v>19</v>
      </c>
      <c r="AX22">
        <f>(R22*SUMPRODUCT(K23:$K$23, X23:$X$23)-$AZ$3*SUMPRODUCT(K22:$K$22, W23:$W$23))/Z22</f>
        <v>43.402726297489245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488.19607409150854</v>
      </c>
      <c r="P23">
        <f t="shared" si="30"/>
        <v>24.409803704575427</v>
      </c>
      <c r="Q23" s="5">
        <f t="shared" si="31"/>
        <v>25</v>
      </c>
      <c r="R23">
        <f t="shared" si="0"/>
        <v>250000</v>
      </c>
      <c r="S23">
        <f t="shared" si="1"/>
        <v>43.933630836589998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34.859397609957199</v>
      </c>
      <c r="AC23">
        <f t="shared" si="2"/>
        <v>34.859397609957199</v>
      </c>
      <c r="AE23">
        <f t="shared" si="3"/>
        <v>387.36204439088709</v>
      </c>
      <c r="AF23">
        <f t="shared" si="4"/>
        <v>-19.368102219544355</v>
      </c>
      <c r="AG23">
        <f t="shared" si="5"/>
        <v>-19.836396939064645</v>
      </c>
      <c r="AH23">
        <f t="shared" si="6"/>
        <v>-418.49531741730789</v>
      </c>
      <c r="AI23">
        <f t="shared" si="7"/>
        <v>-70.337772185029792</v>
      </c>
      <c r="AJ23">
        <f t="shared" si="8"/>
        <v>0</v>
      </c>
      <c r="AK23">
        <f t="shared" si="32"/>
        <v>28.199733784690995</v>
      </c>
      <c r="AL23">
        <f t="shared" si="9"/>
        <v>-42.1380384003388</v>
      </c>
      <c r="AN23">
        <f t="shared" si="10"/>
        <v>106.1344654142454</v>
      </c>
      <c r="AO23">
        <f t="shared" si="11"/>
        <v>-5.3067232707122702</v>
      </c>
      <c r="AP23">
        <f t="shared" si="12"/>
        <v>-5.4350327177329634</v>
      </c>
      <c r="AQ23">
        <f t="shared" si="13"/>
        <v>-114.66476242476131</v>
      </c>
      <c r="AR23">
        <f t="shared" si="14"/>
        <v>-19.272052998961147</v>
      </c>
      <c r="AS23">
        <f t="shared" si="15"/>
        <v>0</v>
      </c>
      <c r="AT23">
        <f t="shared" si="16"/>
        <v>7.7265279688631905</v>
      </c>
      <c r="AU23">
        <f t="shared" si="17"/>
        <v>-11.545525030097957</v>
      </c>
      <c r="AW23">
        <v>20</v>
      </c>
      <c r="AX23">
        <f>(R23*SUMPRODUCT(K$23:$K24, X$23:$X24)-$AZ$3*SUMPRODUCT(K$22:$K23, W$23:$W24))/Z23</f>
        <v>43.933630836589998</v>
      </c>
    </row>
    <row r="25" spans="5:50" x14ac:dyDescent="0.25">
      <c r="AN25" s="6">
        <f t="shared" ref="AN25:AU25" si="33">SUM(AN3:AN23)</f>
        <v>4718.8280421473737</v>
      </c>
      <c r="AO25" s="6">
        <f t="shared" si="33"/>
        <v>-602.08845767600019</v>
      </c>
      <c r="AP25" s="6">
        <f t="shared" si="33"/>
        <v>-1739.0787355750738</v>
      </c>
      <c r="AQ25" s="6">
        <f t="shared" si="33"/>
        <v>-3408.7424817252968</v>
      </c>
      <c r="AR25" s="6">
        <f t="shared" si="33"/>
        <v>-1031.0816328289966</v>
      </c>
      <c r="AS25" s="6">
        <f t="shared" si="33"/>
        <v>-105.90005786366501</v>
      </c>
      <c r="AT25" s="6">
        <f t="shared" si="33"/>
        <v>104.19243987612877</v>
      </c>
      <c r="AU25" s="7">
        <f t="shared" si="33"/>
        <v>-1032.7892508165326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1267.0496033939933</v>
      </c>
      <c r="K3">
        <v>1</v>
      </c>
      <c r="L3" s="2">
        <v>0</v>
      </c>
      <c r="O3">
        <f>$C$3</f>
        <v>1267.0496033939933</v>
      </c>
      <c r="P3">
        <f>O3*B5</f>
        <v>1013.6396827151947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1267.0496033939933</v>
      </c>
      <c r="AF3">
        <f t="shared" ref="AF3:AF23" si="4">-$Z3*P3</f>
        <v>-1013.6396827151947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-1269.0226663212015</v>
      </c>
      <c r="AJ3">
        <f t="shared" ref="AJ3:AJ23" si="8">AB3-AC3</f>
        <v>0</v>
      </c>
      <c r="AL3">
        <f t="shared" ref="AL3:AL23" si="9">SUM(AI3:AK3)</f>
        <v>-1269.0226663212015</v>
      </c>
      <c r="AN3">
        <f t="shared" ref="AN3:AN23" si="10">AE3*$K3</f>
        <v>1267.0496033939933</v>
      </c>
      <c r="AO3">
        <f t="shared" ref="AO3:AO23" si="11">AF3*$K3</f>
        <v>-1013.6396827151947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-1269.0226663212015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-1269.0226663212015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621.25305292970779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299.05244326231281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295.64675778006858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-295.64675778006858</v>
      </c>
      <c r="AK4">
        <f>G4*MAX(0, SUM(AB4, AE4:AF4))</f>
        <v>0</v>
      </c>
      <c r="AL4">
        <f t="shared" si="9"/>
        <v>-642.71050778006861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-325.60629514963875</v>
      </c>
      <c r="AR4">
        <f t="shared" si="14"/>
        <v>-325.60629514963875</v>
      </c>
      <c r="AS4">
        <f t="shared" si="15"/>
        <v>-277.36819380811386</v>
      </c>
      <c r="AT4">
        <f t="shared" si="16"/>
        <v>0</v>
      </c>
      <c r="AU4">
        <f t="shared" si="17"/>
        <v>-602.97448895775267</v>
      </c>
      <c r="AW4">
        <v>1</v>
      </c>
      <c r="AX4">
        <f>(R4*SUMPRODUCT(K5:$K$23, X5:$X$23)-$AZ$3*SUMPRODUCT(K4:$K$22, W5:$W$23))/Z4</f>
        <v>299.05244326231281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1267.0496033939933</v>
      </c>
      <c r="P5">
        <f t="shared" ref="P5:P23" si="30">O5*$C$5</f>
        <v>63.352480169699668</v>
      </c>
      <c r="Q5" s="5">
        <f t="shared" ref="Q5:Q23" si="31">$C$8</f>
        <v>25</v>
      </c>
      <c r="R5">
        <f t="shared" si="0"/>
        <v>250000</v>
      </c>
      <c r="S5">
        <f t="shared" si="1"/>
        <v>580.7174173469906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295.64675778006858</v>
      </c>
      <c r="AC5">
        <f t="shared" si="2"/>
        <v>567.54446919183374</v>
      </c>
      <c r="AE5">
        <f t="shared" si="3"/>
        <v>1238.3079499891876</v>
      </c>
      <c r="AF5">
        <f t="shared" si="4"/>
        <v>-61.915397499459381</v>
      </c>
      <c r="AG5">
        <f t="shared" si="5"/>
        <v>-24.432901969113587</v>
      </c>
      <c r="AH5">
        <f t="shared" si="6"/>
        <v>-352.38719636414254</v>
      </c>
      <c r="AI5">
        <f t="shared" si="7"/>
        <v>799.57245415647208</v>
      </c>
      <c r="AJ5">
        <f t="shared" si="8"/>
        <v>-271.89771141176516</v>
      </c>
      <c r="AK5">
        <f>G5*SUM(AB5, AE5:AF5)</f>
        <v>60.353611721061668</v>
      </c>
      <c r="AL5">
        <f t="shared" si="9"/>
        <v>588.02835446576864</v>
      </c>
      <c r="AN5">
        <f t="shared" si="10"/>
        <v>1069.3563236378643</v>
      </c>
      <c r="AO5">
        <f t="shared" si="11"/>
        <v>-53.46781618189322</v>
      </c>
      <c r="AP5">
        <f t="shared" si="12"/>
        <v>-21.099338194286627</v>
      </c>
      <c r="AQ5">
        <f t="shared" si="13"/>
        <v>-304.30837240793289</v>
      </c>
      <c r="AR5">
        <f t="shared" si="14"/>
        <v>690.4807968537516</v>
      </c>
      <c r="AS5">
        <f t="shared" si="15"/>
        <v>-234.80067061135557</v>
      </c>
      <c r="AT5">
        <f t="shared" si="16"/>
        <v>52.119116532252868</v>
      </c>
      <c r="AU5">
        <f t="shared" si="17"/>
        <v>507.79924277464897</v>
      </c>
      <c r="AW5">
        <v>2</v>
      </c>
      <c r="AX5">
        <f>(R5*SUMPRODUCT(K6:$K$23, X6:$X$23)-$AZ$3*SUMPRODUCT(K5:$K$22, W6:$W$23))/Z5</f>
        <v>580.7174173469906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1267.0496033939933</v>
      </c>
      <c r="P6">
        <f t="shared" si="30"/>
        <v>63.352480169699668</v>
      </c>
      <c r="Q6" s="5">
        <f t="shared" si="31"/>
        <v>25</v>
      </c>
      <c r="R6">
        <f t="shared" si="0"/>
        <v>250000</v>
      </c>
      <c r="S6">
        <f t="shared" si="1"/>
        <v>839.14726537639615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567.54446919183374</v>
      </c>
      <c r="AC6">
        <f t="shared" si="2"/>
        <v>810.69922151710671</v>
      </c>
      <c r="AE6">
        <f t="shared" si="3"/>
        <v>1224.0951850499382</v>
      </c>
      <c r="AF6">
        <f t="shared" si="4"/>
        <v>-61.204759252496906</v>
      </c>
      <c r="AG6">
        <f t="shared" si="5"/>
        <v>-24.152471650892853</v>
      </c>
      <c r="AH6">
        <f t="shared" si="6"/>
        <v>-361.01298529601195</v>
      </c>
      <c r="AI6">
        <f t="shared" si="7"/>
        <v>777.72496885053647</v>
      </c>
      <c r="AJ6">
        <f t="shared" si="8"/>
        <v>-243.15475232527297</v>
      </c>
      <c r="AK6">
        <f>G6*SUM(AB6, AE6:AF6)</f>
        <v>101.2304413568726</v>
      </c>
      <c r="AL6">
        <f t="shared" si="9"/>
        <v>635.80065788213608</v>
      </c>
      <c r="AN6">
        <f t="shared" si="10"/>
        <v>953.35742482659134</v>
      </c>
      <c r="AO6">
        <f t="shared" si="11"/>
        <v>-47.667871241329564</v>
      </c>
      <c r="AP6">
        <f t="shared" si="12"/>
        <v>-18.810578178487887</v>
      </c>
      <c r="AQ6">
        <f t="shared" si="13"/>
        <v>-281.16637839460589</v>
      </c>
      <c r="AR6">
        <f t="shared" si="14"/>
        <v>605.71259701216798</v>
      </c>
      <c r="AS6">
        <f t="shared" si="15"/>
        <v>-189.37529641676747</v>
      </c>
      <c r="AT6">
        <f t="shared" si="16"/>
        <v>78.840921902744157</v>
      </c>
      <c r="AU6">
        <f t="shared" si="17"/>
        <v>495.17822249814469</v>
      </c>
      <c r="AW6">
        <v>3</v>
      </c>
      <c r="AX6">
        <f>(R6*SUMPRODUCT(K7:$K$23, X7:$X$23)-$AZ$3*SUMPRODUCT(K6:$K$22, W7:$W$23))/Z6</f>
        <v>839.14726537639615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1267.0496033939933</v>
      </c>
      <c r="P7">
        <f t="shared" si="30"/>
        <v>63.352480169699668</v>
      </c>
      <c r="Q7" s="5">
        <f t="shared" si="31"/>
        <v>25</v>
      </c>
      <c r="R7">
        <f t="shared" si="0"/>
        <v>250000</v>
      </c>
      <c r="S7">
        <f t="shared" si="1"/>
        <v>1064.3825982994479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810.69922151710671</v>
      </c>
      <c r="AC7">
        <f t="shared" si="2"/>
        <v>1016.4353850462829</v>
      </c>
      <c r="AE7">
        <f t="shared" si="3"/>
        <v>1209.9728552083955</v>
      </c>
      <c r="AF7">
        <f t="shared" si="4"/>
        <v>-60.498642760419777</v>
      </c>
      <c r="AG7">
        <f t="shared" si="5"/>
        <v>-23.873825696470195</v>
      </c>
      <c r="AH7">
        <f t="shared" si="6"/>
        <v>-371.21237913726372</v>
      </c>
      <c r="AI7">
        <f t="shared" si="7"/>
        <v>754.38800761424181</v>
      </c>
      <c r="AJ7">
        <f t="shared" si="8"/>
        <v>-205.73616352917622</v>
      </c>
      <c r="AK7">
        <f>G7*SUM(AB7, AE7:AF7)</f>
        <v>96.244515607685543</v>
      </c>
      <c r="AL7">
        <f t="shared" si="9"/>
        <v>644.89635969275116</v>
      </c>
      <c r="AN7">
        <f t="shared" si="10"/>
        <v>853.04479412583362</v>
      </c>
      <c r="AO7">
        <f t="shared" si="11"/>
        <v>-42.652239706291688</v>
      </c>
      <c r="AP7">
        <f t="shared" si="12"/>
        <v>-16.83132199088374</v>
      </c>
      <c r="AQ7">
        <f t="shared" si="13"/>
        <v>-261.70900130116479</v>
      </c>
      <c r="AR7">
        <f t="shared" si="14"/>
        <v>531.8522311274935</v>
      </c>
      <c r="AS7">
        <f t="shared" si="15"/>
        <v>-145.04636406224003</v>
      </c>
      <c r="AT7">
        <f t="shared" si="16"/>
        <v>67.853491629081489</v>
      </c>
      <c r="AU7">
        <f t="shared" si="17"/>
        <v>454.65935869433497</v>
      </c>
      <c r="AW7">
        <v>4</v>
      </c>
      <c r="AX7">
        <f>(R7*SUMPRODUCT(K8:$K$23, X8:$X$23)-$AZ$3*SUMPRODUCT(K7:$K$22, W8:$W$23))/Z7</f>
        <v>1064.3825982994479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1267.0496033939933</v>
      </c>
      <c r="P8">
        <f t="shared" si="30"/>
        <v>63.352480169699668</v>
      </c>
      <c r="Q8" s="5">
        <f t="shared" si="31"/>
        <v>25</v>
      </c>
      <c r="R8">
        <f t="shared" si="0"/>
        <v>250000</v>
      </c>
      <c r="S8">
        <f t="shared" si="1"/>
        <v>1254.3470410191828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1016.4353850462829</v>
      </c>
      <c r="AC8">
        <f t="shared" si="2"/>
        <v>1183.9502113249268</v>
      </c>
      <c r="AE8">
        <f t="shared" si="3"/>
        <v>1195.9398767972552</v>
      </c>
      <c r="AF8">
        <f t="shared" si="4"/>
        <v>-59.796993839862765</v>
      </c>
      <c r="AG8">
        <f t="shared" si="5"/>
        <v>-23.596942724139225</v>
      </c>
      <c r="AH8">
        <f t="shared" si="6"/>
        <v>-381.4471536626931</v>
      </c>
      <c r="AI8">
        <f t="shared" si="7"/>
        <v>731.09878657056015</v>
      </c>
      <c r="AJ8">
        <f t="shared" si="8"/>
        <v>-167.51482627864391</v>
      </c>
      <c r="AK8">
        <f t="shared" ref="AK8:AK23" si="32">G8*SUM(AB8:AB8, AE8:AF8)</f>
        <v>45.849917108478287</v>
      </c>
      <c r="AL8">
        <f t="shared" si="9"/>
        <v>609.43387740039452</v>
      </c>
      <c r="AN8">
        <f t="shared" si="10"/>
        <v>786.15513545471174</v>
      </c>
      <c r="AO8">
        <f t="shared" si="11"/>
        <v>-39.307756772735587</v>
      </c>
      <c r="AP8">
        <f t="shared" si="12"/>
        <v>-15.51153035660306</v>
      </c>
      <c r="AQ8">
        <f t="shared" si="13"/>
        <v>-250.74558058853498</v>
      </c>
      <c r="AR8">
        <f t="shared" si="14"/>
        <v>480.59026773683814</v>
      </c>
      <c r="AS8">
        <f t="shared" si="15"/>
        <v>-110.11643937857032</v>
      </c>
      <c r="AT8">
        <f t="shared" si="16"/>
        <v>30.13959856538315</v>
      </c>
      <c r="AU8">
        <f t="shared" si="17"/>
        <v>400.61342692365099</v>
      </c>
      <c r="AW8">
        <v>5</v>
      </c>
      <c r="AX8">
        <f>(R8*SUMPRODUCT(K9:$K$23, X9:$X$23)-$AZ$3*SUMPRODUCT(K8:$K$22, W9:$W$23))/Z8</f>
        <v>1254.3470410191828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1267.0496033939933</v>
      </c>
      <c r="P9">
        <f t="shared" si="30"/>
        <v>63.352480169699668</v>
      </c>
      <c r="Q9" s="5">
        <f t="shared" si="31"/>
        <v>25</v>
      </c>
      <c r="R9">
        <f t="shared" si="0"/>
        <v>250000</v>
      </c>
      <c r="S9">
        <f t="shared" si="1"/>
        <v>1419.7221834585146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1183.9502113249268</v>
      </c>
      <c r="AC9">
        <f t="shared" si="2"/>
        <v>1324.4166640254325</v>
      </c>
      <c r="AE9">
        <f t="shared" si="3"/>
        <v>1181.9929479399132</v>
      </c>
      <c r="AF9">
        <f t="shared" si="4"/>
        <v>-59.099647396995657</v>
      </c>
      <c r="AG9">
        <f t="shared" si="5"/>
        <v>-23.321757584978471</v>
      </c>
      <c r="AH9">
        <f t="shared" si="6"/>
        <v>-392.1571191936153</v>
      </c>
      <c r="AI9">
        <f t="shared" si="7"/>
        <v>707.41442376432383</v>
      </c>
      <c r="AJ9">
        <f t="shared" si="8"/>
        <v>-140.46645270050567</v>
      </c>
      <c r="AK9">
        <f t="shared" si="32"/>
        <v>13.610376720020279</v>
      </c>
      <c r="AL9">
        <f t="shared" si="9"/>
        <v>580.55834778383849</v>
      </c>
      <c r="AN9">
        <f t="shared" si="10"/>
        <v>738.44048132756404</v>
      </c>
      <c r="AO9">
        <f t="shared" si="11"/>
        <v>-36.922024066378199</v>
      </c>
      <c r="AP9">
        <f t="shared" si="12"/>
        <v>-14.570078380308356</v>
      </c>
      <c r="AQ9">
        <f t="shared" si="13"/>
        <v>-244.99697088555325</v>
      </c>
      <c r="AR9">
        <f t="shared" si="14"/>
        <v>441.95140799532425</v>
      </c>
      <c r="AS9">
        <f t="shared" si="15"/>
        <v>-87.755273940779759</v>
      </c>
      <c r="AT9">
        <f t="shared" si="16"/>
        <v>8.5029721655261206</v>
      </c>
      <c r="AU9">
        <f t="shared" si="17"/>
        <v>362.69910622007063</v>
      </c>
      <c r="AW9">
        <v>6</v>
      </c>
      <c r="AX9">
        <f>(R9*SUMPRODUCT(K10:$K$23, X10:$X$23)-$AZ$3*SUMPRODUCT(K9:$K$22, W10:$W$23))/Z9</f>
        <v>1419.7221834585146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1267.0496033939933</v>
      </c>
      <c r="P10">
        <f t="shared" si="30"/>
        <v>63.352480169699668</v>
      </c>
      <c r="Q10" s="5">
        <f t="shared" si="31"/>
        <v>25</v>
      </c>
      <c r="R10">
        <f t="shared" si="0"/>
        <v>250000</v>
      </c>
      <c r="S10">
        <f t="shared" si="1"/>
        <v>1568.5692199170669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1324.4166640254325</v>
      </c>
      <c r="AC10">
        <f t="shared" si="2"/>
        <v>1446.0979783848375</v>
      </c>
      <c r="AE10">
        <f t="shared" si="3"/>
        <v>1168.1205054363106</v>
      </c>
      <c r="AF10">
        <f t="shared" si="4"/>
        <v>-58.406025271815537</v>
      </c>
      <c r="AG10">
        <f t="shared" si="5"/>
        <v>-23.048042126908737</v>
      </c>
      <c r="AH10">
        <f t="shared" si="6"/>
        <v>-404.97882219951344</v>
      </c>
      <c r="AI10">
        <f t="shared" si="7"/>
        <v>681.68761583807304</v>
      </c>
      <c r="AJ10">
        <f t="shared" si="8"/>
        <v>-121.68131435940495</v>
      </c>
      <c r="AK10">
        <f t="shared" si="32"/>
        <v>9.979937691178705</v>
      </c>
      <c r="AL10">
        <f t="shared" si="9"/>
        <v>569.98623916984684</v>
      </c>
      <c r="AN10">
        <f t="shared" si="10"/>
        <v>693.37176788130193</v>
      </c>
      <c r="AO10">
        <f t="shared" si="11"/>
        <v>-34.668588394065104</v>
      </c>
      <c r="AP10">
        <f t="shared" si="12"/>
        <v>-13.68083313439339</v>
      </c>
      <c r="AQ10">
        <f t="shared" si="13"/>
        <v>-240.38691264826375</v>
      </c>
      <c r="AR10">
        <f t="shared" si="14"/>
        <v>404.63543370457978</v>
      </c>
      <c r="AS10">
        <f t="shared" si="15"/>
        <v>-72.227469394510337</v>
      </c>
      <c r="AT10">
        <f t="shared" si="16"/>
        <v>5.9238811475988644</v>
      </c>
      <c r="AU10">
        <f t="shared" si="17"/>
        <v>338.33184545766835</v>
      </c>
      <c r="AW10">
        <v>7</v>
      </c>
      <c r="AX10">
        <f>(R10*SUMPRODUCT(K11:$K$23, X11:$X$23)-$AZ$3*SUMPRODUCT(K10:$K$22, W11:$W$23))/Z10</f>
        <v>1568.5692199170669</v>
      </c>
    </row>
    <row r="11" spans="1:52" x14ac:dyDescent="0.25">
      <c r="A11" t="s">
        <v>33</v>
      </c>
      <c r="C11" s="24">
        <f>AU25</f>
        <v>2005.6957890783106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1267.0496033939933</v>
      </c>
      <c r="P11">
        <f t="shared" si="30"/>
        <v>63.352480169699668</v>
      </c>
      <c r="Q11" s="5">
        <f t="shared" si="31"/>
        <v>25</v>
      </c>
      <c r="R11">
        <f t="shared" si="0"/>
        <v>250000</v>
      </c>
      <c r="S11">
        <f t="shared" si="1"/>
        <v>1702.0429545838833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1446.0979783848375</v>
      </c>
      <c r="AC11">
        <f t="shared" si="2"/>
        <v>1550.6191975258785</v>
      </c>
      <c r="AE11">
        <f t="shared" si="3"/>
        <v>1154.3254146136462</v>
      </c>
      <c r="AF11">
        <f t="shared" si="4"/>
        <v>-57.716270730682311</v>
      </c>
      <c r="AG11">
        <f t="shared" si="5"/>
        <v>-22.775852885348815</v>
      </c>
      <c r="AH11">
        <f t="shared" si="6"/>
        <v>-417.08820290834018</v>
      </c>
      <c r="AI11">
        <f t="shared" si="7"/>
        <v>656.74508808927499</v>
      </c>
      <c r="AJ11">
        <f t="shared" si="8"/>
        <v>-104.521219141041</v>
      </c>
      <c r="AK11">
        <f t="shared" si="32"/>
        <v>6.1024970934427225</v>
      </c>
      <c r="AL11">
        <f t="shared" si="9"/>
        <v>558.32636604167669</v>
      </c>
      <c r="AN11">
        <f t="shared" si="10"/>
        <v>651.62462393044018</v>
      </c>
      <c r="AO11">
        <f t="shared" si="11"/>
        <v>-32.581231196522005</v>
      </c>
      <c r="AP11">
        <f t="shared" si="12"/>
        <v>-12.857125367960343</v>
      </c>
      <c r="AQ11">
        <f t="shared" si="13"/>
        <v>-235.4491549135102</v>
      </c>
      <c r="AR11">
        <f t="shared" si="14"/>
        <v>370.7371124524476</v>
      </c>
      <c r="AS11">
        <f t="shared" si="15"/>
        <v>-59.002946009230833</v>
      </c>
      <c r="AT11">
        <f t="shared" si="16"/>
        <v>3.4449015184181566</v>
      </c>
      <c r="AU11">
        <f t="shared" si="17"/>
        <v>315.17906796163493</v>
      </c>
      <c r="AW11">
        <v>8</v>
      </c>
      <c r="AX11">
        <f>(R11*SUMPRODUCT(K12:$K$23, X12:$X$23)-$AZ$3*SUMPRODUCT(K11:$K$22, W12:$W$23))/Z11</f>
        <v>1702.0429545838833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1267.0496033939933</v>
      </c>
      <c r="P12">
        <f t="shared" si="30"/>
        <v>63.352480169699668</v>
      </c>
      <c r="Q12" s="5">
        <f t="shared" si="31"/>
        <v>25</v>
      </c>
      <c r="R12">
        <f t="shared" si="0"/>
        <v>250000</v>
      </c>
      <c r="S12">
        <f t="shared" si="1"/>
        <v>1820.2610570545164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1550.6191975258785</v>
      </c>
      <c r="AC12">
        <f t="shared" si="2"/>
        <v>1638.5955165374357</v>
      </c>
      <c r="AE12">
        <f t="shared" si="3"/>
        <v>1140.5956257238943</v>
      </c>
      <c r="AF12">
        <f t="shared" si="4"/>
        <v>-57.029781286194719</v>
      </c>
      <c r="AG12">
        <f t="shared" si="5"/>
        <v>-22.504952108201369</v>
      </c>
      <c r="AH12">
        <f t="shared" si="6"/>
        <v>-431.42248293956578</v>
      </c>
      <c r="AI12">
        <f t="shared" si="7"/>
        <v>629.63840938993235</v>
      </c>
      <c r="AJ12">
        <f t="shared" si="8"/>
        <v>-87.97631901155728</v>
      </c>
      <c r="AK12">
        <f t="shared" si="32"/>
        <v>6.0586255965162303</v>
      </c>
      <c r="AL12">
        <f t="shared" si="9"/>
        <v>547.72071597489128</v>
      </c>
      <c r="AN12">
        <f t="shared" si="10"/>
        <v>612.10577413465194</v>
      </c>
      <c r="AO12">
        <f t="shared" si="11"/>
        <v>-30.605288706732598</v>
      </c>
      <c r="AP12">
        <f t="shared" si="12"/>
        <v>-12.077383799636367</v>
      </c>
      <c r="AQ12">
        <f t="shared" si="13"/>
        <v>-231.52481645825802</v>
      </c>
      <c r="AR12">
        <f t="shared" si="14"/>
        <v>337.89828517002491</v>
      </c>
      <c r="AS12">
        <f t="shared" si="15"/>
        <v>-47.212887406883773</v>
      </c>
      <c r="AT12">
        <f t="shared" si="16"/>
        <v>3.2513886843936675</v>
      </c>
      <c r="AU12">
        <f t="shared" si="17"/>
        <v>293.93678644753481</v>
      </c>
      <c r="AW12">
        <v>9</v>
      </c>
      <c r="AX12">
        <f>(R12*SUMPRODUCT(K13:$K$23, X13:$X$23)-$AZ$3*SUMPRODUCT(K12:$K$22, W13:$W$23))/Z12</f>
        <v>1820.2610570545164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1267.0496033939933</v>
      </c>
      <c r="P13">
        <f t="shared" si="30"/>
        <v>63.352480169699668</v>
      </c>
      <c r="Q13" s="5">
        <f t="shared" si="31"/>
        <v>25</v>
      </c>
      <c r="R13">
        <f t="shared" si="0"/>
        <v>250000</v>
      </c>
      <c r="S13">
        <f t="shared" si="1"/>
        <v>1923.4956482982734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1638.5955165374357</v>
      </c>
      <c r="AC13">
        <f t="shared" si="2"/>
        <v>1710.7748338520673</v>
      </c>
      <c r="AE13">
        <f t="shared" si="3"/>
        <v>1126.9256453199705</v>
      </c>
      <c r="AF13">
        <f t="shared" si="4"/>
        <v>-56.346282265998525</v>
      </c>
      <c r="AG13">
        <f t="shared" si="5"/>
        <v>-22.235231404937135</v>
      </c>
      <c r="AH13">
        <f t="shared" si="6"/>
        <v>-446.71182182222208</v>
      </c>
      <c r="AI13">
        <f t="shared" si="7"/>
        <v>601.63230982681273</v>
      </c>
      <c r="AJ13">
        <f t="shared" si="8"/>
        <v>-72.179317314631589</v>
      </c>
      <c r="AK13">
        <f t="shared" si="32"/>
        <v>5.4183497591828154</v>
      </c>
      <c r="AL13">
        <f t="shared" si="9"/>
        <v>534.87134227136391</v>
      </c>
      <c r="AN13">
        <f t="shared" si="10"/>
        <v>575.04014229251936</v>
      </c>
      <c r="AO13">
        <f t="shared" si="11"/>
        <v>-28.752007114625968</v>
      </c>
      <c r="AP13">
        <f t="shared" si="12"/>
        <v>-11.346046373247408</v>
      </c>
      <c r="AQ13">
        <f t="shared" si="13"/>
        <v>-227.94514496248368</v>
      </c>
      <c r="AR13">
        <f t="shared" si="14"/>
        <v>306.9969438421623</v>
      </c>
      <c r="AS13">
        <f t="shared" si="15"/>
        <v>-36.831183203216362</v>
      </c>
      <c r="AT13">
        <f t="shared" si="16"/>
        <v>2.7648395698958974</v>
      </c>
      <c r="AU13">
        <f t="shared" si="17"/>
        <v>272.93060020884178</v>
      </c>
      <c r="AW13">
        <v>10</v>
      </c>
      <c r="AX13">
        <f>(R13*SUMPRODUCT(K14:$K$23, X14:$X$23)-$AZ$3*SUMPRODUCT(K13:$K$22, W14:$W$23))/Z13</f>
        <v>1923.4956482982734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1267.0496033939933</v>
      </c>
      <c r="P14">
        <f t="shared" si="30"/>
        <v>63.352480169699668</v>
      </c>
      <c r="Q14" s="5">
        <f t="shared" si="31"/>
        <v>25</v>
      </c>
      <c r="R14">
        <f t="shared" si="0"/>
        <v>250000</v>
      </c>
      <c r="S14">
        <f t="shared" si="1"/>
        <v>2011.9324460422877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1710.7748338520673</v>
      </c>
      <c r="AC14">
        <f t="shared" si="2"/>
        <v>1767.8074225736984</v>
      </c>
      <c r="AE14">
        <f t="shared" si="3"/>
        <v>1113.307605359769</v>
      </c>
      <c r="AF14">
        <f t="shared" si="4"/>
        <v>-55.665380267988461</v>
      </c>
      <c r="AG14">
        <f t="shared" si="5"/>
        <v>-21.966535532184338</v>
      </c>
      <c r="AH14">
        <f t="shared" si="6"/>
        <v>-463.43558703426174</v>
      </c>
      <c r="AI14">
        <f t="shared" si="7"/>
        <v>572.24010252533458</v>
      </c>
      <c r="AJ14">
        <f t="shared" si="8"/>
        <v>-57.0325887216311</v>
      </c>
      <c r="AK14">
        <f t="shared" si="32"/>
        <v>4.9831507060989262</v>
      </c>
      <c r="AL14">
        <f t="shared" si="9"/>
        <v>520.19066450980245</v>
      </c>
      <c r="AN14">
        <f t="shared" si="10"/>
        <v>540.31883127584388</v>
      </c>
      <c r="AO14">
        <f t="shared" si="11"/>
        <v>-27.015941563792197</v>
      </c>
      <c r="AP14">
        <f t="shared" si="12"/>
        <v>-10.660964452940796</v>
      </c>
      <c r="AQ14">
        <f t="shared" si="13"/>
        <v>-224.91804920084812</v>
      </c>
      <c r="AR14">
        <f t="shared" si="14"/>
        <v>277.72387605826282</v>
      </c>
      <c r="AS14">
        <f t="shared" si="15"/>
        <v>-27.679485466866428</v>
      </c>
      <c r="AT14">
        <f t="shared" si="16"/>
        <v>2.4184602284475374</v>
      </c>
      <c r="AU14">
        <f t="shared" si="17"/>
        <v>252.46285081984394</v>
      </c>
      <c r="AW14">
        <v>11</v>
      </c>
      <c r="AX14">
        <f>(R14*SUMPRODUCT(K15:$K$23, X15:$X$23)-$AZ$3*SUMPRODUCT(K14:$K$22, W15:$W$23))/Z14</f>
        <v>2011.9324460422877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1267.0496033939933</v>
      </c>
      <c r="P15">
        <f t="shared" si="30"/>
        <v>63.352480169699668</v>
      </c>
      <c r="Q15" s="5">
        <f t="shared" si="31"/>
        <v>25</v>
      </c>
      <c r="R15">
        <f t="shared" si="0"/>
        <v>250000</v>
      </c>
      <c r="S15">
        <f t="shared" si="1"/>
        <v>2086.3567849253891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1767.8074225736984</v>
      </c>
      <c r="AC15">
        <f t="shared" si="2"/>
        <v>1810.8559030067604</v>
      </c>
      <c r="AE15">
        <f t="shared" si="3"/>
        <v>1099.7372406706745</v>
      </c>
      <c r="AF15">
        <f t="shared" si="4"/>
        <v>-54.986862033533725</v>
      </c>
      <c r="AG15">
        <f t="shared" si="5"/>
        <v>-21.698780334346303</v>
      </c>
      <c r="AH15">
        <f t="shared" si="6"/>
        <v>-480.89842516194989</v>
      </c>
      <c r="AI15">
        <f t="shared" si="7"/>
        <v>542.1531731408445</v>
      </c>
      <c r="AJ15">
        <f t="shared" si="8"/>
        <v>-43.048480433061968</v>
      </c>
      <c r="AK15">
        <f t="shared" si="32"/>
        <v>11.531486984964442</v>
      </c>
      <c r="AL15">
        <f t="shared" si="9"/>
        <v>510.63617969274696</v>
      </c>
      <c r="AN15">
        <f t="shared" si="10"/>
        <v>507.39876384395268</v>
      </c>
      <c r="AO15">
        <f t="shared" si="11"/>
        <v>-25.369938192197633</v>
      </c>
      <c r="AP15">
        <f t="shared" si="12"/>
        <v>-10.011422648426798</v>
      </c>
      <c r="AQ15">
        <f t="shared" si="13"/>
        <v>-221.87778810952076</v>
      </c>
      <c r="AR15">
        <f t="shared" si="14"/>
        <v>250.13961489380742</v>
      </c>
      <c r="AS15">
        <f t="shared" si="15"/>
        <v>-19.861786024246513</v>
      </c>
      <c r="AT15">
        <f t="shared" si="16"/>
        <v>5.3204183918381425</v>
      </c>
      <c r="AU15">
        <f t="shared" si="17"/>
        <v>235.59824726139905</v>
      </c>
      <c r="AW15">
        <v>12</v>
      </c>
      <c r="AX15">
        <f>(R15*SUMPRODUCT(K16:$K$23, X16:$X$23)-$AZ$3*SUMPRODUCT(K15:$K$22, W16:$W$23))/Z15</f>
        <v>2086.3567849253891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1267.0496033939933</v>
      </c>
      <c r="P16">
        <f t="shared" si="30"/>
        <v>63.352480169699668</v>
      </c>
      <c r="Q16" s="5">
        <f t="shared" si="31"/>
        <v>25</v>
      </c>
      <c r="R16">
        <f t="shared" si="0"/>
        <v>250000</v>
      </c>
      <c r="S16">
        <f t="shared" si="1"/>
        <v>2085.5155890798878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1810.8559030067604</v>
      </c>
      <c r="AC16">
        <f t="shared" si="2"/>
        <v>1786.8219750748551</v>
      </c>
      <c r="AE16">
        <f t="shared" si="3"/>
        <v>1085.5790705708039</v>
      </c>
      <c r="AF16">
        <f t="shared" si="4"/>
        <v>-54.278953528540193</v>
      </c>
      <c r="AG16">
        <f t="shared" si="5"/>
        <v>-21.419427220191462</v>
      </c>
      <c r="AH16">
        <f t="shared" si="6"/>
        <v>-623.65310811377742</v>
      </c>
      <c r="AI16">
        <f t="shared" si="7"/>
        <v>386.22758170829491</v>
      </c>
      <c r="AJ16">
        <f t="shared" si="8"/>
        <v>24.033927931905282</v>
      </c>
      <c r="AK16">
        <f t="shared" si="32"/>
        <v>20.179307742348072</v>
      </c>
      <c r="AL16">
        <f t="shared" si="9"/>
        <v>430.44081738254829</v>
      </c>
      <c r="AN16">
        <f t="shared" si="10"/>
        <v>474.889960775384</v>
      </c>
      <c r="AO16">
        <f t="shared" si="11"/>
        <v>-23.744498038769201</v>
      </c>
      <c r="AP16">
        <f t="shared" si="12"/>
        <v>-9.3699954505197738</v>
      </c>
      <c r="AQ16">
        <f t="shared" si="13"/>
        <v>-272.81900331209584</v>
      </c>
      <c r="AR16">
        <f t="shared" si="14"/>
        <v>168.95646397399923</v>
      </c>
      <c r="AS16">
        <f t="shared" si="15"/>
        <v>10.51371696661362</v>
      </c>
      <c r="AT16">
        <f t="shared" si="16"/>
        <v>8.8275013050862405</v>
      </c>
      <c r="AU16">
        <f t="shared" si="17"/>
        <v>188.29768224569909</v>
      </c>
      <c r="AW16">
        <v>13</v>
      </c>
      <c r="AX16">
        <f>(R16*SUMPRODUCT(K17:$K$23, X17:$X$23)-$AZ$3*SUMPRODUCT(K16:$K$22, W17:$W$23))/Z16</f>
        <v>2085.5155890798878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1267.0496033939933</v>
      </c>
      <c r="P17">
        <f t="shared" si="30"/>
        <v>63.352480169699668</v>
      </c>
      <c r="Q17" s="5">
        <f t="shared" si="31"/>
        <v>25</v>
      </c>
      <c r="R17">
        <f t="shared" si="0"/>
        <v>250000</v>
      </c>
      <c r="S17">
        <f t="shared" si="1"/>
        <v>2007.9157947142714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1786.8219750748551</v>
      </c>
      <c r="AC17">
        <f t="shared" si="2"/>
        <v>1696.840053225696</v>
      </c>
      <c r="AE17">
        <f t="shared" si="3"/>
        <v>1070.7523304126432</v>
      </c>
      <c r="AF17">
        <f t="shared" si="4"/>
        <v>-53.537616520632163</v>
      </c>
      <c r="AG17">
        <f t="shared" si="5"/>
        <v>-21.126882632385964</v>
      </c>
      <c r="AH17">
        <f t="shared" si="6"/>
        <v>-783.50315603583329</v>
      </c>
      <c r="AI17">
        <f t="shared" si="7"/>
        <v>212.58467522379181</v>
      </c>
      <c r="AJ17">
        <f t="shared" si="8"/>
        <v>89.981921849159107</v>
      </c>
      <c r="AK17">
        <f t="shared" si="32"/>
        <v>38.695706307742753</v>
      </c>
      <c r="AL17">
        <f t="shared" si="9"/>
        <v>341.26230338069365</v>
      </c>
      <c r="AN17">
        <f t="shared" si="10"/>
        <v>441.1829677932563</v>
      </c>
      <c r="AO17">
        <f t="shared" si="11"/>
        <v>-22.059148389662816</v>
      </c>
      <c r="AP17">
        <f t="shared" si="12"/>
        <v>-8.7049269146897998</v>
      </c>
      <c r="AQ17">
        <f t="shared" si="13"/>
        <v>-322.82745303207435</v>
      </c>
      <c r="AR17">
        <f t="shared" si="14"/>
        <v>87.591439456829363</v>
      </c>
      <c r="AS17">
        <f t="shared" si="15"/>
        <v>37.075325639360493</v>
      </c>
      <c r="AT17">
        <f t="shared" si="16"/>
        <v>15.943823856191903</v>
      </c>
      <c r="AU17">
        <f t="shared" si="17"/>
        <v>140.61058895238176</v>
      </c>
      <c r="AW17">
        <v>14</v>
      </c>
      <c r="AX17">
        <f>(R17*SUMPRODUCT(K18:$K$23, X18:$X$23)-$AZ$3*SUMPRODUCT(K17:$K$22, W18:$W$23))/Z17</f>
        <v>2007.9157947142714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1267.0496033939933</v>
      </c>
      <c r="P18">
        <f t="shared" si="30"/>
        <v>63.352480169699668</v>
      </c>
      <c r="Q18" s="5">
        <f t="shared" si="31"/>
        <v>25</v>
      </c>
      <c r="R18">
        <f t="shared" si="0"/>
        <v>250000</v>
      </c>
      <c r="S18">
        <f t="shared" si="1"/>
        <v>1858.9191045092139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1696.840053225696</v>
      </c>
      <c r="AC18">
        <f t="shared" si="2"/>
        <v>1548.1688795929495</v>
      </c>
      <c r="AE18">
        <f t="shared" si="3"/>
        <v>1055.2405212883466</v>
      </c>
      <c r="AF18">
        <f t="shared" si="4"/>
        <v>-52.762026064417341</v>
      </c>
      <c r="AG18">
        <f t="shared" si="5"/>
        <v>-20.820821033006869</v>
      </c>
      <c r="AH18">
        <f t="shared" si="6"/>
        <v>-947.92773055233567</v>
      </c>
      <c r="AI18">
        <f t="shared" si="7"/>
        <v>33.729943638586747</v>
      </c>
      <c r="AJ18">
        <f t="shared" si="8"/>
        <v>148.67117363274656</v>
      </c>
      <c r="AK18">
        <f t="shared" si="32"/>
        <v>58.30528064651191</v>
      </c>
      <c r="AL18">
        <f t="shared" si="9"/>
        <v>240.70639791784521</v>
      </c>
      <c r="AN18">
        <f t="shared" si="10"/>
        <v>406.30933955478361</v>
      </c>
      <c r="AO18">
        <f t="shared" si="11"/>
        <v>-20.315466977739185</v>
      </c>
      <c r="AP18">
        <f t="shared" si="12"/>
        <v>-8.0168396420001962</v>
      </c>
      <c r="AQ18">
        <f t="shared" si="13"/>
        <v>-364.98967048398708</v>
      </c>
      <c r="AR18">
        <f t="shared" si="14"/>
        <v>12.987362451057161</v>
      </c>
      <c r="AS18">
        <f t="shared" si="15"/>
        <v>57.244282370625172</v>
      </c>
      <c r="AT18">
        <f t="shared" si="16"/>
        <v>22.449839249081705</v>
      </c>
      <c r="AU18">
        <f t="shared" si="17"/>
        <v>92.681484070764029</v>
      </c>
      <c r="AW18">
        <v>15</v>
      </c>
      <c r="AX18">
        <f>(R18*SUMPRODUCT(K19:$K$23, X19:$X$23)-$AZ$3*SUMPRODUCT(K18:$K$22, W19:$W$23))/Z18</f>
        <v>1858.9191045092139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1267.0496033939933</v>
      </c>
      <c r="P19">
        <f t="shared" si="30"/>
        <v>63.352480169699668</v>
      </c>
      <c r="Q19" s="5">
        <f t="shared" si="31"/>
        <v>25</v>
      </c>
      <c r="R19">
        <f t="shared" si="0"/>
        <v>250000</v>
      </c>
      <c r="S19">
        <f t="shared" si="1"/>
        <v>1639.3749730672118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1548.1688795929495</v>
      </c>
      <c r="AC19">
        <f t="shared" si="2"/>
        <v>1344.303359215598</v>
      </c>
      <c r="AE19">
        <f t="shared" si="3"/>
        <v>1038.9929492143733</v>
      </c>
      <c r="AF19">
        <f t="shared" si="4"/>
        <v>-51.949647460718666</v>
      </c>
      <c r="AG19">
        <f t="shared" si="5"/>
        <v>-20.500242185295388</v>
      </c>
      <c r="AH19">
        <f t="shared" si="6"/>
        <v>-1123.7063738141114</v>
      </c>
      <c r="AI19">
        <f t="shared" si="7"/>
        <v>-157.16331424575219</v>
      </c>
      <c r="AJ19">
        <f t="shared" si="8"/>
        <v>203.86552037735146</v>
      </c>
      <c r="AK19">
        <f t="shared" si="32"/>
        <v>56.535231644029274</v>
      </c>
      <c r="AL19">
        <f t="shared" si="9"/>
        <v>103.23743777562854</v>
      </c>
      <c r="AN19">
        <f t="shared" si="10"/>
        <v>372.69739300517961</v>
      </c>
      <c r="AO19">
        <f t="shared" si="11"/>
        <v>-18.634869650258981</v>
      </c>
      <c r="AP19">
        <f t="shared" si="12"/>
        <v>-7.3536464556488257</v>
      </c>
      <c r="AQ19">
        <f t="shared" si="13"/>
        <v>-403.08496447497305</v>
      </c>
      <c r="AR19">
        <f t="shared" si="14"/>
        <v>-56.376087575701263</v>
      </c>
      <c r="AS19">
        <f t="shared" si="15"/>
        <v>73.128646374101976</v>
      </c>
      <c r="AT19">
        <f t="shared" si="16"/>
        <v>20.279765577433388</v>
      </c>
      <c r="AU19">
        <f t="shared" si="17"/>
        <v>37.032324375834101</v>
      </c>
      <c r="AW19">
        <v>16</v>
      </c>
      <c r="AX19">
        <f>(R19*SUMPRODUCT(K20:$K$23, X20:$X$23)-$AZ$3*SUMPRODUCT(K19:$K$22, W20:$W$23))/Z19</f>
        <v>1639.3749730672118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1267.0496033939933</v>
      </c>
      <c r="P20">
        <f t="shared" si="30"/>
        <v>63.352480169699668</v>
      </c>
      <c r="Q20" s="5">
        <f t="shared" si="31"/>
        <v>25</v>
      </c>
      <c r="R20">
        <f t="shared" si="0"/>
        <v>250000</v>
      </c>
      <c r="S20">
        <f t="shared" si="1"/>
        <v>1342.0534084867077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1344.303359215598</v>
      </c>
      <c r="AC20">
        <f t="shared" si="2"/>
        <v>1082.4775112584914</v>
      </c>
      <c r="AE20">
        <f t="shared" si="3"/>
        <v>1021.9807145153366</v>
      </c>
      <c r="AF20">
        <f t="shared" si="4"/>
        <v>-51.099035725766832</v>
      </c>
      <c r="AG20">
        <f t="shared" si="5"/>
        <v>-20.164575873308337</v>
      </c>
      <c r="AH20">
        <f t="shared" si="6"/>
        <v>-1306.6389013409675</v>
      </c>
      <c r="AI20">
        <f t="shared" si="7"/>
        <v>-355.92179842470614</v>
      </c>
      <c r="AJ20">
        <f t="shared" si="8"/>
        <v>261.82584795710659</v>
      </c>
      <c r="AK20">
        <f t="shared" si="32"/>
        <v>9.9552956634222198</v>
      </c>
      <c r="AL20">
        <f t="shared" si="9"/>
        <v>-84.140654804177331</v>
      </c>
      <c r="AN20">
        <f t="shared" si="10"/>
        <v>347.71405718905527</v>
      </c>
      <c r="AO20">
        <f t="shared" si="11"/>
        <v>-17.385702859452763</v>
      </c>
      <c r="AP20">
        <f t="shared" si="12"/>
        <v>-6.8607033271950835</v>
      </c>
      <c r="AQ20">
        <f t="shared" si="13"/>
        <v>-444.56486038660898</v>
      </c>
      <c r="AR20">
        <f t="shared" si="14"/>
        <v>-121.09720938420159</v>
      </c>
      <c r="AS20">
        <f t="shared" si="15"/>
        <v>89.082432356177335</v>
      </c>
      <c r="AT20">
        <f t="shared" si="16"/>
        <v>3.3871443917479134</v>
      </c>
      <c r="AU20">
        <f t="shared" si="17"/>
        <v>-28.627632636276349</v>
      </c>
      <c r="AW20">
        <v>17</v>
      </c>
      <c r="AX20">
        <f>(R20*SUMPRODUCT(K21:$K$23, X21:$X$23)-$AZ$3*SUMPRODUCT(K20:$K$22, W21:$W$23))/Z20</f>
        <v>1342.0534084867077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1267.0496033939933</v>
      </c>
      <c r="P21">
        <f t="shared" si="30"/>
        <v>63.352480169699668</v>
      </c>
      <c r="Q21" s="5">
        <f t="shared" si="31"/>
        <v>25</v>
      </c>
      <c r="R21">
        <f t="shared" si="0"/>
        <v>250000</v>
      </c>
      <c r="S21">
        <f t="shared" si="1"/>
        <v>963.61016628633388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1082.4775112584914</v>
      </c>
      <c r="AC21">
        <f t="shared" si="2"/>
        <v>763.63135484271925</v>
      </c>
      <c r="AE21">
        <f t="shared" si="3"/>
        <v>1004.0977556531694</v>
      </c>
      <c r="AF21">
        <f t="shared" si="4"/>
        <v>-50.204887782658474</v>
      </c>
      <c r="AG21">
        <f t="shared" si="5"/>
        <v>-19.811729409873426</v>
      </c>
      <c r="AH21">
        <f t="shared" si="6"/>
        <v>-1512.0070470183173</v>
      </c>
      <c r="AI21">
        <f t="shared" si="7"/>
        <v>-577.9259085576798</v>
      </c>
      <c r="AJ21">
        <f t="shared" si="8"/>
        <v>318.84615641577216</v>
      </c>
      <c r="AK21">
        <f t="shared" si="32"/>
        <v>3.258192606606404</v>
      </c>
      <c r="AL21">
        <f t="shared" si="9"/>
        <v>-255.82155953530125</v>
      </c>
      <c r="AN21">
        <f t="shared" si="10"/>
        <v>324.95923221495315</v>
      </c>
      <c r="AO21">
        <f t="shared" si="11"/>
        <v>-16.247961610747659</v>
      </c>
      <c r="AP21">
        <f t="shared" si="12"/>
        <v>-6.411730672273964</v>
      </c>
      <c r="AQ21">
        <f t="shared" si="13"/>
        <v>-489.33547190637029</v>
      </c>
      <c r="AR21">
        <f t="shared" si="14"/>
        <v>-187.03593197443877</v>
      </c>
      <c r="AS21">
        <f t="shared" si="15"/>
        <v>103.18915822708733</v>
      </c>
      <c r="AT21">
        <f t="shared" si="16"/>
        <v>1.0544588531248271</v>
      </c>
      <c r="AU21">
        <f t="shared" si="17"/>
        <v>-82.792314894226621</v>
      </c>
      <c r="AW21">
        <v>18</v>
      </c>
      <c r="AX21">
        <f>(R21*SUMPRODUCT(K22:$K$23, X22:$X$23)-$AZ$3*SUMPRODUCT(K21:$K$22, W22:$W$23))/Z21</f>
        <v>963.61016628633388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1267.0496033939933</v>
      </c>
      <c r="P22">
        <f t="shared" si="30"/>
        <v>63.352480169699668</v>
      </c>
      <c r="Q22" s="5">
        <f t="shared" si="31"/>
        <v>25</v>
      </c>
      <c r="R22">
        <f t="shared" si="0"/>
        <v>250000</v>
      </c>
      <c r="S22">
        <f t="shared" si="1"/>
        <v>510.48001538222456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763.63135484271925</v>
      </c>
      <c r="AC22">
        <f t="shared" si="2"/>
        <v>396.94310346009678</v>
      </c>
      <c r="AE22">
        <f t="shared" si="3"/>
        <v>985.2424907026234</v>
      </c>
      <c r="AF22">
        <f t="shared" si="4"/>
        <v>-49.262124535131171</v>
      </c>
      <c r="AG22">
        <f t="shared" si="5"/>
        <v>-19.439698494508328</v>
      </c>
      <c r="AH22">
        <f t="shared" si="6"/>
        <v>-1739.1362126636243</v>
      </c>
      <c r="AI22">
        <f t="shared" si="7"/>
        <v>-822.59554499064041</v>
      </c>
      <c r="AJ22">
        <f t="shared" si="8"/>
        <v>366.68825138262247</v>
      </c>
      <c r="AK22">
        <f t="shared" si="32"/>
        <v>35.691846141214448</v>
      </c>
      <c r="AL22">
        <f t="shared" si="9"/>
        <v>-420.21544746680348</v>
      </c>
      <c r="AN22">
        <f t="shared" si="10"/>
        <v>297.99723837878815</v>
      </c>
      <c r="AO22">
        <f t="shared" si="11"/>
        <v>-14.899861918939409</v>
      </c>
      <c r="AP22">
        <f t="shared" si="12"/>
        <v>-5.8797468856103841</v>
      </c>
      <c r="AQ22">
        <f t="shared" si="13"/>
        <v>-526.02054157115231</v>
      </c>
      <c r="AR22">
        <f t="shared" si="14"/>
        <v>-248.80291199691388</v>
      </c>
      <c r="AS22">
        <f t="shared" si="15"/>
        <v>110.90882426319354</v>
      </c>
      <c r="AT22">
        <f t="shared" si="16"/>
        <v>10.795384570896271</v>
      </c>
      <c r="AU22">
        <f t="shared" si="17"/>
        <v>-127.09870316282407</v>
      </c>
      <c r="AW22">
        <v>19</v>
      </c>
      <c r="AX22">
        <f>(R22*SUMPRODUCT(K23:$K$23, X23:$X$23)-$AZ$3*SUMPRODUCT(K22:$K$22, W23:$W$23))/Z22</f>
        <v>510.48001538222456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1267.0496033939933</v>
      </c>
      <c r="P23">
        <f t="shared" si="30"/>
        <v>63.352480169699668</v>
      </c>
      <c r="Q23" s="5">
        <f t="shared" si="31"/>
        <v>25</v>
      </c>
      <c r="R23">
        <f t="shared" si="0"/>
        <v>250000</v>
      </c>
      <c r="S23">
        <f t="shared" si="1"/>
        <v>521.00199452293157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396.94310346009678</v>
      </c>
      <c r="AC23">
        <f t="shared" si="2"/>
        <v>396.94310346009678</v>
      </c>
      <c r="AE23">
        <f t="shared" si="3"/>
        <v>965.34486834284007</v>
      </c>
      <c r="AF23">
        <f t="shared" si="4"/>
        <v>-48.267243417142012</v>
      </c>
      <c r="AG23">
        <f t="shared" si="5"/>
        <v>-19.047100953210727</v>
      </c>
      <c r="AH23">
        <f t="shared" si="6"/>
        <v>-1982.0055635251881</v>
      </c>
      <c r="AI23">
        <f t="shared" si="7"/>
        <v>-1083.9750395527008</v>
      </c>
      <c r="AJ23">
        <f t="shared" si="8"/>
        <v>0</v>
      </c>
      <c r="AK23">
        <f t="shared" si="32"/>
        <v>91.981450987005644</v>
      </c>
      <c r="AL23">
        <f t="shared" si="9"/>
        <v>-991.99358856569506</v>
      </c>
      <c r="AN23">
        <f t="shared" si="10"/>
        <v>264.49767865889231</v>
      </c>
      <c r="AO23">
        <f t="shared" si="11"/>
        <v>-13.224883932944618</v>
      </c>
      <c r="AP23">
        <f t="shared" si="12"/>
        <v>-5.2187711899832756</v>
      </c>
      <c r="AQ23">
        <f t="shared" si="13"/>
        <v>-543.05553158567238</v>
      </c>
      <c r="AR23">
        <f t="shared" si="14"/>
        <v>-297.00150804970804</v>
      </c>
      <c r="AS23">
        <f t="shared" si="15"/>
        <v>0</v>
      </c>
      <c r="AT23">
        <f t="shared" si="16"/>
        <v>25.20226818784862</v>
      </c>
      <c r="AU23">
        <f t="shared" si="17"/>
        <v>-271.79923986185935</v>
      </c>
      <c r="AW23">
        <v>20</v>
      </c>
      <c r="AX23">
        <f>(R23*SUMPRODUCT(K$23:$K24, X$23:$X24)-$AZ$3*SUMPRODUCT(K$22:$K23, W$23:$W24))/Z23</f>
        <v>521.00199452293157</v>
      </c>
    </row>
    <row r="25" spans="5:50" x14ac:dyDescent="0.25">
      <c r="AN25" s="6">
        <f t="shared" ref="AN25:AU25" si="33">SUM(AN3:AN23)</f>
        <v>12177.511533695561</v>
      </c>
      <c r="AO25" s="6">
        <f t="shared" si="33"/>
        <v>-1559.1627792302729</v>
      </c>
      <c r="AP25" s="6">
        <f t="shared" si="33"/>
        <v>-1737.7055704150964</v>
      </c>
      <c r="AQ25" s="6">
        <f t="shared" si="33"/>
        <v>-6417.3319617732495</v>
      </c>
      <c r="AR25" s="6">
        <f t="shared" si="33"/>
        <v>2463.3112222769423</v>
      </c>
      <c r="AS25" s="6">
        <f t="shared" si="33"/>
        <v>-826.13560952562193</v>
      </c>
      <c r="AT25" s="6">
        <f t="shared" si="33"/>
        <v>368.52017632699096</v>
      </c>
      <c r="AU25" s="7">
        <f t="shared" si="33"/>
        <v>2005.6957890783106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4673.035631243335</v>
      </c>
      <c r="K3">
        <v>1</v>
      </c>
      <c r="L3" s="2">
        <v>0</v>
      </c>
      <c r="O3">
        <f>$C$3</f>
        <v>4673.035631243335</v>
      </c>
      <c r="P3">
        <f>O3*B5</f>
        <v>3738.4285049946684</v>
      </c>
      <c r="Q3" s="5">
        <f>B8</f>
        <v>1522.432587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4673.035631243335</v>
      </c>
      <c r="AF3">
        <f t="shared" ref="AF3:AF23" si="4">-$Z3*P3</f>
        <v>-3738.4285049946684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-587.82546075133337</v>
      </c>
      <c r="AJ3">
        <f t="shared" ref="AJ3:AJ23" si="8">AB3-AC3</f>
        <v>3.637978807091713E-12</v>
      </c>
      <c r="AL3">
        <f t="shared" ref="AL3:AL23" si="9">SUM(AI3:AK3)</f>
        <v>-587.82546075132973</v>
      </c>
      <c r="AN3">
        <f t="shared" ref="AN3:AN23" si="10">AE3*$K3</f>
        <v>4673.035631243335</v>
      </c>
      <c r="AO3">
        <f t="shared" ref="AO3:AO23" si="11">AF3*$K3</f>
        <v>-3738.4285049946684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-587.82546075133337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-587.82546075132973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2234.3261859114882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1766.8318992001139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-3.637978807091713E-12</v>
      </c>
      <c r="AC4">
        <f t="shared" si="2"/>
        <v>1745.4810784905239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-1745.4810784905276</v>
      </c>
      <c r="AK4">
        <f>H4*SUM(AB4, AE4:AF4)</f>
        <v>-2.3974280338734388E-13</v>
      </c>
      <c r="AL4">
        <f t="shared" si="9"/>
        <v>-2266.541078490528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-488.8451074209587</v>
      </c>
      <c r="AR4">
        <f t="shared" si="14"/>
        <v>-488.8451074209587</v>
      </c>
      <c r="AS4">
        <f t="shared" si="15"/>
        <v>-1637.5655112961135</v>
      </c>
      <c r="AT4">
        <f t="shared" si="16"/>
        <v>-2.2492053981362591E-13</v>
      </c>
      <c r="AU4">
        <f t="shared" si="17"/>
        <v>-2126.4106187170728</v>
      </c>
      <c r="AW4">
        <v>1</v>
      </c>
      <c r="AX4">
        <f>(R4*SUMPRODUCT(K5:$K$23, X5:$X$23)-$AZ$3*SUMPRODUCT(K4:$K$22, W5:$W$23))/Z4</f>
        <v>1766.8318992001139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4673.035631243335</v>
      </c>
      <c r="P5">
        <f t="shared" ref="P5:P23" si="30">O5*$C$5</f>
        <v>233.65178156216678</v>
      </c>
      <c r="Q5" s="5">
        <f t="shared" ref="Q5:Q23" si="31">$C$8</f>
        <v>25</v>
      </c>
      <c r="R5">
        <f t="shared" si="0"/>
        <v>250000</v>
      </c>
      <c r="S5">
        <f t="shared" si="1"/>
        <v>3432.2207975954375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1745.4810784905239</v>
      </c>
      <c r="AC5">
        <f t="shared" si="2"/>
        <v>3349.4144400701734</v>
      </c>
      <c r="AE5">
        <f t="shared" si="3"/>
        <v>4560.2931586494597</v>
      </c>
      <c r="AF5">
        <f t="shared" si="4"/>
        <v>-228.01465793247297</v>
      </c>
      <c r="AG5">
        <f t="shared" si="5"/>
        <v>-24.396845640122592</v>
      </c>
      <c r="AH5">
        <f t="shared" si="6"/>
        <v>-540.69419877408006</v>
      </c>
      <c r="AI5">
        <f t="shared" si="7"/>
        <v>3767.1874563027841</v>
      </c>
      <c r="AJ5">
        <f t="shared" si="8"/>
        <v>-1603.9333615796495</v>
      </c>
      <c r="AK5">
        <f>H5*SUM(AB5, AE5:AF5)</f>
        <v>525.118427643529</v>
      </c>
      <c r="AL5">
        <f t="shared" si="9"/>
        <v>2688.3725223666634</v>
      </c>
      <c r="AN5">
        <f t="shared" si="10"/>
        <v>3938.0982144925019</v>
      </c>
      <c r="AO5">
        <f t="shared" si="11"/>
        <v>-196.9049107246251</v>
      </c>
      <c r="AP5">
        <f t="shared" si="12"/>
        <v>-21.068201300257947</v>
      </c>
      <c r="AQ5">
        <f t="shared" si="13"/>
        <v>-466.92324039300524</v>
      </c>
      <c r="AR5">
        <f t="shared" si="14"/>
        <v>3253.2018620746139</v>
      </c>
      <c r="AS5">
        <f t="shared" si="15"/>
        <v>-1385.0967224379942</v>
      </c>
      <c r="AT5">
        <f t="shared" si="16"/>
        <v>453.47258835274636</v>
      </c>
      <c r="AU5">
        <f t="shared" si="17"/>
        <v>2321.5777279893659</v>
      </c>
      <c r="AW5">
        <v>2</v>
      </c>
      <c r="AX5">
        <f>(R5*SUMPRODUCT(K6:$K$23, X6:$X$23)-$AZ$3*SUMPRODUCT(K5:$K$22, W6:$W$23))/Z5</f>
        <v>3432.2207975954375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4673.035631243335</v>
      </c>
      <c r="P6">
        <f t="shared" si="30"/>
        <v>233.65178156216678</v>
      </c>
      <c r="Q6" s="5">
        <f t="shared" si="31"/>
        <v>25</v>
      </c>
      <c r="R6">
        <f t="shared" si="0"/>
        <v>250000</v>
      </c>
      <c r="S6">
        <f t="shared" si="1"/>
        <v>4864.7164641146628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3349.4144400701734</v>
      </c>
      <c r="AC6">
        <f t="shared" si="2"/>
        <v>4686.2314294077732</v>
      </c>
      <c r="AE6">
        <f t="shared" si="3"/>
        <v>4501.5833106442569</v>
      </c>
      <c r="AF6">
        <f t="shared" si="4"/>
        <v>-225.07916553221287</v>
      </c>
      <c r="AG6">
        <f t="shared" si="5"/>
        <v>-24.08275725819011</v>
      </c>
      <c r="AH6">
        <f t="shared" si="6"/>
        <v>-701.19925531256297</v>
      </c>
      <c r="AI6">
        <f t="shared" si="7"/>
        <v>3551.2221325412911</v>
      </c>
      <c r="AJ6">
        <f t="shared" si="8"/>
        <v>-1336.8169893375998</v>
      </c>
      <c r="AK6">
        <f>H6*SUM(AB6, AE6:AF6)</f>
        <v>829.6999420678253</v>
      </c>
      <c r="AL6">
        <f t="shared" si="9"/>
        <v>3044.1050852715166</v>
      </c>
      <c r="AN6">
        <f t="shared" si="10"/>
        <v>3505.9511099237675</v>
      </c>
      <c r="AO6">
        <f t="shared" si="11"/>
        <v>-175.29755549618838</v>
      </c>
      <c r="AP6">
        <f t="shared" si="12"/>
        <v>-18.75628278160033</v>
      </c>
      <c r="AQ6">
        <f t="shared" si="13"/>
        <v>-546.11236487123074</v>
      </c>
      <c r="AR6">
        <f t="shared" si="14"/>
        <v>2765.7849067747479</v>
      </c>
      <c r="AS6">
        <f t="shared" si="15"/>
        <v>-1041.1481214733624</v>
      </c>
      <c r="AT6">
        <f t="shared" si="16"/>
        <v>646.19206889232578</v>
      </c>
      <c r="AU6">
        <f t="shared" si="17"/>
        <v>2370.8288541937118</v>
      </c>
      <c r="AW6">
        <v>3</v>
      </c>
      <c r="AX6">
        <f>(R6*SUMPRODUCT(K7:$K$23, X7:$X$23)-$AZ$3*SUMPRODUCT(K6:$K$22, W7:$W$23))/Z6</f>
        <v>4864.7164641146628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4673.035631243335</v>
      </c>
      <c r="P7">
        <f t="shared" si="30"/>
        <v>233.65178156216678</v>
      </c>
      <c r="Q7" s="5">
        <f t="shared" si="31"/>
        <v>25</v>
      </c>
      <c r="R7">
        <f t="shared" si="0"/>
        <v>250000</v>
      </c>
      <c r="S7">
        <f t="shared" si="1"/>
        <v>6042.6816861537754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4686.2314294077732</v>
      </c>
      <c r="AC7">
        <f t="shared" si="2"/>
        <v>5741.4750691505051</v>
      </c>
      <c r="AE7">
        <f t="shared" si="3"/>
        <v>4440.1010954315598</v>
      </c>
      <c r="AF7">
        <f t="shared" si="4"/>
        <v>-222.00505477157799</v>
      </c>
      <c r="AG7">
        <f t="shared" si="5"/>
        <v>-23.753837151088661</v>
      </c>
      <c r="AH7">
        <f t="shared" si="6"/>
        <v>-880.92534519548929</v>
      </c>
      <c r="AI7">
        <f t="shared" si="7"/>
        <v>3313.4168583134033</v>
      </c>
      <c r="AJ7">
        <f t="shared" si="8"/>
        <v>-1055.2436397427318</v>
      </c>
      <c r="AK7">
        <f>H7*SUM(AB7, AE7:AF7)</f>
        <v>932.28308611609407</v>
      </c>
      <c r="AL7">
        <f t="shared" si="9"/>
        <v>3190.4563046867656</v>
      </c>
      <c r="AN7">
        <f t="shared" si="10"/>
        <v>3130.3223940490452</v>
      </c>
      <c r="AO7">
        <f t="shared" si="11"/>
        <v>-156.51611970245227</v>
      </c>
      <c r="AP7">
        <f t="shared" si="12"/>
        <v>-16.746728684883649</v>
      </c>
      <c r="AQ7">
        <f t="shared" si="13"/>
        <v>-621.06251102888461</v>
      </c>
      <c r="AR7">
        <f t="shared" si="14"/>
        <v>2335.9970346328246</v>
      </c>
      <c r="AS7">
        <f t="shared" si="15"/>
        <v>-743.95891572451546</v>
      </c>
      <c r="AT7">
        <f t="shared" si="16"/>
        <v>657.27030969296266</v>
      </c>
      <c r="AU7">
        <f t="shared" si="17"/>
        <v>2249.3084286012718</v>
      </c>
      <c r="AW7">
        <v>4</v>
      </c>
      <c r="AX7">
        <f>(R7*SUMPRODUCT(K8:$K$23, X8:$X$23)-$AZ$3*SUMPRODUCT(K7:$K$22, W8:$W$23))/Z7</f>
        <v>6042.6816861537754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4673.035631243335</v>
      </c>
      <c r="P8">
        <f t="shared" si="30"/>
        <v>233.65178156216678</v>
      </c>
      <c r="Q8" s="5">
        <f t="shared" si="31"/>
        <v>25</v>
      </c>
      <c r="R8">
        <f t="shared" si="0"/>
        <v>250000</v>
      </c>
      <c r="S8">
        <f t="shared" si="1"/>
        <v>6981.6914035125183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5741.4750691505051</v>
      </c>
      <c r="AC8">
        <f t="shared" si="2"/>
        <v>6537.5774406350356</v>
      </c>
      <c r="AE8">
        <f t="shared" si="3"/>
        <v>4375.7780967990266</v>
      </c>
      <c r="AF8">
        <f t="shared" si="4"/>
        <v>-218.78890483995133</v>
      </c>
      <c r="AG8">
        <f t="shared" si="5"/>
        <v>-23.409719302925481</v>
      </c>
      <c r="AH8">
        <f t="shared" si="6"/>
        <v>-1065.7947665229342</v>
      </c>
      <c r="AI8">
        <f t="shared" si="7"/>
        <v>3067.7847061332159</v>
      </c>
      <c r="AJ8">
        <f t="shared" si="8"/>
        <v>-796.10237148453052</v>
      </c>
      <c r="AK8">
        <f t="shared" ref="AK8:AK23" si="32">H8*SUM(AB8:AB8, AE8:AF8)</f>
        <v>717.63865893044465</v>
      </c>
      <c r="AL8">
        <f t="shared" si="9"/>
        <v>2989.3209935791301</v>
      </c>
      <c r="AN8">
        <f t="shared" si="10"/>
        <v>2876.4325775483621</v>
      </c>
      <c r="AO8">
        <f t="shared" si="11"/>
        <v>-143.82162887741811</v>
      </c>
      <c r="AP8">
        <f t="shared" si="12"/>
        <v>-15.388458405478934</v>
      </c>
      <c r="AQ8">
        <f t="shared" si="13"/>
        <v>-700.60380567509412</v>
      </c>
      <c r="AR8">
        <f t="shared" si="14"/>
        <v>2016.6186845903712</v>
      </c>
      <c r="AS8">
        <f t="shared" si="15"/>
        <v>-523.32059481643898</v>
      </c>
      <c r="AT8">
        <f t="shared" si="16"/>
        <v>471.74220716669413</v>
      </c>
      <c r="AU8">
        <f t="shared" si="17"/>
        <v>1965.0402969406264</v>
      </c>
      <c r="AW8">
        <v>5</v>
      </c>
      <c r="AX8">
        <f>(R8*SUMPRODUCT(K9:$K$23, X9:$X$23)-$AZ$3*SUMPRODUCT(K8:$K$22, W9:$W$23))/Z8</f>
        <v>6981.6914035125183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4673.035631243335</v>
      </c>
      <c r="P9">
        <f t="shared" si="30"/>
        <v>233.65178156216678</v>
      </c>
      <c r="Q9" s="5">
        <f t="shared" si="31"/>
        <v>25</v>
      </c>
      <c r="R9">
        <f t="shared" si="0"/>
        <v>250000</v>
      </c>
      <c r="S9">
        <f t="shared" si="1"/>
        <v>7726.459890079931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6537.5774406350356</v>
      </c>
      <c r="AC9">
        <f t="shared" si="2"/>
        <v>7123.5732202202016</v>
      </c>
      <c r="AE9">
        <f t="shared" si="3"/>
        <v>4308.4041014177128</v>
      </c>
      <c r="AF9">
        <f t="shared" si="4"/>
        <v>-215.42020507088566</v>
      </c>
      <c r="AG9">
        <f t="shared" si="5"/>
        <v>-23.049279105707321</v>
      </c>
      <c r="AH9">
        <f t="shared" si="6"/>
        <v>-1263.4300418890653</v>
      </c>
      <c r="AI9">
        <f t="shared" si="7"/>
        <v>2806.5045753520549</v>
      </c>
      <c r="AJ9">
        <f t="shared" si="8"/>
        <v>-585.99577958516602</v>
      </c>
      <c r="AK9">
        <f t="shared" si="32"/>
        <v>554.91530179045321</v>
      </c>
      <c r="AL9">
        <f t="shared" si="9"/>
        <v>2775.4240975573421</v>
      </c>
      <c r="AN9">
        <f t="shared" si="10"/>
        <v>2691.6404230241474</v>
      </c>
      <c r="AO9">
        <f t="shared" si="11"/>
        <v>-134.58202115120739</v>
      </c>
      <c r="AP9">
        <f t="shared" si="12"/>
        <v>-14.399849666393374</v>
      </c>
      <c r="AQ9">
        <f t="shared" si="13"/>
        <v>-789.31764346168779</v>
      </c>
      <c r="AR9">
        <f t="shared" si="14"/>
        <v>1753.340908744859</v>
      </c>
      <c r="AS9">
        <f t="shared" si="15"/>
        <v>-366.09609751647071</v>
      </c>
      <c r="AT9">
        <f t="shared" si="16"/>
        <v>346.67882178515634</v>
      </c>
      <c r="AU9">
        <f t="shared" si="17"/>
        <v>1733.9236330135445</v>
      </c>
      <c r="AW9">
        <v>6</v>
      </c>
      <c r="AX9">
        <f>(R9*SUMPRODUCT(K10:$K$23, X10:$X$23)-$AZ$3*SUMPRODUCT(K9:$K$22, W10:$W$23))/Z9</f>
        <v>7726.459890079931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4673.035631243335</v>
      </c>
      <c r="P10">
        <f t="shared" si="30"/>
        <v>233.65178156216678</v>
      </c>
      <c r="Q10" s="5">
        <f t="shared" si="31"/>
        <v>25</v>
      </c>
      <c r="R10">
        <f t="shared" si="0"/>
        <v>250000</v>
      </c>
      <c r="S10">
        <f t="shared" si="1"/>
        <v>8312.6114106655696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7123.5732202202016</v>
      </c>
      <c r="AC10">
        <f t="shared" si="2"/>
        <v>7538.4996199534016</v>
      </c>
      <c r="AE10">
        <f t="shared" si="3"/>
        <v>4237.8592706688296</v>
      </c>
      <c r="AF10">
        <f t="shared" si="4"/>
        <v>-211.89296353344153</v>
      </c>
      <c r="AG10">
        <f t="shared" si="5"/>
        <v>-22.671875441816823</v>
      </c>
      <c r="AH10">
        <f t="shared" si="6"/>
        <v>-1469.1087283342147</v>
      </c>
      <c r="AI10">
        <f t="shared" si="7"/>
        <v>2534.1857033593569</v>
      </c>
      <c r="AJ10">
        <f t="shared" si="8"/>
        <v>-414.92639973320001</v>
      </c>
      <c r="AK10">
        <f t="shared" si="32"/>
        <v>585.35082518616855</v>
      </c>
      <c r="AL10">
        <f t="shared" si="9"/>
        <v>2704.6101288123255</v>
      </c>
      <c r="AN10">
        <f t="shared" si="10"/>
        <v>2515.5041460711882</v>
      </c>
      <c r="AO10">
        <f t="shared" si="11"/>
        <v>-125.77520730355944</v>
      </c>
      <c r="AP10">
        <f t="shared" si="12"/>
        <v>-13.457548500448191</v>
      </c>
      <c r="AQ10">
        <f t="shared" si="13"/>
        <v>-872.03204757925971</v>
      </c>
      <c r="AR10">
        <f t="shared" si="14"/>
        <v>1504.239342687921</v>
      </c>
      <c r="AS10">
        <f t="shared" si="15"/>
        <v>-246.29158548686982</v>
      </c>
      <c r="AT10">
        <f t="shared" si="16"/>
        <v>347.45194061850293</v>
      </c>
      <c r="AU10">
        <f t="shared" si="17"/>
        <v>1605.3996978195541</v>
      </c>
      <c r="AW10">
        <v>7</v>
      </c>
      <c r="AX10">
        <f>(R10*SUMPRODUCT(K11:$K$23, X11:$X$23)-$AZ$3*SUMPRODUCT(K10:$K$22, W11:$W$23))/Z10</f>
        <v>8312.6114106655696</v>
      </c>
    </row>
    <row r="11" spans="1:52" x14ac:dyDescent="0.25">
      <c r="A11" t="s">
        <v>33</v>
      </c>
      <c r="C11" s="24">
        <f>AU25</f>
        <v>15671.711967814781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4673.035631243335</v>
      </c>
      <c r="P11">
        <f t="shared" si="30"/>
        <v>233.65178156216678</v>
      </c>
      <c r="Q11" s="5">
        <f t="shared" si="31"/>
        <v>25</v>
      </c>
      <c r="R11">
        <f t="shared" si="0"/>
        <v>250000</v>
      </c>
      <c r="S11">
        <f t="shared" si="1"/>
        <v>8733.4664349904615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7538.4996199534016</v>
      </c>
      <c r="AC11">
        <f t="shared" si="2"/>
        <v>7781.57288625403</v>
      </c>
      <c r="AE11">
        <f t="shared" si="3"/>
        <v>4163.7037979435299</v>
      </c>
      <c r="AF11">
        <f t="shared" si="4"/>
        <v>-208.18518989717651</v>
      </c>
      <c r="AG11">
        <f t="shared" si="5"/>
        <v>-22.275155415601393</v>
      </c>
      <c r="AH11">
        <f t="shared" si="6"/>
        <v>-1700.0127179726467</v>
      </c>
      <c r="AI11">
        <f t="shared" si="7"/>
        <v>2233.2307346581056</v>
      </c>
      <c r="AJ11">
        <f t="shared" si="8"/>
        <v>-243.07326630062835</v>
      </c>
      <c r="AK11">
        <f t="shared" si="32"/>
        <v>591.94193874198743</v>
      </c>
      <c r="AL11">
        <f t="shared" si="9"/>
        <v>2582.0994070994648</v>
      </c>
      <c r="AN11">
        <f t="shared" si="10"/>
        <v>2350.4393883598232</v>
      </c>
      <c r="AO11">
        <f t="shared" si="11"/>
        <v>-117.52196941799117</v>
      </c>
      <c r="AP11">
        <f t="shared" si="12"/>
        <v>-12.574478207725818</v>
      </c>
      <c r="AQ11">
        <f t="shared" si="13"/>
        <v>-959.66885420838014</v>
      </c>
      <c r="AR11">
        <f t="shared" si="14"/>
        <v>1260.6740865257261</v>
      </c>
      <c r="AS11">
        <f t="shared" si="15"/>
        <v>-137.21652814315345</v>
      </c>
      <c r="AT11">
        <f t="shared" si="16"/>
        <v>334.1552896073984</v>
      </c>
      <c r="AU11">
        <f t="shared" si="17"/>
        <v>1457.6128479899712</v>
      </c>
      <c r="AW11">
        <v>8</v>
      </c>
      <c r="AX11">
        <f>(R11*SUMPRODUCT(K12:$K$23, X12:$X$23)-$AZ$3*SUMPRODUCT(K11:$K$22, W12:$W$23))/Z11</f>
        <v>8733.4664349904615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4673.035631243335</v>
      </c>
      <c r="P12">
        <f t="shared" si="30"/>
        <v>233.65178156216678</v>
      </c>
      <c r="Q12" s="5">
        <f t="shared" si="31"/>
        <v>25</v>
      </c>
      <c r="R12">
        <f t="shared" si="0"/>
        <v>250000</v>
      </c>
      <c r="S12">
        <f t="shared" si="1"/>
        <v>8985.7657664791932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7781.57288625403</v>
      </c>
      <c r="AC12">
        <f t="shared" si="2"/>
        <v>7856.0269538658258</v>
      </c>
      <c r="AE12">
        <f t="shared" si="3"/>
        <v>4085.516452295346</v>
      </c>
      <c r="AF12">
        <f t="shared" si="4"/>
        <v>-204.27582261476732</v>
      </c>
      <c r="AG12">
        <f t="shared" si="5"/>
        <v>-21.856865508258117</v>
      </c>
      <c r="AH12">
        <f t="shared" si="6"/>
        <v>-1955.3835318726035</v>
      </c>
      <c r="AI12">
        <f t="shared" si="7"/>
        <v>1904.0002322997168</v>
      </c>
      <c r="AJ12">
        <f t="shared" si="8"/>
        <v>-74.454067611795836</v>
      </c>
      <c r="AK12">
        <f t="shared" si="32"/>
        <v>605.30002147700623</v>
      </c>
      <c r="AL12">
        <f t="shared" si="9"/>
        <v>2434.8461861649271</v>
      </c>
      <c r="AN12">
        <f t="shared" si="10"/>
        <v>2192.5107850426425</v>
      </c>
      <c r="AO12">
        <f t="shared" si="11"/>
        <v>-109.62553925213213</v>
      </c>
      <c r="AP12">
        <f t="shared" si="12"/>
        <v>-11.729585210006682</v>
      </c>
      <c r="AQ12">
        <f t="shared" si="13"/>
        <v>-1049.3653697360098</v>
      </c>
      <c r="AR12">
        <f t="shared" si="14"/>
        <v>1021.7902908444937</v>
      </c>
      <c r="AS12">
        <f t="shared" si="15"/>
        <v>-39.956110355997552</v>
      </c>
      <c r="AT12">
        <f t="shared" si="16"/>
        <v>324.8369797970746</v>
      </c>
      <c r="AU12">
        <f t="shared" si="17"/>
        <v>1306.6711602855707</v>
      </c>
      <c r="AW12">
        <v>9</v>
      </c>
      <c r="AX12">
        <f>(R12*SUMPRODUCT(K13:$K$23, X13:$X$23)-$AZ$3*SUMPRODUCT(K12:$K$22, W13:$W$23))/Z12</f>
        <v>8985.7657664791932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4673.035631243335</v>
      </c>
      <c r="P13">
        <f t="shared" si="30"/>
        <v>233.65178156216678</v>
      </c>
      <c r="Q13" s="5">
        <f t="shared" si="31"/>
        <v>25</v>
      </c>
      <c r="R13">
        <f t="shared" si="0"/>
        <v>250000</v>
      </c>
      <c r="S13">
        <f t="shared" si="1"/>
        <v>9067.3037126266354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7856.0269538658258</v>
      </c>
      <c r="AC13">
        <f t="shared" si="2"/>
        <v>7767.2161823993474</v>
      </c>
      <c r="AE13">
        <f t="shared" si="3"/>
        <v>4003.0067511003822</v>
      </c>
      <c r="AF13">
        <f t="shared" si="4"/>
        <v>-200.15033755501915</v>
      </c>
      <c r="AG13">
        <f t="shared" si="5"/>
        <v>-21.415451683787605</v>
      </c>
      <c r="AH13">
        <f t="shared" si="6"/>
        <v>-2228.4516938792699</v>
      </c>
      <c r="AI13">
        <f t="shared" si="7"/>
        <v>1552.9892679823056</v>
      </c>
      <c r="AJ13">
        <f t="shared" si="8"/>
        <v>88.8107714664784</v>
      </c>
      <c r="AK13">
        <f t="shared" si="32"/>
        <v>602.76427009515862</v>
      </c>
      <c r="AL13">
        <f t="shared" si="9"/>
        <v>2244.5643095439427</v>
      </c>
      <c r="AN13">
        <f t="shared" si="10"/>
        <v>2042.6277290877506</v>
      </c>
      <c r="AO13">
        <f t="shared" si="11"/>
        <v>-102.13138645438755</v>
      </c>
      <c r="AP13">
        <f t="shared" si="12"/>
        <v>-10.92773461554089</v>
      </c>
      <c r="AQ13">
        <f t="shared" si="13"/>
        <v>-1137.1195468504015</v>
      </c>
      <c r="AR13">
        <f t="shared" si="14"/>
        <v>792.44906116742084</v>
      </c>
      <c r="AS13">
        <f t="shared" si="15"/>
        <v>45.317771295098893</v>
      </c>
      <c r="AT13">
        <f t="shared" si="16"/>
        <v>307.57455301849291</v>
      </c>
      <c r="AU13">
        <f t="shared" si="17"/>
        <v>1145.3413854810126</v>
      </c>
      <c r="AW13">
        <v>10</v>
      </c>
      <c r="AX13">
        <f>(R13*SUMPRODUCT(K14:$K$23, X14:$X$23)-$AZ$3*SUMPRODUCT(K13:$K$22, W14:$W$23))/Z13</f>
        <v>9067.3037126266354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4673.035631243335</v>
      </c>
      <c r="P14">
        <f t="shared" si="30"/>
        <v>233.65178156216678</v>
      </c>
      <c r="Q14" s="5">
        <f t="shared" si="31"/>
        <v>25</v>
      </c>
      <c r="R14">
        <f t="shared" si="0"/>
        <v>250000</v>
      </c>
      <c r="S14">
        <f t="shared" si="1"/>
        <v>8970.7557601359513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7767.2161823993474</v>
      </c>
      <c r="AC14">
        <f t="shared" si="2"/>
        <v>7516.9541398482961</v>
      </c>
      <c r="AE14">
        <f t="shared" si="3"/>
        <v>3915.7229862426702</v>
      </c>
      <c r="AF14">
        <f t="shared" si="4"/>
        <v>-195.78614931213352</v>
      </c>
      <c r="AG14">
        <f t="shared" si="5"/>
        <v>-20.948497375360425</v>
      </c>
      <c r="AH14">
        <f t="shared" si="6"/>
        <v>-2527.9979158930669</v>
      </c>
      <c r="AI14">
        <f t="shared" si="7"/>
        <v>1170.9904236621092</v>
      </c>
      <c r="AJ14">
        <f t="shared" si="8"/>
        <v>250.26204255105131</v>
      </c>
      <c r="AK14">
        <f t="shared" si="32"/>
        <v>590.43966519355604</v>
      </c>
      <c r="AL14">
        <f t="shared" si="9"/>
        <v>2011.6921314067165</v>
      </c>
      <c r="AN14">
        <f t="shared" si="10"/>
        <v>1900.4081687225057</v>
      </c>
      <c r="AO14">
        <f t="shared" si="11"/>
        <v>-95.020408436125294</v>
      </c>
      <c r="AP14">
        <f t="shared" si="12"/>
        <v>-10.166882507896007</v>
      </c>
      <c r="AQ14">
        <f t="shared" si="13"/>
        <v>-1226.9069867188302</v>
      </c>
      <c r="AR14">
        <f t="shared" si="14"/>
        <v>568.313891059654</v>
      </c>
      <c r="AS14">
        <f t="shared" si="15"/>
        <v>121.4590591970243</v>
      </c>
      <c r="AT14">
        <f t="shared" si="16"/>
        <v>286.55662487205279</v>
      </c>
      <c r="AU14">
        <f t="shared" si="17"/>
        <v>976.32957512873111</v>
      </c>
      <c r="AW14">
        <v>11</v>
      </c>
      <c r="AX14">
        <f>(R14*SUMPRODUCT(K15:$K$23, X15:$X$23)-$AZ$3*SUMPRODUCT(K14:$K$22, W15:$W$23))/Z14</f>
        <v>8970.7557601359513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4673.035631243335</v>
      </c>
      <c r="P15">
        <f t="shared" si="30"/>
        <v>233.65178156216678</v>
      </c>
      <c r="Q15" s="5">
        <f t="shared" si="31"/>
        <v>25</v>
      </c>
      <c r="R15">
        <f t="shared" si="0"/>
        <v>250000</v>
      </c>
      <c r="S15">
        <f t="shared" si="1"/>
        <v>8688.4176546534181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7516.9541398482961</v>
      </c>
      <c r="AC15">
        <f t="shared" si="2"/>
        <v>7108.3456781861414</v>
      </c>
      <c r="AE15">
        <f t="shared" si="3"/>
        <v>3823.1993389000427</v>
      </c>
      <c r="AF15">
        <f t="shared" si="4"/>
        <v>-191.15996694500217</v>
      </c>
      <c r="AG15">
        <f t="shared" si="5"/>
        <v>-20.453510526105383</v>
      </c>
      <c r="AH15">
        <f t="shared" si="6"/>
        <v>-2855.0187550143814</v>
      </c>
      <c r="AI15">
        <f t="shared" si="7"/>
        <v>756.56710641455402</v>
      </c>
      <c r="AJ15">
        <f t="shared" si="8"/>
        <v>408.6084616621547</v>
      </c>
      <c r="AK15">
        <f t="shared" si="32"/>
        <v>578.63276326259324</v>
      </c>
      <c r="AL15">
        <f t="shared" si="9"/>
        <v>1743.808331339302</v>
      </c>
      <c r="AN15">
        <f t="shared" si="10"/>
        <v>1763.9546491158735</v>
      </c>
      <c r="AO15">
        <f t="shared" si="11"/>
        <v>-88.197732455793698</v>
      </c>
      <c r="AP15">
        <f t="shared" si="12"/>
        <v>-9.4368778044526991</v>
      </c>
      <c r="AQ15">
        <f t="shared" si="13"/>
        <v>-1317.2537343212541</v>
      </c>
      <c r="AR15">
        <f t="shared" si="14"/>
        <v>349.06630453437316</v>
      </c>
      <c r="AS15">
        <f t="shared" si="15"/>
        <v>188.52451356209218</v>
      </c>
      <c r="AT15">
        <f t="shared" si="16"/>
        <v>266.97063438535548</v>
      </c>
      <c r="AU15">
        <f t="shared" si="17"/>
        <v>804.56145248182088</v>
      </c>
      <c r="AW15">
        <v>12</v>
      </c>
      <c r="AX15">
        <f>(R15*SUMPRODUCT(K16:$K$23, X16:$X$23)-$AZ$3*SUMPRODUCT(K15:$K$22, W16:$W$23))/Z15</f>
        <v>8688.4176546534181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4673.035631243335</v>
      </c>
      <c r="P16">
        <f t="shared" si="30"/>
        <v>233.65178156216678</v>
      </c>
      <c r="Q16" s="5">
        <f t="shared" si="31"/>
        <v>25</v>
      </c>
      <c r="R16">
        <f t="shared" si="0"/>
        <v>250000</v>
      </c>
      <c r="S16">
        <f t="shared" si="1"/>
        <v>8230.9769090742448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7108.3456781861414</v>
      </c>
      <c r="AC16">
        <f t="shared" si="2"/>
        <v>6562.170588648296</v>
      </c>
      <c r="AE16">
        <f t="shared" si="3"/>
        <v>3725.5914234486081</v>
      </c>
      <c r="AF16">
        <f t="shared" si="4"/>
        <v>-186.27957117243042</v>
      </c>
      <c r="AG16">
        <f t="shared" si="5"/>
        <v>-19.931323648271409</v>
      </c>
      <c r="AH16">
        <f t="shared" si="6"/>
        <v>-3176.517725729218</v>
      </c>
      <c r="AI16">
        <f t="shared" si="7"/>
        <v>342.86280289868864</v>
      </c>
      <c r="AJ16">
        <f t="shared" si="8"/>
        <v>546.17508953784545</v>
      </c>
      <c r="AK16">
        <f t="shared" si="32"/>
        <v>582.42686691628899</v>
      </c>
      <c r="AL16">
        <f t="shared" si="9"/>
        <v>1471.464759352823</v>
      </c>
      <c r="AN16">
        <f t="shared" si="10"/>
        <v>1629.7716241124072</v>
      </c>
      <c r="AO16">
        <f t="shared" si="11"/>
        <v>-81.488581205620378</v>
      </c>
      <c r="AP16">
        <f t="shared" si="12"/>
        <v>-8.7190198872867395</v>
      </c>
      <c r="AQ16">
        <f t="shared" si="13"/>
        <v>-1389.5776172072699</v>
      </c>
      <c r="AR16">
        <f t="shared" si="14"/>
        <v>149.98640581223037</v>
      </c>
      <c r="AS16">
        <f t="shared" si="15"/>
        <v>238.92600168750434</v>
      </c>
      <c r="AT16">
        <f t="shared" si="16"/>
        <v>254.78445511939938</v>
      </c>
      <c r="AU16">
        <f t="shared" si="17"/>
        <v>643.69686261913409</v>
      </c>
      <c r="AW16">
        <v>13</v>
      </c>
      <c r="AX16">
        <f>(R16*SUMPRODUCT(K17:$K$23, X17:$X$23)-$AZ$3*SUMPRODUCT(K16:$K$22, W17:$W$23))/Z16</f>
        <v>8230.9769090742448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4673.035631243335</v>
      </c>
      <c r="P17">
        <f t="shared" si="30"/>
        <v>233.65178156216678</v>
      </c>
      <c r="Q17" s="5">
        <f t="shared" si="31"/>
        <v>25</v>
      </c>
      <c r="R17">
        <f t="shared" si="0"/>
        <v>250000</v>
      </c>
      <c r="S17">
        <f t="shared" si="1"/>
        <v>7608.8242370645921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6562.170588648296</v>
      </c>
      <c r="AC17">
        <f t="shared" si="2"/>
        <v>5898.9456525863216</v>
      </c>
      <c r="AE17">
        <f t="shared" si="3"/>
        <v>3622.8965688315766</v>
      </c>
      <c r="AF17">
        <f t="shared" si="4"/>
        <v>-181.14482844157885</v>
      </c>
      <c r="AG17">
        <f t="shared" si="5"/>
        <v>-19.381922452128016</v>
      </c>
      <c r="AH17">
        <f t="shared" si="6"/>
        <v>-3500.879596606766</v>
      </c>
      <c r="AI17">
        <f t="shared" si="7"/>
        <v>-78.509778668896161</v>
      </c>
      <c r="AJ17">
        <f t="shared" si="8"/>
        <v>663.2249360619744</v>
      </c>
      <c r="AK17">
        <f t="shared" si="32"/>
        <v>617.24200770166283</v>
      </c>
      <c r="AL17">
        <f t="shared" si="9"/>
        <v>1201.957165094741</v>
      </c>
      <c r="AN17">
        <f t="shared" si="10"/>
        <v>1492.7450679739816</v>
      </c>
      <c r="AO17">
        <f t="shared" si="11"/>
        <v>-74.637253398699087</v>
      </c>
      <c r="AP17">
        <f t="shared" si="12"/>
        <v>-7.985949529218618</v>
      </c>
      <c r="AQ17">
        <f t="shared" si="13"/>
        <v>-1442.4703140478857</v>
      </c>
      <c r="AR17">
        <f t="shared" si="14"/>
        <v>-32.348449001821855</v>
      </c>
      <c r="AS17">
        <f t="shared" si="15"/>
        <v>273.26911863320612</v>
      </c>
      <c r="AT17">
        <f t="shared" si="16"/>
        <v>254.32273465101218</v>
      </c>
      <c r="AU17">
        <f t="shared" si="17"/>
        <v>495.2434042823964</v>
      </c>
      <c r="AW17">
        <v>14</v>
      </c>
      <c r="AX17">
        <f>(R17*SUMPRODUCT(K18:$K$23, X18:$X$23)-$AZ$3*SUMPRODUCT(K17:$K$22, W18:$W$23))/Z17</f>
        <v>7608.8242370645921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4673.035631243335</v>
      </c>
      <c r="P18">
        <f t="shared" si="30"/>
        <v>233.65178156216678</v>
      </c>
      <c r="Q18" s="5">
        <f t="shared" si="31"/>
        <v>25</v>
      </c>
      <c r="R18">
        <f t="shared" si="0"/>
        <v>250000</v>
      </c>
      <c r="S18">
        <f t="shared" si="1"/>
        <v>6826.270712812081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5898.9456525863216</v>
      </c>
      <c r="AC18">
        <f t="shared" si="2"/>
        <v>5134.5029517253188</v>
      </c>
      <c r="AE18">
        <f t="shared" si="3"/>
        <v>3514.9082495517209</v>
      </c>
      <c r="AF18">
        <f t="shared" si="4"/>
        <v>-175.74541247758609</v>
      </c>
      <c r="AG18">
        <f t="shared" si="5"/>
        <v>-18.804202058997163</v>
      </c>
      <c r="AH18">
        <f t="shared" si="6"/>
        <v>-3839.0116860957364</v>
      </c>
      <c r="AI18">
        <f t="shared" si="7"/>
        <v>-518.65305108059874</v>
      </c>
      <c r="AJ18">
        <f t="shared" si="8"/>
        <v>764.44270086100278</v>
      </c>
      <c r="AK18">
        <f t="shared" si="32"/>
        <v>647.59140512519787</v>
      </c>
      <c r="AL18">
        <f t="shared" si="9"/>
        <v>893.3810549056019</v>
      </c>
      <c r="AN18">
        <f t="shared" si="10"/>
        <v>1353.3787043425887</v>
      </c>
      <c r="AO18">
        <f t="shared" si="11"/>
        <v>-67.668935217129444</v>
      </c>
      <c r="AP18">
        <f t="shared" si="12"/>
        <v>-7.2403615718980774</v>
      </c>
      <c r="AQ18">
        <f t="shared" si="13"/>
        <v>-1478.1713469610302</v>
      </c>
      <c r="AR18">
        <f t="shared" si="14"/>
        <v>-199.70193940746913</v>
      </c>
      <c r="AS18">
        <f t="shared" si="15"/>
        <v>294.34067650766127</v>
      </c>
      <c r="AT18">
        <f t="shared" si="16"/>
        <v>249.34830572704544</v>
      </c>
      <c r="AU18">
        <f t="shared" si="17"/>
        <v>343.98704282723759</v>
      </c>
      <c r="AW18">
        <v>15</v>
      </c>
      <c r="AX18">
        <f>(R18*SUMPRODUCT(K19:$K$23, X19:$X$23)-$AZ$3*SUMPRODUCT(K18:$K$22, W19:$W$23))/Z18</f>
        <v>6826.270712812081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4673.035631243335</v>
      </c>
      <c r="P19">
        <f t="shared" si="30"/>
        <v>233.65178156216678</v>
      </c>
      <c r="Q19" s="5">
        <f t="shared" si="31"/>
        <v>25</v>
      </c>
      <c r="R19">
        <f t="shared" si="0"/>
        <v>250000</v>
      </c>
      <c r="S19">
        <f t="shared" si="1"/>
        <v>5860.1828719106798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5134.5029517253188</v>
      </c>
      <c r="AC19">
        <f t="shared" si="2"/>
        <v>4264.6348173235037</v>
      </c>
      <c r="AE19">
        <f t="shared" si="3"/>
        <v>3400.7113585341017</v>
      </c>
      <c r="AF19">
        <f t="shared" si="4"/>
        <v>-170.03556792670511</v>
      </c>
      <c r="AG19">
        <f t="shared" si="5"/>
        <v>-18.193266791062797</v>
      </c>
      <c r="AH19">
        <f t="shared" si="6"/>
        <v>-4228.932473443946</v>
      </c>
      <c r="AI19">
        <f t="shared" si="7"/>
        <v>-1016.4499496276121</v>
      </c>
      <c r="AJ19">
        <f t="shared" si="8"/>
        <v>869.86813440181504</v>
      </c>
      <c r="AK19">
        <f t="shared" si="32"/>
        <v>614.0041196872213</v>
      </c>
      <c r="AL19">
        <f t="shared" si="9"/>
        <v>467.42230446142423</v>
      </c>
      <c r="AN19">
        <f t="shared" si="10"/>
        <v>1219.8699314053331</v>
      </c>
      <c r="AO19">
        <f t="shared" si="11"/>
        <v>-60.993496570266664</v>
      </c>
      <c r="AP19">
        <f t="shared" si="12"/>
        <v>-6.5261107964244616</v>
      </c>
      <c r="AQ19">
        <f t="shared" si="13"/>
        <v>-1516.9613126241809</v>
      </c>
      <c r="AR19">
        <f t="shared" si="14"/>
        <v>-364.61098858553879</v>
      </c>
      <c r="AS19">
        <f t="shared" si="15"/>
        <v>312.03059288802223</v>
      </c>
      <c r="AT19">
        <f t="shared" si="16"/>
        <v>220.24955498966725</v>
      </c>
      <c r="AU19">
        <f t="shared" si="17"/>
        <v>167.66915929215065</v>
      </c>
      <c r="AW19">
        <v>16</v>
      </c>
      <c r="AX19">
        <f>(R19*SUMPRODUCT(K20:$K$23, X20:$X$23)-$AZ$3*SUMPRODUCT(K19:$K$22, W20:$W$23))/Z19</f>
        <v>5860.1828719106798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4673.035631243335</v>
      </c>
      <c r="P20">
        <f t="shared" si="30"/>
        <v>233.65178156216678</v>
      </c>
      <c r="Q20" s="5">
        <f t="shared" si="31"/>
        <v>25</v>
      </c>
      <c r="R20">
        <f t="shared" si="0"/>
        <v>250000</v>
      </c>
      <c r="S20">
        <f t="shared" si="1"/>
        <v>4670.6276126845551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4264.6348173235037</v>
      </c>
      <c r="AC20">
        <f t="shared" si="2"/>
        <v>3278.8101886433192</v>
      </c>
      <c r="AE20">
        <f t="shared" si="3"/>
        <v>3280.5006329346875</v>
      </c>
      <c r="AF20">
        <f t="shared" si="4"/>
        <v>-164.02503164673439</v>
      </c>
      <c r="AG20">
        <f t="shared" si="5"/>
        <v>-17.550158461245559</v>
      </c>
      <c r="AH20">
        <f t="shared" si="6"/>
        <v>-4611.7566190661346</v>
      </c>
      <c r="AI20">
        <f t="shared" si="7"/>
        <v>-1512.8311762394274</v>
      </c>
      <c r="AJ20">
        <f t="shared" si="8"/>
        <v>985.82462868018456</v>
      </c>
      <c r="AK20">
        <f t="shared" si="32"/>
        <v>400.79429573060207</v>
      </c>
      <c r="AL20">
        <f t="shared" si="9"/>
        <v>-126.21225182864072</v>
      </c>
      <c r="AN20">
        <f t="shared" si="10"/>
        <v>1116.1425734241348</v>
      </c>
      <c r="AO20">
        <f t="shared" si="11"/>
        <v>-55.807128671206748</v>
      </c>
      <c r="AP20">
        <f t="shared" si="12"/>
        <v>-5.9711858709237342</v>
      </c>
      <c r="AQ20">
        <f t="shared" si="13"/>
        <v>-1569.0830384646183</v>
      </c>
      <c r="AR20">
        <f t="shared" si="14"/>
        <v>-514.71877958261405</v>
      </c>
      <c r="AS20">
        <f t="shared" si="15"/>
        <v>335.41247544758517</v>
      </c>
      <c r="AT20">
        <f t="shared" si="16"/>
        <v>136.3644232100882</v>
      </c>
      <c r="AU20">
        <f t="shared" si="17"/>
        <v>-42.941880924940719</v>
      </c>
      <c r="AW20">
        <v>17</v>
      </c>
      <c r="AX20">
        <f>(R20*SUMPRODUCT(K21:$K$23, X21:$X$23)-$AZ$3*SUMPRODUCT(K20:$K$22, W21:$W$23))/Z20</f>
        <v>4670.6276126845551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4673.035631243335</v>
      </c>
      <c r="P21">
        <f t="shared" si="30"/>
        <v>233.65178156216678</v>
      </c>
      <c r="Q21" s="5">
        <f t="shared" si="31"/>
        <v>25</v>
      </c>
      <c r="R21">
        <f t="shared" si="0"/>
        <v>250000</v>
      </c>
      <c r="S21">
        <f t="shared" si="1"/>
        <v>3274.4791684561301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3278.8101886433192</v>
      </c>
      <c r="AC21">
        <f t="shared" si="2"/>
        <v>2210.9000019139321</v>
      </c>
      <c r="AE21">
        <f t="shared" si="3"/>
        <v>3155.1932244940713</v>
      </c>
      <c r="AF21">
        <f t="shared" si="4"/>
        <v>-157.75966122470359</v>
      </c>
      <c r="AG21">
        <f t="shared" si="5"/>
        <v>-16.879783685998678</v>
      </c>
      <c r="AH21">
        <f t="shared" si="6"/>
        <v>-4948.7319063442392</v>
      </c>
      <c r="AI21">
        <f t="shared" si="7"/>
        <v>-1968.1781267608699</v>
      </c>
      <c r="AJ21">
        <f t="shared" si="8"/>
        <v>1067.9101867293871</v>
      </c>
      <c r="AK21">
        <f t="shared" si="32"/>
        <v>321.97130447312088</v>
      </c>
      <c r="AL21">
        <f t="shared" si="9"/>
        <v>-578.29663555836191</v>
      </c>
      <c r="AN21">
        <f t="shared" si="10"/>
        <v>1021.1248476045523</v>
      </c>
      <c r="AO21">
        <f t="shared" si="11"/>
        <v>-51.056242380227623</v>
      </c>
      <c r="AP21">
        <f t="shared" si="12"/>
        <v>-5.4628560971022697</v>
      </c>
      <c r="AQ21">
        <f t="shared" si="13"/>
        <v>-1601.5732648233704</v>
      </c>
      <c r="AR21">
        <f t="shared" si="14"/>
        <v>-636.96751569614776</v>
      </c>
      <c r="AS21">
        <f t="shared" si="15"/>
        <v>345.61104474172066</v>
      </c>
      <c r="AT21">
        <f t="shared" si="16"/>
        <v>104.20055946522024</v>
      </c>
      <c r="AU21">
        <f t="shared" si="17"/>
        <v>-187.15591148920689</v>
      </c>
      <c r="AW21">
        <v>18</v>
      </c>
      <c r="AX21">
        <f>(R21*SUMPRODUCT(K22:$K$23, X22:$X$23)-$AZ$3*SUMPRODUCT(K21:$K$22, W22:$W$23))/Z21</f>
        <v>3274.4791684561301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4673.035631243335</v>
      </c>
      <c r="P22">
        <f t="shared" si="30"/>
        <v>233.65178156216678</v>
      </c>
      <c r="Q22" s="5">
        <f t="shared" si="31"/>
        <v>25</v>
      </c>
      <c r="R22">
        <f t="shared" si="0"/>
        <v>250000</v>
      </c>
      <c r="S22">
        <f t="shared" si="1"/>
        <v>1698.6664473523529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2210.9000019139321</v>
      </c>
      <c r="AC22">
        <f t="shared" si="2"/>
        <v>1099.5209896917363</v>
      </c>
      <c r="AE22">
        <f t="shared" si="3"/>
        <v>3024.7849836193459</v>
      </c>
      <c r="AF22">
        <f t="shared" si="4"/>
        <v>-151.23924918096731</v>
      </c>
      <c r="AG22">
        <f t="shared" si="5"/>
        <v>-16.182120265657776</v>
      </c>
      <c r="AH22">
        <f t="shared" si="6"/>
        <v>-5288.6558348091412</v>
      </c>
      <c r="AI22">
        <f t="shared" si="7"/>
        <v>-2431.2922206364206</v>
      </c>
      <c r="AJ22">
        <f t="shared" si="8"/>
        <v>1111.3790122221958</v>
      </c>
      <c r="AK22">
        <f t="shared" si="32"/>
        <v>355.91120154466182</v>
      </c>
      <c r="AL22">
        <f t="shared" si="9"/>
        <v>-964.00200686956293</v>
      </c>
      <c r="AN22">
        <f t="shared" si="10"/>
        <v>914.87890576600876</v>
      </c>
      <c r="AO22">
        <f t="shared" si="11"/>
        <v>-45.743945288300438</v>
      </c>
      <c r="AP22">
        <f t="shared" si="12"/>
        <v>-4.8944571471338794</v>
      </c>
      <c r="AQ22">
        <f t="shared" si="13"/>
        <v>-1599.6111093270697</v>
      </c>
      <c r="AR22">
        <f t="shared" si="14"/>
        <v>-735.37060599649544</v>
      </c>
      <c r="AS22">
        <f t="shared" si="15"/>
        <v>336.14859241218267</v>
      </c>
      <c r="AT22">
        <f t="shared" si="16"/>
        <v>107.64918907704505</v>
      </c>
      <c r="AU22">
        <f t="shared" si="17"/>
        <v>-291.57282450726768</v>
      </c>
      <c r="AW22">
        <v>19</v>
      </c>
      <c r="AX22">
        <f>(R22*SUMPRODUCT(K23:$K$23, X23:$X$23)-$AZ$3*SUMPRODUCT(K22:$K$22, W23:$W$23))/Z22</f>
        <v>1698.6664473523529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4673.035631243335</v>
      </c>
      <c r="P23">
        <f t="shared" si="30"/>
        <v>233.65178156216678</v>
      </c>
      <c r="Q23" s="5">
        <f t="shared" si="31"/>
        <v>25</v>
      </c>
      <c r="R23">
        <f t="shared" si="0"/>
        <v>250000</v>
      </c>
      <c r="S23">
        <f t="shared" si="1"/>
        <v>1778.0838141145787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1099.5209896917363</v>
      </c>
      <c r="AC23">
        <f t="shared" si="2"/>
        <v>1099.5209896917363</v>
      </c>
      <c r="AE23">
        <f t="shared" si="3"/>
        <v>2889.6842327356812</v>
      </c>
      <c r="AF23">
        <f t="shared" si="4"/>
        <v>-144.48421163678407</v>
      </c>
      <c r="AG23">
        <f t="shared" si="5"/>
        <v>-15.459352660482683</v>
      </c>
      <c r="AH23">
        <f t="shared" si="6"/>
        <v>-5609.4640251851524</v>
      </c>
      <c r="AI23">
        <f t="shared" si="7"/>
        <v>-2879.7233567467379</v>
      </c>
      <c r="AJ23">
        <f t="shared" si="8"/>
        <v>0</v>
      </c>
      <c r="AK23">
        <f t="shared" si="32"/>
        <v>399.46651302114685</v>
      </c>
      <c r="AL23">
        <f t="shared" si="9"/>
        <v>-2480.2568437255909</v>
      </c>
      <c r="AN23">
        <f t="shared" si="10"/>
        <v>791.753078801622</v>
      </c>
      <c r="AO23">
        <f t="shared" si="11"/>
        <v>-39.587653940081097</v>
      </c>
      <c r="AP23">
        <f t="shared" si="12"/>
        <v>-4.2357534870270372</v>
      </c>
      <c r="AQ23">
        <f t="shared" si="13"/>
        <v>-1536.9535404782509</v>
      </c>
      <c r="AR23">
        <f t="shared" si="14"/>
        <v>-789.02386910373707</v>
      </c>
      <c r="AS23">
        <f t="shared" si="15"/>
        <v>0</v>
      </c>
      <c r="AT23">
        <f t="shared" si="16"/>
        <v>109.45100436223724</v>
      </c>
      <c r="AU23">
        <f t="shared" si="17"/>
        <v>-679.57286474149987</v>
      </c>
      <c r="AW23">
        <v>20</v>
      </c>
      <c r="AX23">
        <f>(R23*SUMPRODUCT(K$23:$K24, X$23:$X24)-$AZ$3*SUMPRODUCT(K$22:$K23, W$23:$W24))/Z23</f>
        <v>1778.0838141145787</v>
      </c>
    </row>
    <row r="25" spans="5:50" x14ac:dyDescent="0.25">
      <c r="AN25" s="6">
        <f t="shared" ref="AN25:AU25" si="33">SUM(AN3:AN23)</f>
        <v>43120.589950111578</v>
      </c>
      <c r="AO25" s="6">
        <f t="shared" si="33"/>
        <v>-5660.8062209380805</v>
      </c>
      <c r="AP25" s="6">
        <f t="shared" si="33"/>
        <v>-1728.1209090716995</v>
      </c>
      <c r="AQ25" s="6">
        <f t="shared" si="33"/>
        <v>-22309.612756198672</v>
      </c>
      <c r="AR25" s="6">
        <f t="shared" si="33"/>
        <v>13422.050063903114</v>
      </c>
      <c r="AS25" s="6">
        <f t="shared" si="33"/>
        <v>-3629.6103408788131</v>
      </c>
      <c r="AT25" s="6">
        <f t="shared" si="33"/>
        <v>5879.2722447904762</v>
      </c>
      <c r="AU25" s="7">
        <f t="shared" si="33"/>
        <v>15671.711967814781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15227.774081193986</v>
      </c>
      <c r="K3">
        <v>1</v>
      </c>
      <c r="L3" s="2">
        <v>0</v>
      </c>
      <c r="O3">
        <f>$C$3</f>
        <v>15227.774081193986</v>
      </c>
      <c r="P3">
        <f>O3*B5</f>
        <v>12182.219264955189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15227.774081193986</v>
      </c>
      <c r="AF3">
        <f t="shared" ref="AF3:AF23" si="4">-$Z3*P3</f>
        <v>-12182.219264955189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1523.1222292387968</v>
      </c>
      <c r="AJ3">
        <f t="shared" ref="AJ3:AJ23" si="8">AB3-AC3</f>
        <v>0</v>
      </c>
      <c r="AL3">
        <f t="shared" ref="AL3:AL23" si="9">SUM(AI3:AK3)</f>
        <v>1523.1222292387968</v>
      </c>
      <c r="AN3">
        <f t="shared" ref="AN3:AN23" si="10">AE3*$K3</f>
        <v>15227.774081193986</v>
      </c>
      <c r="AO3">
        <f t="shared" ref="AO3:AO23" si="11">AF3*$K3</f>
        <v>-12182.219264955189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1523.1222292387968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1523.1222292387968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6947.6620843522205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4272.1323822119548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4178.9804538052631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-4178.9804538052631</v>
      </c>
      <c r="AK4">
        <f>H4*SUM(AB4, AE4:AF4)</f>
        <v>0</v>
      </c>
      <c r="AL4">
        <f t="shared" si="9"/>
        <v>-7130.118203805263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-2768.6816305469551</v>
      </c>
      <c r="AR4">
        <f t="shared" si="14"/>
        <v>-2768.6816305469551</v>
      </c>
      <c r="AS4">
        <f t="shared" si="15"/>
        <v>-3920.6121154003777</v>
      </c>
      <c r="AT4">
        <f t="shared" si="16"/>
        <v>0</v>
      </c>
      <c r="AU4">
        <f t="shared" si="17"/>
        <v>-6689.2937459473333</v>
      </c>
      <c r="AW4">
        <v>1</v>
      </c>
      <c r="AX4">
        <f>(R4*SUMPRODUCT(K5:$K$23, X5:$X$23)-$AZ$3*SUMPRODUCT(K4:$K$22, W5:$W$23))/Z4</f>
        <v>4272.1323822119548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15227.774081193986</v>
      </c>
      <c r="P5">
        <f t="shared" ref="P5:P23" si="30">O5*$C$5</f>
        <v>761.38870405969931</v>
      </c>
      <c r="Q5" s="5">
        <f t="shared" ref="Q5:Q23" si="31">$C$8</f>
        <v>25</v>
      </c>
      <c r="R5">
        <f t="shared" si="0"/>
        <v>250000</v>
      </c>
      <c r="S5">
        <f t="shared" si="1"/>
        <v>8037.8551420880913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4178.9804538052631</v>
      </c>
      <c r="AC5">
        <f t="shared" si="2"/>
        <v>7676.8100520834923</v>
      </c>
      <c r="AE5">
        <f t="shared" si="3"/>
        <v>14543.771574738499</v>
      </c>
      <c r="AF5">
        <f t="shared" si="4"/>
        <v>-727.18857873692491</v>
      </c>
      <c r="AG5">
        <f t="shared" si="5"/>
        <v>-23.87704778320126</v>
      </c>
      <c r="AH5">
        <f t="shared" si="6"/>
        <v>-3332.8957954874118</v>
      </c>
      <c r="AI5">
        <f t="shared" si="7"/>
        <v>10459.810152730963</v>
      </c>
      <c r="AJ5">
        <f t="shared" si="8"/>
        <v>-3497.8295982782292</v>
      </c>
      <c r="AK5">
        <f>H5*SUM(AB5, AE5:AF5)</f>
        <v>1554.816682063311</v>
      </c>
      <c r="AL5">
        <f t="shared" si="9"/>
        <v>8516.797236516044</v>
      </c>
      <c r="AN5">
        <f t="shared" si="10"/>
        <v>12559.455911695497</v>
      </c>
      <c r="AO5">
        <f t="shared" si="11"/>
        <v>-627.97279558477487</v>
      </c>
      <c r="AP5">
        <f t="shared" si="12"/>
        <v>-20.619323357322113</v>
      </c>
      <c r="AQ5">
        <f t="shared" si="13"/>
        <v>-2878.1638646199713</v>
      </c>
      <c r="AR5">
        <f t="shared" si="14"/>
        <v>9032.6999281334301</v>
      </c>
      <c r="AS5">
        <f t="shared" si="15"/>
        <v>-3020.594513633846</v>
      </c>
      <c r="AT5">
        <f t="shared" si="16"/>
        <v>1342.6813993050453</v>
      </c>
      <c r="AU5">
        <f t="shared" si="17"/>
        <v>7354.7868138046297</v>
      </c>
      <c r="AW5">
        <v>2</v>
      </c>
      <c r="AX5">
        <f>(R5*SUMPRODUCT(K6:$K$23, X6:$X$23)-$AZ$3*SUMPRODUCT(K5:$K$22, W6:$W$23))/Z5</f>
        <v>8037.8551420880913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15227.774081193986</v>
      </c>
      <c r="P6">
        <f t="shared" si="30"/>
        <v>761.38870405969931</v>
      </c>
      <c r="Q6" s="5">
        <f t="shared" si="31"/>
        <v>25</v>
      </c>
      <c r="R6">
        <f t="shared" si="0"/>
        <v>250000</v>
      </c>
      <c r="S6">
        <f t="shared" si="1"/>
        <v>11302.271357538861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7676.8100520834923</v>
      </c>
      <c r="AC6">
        <f t="shared" si="2"/>
        <v>10519.004301844034</v>
      </c>
      <c r="AE6">
        <f t="shared" si="3"/>
        <v>14172.462861701191</v>
      </c>
      <c r="AF6">
        <f t="shared" si="4"/>
        <v>-708.62314308505961</v>
      </c>
      <c r="AG6">
        <f t="shared" si="5"/>
        <v>-23.267456533919681</v>
      </c>
      <c r="AH6">
        <f t="shared" si="6"/>
        <v>-3708.2077144956684</v>
      </c>
      <c r="AI6">
        <f t="shared" si="7"/>
        <v>9732.3645475865414</v>
      </c>
      <c r="AJ6">
        <f t="shared" si="8"/>
        <v>-2842.1942497605414</v>
      </c>
      <c r="AK6">
        <f>H6*SUM(AB6, AE6:AF6)</f>
        <v>2300.1026950521191</v>
      </c>
      <c r="AL6">
        <f t="shared" si="9"/>
        <v>9190.2729928781191</v>
      </c>
      <c r="AN6">
        <f t="shared" si="10"/>
        <v>11037.885666326461</v>
      </c>
      <c r="AO6">
        <f t="shared" si="11"/>
        <v>-551.89428331632314</v>
      </c>
      <c r="AP6">
        <f t="shared" si="12"/>
        <v>-18.121305201063567</v>
      </c>
      <c r="AQ6">
        <f t="shared" si="13"/>
        <v>-2888.0493940260585</v>
      </c>
      <c r="AR6">
        <f t="shared" si="14"/>
        <v>7579.8206837830148</v>
      </c>
      <c r="AS6">
        <f t="shared" si="15"/>
        <v>-2213.5754015714992</v>
      </c>
      <c r="AT6">
        <f t="shared" si="16"/>
        <v>1791.3802855961176</v>
      </c>
      <c r="AU6">
        <f t="shared" si="17"/>
        <v>7157.6255678076332</v>
      </c>
      <c r="AW6">
        <v>3</v>
      </c>
      <c r="AX6">
        <f>(R6*SUMPRODUCT(K7:$K$23, X7:$X$23)-$AZ$3*SUMPRODUCT(K6:$K$22, W7:$W$23))/Z6</f>
        <v>11302.271357538861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15227.774081193986</v>
      </c>
      <c r="P7">
        <f t="shared" si="30"/>
        <v>761.38870405969931</v>
      </c>
      <c r="Q7" s="5">
        <f t="shared" si="31"/>
        <v>25</v>
      </c>
      <c r="R7">
        <f t="shared" si="0"/>
        <v>250000</v>
      </c>
      <c r="S7">
        <f t="shared" si="1"/>
        <v>14003.463130181246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10519.004301844034</v>
      </c>
      <c r="AC7">
        <f t="shared" si="2"/>
        <v>12673.747930139551</v>
      </c>
      <c r="AE7">
        <f t="shared" si="3"/>
        <v>13781.8030045877</v>
      </c>
      <c r="AF7">
        <f t="shared" si="4"/>
        <v>-689.09015022938502</v>
      </c>
      <c r="AG7">
        <f t="shared" si="5"/>
        <v>-22.626095795589666</v>
      </c>
      <c r="AH7">
        <f t="shared" si="6"/>
        <v>-4086.8617299081743</v>
      </c>
      <c r="AI7">
        <f t="shared" si="7"/>
        <v>8983.2250286545514</v>
      </c>
      <c r="AJ7">
        <f t="shared" si="8"/>
        <v>-2154.7436282955168</v>
      </c>
      <c r="AK7">
        <f>H7*SUM(AB7, AE7:AF7)</f>
        <v>2472.1467862543859</v>
      </c>
      <c r="AL7">
        <f t="shared" si="9"/>
        <v>9300.6281866134195</v>
      </c>
      <c r="AN7">
        <f t="shared" si="10"/>
        <v>9716.3297970899275</v>
      </c>
      <c r="AO7">
        <f t="shared" si="11"/>
        <v>-485.81648985449641</v>
      </c>
      <c r="AP7">
        <f t="shared" si="12"/>
        <v>-15.951658044837645</v>
      </c>
      <c r="AQ7">
        <f t="shared" si="13"/>
        <v>-2881.2845742806521</v>
      </c>
      <c r="AR7">
        <f t="shared" si="14"/>
        <v>6333.2770749099418</v>
      </c>
      <c r="AS7">
        <f t="shared" si="15"/>
        <v>-1519.119066912227</v>
      </c>
      <c r="AT7">
        <f t="shared" si="16"/>
        <v>1742.8919477420864</v>
      </c>
      <c r="AU7">
        <f t="shared" si="17"/>
        <v>6557.0499557398007</v>
      </c>
      <c r="AW7">
        <v>4</v>
      </c>
      <c r="AX7">
        <f>(R7*SUMPRODUCT(K8:$K$23, X8:$X$23)-$AZ$3*SUMPRODUCT(K7:$K$22, W8:$W$23))/Z7</f>
        <v>14003.463130181246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15227.774081193986</v>
      </c>
      <c r="P8">
        <f t="shared" si="30"/>
        <v>761.38870405969931</v>
      </c>
      <c r="Q8" s="5">
        <f t="shared" si="31"/>
        <v>25</v>
      </c>
      <c r="R8">
        <f t="shared" si="0"/>
        <v>250000</v>
      </c>
      <c r="S8">
        <f t="shared" si="1"/>
        <v>16127.274673217173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12673.747930139551</v>
      </c>
      <c r="AC8">
        <f t="shared" si="2"/>
        <v>14160.828176493895</v>
      </c>
      <c r="AE8">
        <f t="shared" si="3"/>
        <v>13371.006363050825</v>
      </c>
      <c r="AF8">
        <f t="shared" si="4"/>
        <v>-668.55031815254119</v>
      </c>
      <c r="AG8">
        <f t="shared" si="5"/>
        <v>-21.951675753391569</v>
      </c>
      <c r="AH8">
        <f t="shared" si="6"/>
        <v>-4481.5908424220024</v>
      </c>
      <c r="AI8">
        <f t="shared" si="7"/>
        <v>8198.9135267228885</v>
      </c>
      <c r="AJ8">
        <f t="shared" si="8"/>
        <v>-1487.0802463543441</v>
      </c>
      <c r="AK8">
        <f t="shared" ref="AK8:AK23" si="32">H8*SUM(AB8:AB8, AE8:AF8)</f>
        <v>1839.774788190243</v>
      </c>
      <c r="AL8">
        <f t="shared" si="9"/>
        <v>8551.6080685587876</v>
      </c>
      <c r="AN8">
        <f t="shared" si="10"/>
        <v>8789.4763963055429</v>
      </c>
      <c r="AO8">
        <f t="shared" si="11"/>
        <v>-439.47381981527712</v>
      </c>
      <c r="AP8">
        <f t="shared" si="12"/>
        <v>-14.430008531516732</v>
      </c>
      <c r="AQ8">
        <f t="shared" si="13"/>
        <v>-2945.9889448724762</v>
      </c>
      <c r="AR8">
        <f t="shared" si="14"/>
        <v>5389.5836230862724</v>
      </c>
      <c r="AS8">
        <f t="shared" si="15"/>
        <v>-977.53724512935207</v>
      </c>
      <c r="AT8">
        <f t="shared" si="16"/>
        <v>1209.3821987851152</v>
      </c>
      <c r="AU8">
        <f t="shared" si="17"/>
        <v>5621.4285767420351</v>
      </c>
      <c r="AW8">
        <v>5</v>
      </c>
      <c r="AX8">
        <f>(R8*SUMPRODUCT(K9:$K$23, X9:$X$23)-$AZ$3*SUMPRODUCT(K8:$K$22, W9:$W$23))/Z8</f>
        <v>16127.274673217173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15227.774081193986</v>
      </c>
      <c r="P9">
        <f t="shared" si="30"/>
        <v>761.38870405969931</v>
      </c>
      <c r="Q9" s="5">
        <f t="shared" si="31"/>
        <v>25</v>
      </c>
      <c r="R9">
        <f t="shared" si="0"/>
        <v>250000</v>
      </c>
      <c r="S9">
        <f t="shared" si="1"/>
        <v>17758.814232363875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14160.828176493895</v>
      </c>
      <c r="AC9">
        <f t="shared" si="2"/>
        <v>15086.809748071404</v>
      </c>
      <c r="AE9">
        <f t="shared" si="3"/>
        <v>12936.591792874789</v>
      </c>
      <c r="AF9">
        <f t="shared" si="4"/>
        <v>-646.8295896437395</v>
      </c>
      <c r="AG9">
        <f t="shared" si="5"/>
        <v>-21.238481284095283</v>
      </c>
      <c r="AH9">
        <f t="shared" si="6"/>
        <v>-4936.777117623702</v>
      </c>
      <c r="AI9">
        <f t="shared" si="7"/>
        <v>7331.7466043232525</v>
      </c>
      <c r="AJ9">
        <f t="shared" si="8"/>
        <v>-925.98157157750938</v>
      </c>
      <c r="AK9">
        <f t="shared" si="32"/>
        <v>1380.720817821642</v>
      </c>
      <c r="AL9">
        <f t="shared" si="9"/>
        <v>7786.4858505673856</v>
      </c>
      <c r="AN9">
        <f t="shared" si="10"/>
        <v>8082.0305120418516</v>
      </c>
      <c r="AO9">
        <f t="shared" si="11"/>
        <v>-404.10152560209258</v>
      </c>
      <c r="AP9">
        <f t="shared" si="12"/>
        <v>-13.268568454175792</v>
      </c>
      <c r="AQ9">
        <f t="shared" si="13"/>
        <v>-3084.211354474402</v>
      </c>
      <c r="AR9">
        <f t="shared" si="14"/>
        <v>4580.4490635111815</v>
      </c>
      <c r="AS9">
        <f t="shared" si="15"/>
        <v>-578.49945603136575</v>
      </c>
      <c r="AT9">
        <f t="shared" si="16"/>
        <v>862.59410182456668</v>
      </c>
      <c r="AU9">
        <f t="shared" si="17"/>
        <v>4864.5437093043829</v>
      </c>
      <c r="AW9">
        <v>6</v>
      </c>
      <c r="AX9">
        <f>(R9*SUMPRODUCT(K10:$K$23, X10:$X$23)-$AZ$3*SUMPRODUCT(K9:$K$22, W10:$W$23))/Z9</f>
        <v>17758.814232363875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15227.774081193986</v>
      </c>
      <c r="P10">
        <f t="shared" si="30"/>
        <v>761.38870405969931</v>
      </c>
      <c r="Q10" s="5">
        <f t="shared" si="31"/>
        <v>25</v>
      </c>
      <c r="R10">
        <f t="shared" si="0"/>
        <v>250000</v>
      </c>
      <c r="S10">
        <f t="shared" si="1"/>
        <v>19009.662661255268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15086.809748071404</v>
      </c>
      <c r="AC10">
        <f t="shared" si="2"/>
        <v>15578.59236060004</v>
      </c>
      <c r="AE10">
        <f t="shared" si="3"/>
        <v>12479.300090565997</v>
      </c>
      <c r="AF10">
        <f t="shared" si="4"/>
        <v>-623.96500452829991</v>
      </c>
      <c r="AG10">
        <f t="shared" si="5"/>
        <v>-20.487728580728188</v>
      </c>
      <c r="AH10">
        <f t="shared" si="6"/>
        <v>-5383.6789052614604</v>
      </c>
      <c r="AI10">
        <f t="shared" si="7"/>
        <v>6451.1684521955085</v>
      </c>
      <c r="AJ10">
        <f t="shared" si="8"/>
        <v>-491.78261252863558</v>
      </c>
      <c r="AK10">
        <f t="shared" si="32"/>
        <v>1414.4626037907278</v>
      </c>
      <c r="AL10">
        <f t="shared" si="9"/>
        <v>7373.8484434576003</v>
      </c>
      <c r="AN10">
        <f t="shared" si="10"/>
        <v>7407.4501093404642</v>
      </c>
      <c r="AO10">
        <f t="shared" si="11"/>
        <v>-370.37250546702325</v>
      </c>
      <c r="AP10">
        <f t="shared" si="12"/>
        <v>-12.161084853643391</v>
      </c>
      <c r="AQ10">
        <f t="shared" si="13"/>
        <v>-3195.6385859797228</v>
      </c>
      <c r="AR10">
        <f t="shared" si="14"/>
        <v>3829.277933040074</v>
      </c>
      <c r="AS10">
        <f t="shared" si="15"/>
        <v>-291.91181721007553</v>
      </c>
      <c r="AT10">
        <f t="shared" si="16"/>
        <v>839.59525719141641</v>
      </c>
      <c r="AU10">
        <f t="shared" si="17"/>
        <v>4376.9613730214141</v>
      </c>
      <c r="AW10">
        <v>7</v>
      </c>
      <c r="AX10">
        <f>(R10*SUMPRODUCT(K11:$K$23, X11:$X$23)-$AZ$3*SUMPRODUCT(K10:$K$22, W11:$W$23))/Z10</f>
        <v>19009.662661255268</v>
      </c>
    </row>
    <row r="11" spans="1:52" x14ac:dyDescent="0.25">
      <c r="A11" t="s">
        <v>33</v>
      </c>
      <c r="C11" s="24">
        <f>AU25</f>
        <v>48153.06157362779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15227.774081193986</v>
      </c>
      <c r="P11">
        <f t="shared" si="30"/>
        <v>761.38870405969931</v>
      </c>
      <c r="Q11" s="5">
        <f t="shared" si="31"/>
        <v>25</v>
      </c>
      <c r="R11">
        <f t="shared" si="0"/>
        <v>250000</v>
      </c>
      <c r="S11">
        <f t="shared" si="1"/>
        <v>19914.910010055544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15578.59236060004</v>
      </c>
      <c r="AC11">
        <f t="shared" si="2"/>
        <v>15697.048003444825</v>
      </c>
      <c r="AE11">
        <f t="shared" si="3"/>
        <v>12002.620178420191</v>
      </c>
      <c r="AF11">
        <f t="shared" si="4"/>
        <v>-600.13100892100954</v>
      </c>
      <c r="AG11">
        <f t="shared" si="5"/>
        <v>-19.705145536081993</v>
      </c>
      <c r="AH11">
        <f t="shared" si="6"/>
        <v>-5777.0575883891297</v>
      </c>
      <c r="AI11">
        <f t="shared" si="7"/>
        <v>5605.7264355739708</v>
      </c>
      <c r="AJ11">
        <f t="shared" si="8"/>
        <v>-118.45564284478496</v>
      </c>
      <c r="AK11">
        <f t="shared" si="32"/>
        <v>1389.5256988001099</v>
      </c>
      <c r="AL11">
        <f t="shared" si="9"/>
        <v>6876.796491529296</v>
      </c>
      <c r="AN11">
        <f t="shared" si="10"/>
        <v>6775.5615192451887</v>
      </c>
      <c r="AO11">
        <f t="shared" si="11"/>
        <v>-338.77807596225944</v>
      </c>
      <c r="AP11">
        <f t="shared" si="12"/>
        <v>-11.123689981080162</v>
      </c>
      <c r="AQ11">
        <f t="shared" si="13"/>
        <v>-3261.1886828451529</v>
      </c>
      <c r="AR11">
        <f t="shared" si="14"/>
        <v>3164.4710704566969</v>
      </c>
      <c r="AS11">
        <f t="shared" si="15"/>
        <v>-66.869023885267765</v>
      </c>
      <c r="AT11">
        <f t="shared" si="16"/>
        <v>784.39679960209344</v>
      </c>
      <c r="AU11">
        <f t="shared" si="17"/>
        <v>3881.9988461735225</v>
      </c>
      <c r="AW11">
        <v>8</v>
      </c>
      <c r="AX11">
        <f>(R11*SUMPRODUCT(K12:$K$23, X12:$X$23)-$AZ$3*SUMPRODUCT(K11:$K$22, W12:$W$23))/Z11</f>
        <v>19914.910010055544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15227.774081193986</v>
      </c>
      <c r="P12">
        <f t="shared" si="30"/>
        <v>761.38870405969931</v>
      </c>
      <c r="Q12" s="5">
        <f t="shared" si="31"/>
        <v>25</v>
      </c>
      <c r="R12">
        <f t="shared" si="0"/>
        <v>250000</v>
      </c>
      <c r="S12">
        <f t="shared" si="1"/>
        <v>20479.850943179856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15697.048003444825</v>
      </c>
      <c r="AC12">
        <f t="shared" si="2"/>
        <v>15475.153915906925</v>
      </c>
      <c r="AE12">
        <f t="shared" si="3"/>
        <v>11506.536271037232</v>
      </c>
      <c r="AF12">
        <f t="shared" si="4"/>
        <v>-575.32681355186162</v>
      </c>
      <c r="AG12">
        <f t="shared" si="5"/>
        <v>-18.890706234681385</v>
      </c>
      <c r="AH12">
        <f t="shared" si="6"/>
        <v>-6173.8784603979129</v>
      </c>
      <c r="AI12">
        <f t="shared" si="7"/>
        <v>4738.4402908527773</v>
      </c>
      <c r="AJ12">
        <f t="shared" si="8"/>
        <v>221.8940875378994</v>
      </c>
      <c r="AK12">
        <f t="shared" si="32"/>
        <v>1382.0065622222769</v>
      </c>
      <c r="AL12">
        <f t="shared" si="9"/>
        <v>6342.340940612954</v>
      </c>
      <c r="AN12">
        <f t="shared" si="10"/>
        <v>6175.0344582652797</v>
      </c>
      <c r="AO12">
        <f t="shared" si="11"/>
        <v>-308.75172291326402</v>
      </c>
      <c r="AP12">
        <f t="shared" si="12"/>
        <v>-10.1377824909606</v>
      </c>
      <c r="AQ12">
        <f t="shared" si="13"/>
        <v>-3313.2396523234797</v>
      </c>
      <c r="AR12">
        <f t="shared" si="14"/>
        <v>2542.9053005375763</v>
      </c>
      <c r="AS12">
        <f t="shared" si="15"/>
        <v>119.08046038848033</v>
      </c>
      <c r="AT12">
        <f t="shared" si="16"/>
        <v>741.66003932493811</v>
      </c>
      <c r="AU12">
        <f t="shared" si="17"/>
        <v>3403.6458002509949</v>
      </c>
      <c r="AW12">
        <v>9</v>
      </c>
      <c r="AX12">
        <f>(R12*SUMPRODUCT(K13:$K$23, X13:$X$23)-$AZ$3*SUMPRODUCT(K12:$K$22, W13:$W$23))/Z12</f>
        <v>20479.850943179856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15227.774081193986</v>
      </c>
      <c r="P13">
        <f t="shared" si="30"/>
        <v>761.38870405969931</v>
      </c>
      <c r="Q13" s="5">
        <f t="shared" si="31"/>
        <v>25</v>
      </c>
      <c r="R13">
        <f t="shared" si="0"/>
        <v>250000</v>
      </c>
      <c r="S13">
        <f t="shared" si="1"/>
        <v>20711.303762830412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15475.153915906925</v>
      </c>
      <c r="AC13">
        <f t="shared" si="2"/>
        <v>14951.043464115661</v>
      </c>
      <c r="AE13">
        <f t="shared" si="3"/>
        <v>10992.601661236589</v>
      </c>
      <c r="AF13">
        <f t="shared" si="4"/>
        <v>-549.6300830618294</v>
      </c>
      <c r="AG13">
        <f t="shared" si="5"/>
        <v>-18.04696077480596</v>
      </c>
      <c r="AH13">
        <f t="shared" si="6"/>
        <v>-6548.3839752861159</v>
      </c>
      <c r="AI13">
        <f t="shared" si="7"/>
        <v>3876.5406421138387</v>
      </c>
      <c r="AJ13">
        <f t="shared" si="8"/>
        <v>524.1104517912645</v>
      </c>
      <c r="AK13">
        <f t="shared" si="32"/>
        <v>1339.9670880440231</v>
      </c>
      <c r="AL13">
        <f t="shared" si="9"/>
        <v>5740.6181819491267</v>
      </c>
      <c r="AN13">
        <f t="shared" si="10"/>
        <v>5609.2318510044061</v>
      </c>
      <c r="AO13">
        <f t="shared" si="11"/>
        <v>-280.46159255022025</v>
      </c>
      <c r="AP13">
        <f t="shared" si="12"/>
        <v>-9.208883421004554</v>
      </c>
      <c r="AQ13">
        <f t="shared" si="13"/>
        <v>-3341.4659330655404</v>
      </c>
      <c r="AR13">
        <f t="shared" si="14"/>
        <v>1978.0954419676409</v>
      </c>
      <c r="AS13">
        <f t="shared" si="15"/>
        <v>267.43960440218092</v>
      </c>
      <c r="AT13">
        <f t="shared" si="16"/>
        <v>683.74951637323693</v>
      </c>
      <c r="AU13">
        <f t="shared" si="17"/>
        <v>2929.2845627430593</v>
      </c>
      <c r="AW13">
        <v>10</v>
      </c>
      <c r="AX13">
        <f>(R13*SUMPRODUCT(K14:$K$23, X14:$X$23)-$AZ$3*SUMPRODUCT(K13:$K$22, W14:$W$23))/Z13</f>
        <v>20711.303762830412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15227.774081193986</v>
      </c>
      <c r="P14">
        <f t="shared" si="30"/>
        <v>761.38870405969931</v>
      </c>
      <c r="Q14" s="5">
        <f t="shared" si="31"/>
        <v>25</v>
      </c>
      <c r="R14">
        <f t="shared" si="0"/>
        <v>250000</v>
      </c>
      <c r="S14">
        <f t="shared" si="1"/>
        <v>20596.742203220303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14951.043464115661</v>
      </c>
      <c r="AC14">
        <f t="shared" si="2"/>
        <v>14149.084134381692</v>
      </c>
      <c r="AE14">
        <f t="shared" si="3"/>
        <v>10460.831840701658</v>
      </c>
      <c r="AF14">
        <f t="shared" si="4"/>
        <v>-523.04159203508289</v>
      </c>
      <c r="AG14">
        <f t="shared" si="5"/>
        <v>-17.173934589725409</v>
      </c>
      <c r="AH14">
        <f t="shared" si="6"/>
        <v>-6925.5657733249009</v>
      </c>
      <c r="AI14">
        <f t="shared" si="7"/>
        <v>2995.0505407519486</v>
      </c>
      <c r="AJ14">
        <f t="shared" si="8"/>
        <v>801.95932973396884</v>
      </c>
      <c r="AK14">
        <f t="shared" si="32"/>
        <v>1279.2860528370068</v>
      </c>
      <c r="AL14">
        <f t="shared" si="9"/>
        <v>5076.295923322924</v>
      </c>
      <c r="AN14">
        <f t="shared" si="10"/>
        <v>5076.9296887310238</v>
      </c>
      <c r="AO14">
        <f t="shared" si="11"/>
        <v>-253.84648443655121</v>
      </c>
      <c r="AP14">
        <f t="shared" si="12"/>
        <v>-8.3349832708001248</v>
      </c>
      <c r="AQ14">
        <f t="shared" si="13"/>
        <v>-3361.1677370672883</v>
      </c>
      <c r="AR14">
        <f t="shared" si="14"/>
        <v>1453.5804839563848</v>
      </c>
      <c r="AS14">
        <f t="shared" si="15"/>
        <v>389.21294140678253</v>
      </c>
      <c r="AT14">
        <f t="shared" si="16"/>
        <v>620.87274137771487</v>
      </c>
      <c r="AU14">
        <f t="shared" si="17"/>
        <v>2463.6661667408821</v>
      </c>
      <c r="AW14">
        <v>11</v>
      </c>
      <c r="AX14">
        <f>(R14*SUMPRODUCT(K15:$K$23, X15:$X$23)-$AZ$3*SUMPRODUCT(K14:$K$22, W15:$W$23))/Z14</f>
        <v>20596.742203220303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15227.774081193986</v>
      </c>
      <c r="P15">
        <f t="shared" si="30"/>
        <v>761.38870405969931</v>
      </c>
      <c r="Q15" s="5">
        <f t="shared" si="31"/>
        <v>25</v>
      </c>
      <c r="R15">
        <f t="shared" si="0"/>
        <v>250000</v>
      </c>
      <c r="S15">
        <f t="shared" si="1"/>
        <v>20107.244421027797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14149.084134381692</v>
      </c>
      <c r="AC15">
        <f t="shared" si="2"/>
        <v>13085.494944128677</v>
      </c>
      <c r="AE15">
        <f t="shared" si="3"/>
        <v>9910.0083819248721</v>
      </c>
      <c r="AF15">
        <f t="shared" si="4"/>
        <v>-495.50041909624366</v>
      </c>
      <c r="AG15">
        <f t="shared" si="5"/>
        <v>-16.269627341929681</v>
      </c>
      <c r="AH15">
        <f t="shared" si="6"/>
        <v>-7325.6790189847452</v>
      </c>
      <c r="AI15">
        <f t="shared" si="7"/>
        <v>2072.5593165019527</v>
      </c>
      <c r="AJ15">
        <f t="shared" si="8"/>
        <v>1063.5891902530147</v>
      </c>
      <c r="AK15">
        <f t="shared" si="32"/>
        <v>1222.9504298452157</v>
      </c>
      <c r="AL15">
        <f t="shared" si="9"/>
        <v>4359.0989366001832</v>
      </c>
      <c r="AN15">
        <f t="shared" si="10"/>
        <v>4572.2976513965887</v>
      </c>
      <c r="AO15">
        <f t="shared" si="11"/>
        <v>-228.61488256982943</v>
      </c>
      <c r="AP15">
        <f t="shared" si="12"/>
        <v>-7.5065101882541221</v>
      </c>
      <c r="AQ15">
        <f t="shared" si="13"/>
        <v>-3379.9350800229363</v>
      </c>
      <c r="AR15">
        <f t="shared" si="14"/>
        <v>956.24117861556795</v>
      </c>
      <c r="AS15">
        <f t="shared" si="15"/>
        <v>490.72071074273742</v>
      </c>
      <c r="AT15">
        <f t="shared" si="16"/>
        <v>564.24708866589515</v>
      </c>
      <c r="AU15">
        <f t="shared" si="17"/>
        <v>2011.2089780242006</v>
      </c>
      <c r="AW15">
        <v>12</v>
      </c>
      <c r="AX15">
        <f>(R15*SUMPRODUCT(K16:$K$23, X16:$X$23)-$AZ$3*SUMPRODUCT(K15:$K$22, W16:$W$23))/Z15</f>
        <v>20107.244421027797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15227.774081193986</v>
      </c>
      <c r="P16">
        <f t="shared" si="30"/>
        <v>761.38870405969931</v>
      </c>
      <c r="Q16" s="5">
        <f t="shared" si="31"/>
        <v>25</v>
      </c>
      <c r="R16">
        <f t="shared" si="0"/>
        <v>250000</v>
      </c>
      <c r="S16">
        <f t="shared" si="1"/>
        <v>19248.981711934823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13085.494944128677</v>
      </c>
      <c r="AC16">
        <f t="shared" si="2"/>
        <v>11810.008106061532</v>
      </c>
      <c r="AE16">
        <f t="shared" si="3"/>
        <v>9342.838911040657</v>
      </c>
      <c r="AF16">
        <f t="shared" si="4"/>
        <v>-467.14194555203284</v>
      </c>
      <c r="AG16">
        <f t="shared" si="5"/>
        <v>-15.338484241401517</v>
      </c>
      <c r="AH16">
        <f t="shared" si="6"/>
        <v>-7684.4682710886736</v>
      </c>
      <c r="AI16">
        <f t="shared" si="7"/>
        <v>1175.8902101585481</v>
      </c>
      <c r="AJ16">
        <f t="shared" si="8"/>
        <v>1275.4868380671451</v>
      </c>
      <c r="AK16">
        <f t="shared" si="32"/>
        <v>1201.2771974560665</v>
      </c>
      <c r="AL16">
        <f t="shared" si="9"/>
        <v>3652.6542456817597</v>
      </c>
      <c r="AN16">
        <f t="shared" si="10"/>
        <v>4087.0541117395742</v>
      </c>
      <c r="AO16">
        <f t="shared" si="11"/>
        <v>-204.35270558697869</v>
      </c>
      <c r="AP16">
        <f t="shared" si="12"/>
        <v>-6.7098679195454585</v>
      </c>
      <c r="AQ16">
        <f t="shared" si="13"/>
        <v>-3361.5946868966184</v>
      </c>
      <c r="AR16">
        <f t="shared" si="14"/>
        <v>514.39685133643127</v>
      </c>
      <c r="AS16">
        <f t="shared" si="15"/>
        <v>557.96570781411265</v>
      </c>
      <c r="AT16">
        <f t="shared" si="16"/>
        <v>525.50246835572818</v>
      </c>
      <c r="AU16">
        <f t="shared" si="17"/>
        <v>1597.8650275062721</v>
      </c>
      <c r="AW16">
        <v>13</v>
      </c>
      <c r="AX16">
        <f>(R16*SUMPRODUCT(K17:$K$23, X17:$X$23)-$AZ$3*SUMPRODUCT(K16:$K$22, W17:$W$23))/Z16</f>
        <v>19248.981711934823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15227.774081193986</v>
      </c>
      <c r="P17">
        <f t="shared" si="30"/>
        <v>761.38870405969931</v>
      </c>
      <c r="Q17" s="5">
        <f t="shared" si="31"/>
        <v>25</v>
      </c>
      <c r="R17">
        <f t="shared" si="0"/>
        <v>250000</v>
      </c>
      <c r="S17">
        <f t="shared" si="1"/>
        <v>18042.607593761786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11810.008106061532</v>
      </c>
      <c r="AC17">
        <f t="shared" si="2"/>
        <v>10382.491216770146</v>
      </c>
      <c r="AE17">
        <f t="shared" si="3"/>
        <v>8762.7151356780796</v>
      </c>
      <c r="AF17">
        <f t="shared" si="4"/>
        <v>-438.13575678390396</v>
      </c>
      <c r="AG17">
        <f t="shared" si="5"/>
        <v>-14.386073580018282</v>
      </c>
      <c r="AH17">
        <f t="shared" si="6"/>
        <v>-7990.2581896922029</v>
      </c>
      <c r="AI17">
        <f t="shared" si="7"/>
        <v>319.93511562195363</v>
      </c>
      <c r="AJ17">
        <f t="shared" si="8"/>
        <v>1427.5168892913862</v>
      </c>
      <c r="AK17">
        <f t="shared" si="32"/>
        <v>1242.3040478217672</v>
      </c>
      <c r="AL17">
        <f t="shared" si="9"/>
        <v>2989.756052735107</v>
      </c>
      <c r="AN17">
        <f t="shared" si="10"/>
        <v>3610.5087606911766</v>
      </c>
      <c r="AO17">
        <f t="shared" si="11"/>
        <v>-180.52543803455882</v>
      </c>
      <c r="AP17">
        <f t="shared" si="12"/>
        <v>-5.9275057888304348</v>
      </c>
      <c r="AQ17">
        <f t="shared" si="13"/>
        <v>-3292.2326867168808</v>
      </c>
      <c r="AR17">
        <f t="shared" si="14"/>
        <v>131.82313015090631</v>
      </c>
      <c r="AS17">
        <f t="shared" si="15"/>
        <v>588.18096389280072</v>
      </c>
      <c r="AT17">
        <f t="shared" si="16"/>
        <v>511.86756372350271</v>
      </c>
      <c r="AU17">
        <f t="shared" si="17"/>
        <v>1231.8716577672096</v>
      </c>
      <c r="AW17">
        <v>14</v>
      </c>
      <c r="AX17">
        <f>(R17*SUMPRODUCT(K18:$K$23, X18:$X$23)-$AZ$3*SUMPRODUCT(K17:$K$22, W18:$W$23))/Z17</f>
        <v>18042.607593761786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15227.774081193986</v>
      </c>
      <c r="P18">
        <f t="shared" si="30"/>
        <v>761.38870405969931</v>
      </c>
      <c r="Q18" s="5">
        <f t="shared" si="31"/>
        <v>25</v>
      </c>
      <c r="R18">
        <f t="shared" si="0"/>
        <v>250000</v>
      </c>
      <c r="S18">
        <f t="shared" si="1"/>
        <v>16477.024149758407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10382.491216770146</v>
      </c>
      <c r="AC18">
        <f t="shared" si="2"/>
        <v>8840.927693569698</v>
      </c>
      <c r="AE18">
        <f t="shared" si="3"/>
        <v>8170.6288928286076</v>
      </c>
      <c r="AF18">
        <f t="shared" si="4"/>
        <v>-408.53144464143043</v>
      </c>
      <c r="AG18">
        <f t="shared" si="5"/>
        <v>-13.414023693257935</v>
      </c>
      <c r="AH18">
        <f t="shared" si="6"/>
        <v>-8281.891509601659</v>
      </c>
      <c r="AI18">
        <f t="shared" si="7"/>
        <v>-533.20808510773986</v>
      </c>
      <c r="AJ18">
        <f t="shared" si="8"/>
        <v>1541.5635232004479</v>
      </c>
      <c r="AK18">
        <f t="shared" si="32"/>
        <v>1271.9356654135081</v>
      </c>
      <c r="AL18">
        <f t="shared" si="9"/>
        <v>2280.2911035062161</v>
      </c>
      <c r="AN18">
        <f t="shared" si="10"/>
        <v>3146.0153038278577</v>
      </c>
      <c r="AO18">
        <f t="shared" si="11"/>
        <v>-157.30076519139288</v>
      </c>
      <c r="AP18">
        <f t="shared" si="12"/>
        <v>-5.164929698610921</v>
      </c>
      <c r="AQ18">
        <f t="shared" si="13"/>
        <v>-3188.8558121538667</v>
      </c>
      <c r="AR18">
        <f t="shared" si="14"/>
        <v>-205.30620321601288</v>
      </c>
      <c r="AS18">
        <f t="shared" si="15"/>
        <v>593.5629312534403</v>
      </c>
      <c r="AT18">
        <f t="shared" si="16"/>
        <v>489.74554117707186</v>
      </c>
      <c r="AU18">
        <f t="shared" si="17"/>
        <v>878.00226921449928</v>
      </c>
      <c r="AW18">
        <v>15</v>
      </c>
      <c r="AX18">
        <f>(R18*SUMPRODUCT(K19:$K$23, X19:$X$23)-$AZ$3*SUMPRODUCT(K18:$K$22, W19:$W$23))/Z18</f>
        <v>16477.024149758407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15227.774081193986</v>
      </c>
      <c r="P19">
        <f t="shared" si="30"/>
        <v>761.38870405969931</v>
      </c>
      <c r="Q19" s="5">
        <f t="shared" si="31"/>
        <v>25</v>
      </c>
      <c r="R19">
        <f t="shared" si="0"/>
        <v>250000</v>
      </c>
      <c r="S19">
        <f t="shared" si="1"/>
        <v>14505.515826242583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8840.927693569698</v>
      </c>
      <c r="AC19">
        <f t="shared" si="2"/>
        <v>7209.1449953093597</v>
      </c>
      <c r="AE19">
        <f t="shared" si="3"/>
        <v>7568.1025495511603</v>
      </c>
      <c r="AF19">
        <f t="shared" si="4"/>
        <v>-378.40512747755804</v>
      </c>
      <c r="AG19">
        <f t="shared" si="5"/>
        <v>-12.424833907435008</v>
      </c>
      <c r="AH19">
        <f t="shared" si="6"/>
        <v>-8550.4954889034543</v>
      </c>
      <c r="AI19">
        <f t="shared" si="7"/>
        <v>-1373.2229007372871</v>
      </c>
      <c r="AJ19">
        <f t="shared" si="8"/>
        <v>1631.7826982603383</v>
      </c>
      <c r="AK19">
        <f t="shared" si="32"/>
        <v>1176.6478834882184</v>
      </c>
      <c r="AL19">
        <f t="shared" si="9"/>
        <v>1435.2076810112696</v>
      </c>
      <c r="AN19">
        <f t="shared" si="10"/>
        <v>2714.7557568570173</v>
      </c>
      <c r="AO19">
        <f t="shared" si="11"/>
        <v>-135.73778784285088</v>
      </c>
      <c r="AP19">
        <f t="shared" si="12"/>
        <v>-4.4569149476181318</v>
      </c>
      <c r="AQ19">
        <f t="shared" si="13"/>
        <v>-3067.1501476756903</v>
      </c>
      <c r="AR19">
        <f t="shared" si="14"/>
        <v>-492.58909360914197</v>
      </c>
      <c r="AS19">
        <f t="shared" si="15"/>
        <v>585.33713636116795</v>
      </c>
      <c r="AT19">
        <f t="shared" si="16"/>
        <v>422.07562524145635</v>
      </c>
      <c r="AU19">
        <f t="shared" si="17"/>
        <v>514.82366799348233</v>
      </c>
      <c r="AW19">
        <v>16</v>
      </c>
      <c r="AX19">
        <f>(R19*SUMPRODUCT(K20:$K$23, X20:$X$23)-$AZ$3*SUMPRODUCT(K19:$K$22, W20:$W$23))/Z19</f>
        <v>14505.515826242583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15227.774081193986</v>
      </c>
      <c r="P20">
        <f t="shared" si="30"/>
        <v>761.38870405969931</v>
      </c>
      <c r="Q20" s="5">
        <f t="shared" si="31"/>
        <v>25</v>
      </c>
      <c r="R20">
        <f t="shared" si="0"/>
        <v>250000</v>
      </c>
      <c r="S20">
        <f t="shared" si="1"/>
        <v>11939.588915459233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7209.1449953093597</v>
      </c>
      <c r="AC20">
        <f t="shared" si="2"/>
        <v>5454.3826943744443</v>
      </c>
      <c r="AE20">
        <f t="shared" si="3"/>
        <v>6956.5299115755615</v>
      </c>
      <c r="AF20">
        <f t="shared" si="4"/>
        <v>-347.82649557877812</v>
      </c>
      <c r="AG20">
        <f t="shared" si="5"/>
        <v>-11.420792484974454</v>
      </c>
      <c r="AH20">
        <f t="shared" si="6"/>
        <v>-8797.9308338620503</v>
      </c>
      <c r="AI20">
        <f t="shared" si="7"/>
        <v>-2200.6482103502412</v>
      </c>
      <c r="AJ20">
        <f t="shared" si="8"/>
        <v>1754.7623009349154</v>
      </c>
      <c r="AK20">
        <f t="shared" si="32"/>
        <v>750.30916873392357</v>
      </c>
      <c r="AL20">
        <f t="shared" si="9"/>
        <v>304.42325931859773</v>
      </c>
      <c r="AN20">
        <f t="shared" si="10"/>
        <v>2366.8580093099777</v>
      </c>
      <c r="AO20">
        <f t="shared" si="11"/>
        <v>-118.3429004654989</v>
      </c>
      <c r="AP20">
        <f t="shared" si="12"/>
        <v>-3.8857583463774312</v>
      </c>
      <c r="AQ20">
        <f t="shared" si="13"/>
        <v>-2993.3678607248839</v>
      </c>
      <c r="AR20">
        <f t="shared" si="14"/>
        <v>-748.73851022678252</v>
      </c>
      <c r="AS20">
        <f t="shared" si="15"/>
        <v>597.03232203343589</v>
      </c>
      <c r="AT20">
        <f t="shared" si="16"/>
        <v>255.28176951004966</v>
      </c>
      <c r="AU20">
        <f t="shared" si="17"/>
        <v>103.57558131670301</v>
      </c>
      <c r="AW20">
        <v>17</v>
      </c>
      <c r="AX20">
        <f>(R20*SUMPRODUCT(K21:$K$23, X21:$X$23)-$AZ$3*SUMPRODUCT(K20:$K$22, W21:$W$23))/Z20</f>
        <v>11939.588915459233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15227.774081193986</v>
      </c>
      <c r="P21">
        <f t="shared" si="30"/>
        <v>761.38870405969931</v>
      </c>
      <c r="Q21" s="5">
        <f t="shared" si="31"/>
        <v>25</v>
      </c>
      <c r="R21">
        <f t="shared" si="0"/>
        <v>250000</v>
      </c>
      <c r="S21">
        <f t="shared" si="1"/>
        <v>8687.501165219941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5454.3826943744443</v>
      </c>
      <c r="AC21">
        <f t="shared" si="2"/>
        <v>3615.6542120668137</v>
      </c>
      <c r="AE21">
        <f t="shared" si="3"/>
        <v>6337.6527323524078</v>
      </c>
      <c r="AF21">
        <f t="shared" si="4"/>
        <v>-316.88263661762045</v>
      </c>
      <c r="AG21">
        <f t="shared" si="5"/>
        <v>-10.404758926945354</v>
      </c>
      <c r="AH21">
        <f t="shared" si="6"/>
        <v>-9018.2563317935546</v>
      </c>
      <c r="AI21">
        <f t="shared" si="7"/>
        <v>-3007.8909949857134</v>
      </c>
      <c r="AJ21">
        <f t="shared" si="8"/>
        <v>1838.7284823076307</v>
      </c>
      <c r="AK21">
        <f t="shared" si="32"/>
        <v>588.67533813260366</v>
      </c>
      <c r="AL21">
        <f t="shared" si="9"/>
        <v>-580.48717454547909</v>
      </c>
      <c r="AN21">
        <f t="shared" si="10"/>
        <v>2051.0739660109484</v>
      </c>
      <c r="AO21">
        <f t="shared" si="11"/>
        <v>-102.55369830054744</v>
      </c>
      <c r="AP21">
        <f t="shared" si="12"/>
        <v>-3.3673240013193819</v>
      </c>
      <c r="AQ21">
        <f t="shared" si="13"/>
        <v>-2918.6059195908956</v>
      </c>
      <c r="AR21">
        <f t="shared" si="14"/>
        <v>-973.45297588181461</v>
      </c>
      <c r="AS21">
        <f t="shared" si="15"/>
        <v>595.07333075729264</v>
      </c>
      <c r="AT21">
        <f t="shared" si="16"/>
        <v>190.51480279329013</v>
      </c>
      <c r="AU21">
        <f t="shared" si="17"/>
        <v>-187.86484233123178</v>
      </c>
      <c r="AW21">
        <v>18</v>
      </c>
      <c r="AX21">
        <f>(R21*SUMPRODUCT(K22:$K$23, X22:$X$23)-$AZ$3*SUMPRODUCT(K21:$K$22, W22:$W$23))/Z21</f>
        <v>8687.501165219941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15227.774081193986</v>
      </c>
      <c r="P22">
        <f t="shared" si="30"/>
        <v>761.38870405969931</v>
      </c>
      <c r="Q22" s="5">
        <f t="shared" si="31"/>
        <v>25</v>
      </c>
      <c r="R22">
        <f t="shared" si="0"/>
        <v>250000</v>
      </c>
      <c r="S22">
        <f t="shared" si="1"/>
        <v>4718.4612107792336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3615.6542120668137</v>
      </c>
      <c r="AC22">
        <f t="shared" si="2"/>
        <v>1770.6130425129488</v>
      </c>
      <c r="AE22">
        <f t="shared" si="3"/>
        <v>5714.2560237662665</v>
      </c>
      <c r="AF22">
        <f t="shared" si="4"/>
        <v>-285.71280118831334</v>
      </c>
      <c r="AG22">
        <f t="shared" si="5"/>
        <v>-9.3813054903790327</v>
      </c>
      <c r="AH22">
        <f t="shared" si="6"/>
        <v>-9194.0584729686707</v>
      </c>
      <c r="AI22">
        <f t="shared" si="7"/>
        <v>-3774.8965558810969</v>
      </c>
      <c r="AJ22">
        <f t="shared" si="8"/>
        <v>1845.0411695538648</v>
      </c>
      <c r="AK22">
        <f t="shared" si="32"/>
        <v>633.09382042513369</v>
      </c>
      <c r="AL22">
        <f t="shared" si="9"/>
        <v>-1296.7615659020985</v>
      </c>
      <c r="AN22">
        <f t="shared" si="10"/>
        <v>1728.3384857440844</v>
      </c>
      <c r="AO22">
        <f t="shared" si="11"/>
        <v>-86.416924287204225</v>
      </c>
      <c r="AP22">
        <f t="shared" si="12"/>
        <v>-2.8374772250504918</v>
      </c>
      <c r="AQ22">
        <f t="shared" si="13"/>
        <v>-2780.8423411416993</v>
      </c>
      <c r="AR22">
        <f t="shared" si="14"/>
        <v>-1141.7582569098697</v>
      </c>
      <c r="AS22">
        <f t="shared" si="15"/>
        <v>558.05264024912321</v>
      </c>
      <c r="AT22">
        <f t="shared" si="16"/>
        <v>191.48606754345693</v>
      </c>
      <c r="AU22">
        <f t="shared" si="17"/>
        <v>-392.21954911728955</v>
      </c>
      <c r="AW22">
        <v>19</v>
      </c>
      <c r="AX22">
        <f>(R22*SUMPRODUCT(K23:$K$23, X23:$X$23)-$AZ$3*SUMPRODUCT(K22:$K$22, W23:$W$23))/Z22</f>
        <v>4718.4612107792336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15227.774081193986</v>
      </c>
      <c r="P23">
        <f t="shared" si="30"/>
        <v>761.38870405969931</v>
      </c>
      <c r="Q23" s="5">
        <f t="shared" si="31"/>
        <v>25</v>
      </c>
      <c r="R23">
        <f t="shared" si="0"/>
        <v>250000</v>
      </c>
      <c r="S23">
        <f t="shared" si="1"/>
        <v>5299.0370473647663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1770.6130425129488</v>
      </c>
      <c r="AC23">
        <f t="shared" si="2"/>
        <v>1770.6130425129491</v>
      </c>
      <c r="AE23">
        <f t="shared" si="3"/>
        <v>5088.187751020022</v>
      </c>
      <c r="AF23">
        <f t="shared" si="4"/>
        <v>-254.40938755100112</v>
      </c>
      <c r="AG23">
        <f t="shared" si="5"/>
        <v>-8.3534660481071867</v>
      </c>
      <c r="AH23">
        <f t="shared" si="6"/>
        <v>-9340.2638736805584</v>
      </c>
      <c r="AI23">
        <f t="shared" si="7"/>
        <v>-4514.8389762596444</v>
      </c>
      <c r="AJ23">
        <f t="shared" si="8"/>
        <v>0</v>
      </c>
      <c r="AK23">
        <f t="shared" si="32"/>
        <v>686.19626708152668</v>
      </c>
      <c r="AL23">
        <f t="shared" si="9"/>
        <v>-3828.6427091781179</v>
      </c>
      <c r="AN23">
        <f t="shared" si="10"/>
        <v>1394.1275215309302</v>
      </c>
      <c r="AO23">
        <f t="shared" si="11"/>
        <v>-69.706376076546519</v>
      </c>
      <c r="AP23">
        <f t="shared" si="12"/>
        <v>-2.2887907222971147</v>
      </c>
      <c r="AQ23">
        <f t="shared" si="13"/>
        <v>-2559.1663597807992</v>
      </c>
      <c r="AR23">
        <f t="shared" si="14"/>
        <v>-1237.0340050487127</v>
      </c>
      <c r="AS23">
        <f t="shared" si="15"/>
        <v>0</v>
      </c>
      <c r="AT23">
        <f t="shared" si="16"/>
        <v>188.01293268283342</v>
      </c>
      <c r="AU23">
        <f t="shared" si="17"/>
        <v>-1049.0210723658795</v>
      </c>
      <c r="AW23">
        <v>20</v>
      </c>
      <c r="AX23">
        <f>(R23*SUMPRODUCT(K$23:$K24, X$23:$X24)-$AZ$3*SUMPRODUCT(K$22:$K23, W$23:$W24))/Z23</f>
        <v>5299.0370473647663</v>
      </c>
    </row>
    <row r="25" spans="5:50" x14ac:dyDescent="0.25">
      <c r="AN25" s="6">
        <f t="shared" ref="AN25:AU25" si="33">SUM(AN3:AN23)</f>
        <v>122128.18955834776</v>
      </c>
      <c r="AO25" s="6">
        <f t="shared" si="33"/>
        <v>-17527.240038812881</v>
      </c>
      <c r="AP25" s="6">
        <f t="shared" si="33"/>
        <v>-1697.9349534443079</v>
      </c>
      <c r="AQ25" s="6">
        <f t="shared" si="33"/>
        <v>-61460.831248805975</v>
      </c>
      <c r="AR25" s="6">
        <f t="shared" si="33"/>
        <v>41442.183317284624</v>
      </c>
      <c r="AS25" s="6">
        <f t="shared" si="33"/>
        <v>-7247.0598904724529</v>
      </c>
      <c r="AT25" s="6">
        <f t="shared" si="33"/>
        <v>13957.938146815613</v>
      </c>
      <c r="AU25" s="7">
        <f t="shared" si="33"/>
        <v>48153.06157362779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927.94889257316277</v>
      </c>
      <c r="K3">
        <v>1</v>
      </c>
      <c r="L3" s="2">
        <v>0</v>
      </c>
      <c r="O3">
        <f>$C$3</f>
        <v>927.94889257316277</v>
      </c>
      <c r="P3">
        <f>O3*B5</f>
        <v>742.35911405853028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927.94889257316277</v>
      </c>
      <c r="AF3">
        <f t="shared" ref="AF3:AF23" si="4">-$Z3*P3</f>
        <v>-742.35911405853028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-1336.8428084853676</v>
      </c>
      <c r="AJ3">
        <f t="shared" ref="AJ3:AJ23" si="8">AB3-AC3</f>
        <v>0</v>
      </c>
      <c r="AL3">
        <f t="shared" ref="AL3:AL23" si="9">SUM(AI3:AK3)</f>
        <v>-1336.8428084853676</v>
      </c>
      <c r="AN3">
        <f t="shared" ref="AN3:AN23" si="10">AE3*$K3</f>
        <v>927.94889257316277</v>
      </c>
      <c r="AO3">
        <f t="shared" ref="AO3:AO23" si="11">AF3*$K3</f>
        <v>-742.35911405853028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-1336.8428084853676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-1336.8428084853676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657.03742703730222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88.604725425838808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87.611120629571815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-87.611120629571815</v>
      </c>
      <c r="AK4">
        <f>G4*MAX(0, SUM(AB4, AE4:AF4))</f>
        <v>0</v>
      </c>
      <c r="AL4">
        <f t="shared" si="9"/>
        <v>-694.56262062957171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-569.42630640773041</v>
      </c>
      <c r="AR4">
        <f t="shared" si="14"/>
        <v>-569.42630640773041</v>
      </c>
      <c r="AS4">
        <f t="shared" si="15"/>
        <v>-82.194502889175155</v>
      </c>
      <c r="AT4">
        <f t="shared" si="16"/>
        <v>0</v>
      </c>
      <c r="AU4">
        <f t="shared" si="17"/>
        <v>-651.62080929690558</v>
      </c>
      <c r="AW4">
        <v>1</v>
      </c>
      <c r="AX4">
        <f>(R4*SUMPRODUCT(K5:$K$23, X5:$X$23)-$AZ$3*SUMPRODUCT(K4:$K$22, W5:$W$23))/Z4</f>
        <v>88.604725425838808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927.94889257316277</v>
      </c>
      <c r="P5">
        <f t="shared" ref="P5:P23" si="30">O5*$C$5</f>
        <v>46.397444628658143</v>
      </c>
      <c r="Q5" s="5">
        <f t="shared" ref="Q5:Q23" si="31">$C$8</f>
        <v>25</v>
      </c>
      <c r="R5">
        <f t="shared" si="0"/>
        <v>500000</v>
      </c>
      <c r="S5">
        <f t="shared" si="1"/>
        <v>179.40602537603226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87.611120629571815</v>
      </c>
      <c r="AC5">
        <f t="shared" si="2"/>
        <v>175.40346980665799</v>
      </c>
      <c r="AE5">
        <f t="shared" si="3"/>
        <v>907.24631583261817</v>
      </c>
      <c r="AF5">
        <f t="shared" si="4"/>
        <v>-45.362315791630913</v>
      </c>
      <c r="AG5">
        <f t="shared" si="5"/>
        <v>-24.442249004599347</v>
      </c>
      <c r="AH5">
        <f t="shared" si="6"/>
        <v>-604.13792301298156</v>
      </c>
      <c r="AI5">
        <f t="shared" si="7"/>
        <v>233.30382802340637</v>
      </c>
      <c r="AJ5">
        <f t="shared" si="8"/>
        <v>-87.79234917708618</v>
      </c>
      <c r="AK5">
        <f>G5*SUM(AB5, AE5:AF5)</f>
        <v>38.929299947492929</v>
      </c>
      <c r="AL5">
        <f t="shared" si="9"/>
        <v>184.44077879381311</v>
      </c>
      <c r="AN5">
        <f t="shared" si="10"/>
        <v>783.46390729481823</v>
      </c>
      <c r="AO5">
        <f t="shared" si="11"/>
        <v>-39.17319536474092</v>
      </c>
      <c r="AP5">
        <f t="shared" si="12"/>
        <v>-21.107409943728317</v>
      </c>
      <c r="AQ5">
        <f t="shared" si="13"/>
        <v>-521.71086225281692</v>
      </c>
      <c r="AR5">
        <f t="shared" si="14"/>
        <v>201.47243973353218</v>
      </c>
      <c r="AS5">
        <f t="shared" si="15"/>
        <v>-75.814181569584775</v>
      </c>
      <c r="AT5">
        <f t="shared" si="16"/>
        <v>33.617884044118618</v>
      </c>
      <c r="AU5">
        <f t="shared" si="17"/>
        <v>159.27614220806603</v>
      </c>
      <c r="AW5">
        <v>2</v>
      </c>
      <c r="AX5">
        <f>(R5*SUMPRODUCT(K6:$K$23, X6:$X$23)-$AZ$3*SUMPRODUCT(K5:$K$22, W6:$W$23))/Z5</f>
        <v>179.40602537603226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927.94889257316277</v>
      </c>
      <c r="P6">
        <f t="shared" si="30"/>
        <v>46.397444628658143</v>
      </c>
      <c r="Q6" s="5">
        <f t="shared" si="31"/>
        <v>25</v>
      </c>
      <c r="R6">
        <f t="shared" si="0"/>
        <v>500000</v>
      </c>
      <c r="S6">
        <f t="shared" si="1"/>
        <v>270.09276949163575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175.40346980665799</v>
      </c>
      <c r="AC6">
        <f t="shared" si="2"/>
        <v>261.10100024819167</v>
      </c>
      <c r="AE6">
        <f t="shared" si="3"/>
        <v>897.05616513202426</v>
      </c>
      <c r="AF6">
        <f t="shared" si="4"/>
        <v>-44.852808256601215</v>
      </c>
      <c r="AG6">
        <f t="shared" si="5"/>
        <v>-24.167714739238647</v>
      </c>
      <c r="AH6">
        <f t="shared" si="6"/>
        <v>-602.23550629420379</v>
      </c>
      <c r="AI6">
        <f t="shared" si="7"/>
        <v>225.80013584198059</v>
      </c>
      <c r="AJ6">
        <f t="shared" si="8"/>
        <v>-85.697530441533672</v>
      </c>
      <c r="AK6">
        <f>G6*SUM(AB6, AE6:AF6)</f>
        <v>60.114999360901741</v>
      </c>
      <c r="AL6">
        <f t="shared" si="9"/>
        <v>200.21760476134867</v>
      </c>
      <c r="AN6">
        <f t="shared" si="10"/>
        <v>698.65086143623284</v>
      </c>
      <c r="AO6">
        <f t="shared" si="11"/>
        <v>-34.932543071811644</v>
      </c>
      <c r="AP6">
        <f t="shared" si="12"/>
        <v>-18.822449895352094</v>
      </c>
      <c r="AQ6">
        <f t="shared" si="13"/>
        <v>-469.03680239241993</v>
      </c>
      <c r="AR6">
        <f t="shared" si="14"/>
        <v>175.85906607664913</v>
      </c>
      <c r="AS6">
        <f t="shared" si="15"/>
        <v>-66.743483622481463</v>
      </c>
      <c r="AT6">
        <f t="shared" si="16"/>
        <v>46.819137665199953</v>
      </c>
      <c r="AU6">
        <f t="shared" si="17"/>
        <v>155.93472011936763</v>
      </c>
      <c r="AW6">
        <v>3</v>
      </c>
      <c r="AX6">
        <f>(R6*SUMPRODUCT(K7:$K$23, X7:$X$23)-$AZ$3*SUMPRODUCT(K6:$K$22, W7:$W$23))/Z6</f>
        <v>270.09276949163575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927.94889257316277</v>
      </c>
      <c r="P7">
        <f t="shared" si="30"/>
        <v>46.397444628658143</v>
      </c>
      <c r="Q7" s="5">
        <f t="shared" si="31"/>
        <v>25</v>
      </c>
      <c r="R7">
        <f t="shared" si="0"/>
        <v>500000</v>
      </c>
      <c r="S7">
        <f t="shared" si="1"/>
        <v>347.76483865420454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261.10100024819167</v>
      </c>
      <c r="AC7">
        <f t="shared" si="2"/>
        <v>332.40770270950725</v>
      </c>
      <c r="AE7">
        <f t="shared" si="3"/>
        <v>886.97109462175081</v>
      </c>
      <c r="AF7">
        <f t="shared" si="4"/>
        <v>-44.348554731087546</v>
      </c>
      <c r="AG7">
        <f t="shared" si="5"/>
        <v>-23.896011453880227</v>
      </c>
      <c r="AH7">
        <f t="shared" si="6"/>
        <v>-600.52275932066539</v>
      </c>
      <c r="AI7">
        <f t="shared" si="7"/>
        <v>218.20376911611766</v>
      </c>
      <c r="AJ7">
        <f t="shared" si="8"/>
        <v>-71.306702461315581</v>
      </c>
      <c r="AK7">
        <f>G7*SUM(AB7, AE7:AF7)</f>
        <v>54.192825820817781</v>
      </c>
      <c r="AL7">
        <f t="shared" si="9"/>
        <v>201.08989247561985</v>
      </c>
      <c r="AN7">
        <f t="shared" si="10"/>
        <v>625.32483398304157</v>
      </c>
      <c r="AO7">
        <f t="shared" si="11"/>
        <v>-31.266241699152083</v>
      </c>
      <c r="AP7">
        <f t="shared" si="12"/>
        <v>-16.846963205296859</v>
      </c>
      <c r="AQ7">
        <f t="shared" si="13"/>
        <v>-423.37545952991235</v>
      </c>
      <c r="AR7">
        <f t="shared" si="14"/>
        <v>153.83616954868029</v>
      </c>
      <c r="AS7">
        <f t="shared" si="15"/>
        <v>-50.272046235639358</v>
      </c>
      <c r="AT7">
        <f t="shared" si="16"/>
        <v>38.206566160903328</v>
      </c>
      <c r="AU7">
        <f t="shared" si="17"/>
        <v>141.77068947394426</v>
      </c>
      <c r="AW7">
        <v>4</v>
      </c>
      <c r="AX7">
        <f>(R7*SUMPRODUCT(K8:$K$23, X8:$X$23)-$AZ$3*SUMPRODUCT(K7:$K$22, W8:$W$23))/Z7</f>
        <v>347.76483865420454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927.94889257316277</v>
      </c>
      <c r="P8">
        <f t="shared" si="30"/>
        <v>46.397444628658143</v>
      </c>
      <c r="Q8" s="5">
        <f t="shared" si="31"/>
        <v>25</v>
      </c>
      <c r="R8">
        <f t="shared" si="0"/>
        <v>500000</v>
      </c>
      <c r="S8">
        <f t="shared" si="1"/>
        <v>402.79525005081098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332.40770270950725</v>
      </c>
      <c r="AC8">
        <f t="shared" si="2"/>
        <v>380.67445838170579</v>
      </c>
      <c r="AE8">
        <f t="shared" si="3"/>
        <v>876.98760608927694</v>
      </c>
      <c r="AF8">
        <f t="shared" si="4"/>
        <v>-43.84938030446385</v>
      </c>
      <c r="AG8">
        <f t="shared" si="5"/>
        <v>-23.627044902694685</v>
      </c>
      <c r="AH8">
        <f t="shared" si="6"/>
        <v>-600.1287329348097</v>
      </c>
      <c r="AI8">
        <f t="shared" si="7"/>
        <v>209.38244794730872</v>
      </c>
      <c r="AJ8">
        <f t="shared" si="8"/>
        <v>-48.266755672198542</v>
      </c>
      <c r="AK8">
        <f t="shared" ref="AK8:AK23" si="32">G8*SUM(AB8:AB8, AE8:AF8)</f>
        <v>24.826128276929023</v>
      </c>
      <c r="AL8">
        <f t="shared" si="9"/>
        <v>185.94182055203919</v>
      </c>
      <c r="AN8">
        <f t="shared" si="10"/>
        <v>576.49077820163643</v>
      </c>
      <c r="AO8">
        <f t="shared" si="11"/>
        <v>-28.824538910081827</v>
      </c>
      <c r="AP8">
        <f t="shared" si="12"/>
        <v>-15.531318125803569</v>
      </c>
      <c r="AQ8">
        <f t="shared" si="13"/>
        <v>-394.49665863981556</v>
      </c>
      <c r="AR8">
        <f t="shared" si="14"/>
        <v>137.63826252593554</v>
      </c>
      <c r="AS8">
        <f t="shared" si="15"/>
        <v>-31.728315594806002</v>
      </c>
      <c r="AT8">
        <f t="shared" si="16"/>
        <v>16.319539649963431</v>
      </c>
      <c r="AU8">
        <f t="shared" si="17"/>
        <v>122.22948658109296</v>
      </c>
      <c r="AW8">
        <v>5</v>
      </c>
      <c r="AX8">
        <f>(R8*SUMPRODUCT(K9:$K$23, X9:$X$23)-$AZ$3*SUMPRODUCT(K8:$K$22, W9:$W$23))/Z8</f>
        <v>402.79525005081098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927.94889257316277</v>
      </c>
      <c r="P9">
        <f t="shared" si="30"/>
        <v>46.397444628658143</v>
      </c>
      <c r="Q9" s="5">
        <f t="shared" si="31"/>
        <v>25</v>
      </c>
      <c r="R9">
        <f t="shared" si="0"/>
        <v>500000</v>
      </c>
      <c r="S9">
        <f t="shared" si="1"/>
        <v>440.89636679982107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380.67445838170579</v>
      </c>
      <c r="AC9">
        <f t="shared" si="2"/>
        <v>411.9843562459946</v>
      </c>
      <c r="AE9">
        <f t="shared" si="3"/>
        <v>867.0981571265994</v>
      </c>
      <c r="AF9">
        <f t="shared" si="4"/>
        <v>-43.354907856329973</v>
      </c>
      <c r="AG9">
        <f t="shared" si="5"/>
        <v>-23.360611884620422</v>
      </c>
      <c r="AH9">
        <f t="shared" si="6"/>
        <v>-603.25138094637737</v>
      </c>
      <c r="AI9">
        <f t="shared" si="7"/>
        <v>197.13125643927162</v>
      </c>
      <c r="AJ9">
        <f t="shared" si="8"/>
        <v>-31.309897864288814</v>
      </c>
      <c r="AK9">
        <f t="shared" si="32"/>
        <v>7.1060644751466535</v>
      </c>
      <c r="AL9">
        <f t="shared" si="9"/>
        <v>172.92742305012948</v>
      </c>
      <c r="AN9">
        <f t="shared" si="10"/>
        <v>541.71252173947789</v>
      </c>
      <c r="AO9">
        <f t="shared" si="11"/>
        <v>-27.0856260869739</v>
      </c>
      <c r="AP9">
        <f t="shared" si="12"/>
        <v>-14.594352288015889</v>
      </c>
      <c r="AQ9">
        <f t="shared" si="13"/>
        <v>-376.8763941307422</v>
      </c>
      <c r="AR9">
        <f t="shared" si="14"/>
        <v>123.15614923374591</v>
      </c>
      <c r="AS9">
        <f t="shared" si="15"/>
        <v>-19.560604053957213</v>
      </c>
      <c r="AT9">
        <f t="shared" si="16"/>
        <v>4.4394559887329814</v>
      </c>
      <c r="AU9">
        <f t="shared" si="17"/>
        <v>108.03500116852167</v>
      </c>
      <c r="AW9">
        <v>6</v>
      </c>
      <c r="AX9">
        <f>(R9*SUMPRODUCT(K10:$K$23, X10:$X$23)-$AZ$3*SUMPRODUCT(K9:$K$22, W10:$W$23))/Z9</f>
        <v>440.89636679982107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927.94889257316277</v>
      </c>
      <c r="P10">
        <f t="shared" si="30"/>
        <v>46.397444628658143</v>
      </c>
      <c r="Q10" s="5">
        <f t="shared" si="31"/>
        <v>25</v>
      </c>
      <c r="R10">
        <f t="shared" si="0"/>
        <v>500000</v>
      </c>
      <c r="S10">
        <f t="shared" si="1"/>
        <v>470.47523888217438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411.9843562459946</v>
      </c>
      <c r="AC10">
        <f t="shared" si="2"/>
        <v>434.65525329489674</v>
      </c>
      <c r="AE10">
        <f t="shared" si="3"/>
        <v>857.29880684989405</v>
      </c>
      <c r="AF10">
        <f t="shared" si="4"/>
        <v>-42.864940342494705</v>
      </c>
      <c r="AG10">
        <f t="shared" si="5"/>
        <v>-23.096606227758969</v>
      </c>
      <c r="AH10">
        <f t="shared" si="6"/>
        <v>-607.99076030493427</v>
      </c>
      <c r="AI10">
        <f t="shared" si="7"/>
        <v>183.34649997470603</v>
      </c>
      <c r="AJ10">
        <f t="shared" si="8"/>
        <v>-22.670897048902134</v>
      </c>
      <c r="AK10">
        <f t="shared" si="32"/>
        <v>5.028314713288915</v>
      </c>
      <c r="AL10">
        <f t="shared" si="9"/>
        <v>165.70391763909282</v>
      </c>
      <c r="AN10">
        <f t="shared" si="10"/>
        <v>508.87454380061109</v>
      </c>
      <c r="AO10">
        <f t="shared" si="11"/>
        <v>-25.443727190030557</v>
      </c>
      <c r="AP10">
        <f t="shared" si="12"/>
        <v>-13.709659763414438</v>
      </c>
      <c r="AQ10">
        <f t="shared" si="13"/>
        <v>-360.89053001485388</v>
      </c>
      <c r="AR10">
        <f t="shared" si="14"/>
        <v>108.83062683231218</v>
      </c>
      <c r="AS10">
        <f t="shared" si="15"/>
        <v>-13.456967746988438</v>
      </c>
      <c r="AT10">
        <f t="shared" si="16"/>
        <v>2.9847018744991893</v>
      </c>
      <c r="AU10">
        <f t="shared" si="17"/>
        <v>98.358360959822932</v>
      </c>
      <c r="AW10">
        <v>7</v>
      </c>
      <c r="AX10">
        <f>(R10*SUMPRODUCT(K11:$K$23, X11:$X$23)-$AZ$3*SUMPRODUCT(K10:$K$22, W11:$W$23))/Z10</f>
        <v>470.47523888217438</v>
      </c>
    </row>
    <row r="11" spans="1:52" x14ac:dyDescent="0.25">
      <c r="A11" t="s">
        <v>33</v>
      </c>
      <c r="C11" s="24">
        <f>AU25</f>
        <v>-743.26056201431493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927.94889257316277</v>
      </c>
      <c r="P11">
        <f t="shared" si="30"/>
        <v>46.397444628658143</v>
      </c>
      <c r="Q11" s="5">
        <f t="shared" si="31"/>
        <v>25</v>
      </c>
      <c r="R11">
        <f t="shared" si="0"/>
        <v>500000</v>
      </c>
      <c r="S11">
        <f t="shared" si="1"/>
        <v>491.9103639714977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434.65525329489674</v>
      </c>
      <c r="AC11">
        <f t="shared" si="2"/>
        <v>449.31140999117406</v>
      </c>
      <c r="AE11">
        <f t="shared" si="3"/>
        <v>847.58943063446918</v>
      </c>
      <c r="AF11">
        <f t="shared" si="4"/>
        <v>-42.379471531723468</v>
      </c>
      <c r="AG11">
        <f t="shared" si="5"/>
        <v>-22.835024574579204</v>
      </c>
      <c r="AH11">
        <f t="shared" si="6"/>
        <v>-612.31181804349524</v>
      </c>
      <c r="AI11">
        <f t="shared" si="7"/>
        <v>170.06311648467135</v>
      </c>
      <c r="AJ11">
        <f t="shared" si="8"/>
        <v>-14.656156696277321</v>
      </c>
      <c r="AK11">
        <f t="shared" si="32"/>
        <v>2.9756765097543414</v>
      </c>
      <c r="AL11">
        <f t="shared" si="9"/>
        <v>158.38263629814838</v>
      </c>
      <c r="AN11">
        <f t="shared" si="10"/>
        <v>478.47005445120567</v>
      </c>
      <c r="AO11">
        <f t="shared" si="11"/>
        <v>-23.923502722560286</v>
      </c>
      <c r="AP11">
        <f t="shared" si="12"/>
        <v>-12.890528192895101</v>
      </c>
      <c r="AQ11">
        <f t="shared" si="13"/>
        <v>-345.65422636415008</v>
      </c>
      <c r="AR11">
        <f t="shared" si="14"/>
        <v>96.001797171600231</v>
      </c>
      <c r="AS11">
        <f t="shared" si="15"/>
        <v>-8.2735011068553916</v>
      </c>
      <c r="AT11">
        <f t="shared" si="16"/>
        <v>1.6797898253468764</v>
      </c>
      <c r="AU11">
        <f t="shared" si="17"/>
        <v>89.408085890091726</v>
      </c>
      <c r="AW11">
        <v>8</v>
      </c>
      <c r="AX11">
        <f>(R11*SUMPRODUCT(K12:$K$23, X12:$X$23)-$AZ$3*SUMPRODUCT(K11:$K$22, W12:$W$23))/Z11</f>
        <v>491.9103639714977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927.94889257316277</v>
      </c>
      <c r="P12">
        <f t="shared" si="30"/>
        <v>46.397444628658143</v>
      </c>
      <c r="Q12" s="5">
        <f t="shared" si="31"/>
        <v>25</v>
      </c>
      <c r="R12">
        <f t="shared" si="0"/>
        <v>500000</v>
      </c>
      <c r="S12">
        <f t="shared" si="1"/>
        <v>504.57690410304696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449.31140999117406</v>
      </c>
      <c r="AC12">
        <f t="shared" si="2"/>
        <v>455.64707923139258</v>
      </c>
      <c r="AE12">
        <f t="shared" si="3"/>
        <v>837.96384483467614</v>
      </c>
      <c r="AF12">
        <f t="shared" si="4"/>
        <v>-41.89819224173381</v>
      </c>
      <c r="AG12">
        <f t="shared" si="5"/>
        <v>-22.575700330624837</v>
      </c>
      <c r="AH12">
        <f t="shared" si="6"/>
        <v>-619.47996417147192</v>
      </c>
      <c r="AI12">
        <f t="shared" si="7"/>
        <v>154.00998809084558</v>
      </c>
      <c r="AJ12">
        <f t="shared" si="8"/>
        <v>-6.3356692402185217</v>
      </c>
      <c r="AK12">
        <f t="shared" si="32"/>
        <v>2.8643672439434678</v>
      </c>
      <c r="AL12">
        <f t="shared" si="9"/>
        <v>150.53868609457052</v>
      </c>
      <c r="AN12">
        <f t="shared" si="10"/>
        <v>449.69706736675028</v>
      </c>
      <c r="AO12">
        <f t="shared" si="11"/>
        <v>-22.484853368337514</v>
      </c>
      <c r="AP12">
        <f t="shared" si="12"/>
        <v>-12.115351151499288</v>
      </c>
      <c r="AQ12">
        <f t="shared" si="13"/>
        <v>-332.44670984024594</v>
      </c>
      <c r="AR12">
        <f t="shared" si="14"/>
        <v>82.650153006667537</v>
      </c>
      <c r="AS12">
        <f t="shared" si="15"/>
        <v>-3.4000654022180492</v>
      </c>
      <c r="AT12">
        <f t="shared" si="16"/>
        <v>1.5371755683765691</v>
      </c>
      <c r="AU12">
        <f t="shared" si="17"/>
        <v>80.787263172826044</v>
      </c>
      <c r="AW12">
        <v>9</v>
      </c>
      <c r="AX12">
        <f>(R12*SUMPRODUCT(K13:$K$23, X13:$X$23)-$AZ$3*SUMPRODUCT(K12:$K$22, W13:$W$23))/Z12</f>
        <v>504.57690410304696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927.94889257316277</v>
      </c>
      <c r="P13">
        <f t="shared" si="30"/>
        <v>46.397444628658143</v>
      </c>
      <c r="Q13" s="5">
        <f t="shared" si="31"/>
        <v>25</v>
      </c>
      <c r="R13">
        <f t="shared" si="0"/>
        <v>500000</v>
      </c>
      <c r="S13">
        <f t="shared" si="1"/>
        <v>508.77831669939923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455.64707923139258</v>
      </c>
      <c r="AC13">
        <f t="shared" si="2"/>
        <v>454.20884040989995</v>
      </c>
      <c r="AE13">
        <f t="shared" si="3"/>
        <v>828.42089888891837</v>
      </c>
      <c r="AF13">
        <f t="shared" si="4"/>
        <v>-41.421044944445924</v>
      </c>
      <c r="AG13">
        <f t="shared" si="5"/>
        <v>-22.318602498456098</v>
      </c>
      <c r="AH13">
        <f t="shared" si="6"/>
        <v>-626.81657724983154</v>
      </c>
      <c r="AI13">
        <f t="shared" si="7"/>
        <v>137.86467419618475</v>
      </c>
      <c r="AJ13">
        <f t="shared" si="8"/>
        <v>1.4382388214926323</v>
      </c>
      <c r="AK13">
        <f t="shared" si="32"/>
        <v>2.4852938663517303</v>
      </c>
      <c r="AL13">
        <f t="shared" si="9"/>
        <v>141.78820688402911</v>
      </c>
      <c r="AN13">
        <f t="shared" si="10"/>
        <v>422.721120557978</v>
      </c>
      <c r="AO13">
        <f t="shared" si="11"/>
        <v>-21.136056027898903</v>
      </c>
      <c r="AP13">
        <f t="shared" si="12"/>
        <v>-11.388588421766158</v>
      </c>
      <c r="AQ13">
        <f t="shared" si="13"/>
        <v>-319.84780475087263</v>
      </c>
      <c r="AR13">
        <f t="shared" si="14"/>
        <v>70.348671357440267</v>
      </c>
      <c r="AS13">
        <f t="shared" si="15"/>
        <v>0.73389496458475201</v>
      </c>
      <c r="AT13">
        <f t="shared" si="16"/>
        <v>1.2681792667340042</v>
      </c>
      <c r="AU13">
        <f t="shared" si="17"/>
        <v>72.350745588759025</v>
      </c>
      <c r="AW13">
        <v>10</v>
      </c>
      <c r="AX13">
        <f>(R13*SUMPRODUCT(K14:$K$23, X14:$X$23)-$AZ$3*SUMPRODUCT(K13:$K$22, W14:$W$23))/Z13</f>
        <v>508.77831669939923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927.94889257316277</v>
      </c>
      <c r="P14">
        <f t="shared" si="30"/>
        <v>46.397444628658143</v>
      </c>
      <c r="Q14" s="5">
        <f t="shared" si="31"/>
        <v>25</v>
      </c>
      <c r="R14">
        <f t="shared" si="0"/>
        <v>500000</v>
      </c>
      <c r="S14">
        <f t="shared" si="1"/>
        <v>503.81692101005342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454.20884040989995</v>
      </c>
      <c r="AC14">
        <f t="shared" si="2"/>
        <v>444.64049841047176</v>
      </c>
      <c r="AE14">
        <f t="shared" si="3"/>
        <v>818.95553898028584</v>
      </c>
      <c r="AF14">
        <f t="shared" si="4"/>
        <v>-40.947776949014298</v>
      </c>
      <c r="AG14">
        <f t="shared" si="5"/>
        <v>-22.063594922489671</v>
      </c>
      <c r="AH14">
        <f t="shared" si="6"/>
        <v>-636.43101963727452</v>
      </c>
      <c r="AI14">
        <f t="shared" si="7"/>
        <v>119.51314747150741</v>
      </c>
      <c r="AJ14">
        <f t="shared" si="8"/>
        <v>9.5683419994281849</v>
      </c>
      <c r="AK14">
        <f t="shared" si="32"/>
        <v>2.2179898843941088</v>
      </c>
      <c r="AL14">
        <f t="shared" si="9"/>
        <v>131.29947935532971</v>
      </c>
      <c r="AN14">
        <f t="shared" si="10"/>
        <v>397.46166967548243</v>
      </c>
      <c r="AO14">
        <f t="shared" si="11"/>
        <v>-19.873083483774124</v>
      </c>
      <c r="AP14">
        <f t="shared" si="12"/>
        <v>-10.708070047191342</v>
      </c>
      <c r="AQ14">
        <f t="shared" si="13"/>
        <v>-308.87749536839033</v>
      </c>
      <c r="AR14">
        <f t="shared" si="14"/>
        <v>58.003020776126618</v>
      </c>
      <c r="AS14">
        <f t="shared" si="15"/>
        <v>4.6437797976848634</v>
      </c>
      <c r="AT14">
        <f t="shared" si="16"/>
        <v>1.076451554222694</v>
      </c>
      <c r="AU14">
        <f t="shared" si="17"/>
        <v>63.723252128034176</v>
      </c>
      <c r="AW14">
        <v>11</v>
      </c>
      <c r="AX14">
        <f>(R14*SUMPRODUCT(K15:$K$23, X15:$X$23)-$AZ$3*SUMPRODUCT(K14:$K$22, W15:$W$23))/Z14</f>
        <v>503.81692101005342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927.94889257316277</v>
      </c>
      <c r="P15">
        <f t="shared" si="30"/>
        <v>46.397444628658143</v>
      </c>
      <c r="Q15" s="5">
        <f t="shared" si="31"/>
        <v>25</v>
      </c>
      <c r="R15">
        <f t="shared" si="0"/>
        <v>500000</v>
      </c>
      <c r="S15">
        <f t="shared" si="1"/>
        <v>487.42802871949743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444.64049841047176</v>
      </c>
      <c r="AC15">
        <f t="shared" si="2"/>
        <v>425.23920176573756</v>
      </c>
      <c r="AE15">
        <f t="shared" si="3"/>
        <v>809.55592027370756</v>
      </c>
      <c r="AF15">
        <f t="shared" si="4"/>
        <v>-40.477796013685378</v>
      </c>
      <c r="AG15">
        <f t="shared" si="5"/>
        <v>-21.810358489378746</v>
      </c>
      <c r="AH15">
        <f t="shared" si="6"/>
        <v>-652.00967772056276</v>
      </c>
      <c r="AI15">
        <f t="shared" si="7"/>
        <v>95.258088050080687</v>
      </c>
      <c r="AJ15">
        <f t="shared" si="8"/>
        <v>19.401296644734202</v>
      </c>
      <c r="AK15">
        <f t="shared" si="32"/>
        <v>4.9762463529490253</v>
      </c>
      <c r="AL15">
        <f t="shared" si="9"/>
        <v>119.63563104776391</v>
      </c>
      <c r="AN15">
        <f t="shared" si="10"/>
        <v>373.51437963392613</v>
      </c>
      <c r="AO15">
        <f t="shared" si="11"/>
        <v>-18.675718981696306</v>
      </c>
      <c r="AP15">
        <f t="shared" si="12"/>
        <v>-10.062902780081632</v>
      </c>
      <c r="AQ15">
        <f t="shared" si="13"/>
        <v>-300.82540833840596</v>
      </c>
      <c r="AR15">
        <f t="shared" si="14"/>
        <v>43.950349533742227</v>
      </c>
      <c r="AS15">
        <f t="shared" si="15"/>
        <v>8.9514054543651547</v>
      </c>
      <c r="AT15">
        <f t="shared" si="16"/>
        <v>2.2959495729447865</v>
      </c>
      <c r="AU15">
        <f t="shared" si="17"/>
        <v>55.197704561052163</v>
      </c>
      <c r="AW15">
        <v>12</v>
      </c>
      <c r="AX15">
        <f>(R15*SUMPRODUCT(K16:$K$23, X16:$X$23)-$AZ$3*SUMPRODUCT(K15:$K$22, W16:$W$23))/Z15</f>
        <v>487.42802871949743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927.94889257316277</v>
      </c>
      <c r="P16">
        <f t="shared" si="30"/>
        <v>46.397444628658143</v>
      </c>
      <c r="Q16" s="5">
        <f t="shared" si="31"/>
        <v>25</v>
      </c>
      <c r="R16">
        <f t="shared" si="0"/>
        <v>500000</v>
      </c>
      <c r="S16">
        <f t="shared" si="1"/>
        <v>459.70406590845789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425.23920176573756</v>
      </c>
      <c r="AC16">
        <f t="shared" si="2"/>
        <v>396.42549574925988</v>
      </c>
      <c r="AE16">
        <f t="shared" si="3"/>
        <v>800.21611086108214</v>
      </c>
      <c r="AF16">
        <f t="shared" si="4"/>
        <v>-40.010805543054111</v>
      </c>
      <c r="AG16">
        <f t="shared" si="5"/>
        <v>-21.558733386763276</v>
      </c>
      <c r="AH16">
        <f t="shared" si="6"/>
        <v>-670.43035443369251</v>
      </c>
      <c r="AI16">
        <f t="shared" si="7"/>
        <v>68.216217497572302</v>
      </c>
      <c r="AJ16">
        <f t="shared" si="8"/>
        <v>28.813706016477681</v>
      </c>
      <c r="AK16">
        <f t="shared" si="32"/>
        <v>8.4166560002947364</v>
      </c>
      <c r="AL16">
        <f t="shared" si="9"/>
        <v>105.44657951434472</v>
      </c>
      <c r="AN16">
        <f t="shared" si="10"/>
        <v>350.05704126078604</v>
      </c>
      <c r="AO16">
        <f t="shared" si="11"/>
        <v>-17.502852063039303</v>
      </c>
      <c r="AP16">
        <f t="shared" si="12"/>
        <v>-9.4309353689213626</v>
      </c>
      <c r="AQ16">
        <f t="shared" si="13"/>
        <v>-293.28185606253135</v>
      </c>
      <c r="AR16">
        <f t="shared" si="14"/>
        <v>29.841397766294065</v>
      </c>
      <c r="AS16">
        <f t="shared" si="15"/>
        <v>12.604645843774192</v>
      </c>
      <c r="AT16">
        <f t="shared" si="16"/>
        <v>3.6818924997681002</v>
      </c>
      <c r="AU16">
        <f t="shared" si="17"/>
        <v>46.127936109836355</v>
      </c>
      <c r="AW16">
        <v>13</v>
      </c>
      <c r="AX16">
        <f>(R16*SUMPRODUCT(K17:$K$23, X17:$X$23)-$AZ$3*SUMPRODUCT(K16:$K$22, W17:$W$23))/Z16</f>
        <v>459.70406590845789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927.94889257316277</v>
      </c>
      <c r="P17">
        <f t="shared" si="30"/>
        <v>46.397444628658143</v>
      </c>
      <c r="Q17" s="5">
        <f t="shared" si="31"/>
        <v>25</v>
      </c>
      <c r="R17">
        <f t="shared" si="0"/>
        <v>500000</v>
      </c>
      <c r="S17">
        <f t="shared" si="1"/>
        <v>422.8676580511214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396.42549574925988</v>
      </c>
      <c r="AC17">
        <f t="shared" si="2"/>
        <v>360.43040778660429</v>
      </c>
      <c r="AE17">
        <f t="shared" si="3"/>
        <v>790.93539405853346</v>
      </c>
      <c r="AF17">
        <f t="shared" si="4"/>
        <v>-39.546769702926682</v>
      </c>
      <c r="AG17">
        <f t="shared" si="5"/>
        <v>-21.308700306363406</v>
      </c>
      <c r="AH17">
        <f t="shared" si="6"/>
        <v>-688.91493064470103</v>
      </c>
      <c r="AI17">
        <f t="shared" si="7"/>
        <v>41.164993404542315</v>
      </c>
      <c r="AJ17">
        <f t="shared" si="8"/>
        <v>35.995087962655589</v>
      </c>
      <c r="AK17">
        <f t="shared" si="32"/>
        <v>15.839834857447158</v>
      </c>
      <c r="AL17">
        <f t="shared" si="9"/>
        <v>92.999916224645062</v>
      </c>
      <c r="AN17">
        <f t="shared" si="10"/>
        <v>325.88976420812111</v>
      </c>
      <c r="AO17">
        <f t="shared" si="11"/>
        <v>-16.294488210406058</v>
      </c>
      <c r="AP17">
        <f t="shared" si="12"/>
        <v>-8.7798414011908203</v>
      </c>
      <c r="AQ17">
        <f t="shared" si="13"/>
        <v>-283.85418833670343</v>
      </c>
      <c r="AR17">
        <f t="shared" si="14"/>
        <v>16.961246259820754</v>
      </c>
      <c r="AS17">
        <f t="shared" si="15"/>
        <v>14.831085847110659</v>
      </c>
      <c r="AT17">
        <f t="shared" si="16"/>
        <v>6.5265002496613684</v>
      </c>
      <c r="AU17">
        <f t="shared" si="17"/>
        <v>38.318832356592779</v>
      </c>
      <c r="AW17">
        <v>14</v>
      </c>
      <c r="AX17">
        <f>(R17*SUMPRODUCT(K18:$K$23, X18:$X$23)-$AZ$3*SUMPRODUCT(K17:$K$22, W18:$W$23))/Z17</f>
        <v>422.8676580511214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927.94889257316277</v>
      </c>
      <c r="P18">
        <f t="shared" si="30"/>
        <v>46.397444628658143</v>
      </c>
      <c r="Q18" s="5">
        <f t="shared" si="31"/>
        <v>25</v>
      </c>
      <c r="R18">
        <f t="shared" si="0"/>
        <v>500000</v>
      </c>
      <c r="S18">
        <f t="shared" si="1"/>
        <v>378.04785549770969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360.43040778660429</v>
      </c>
      <c r="AC18">
        <f t="shared" si="2"/>
        <v>318.4705441581084</v>
      </c>
      <c r="AE18">
        <f t="shared" si="3"/>
        <v>781.71158616843309</v>
      </c>
      <c r="AF18">
        <f t="shared" si="4"/>
        <v>-39.085579308421657</v>
      </c>
      <c r="AG18">
        <f t="shared" si="5"/>
        <v>-21.060200416878029</v>
      </c>
      <c r="AH18">
        <f t="shared" si="6"/>
        <v>-708.2577284348946</v>
      </c>
      <c r="AI18">
        <f t="shared" si="7"/>
        <v>13.308078008238795</v>
      </c>
      <c r="AJ18">
        <f t="shared" si="8"/>
        <v>41.959863628495896</v>
      </c>
      <c r="AK18">
        <f t="shared" si="32"/>
        <v>23.826018556366897</v>
      </c>
      <c r="AL18">
        <f t="shared" si="9"/>
        <v>79.093960193101594</v>
      </c>
      <c r="AN18">
        <f t="shared" si="10"/>
        <v>300.98988040246888</v>
      </c>
      <c r="AO18">
        <f t="shared" si="11"/>
        <v>-15.049494020123445</v>
      </c>
      <c r="AP18">
        <f t="shared" si="12"/>
        <v>-8.1090101731744291</v>
      </c>
      <c r="AQ18">
        <f t="shared" si="13"/>
        <v>-272.70723978985558</v>
      </c>
      <c r="AR18">
        <f t="shared" si="14"/>
        <v>5.124136419315457</v>
      </c>
      <c r="AS18">
        <f t="shared" si="15"/>
        <v>16.156207172454067</v>
      </c>
      <c r="AT18">
        <f t="shared" si="16"/>
        <v>9.1739595557212041</v>
      </c>
      <c r="AU18">
        <f t="shared" si="17"/>
        <v>30.454303147490734</v>
      </c>
      <c r="AW18">
        <v>15</v>
      </c>
      <c r="AX18">
        <f>(R18*SUMPRODUCT(K19:$K$23, X19:$X$23)-$AZ$3*SUMPRODUCT(K18:$K$22, W19:$W$23))/Z18</f>
        <v>378.04785549770969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927.94889257316277</v>
      </c>
      <c r="P19">
        <f t="shared" si="30"/>
        <v>46.397444628658143</v>
      </c>
      <c r="Q19" s="5">
        <f t="shared" si="31"/>
        <v>25</v>
      </c>
      <c r="R19">
        <f t="shared" si="0"/>
        <v>500000</v>
      </c>
      <c r="S19">
        <f t="shared" si="1"/>
        <v>323.38115009668837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318.4705441581084</v>
      </c>
      <c r="AC19">
        <f t="shared" si="2"/>
        <v>269.22163326306725</v>
      </c>
      <c r="AE19">
        <f t="shared" si="3"/>
        <v>772.53703986304106</v>
      </c>
      <c r="AF19">
        <f t="shared" si="4"/>
        <v>-38.626851993152059</v>
      </c>
      <c r="AG19">
        <f t="shared" si="5"/>
        <v>-20.813027690588346</v>
      </c>
      <c r="AH19">
        <f t="shared" si="6"/>
        <v>-731.41444241804891</v>
      </c>
      <c r="AI19">
        <f t="shared" si="7"/>
        <v>-18.317282238748248</v>
      </c>
      <c r="AJ19">
        <f t="shared" si="8"/>
        <v>49.248910895041149</v>
      </c>
      <c r="AK19">
        <f t="shared" si="32"/>
        <v>23.468090324224338</v>
      </c>
      <c r="AL19">
        <f t="shared" si="9"/>
        <v>54.399718980517235</v>
      </c>
      <c r="AN19">
        <f t="shared" si="10"/>
        <v>277.11693421462041</v>
      </c>
      <c r="AO19">
        <f t="shared" si="11"/>
        <v>-13.855846710731022</v>
      </c>
      <c r="AP19">
        <f t="shared" si="12"/>
        <v>-7.46584581415327</v>
      </c>
      <c r="AQ19">
        <f t="shared" si="13"/>
        <v>-262.36583809511455</v>
      </c>
      <c r="AR19">
        <f t="shared" si="14"/>
        <v>-6.5705964053784847</v>
      </c>
      <c r="AS19">
        <f t="shared" si="15"/>
        <v>17.666087833228485</v>
      </c>
      <c r="AT19">
        <f t="shared" si="16"/>
        <v>8.4182439248140106</v>
      </c>
      <c r="AU19">
        <f t="shared" si="17"/>
        <v>19.51373535266401</v>
      </c>
      <c r="AW19">
        <v>16</v>
      </c>
      <c r="AX19">
        <f>(R19*SUMPRODUCT(K20:$K$23, X20:$X$23)-$AZ$3*SUMPRODUCT(K19:$K$22, W20:$W$23))/Z19</f>
        <v>323.38115009668837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927.94889257316277</v>
      </c>
      <c r="P20">
        <f t="shared" si="30"/>
        <v>46.397444628658143</v>
      </c>
      <c r="Q20" s="5">
        <f t="shared" si="31"/>
        <v>25</v>
      </c>
      <c r="R20">
        <f t="shared" si="0"/>
        <v>500000</v>
      </c>
      <c r="S20">
        <f t="shared" si="1"/>
        <v>254.21637719847459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269.22163326306725</v>
      </c>
      <c r="AC20">
        <f t="shared" si="2"/>
        <v>209.14110032634187</v>
      </c>
      <c r="AE20">
        <f t="shared" si="3"/>
        <v>763.41365012783365</v>
      </c>
      <c r="AF20">
        <f t="shared" si="4"/>
        <v>-38.170682506391685</v>
      </c>
      <c r="AG20">
        <f t="shared" si="5"/>
        <v>-20.567233180561274</v>
      </c>
      <c r="AH20">
        <f t="shared" si="6"/>
        <v>-753.2846624238025</v>
      </c>
      <c r="AI20">
        <f t="shared" si="7"/>
        <v>-48.608927982921841</v>
      </c>
      <c r="AJ20">
        <f t="shared" si="8"/>
        <v>60.080532936725376</v>
      </c>
      <c r="AK20">
        <f t="shared" si="32"/>
        <v>4.2761977838033891</v>
      </c>
      <c r="AL20">
        <f t="shared" si="9"/>
        <v>15.747802737606925</v>
      </c>
      <c r="AN20">
        <f t="shared" si="10"/>
        <v>259.74037849172294</v>
      </c>
      <c r="AO20">
        <f t="shared" si="11"/>
        <v>-12.987018924586147</v>
      </c>
      <c r="AP20">
        <f t="shared" si="12"/>
        <v>-6.9977016129485845</v>
      </c>
      <c r="AQ20">
        <f t="shared" si="13"/>
        <v>-256.29413791226443</v>
      </c>
      <c r="AR20">
        <f t="shared" si="14"/>
        <v>-16.538479958076262</v>
      </c>
      <c r="AS20">
        <f t="shared" si="15"/>
        <v>20.441526507099212</v>
      </c>
      <c r="AT20">
        <f t="shared" si="16"/>
        <v>1.454914030793885</v>
      </c>
      <c r="AU20">
        <f t="shared" si="17"/>
        <v>5.3579605798168339</v>
      </c>
      <c r="AW20">
        <v>17</v>
      </c>
      <c r="AX20">
        <f>(R20*SUMPRODUCT(K21:$K$23, X21:$X$23)-$AZ$3*SUMPRODUCT(K20:$K$22, W21:$W$23))/Z20</f>
        <v>254.21637719847459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927.94889257316277</v>
      </c>
      <c r="P21">
        <f t="shared" si="30"/>
        <v>46.397444628658143</v>
      </c>
      <c r="Q21" s="5">
        <f t="shared" si="31"/>
        <v>25</v>
      </c>
      <c r="R21">
        <f t="shared" si="0"/>
        <v>500000</v>
      </c>
      <c r="S21">
        <f t="shared" si="1"/>
        <v>173.31069639781052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209.14110032634187</v>
      </c>
      <c r="AC21">
        <f t="shared" si="2"/>
        <v>140.88497352653224</v>
      </c>
      <c r="AE21">
        <f t="shared" si="3"/>
        <v>754.33344785634677</v>
      </c>
      <c r="AF21">
        <f t="shared" si="4"/>
        <v>-37.716672392817344</v>
      </c>
      <c r="AG21">
        <f t="shared" si="5"/>
        <v>-20.322602189992711</v>
      </c>
      <c r="AH21">
        <f t="shared" si="6"/>
        <v>-779.17317525901933</v>
      </c>
      <c r="AI21">
        <f t="shared" si="7"/>
        <v>-82.87900198548266</v>
      </c>
      <c r="AJ21">
        <f t="shared" si="8"/>
        <v>68.256126799809635</v>
      </c>
      <c r="AK21">
        <f t="shared" si="32"/>
        <v>1.4812126012637941</v>
      </c>
      <c r="AL21">
        <f t="shared" si="9"/>
        <v>-13.141662584409231</v>
      </c>
      <c r="AN21">
        <f t="shared" si="10"/>
        <v>244.12724425422141</v>
      </c>
      <c r="AO21">
        <f t="shared" si="11"/>
        <v>-12.206362212711072</v>
      </c>
      <c r="AP21">
        <f t="shared" si="12"/>
        <v>-6.5770659949080539</v>
      </c>
      <c r="AQ21">
        <f t="shared" si="13"/>
        <v>-252.1662013176703</v>
      </c>
      <c r="AR21">
        <f t="shared" si="14"/>
        <v>-26.822385271068015</v>
      </c>
      <c r="AS21">
        <f t="shared" si="15"/>
        <v>22.089939384840225</v>
      </c>
      <c r="AT21">
        <f t="shared" si="16"/>
        <v>0.47936937110340078</v>
      </c>
      <c r="AU21">
        <f t="shared" si="17"/>
        <v>-4.2530765151243868</v>
      </c>
      <c r="AW21">
        <v>18</v>
      </c>
      <c r="AX21">
        <f>(R21*SUMPRODUCT(K22:$K$23, X22:$X$23)-$AZ$3*SUMPRODUCT(K21:$K$22, W22:$W$23))/Z21</f>
        <v>173.31069639781052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927.94889257316277</v>
      </c>
      <c r="P22">
        <f t="shared" si="30"/>
        <v>46.397444628658143</v>
      </c>
      <c r="Q22" s="5">
        <f t="shared" si="31"/>
        <v>25</v>
      </c>
      <c r="R22">
        <f t="shared" si="0"/>
        <v>500000</v>
      </c>
      <c r="S22">
        <f t="shared" si="1"/>
        <v>86.80545259497849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140.88497352653224</v>
      </c>
      <c r="AC22">
        <f t="shared" si="2"/>
        <v>69.718795219914398</v>
      </c>
      <c r="AE22">
        <f t="shared" si="3"/>
        <v>745.2927999547943</v>
      </c>
      <c r="AF22">
        <f t="shared" si="4"/>
        <v>-37.264639997739721</v>
      </c>
      <c r="AG22">
        <f t="shared" si="5"/>
        <v>-20.079036839198359</v>
      </c>
      <c r="AH22">
        <f t="shared" si="6"/>
        <v>-806.78657788847693</v>
      </c>
      <c r="AI22">
        <f t="shared" si="7"/>
        <v>-118.83745477062064</v>
      </c>
      <c r="AJ22">
        <f t="shared" si="8"/>
        <v>71.166178306617837</v>
      </c>
      <c r="AK22">
        <f t="shared" si="32"/>
        <v>17.827175803155324</v>
      </c>
      <c r="AL22">
        <f t="shared" si="9"/>
        <v>-29.844100660847477</v>
      </c>
      <c r="AN22">
        <f t="shared" si="10"/>
        <v>225.42186138534956</v>
      </c>
      <c r="AO22">
        <f t="shared" si="11"/>
        <v>-11.271093069267479</v>
      </c>
      <c r="AP22">
        <f t="shared" si="12"/>
        <v>-6.0731216769994818</v>
      </c>
      <c r="AQ22">
        <f t="shared" si="13"/>
        <v>-244.02131905657473</v>
      </c>
      <c r="AR22">
        <f t="shared" si="14"/>
        <v>-35.943672417492095</v>
      </c>
      <c r="AS22">
        <f t="shared" si="15"/>
        <v>21.524979689234257</v>
      </c>
      <c r="AT22">
        <f t="shared" si="16"/>
        <v>5.392021971814148</v>
      </c>
      <c r="AU22">
        <f t="shared" si="17"/>
        <v>-9.026670756443691</v>
      </c>
      <c r="AW22">
        <v>19</v>
      </c>
      <c r="AX22">
        <f>(R22*SUMPRODUCT(K23:$K$23, X23:$X$23)-$AZ$3*SUMPRODUCT(K22:$K$22, W23:$W$23))/Z22</f>
        <v>86.80545259497849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927.94889257316277</v>
      </c>
      <c r="P23">
        <f t="shared" si="30"/>
        <v>46.397444628658143</v>
      </c>
      <c r="Q23" s="5">
        <f t="shared" si="31"/>
        <v>25</v>
      </c>
      <c r="R23">
        <f t="shared" si="0"/>
        <v>500000</v>
      </c>
      <c r="S23">
        <f t="shared" si="1"/>
        <v>87.867261673179996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69.718795219914398</v>
      </c>
      <c r="AC23">
        <f t="shared" si="2"/>
        <v>69.718795219914398</v>
      </c>
      <c r="AE23">
        <f t="shared" si="3"/>
        <v>736.28650288986853</v>
      </c>
      <c r="AF23">
        <f t="shared" si="4"/>
        <v>-36.814325144493431</v>
      </c>
      <c r="AG23">
        <f t="shared" si="5"/>
        <v>-19.836396939064645</v>
      </c>
      <c r="AH23">
        <f t="shared" si="6"/>
        <v>-836.99063483461578</v>
      </c>
      <c r="AI23">
        <f t="shared" si="7"/>
        <v>-157.35485402830534</v>
      </c>
      <c r="AJ23">
        <f t="shared" si="8"/>
        <v>0</v>
      </c>
      <c r="AK23">
        <f t="shared" si="32"/>
        <v>53.843368107570271</v>
      </c>
      <c r="AL23">
        <f t="shared" si="9"/>
        <v>-103.51148592073507</v>
      </c>
      <c r="AN23">
        <f t="shared" si="10"/>
        <v>201.73730366076842</v>
      </c>
      <c r="AO23">
        <f t="shared" si="11"/>
        <v>-10.086865183038421</v>
      </c>
      <c r="AP23">
        <f t="shared" si="12"/>
        <v>-5.4350327177329634</v>
      </c>
      <c r="AQ23">
        <f t="shared" si="13"/>
        <v>-229.32952484952261</v>
      </c>
      <c r="AR23">
        <f t="shared" si="14"/>
        <v>-43.114119089525595</v>
      </c>
      <c r="AS23">
        <f t="shared" si="15"/>
        <v>0</v>
      </c>
      <c r="AT23">
        <f t="shared" si="16"/>
        <v>14.752702731072844</v>
      </c>
      <c r="AU23">
        <f t="shared" si="17"/>
        <v>-28.36141635845275</v>
      </c>
      <c r="AW23">
        <v>20</v>
      </c>
      <c r="AX23">
        <f>(R23*SUMPRODUCT(K$23:$K24, X$23:$X24)-$AZ$3*SUMPRODUCT(K$22:$K23, W$23:$W24))/Z23</f>
        <v>87.867261673179996</v>
      </c>
    </row>
    <row r="25" spans="5:50" x14ac:dyDescent="0.25">
      <c r="AN25" s="6">
        <f t="shared" ref="AN25:AU25" si="33">SUM(AN3:AN23)</f>
        <v>8969.4110385923796</v>
      </c>
      <c r="AO25" s="6">
        <f t="shared" si="33"/>
        <v>-1144.4322213594915</v>
      </c>
      <c r="AP25" s="6">
        <f t="shared" si="33"/>
        <v>-1739.0787355750738</v>
      </c>
      <c r="AQ25" s="6">
        <f t="shared" si="33"/>
        <v>-6817.4849634505936</v>
      </c>
      <c r="AR25" s="6">
        <f t="shared" si="33"/>
        <v>-731.58488179277606</v>
      </c>
      <c r="AS25" s="6">
        <f t="shared" si="33"/>
        <v>-211.80011572733002</v>
      </c>
      <c r="AT25" s="6">
        <f t="shared" si="33"/>
        <v>200.12443550579141</v>
      </c>
      <c r="AU25" s="7">
        <f t="shared" si="33"/>
        <v>-743.26056201431493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2485.4129018044828</v>
      </c>
      <c r="K3">
        <v>1</v>
      </c>
      <c r="L3" s="2">
        <v>0</v>
      </c>
      <c r="O3">
        <f>$C$3</f>
        <v>2485.4129018044828</v>
      </c>
      <c r="P3">
        <f>O3*B5</f>
        <v>1988.3303214435864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2485.4129018044828</v>
      </c>
      <c r="AF3">
        <f t="shared" ref="AF3:AF23" si="4">-$Z3*P3</f>
        <v>-1988.3303214435864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-1025.3500066391036</v>
      </c>
      <c r="AJ3">
        <f t="shared" ref="AJ3:AJ23" si="8">AB3-AC3</f>
        <v>0</v>
      </c>
      <c r="AL3">
        <f t="shared" ref="AL3:AL23" si="9">SUM(AI3:AK3)</f>
        <v>-1025.3500066391036</v>
      </c>
      <c r="AN3">
        <f t="shared" ref="AN3:AN23" si="10">AE3*$K3</f>
        <v>2485.4129018044828</v>
      </c>
      <c r="AO3">
        <f t="shared" ref="AO3:AO23" si="11">AF3*$K3</f>
        <v>-1988.3303214435864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-1025.3500066391036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-1025.3500066391036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1242.5061058594156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598.10488652462561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591.29351556013717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-591.29351556013717</v>
      </c>
      <c r="AK4">
        <f>G4*MAX(0, SUM(AB4, AE4:AF4))</f>
        <v>0</v>
      </c>
      <c r="AL4">
        <f t="shared" si="9"/>
        <v>-1285.4210155601372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-651.21259029927751</v>
      </c>
      <c r="AR4">
        <f t="shared" si="14"/>
        <v>-651.21259029927751</v>
      </c>
      <c r="AS4">
        <f t="shared" si="15"/>
        <v>-554.73638761622772</v>
      </c>
      <c r="AT4">
        <f t="shared" si="16"/>
        <v>0</v>
      </c>
      <c r="AU4">
        <f t="shared" si="17"/>
        <v>-1205.9489779155053</v>
      </c>
      <c r="AW4">
        <v>1</v>
      </c>
      <c r="AX4">
        <f>(R4*SUMPRODUCT(K5:$K$23, X5:$X$23)-$AZ$3*SUMPRODUCT(K4:$K$22, W5:$W$23))/Z4</f>
        <v>598.10488652462561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2485.4129018044828</v>
      </c>
      <c r="P5">
        <f t="shared" ref="P5:P23" si="30">O5*$C$5</f>
        <v>124.27064509022415</v>
      </c>
      <c r="Q5" s="5">
        <f t="shared" ref="Q5:Q23" si="31">$C$8</f>
        <v>25</v>
      </c>
      <c r="R5">
        <f t="shared" si="0"/>
        <v>500000</v>
      </c>
      <c r="S5">
        <f t="shared" si="1"/>
        <v>1161.4348346939812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591.29351556013717</v>
      </c>
      <c r="AC5">
        <f t="shared" si="2"/>
        <v>1135.0889383836675</v>
      </c>
      <c r="AE5">
        <f t="shared" si="3"/>
        <v>2429.0339913023627</v>
      </c>
      <c r="AF5">
        <f t="shared" si="4"/>
        <v>-121.45169956511813</v>
      </c>
      <c r="AG5">
        <f t="shared" si="5"/>
        <v>-24.432901969113587</v>
      </c>
      <c r="AH5">
        <f t="shared" si="6"/>
        <v>-704.77439272828508</v>
      </c>
      <c r="AI5">
        <f t="shared" si="7"/>
        <v>1578.3749970398458</v>
      </c>
      <c r="AJ5">
        <f t="shared" si="8"/>
        <v>-543.79542282353032</v>
      </c>
      <c r="AK5">
        <f>G5*SUM(AB5, AE5:AF5)</f>
        <v>118.85390809919265</v>
      </c>
      <c r="AL5">
        <f t="shared" si="9"/>
        <v>1153.4334823155082</v>
      </c>
      <c r="AN5">
        <f t="shared" si="10"/>
        <v>2097.6226947046434</v>
      </c>
      <c r="AO5">
        <f t="shared" si="11"/>
        <v>-104.88113473523218</v>
      </c>
      <c r="AP5">
        <f t="shared" si="12"/>
        <v>-21.099338194286627</v>
      </c>
      <c r="AQ5">
        <f t="shared" si="13"/>
        <v>-608.61674481586579</v>
      </c>
      <c r="AR5">
        <f t="shared" si="14"/>
        <v>1363.0254769592589</v>
      </c>
      <c r="AS5">
        <f t="shared" si="15"/>
        <v>-469.60134122271114</v>
      </c>
      <c r="AT5">
        <f t="shared" si="16"/>
        <v>102.63777941186197</v>
      </c>
      <c r="AU5">
        <f t="shared" si="17"/>
        <v>996.06191514840975</v>
      </c>
      <c r="AW5">
        <v>2</v>
      </c>
      <c r="AX5">
        <f>(R5*SUMPRODUCT(K6:$K$23, X6:$X$23)-$AZ$3*SUMPRODUCT(K5:$K$22, W6:$W$23))/Z5</f>
        <v>1161.4348346939812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2485.4129018044828</v>
      </c>
      <c r="P6">
        <f t="shared" si="30"/>
        <v>124.27064509022415</v>
      </c>
      <c r="Q6" s="5">
        <f t="shared" si="31"/>
        <v>25</v>
      </c>
      <c r="R6">
        <f t="shared" si="0"/>
        <v>500000</v>
      </c>
      <c r="S6">
        <f t="shared" si="1"/>
        <v>1678.2945307527923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1135.0889383836675</v>
      </c>
      <c r="AC6">
        <f t="shared" si="2"/>
        <v>1621.3984430342134</v>
      </c>
      <c r="AE6">
        <f t="shared" si="3"/>
        <v>2401.1545860638444</v>
      </c>
      <c r="AF6">
        <f t="shared" si="4"/>
        <v>-120.05772930319223</v>
      </c>
      <c r="AG6">
        <f t="shared" si="5"/>
        <v>-24.152471650892853</v>
      </c>
      <c r="AH6">
        <f t="shared" si="6"/>
        <v>-722.0259705920239</v>
      </c>
      <c r="AI6">
        <f t="shared" si="7"/>
        <v>1534.9184145177351</v>
      </c>
      <c r="AJ6">
        <f t="shared" si="8"/>
        <v>-486.30950465054593</v>
      </c>
      <c r="AK6">
        <f>G6*SUM(AB6, AE6:AF6)</f>
        <v>199.8468690159427</v>
      </c>
      <c r="AL6">
        <f t="shared" si="9"/>
        <v>1248.4557788831319</v>
      </c>
      <c r="AN6">
        <f t="shared" si="10"/>
        <v>1870.0821478086266</v>
      </c>
      <c r="AO6">
        <f t="shared" si="11"/>
        <v>-93.504107390431329</v>
      </c>
      <c r="AP6">
        <f t="shared" si="12"/>
        <v>-18.810578178487887</v>
      </c>
      <c r="AQ6">
        <f t="shared" si="13"/>
        <v>-562.33275678921177</v>
      </c>
      <c r="AR6">
        <f t="shared" si="14"/>
        <v>1195.4347054504954</v>
      </c>
      <c r="AS6">
        <f t="shared" si="15"/>
        <v>-378.75059283353494</v>
      </c>
      <c r="AT6">
        <f t="shared" si="16"/>
        <v>155.6459814004771</v>
      </c>
      <c r="AU6">
        <f t="shared" si="17"/>
        <v>972.33009401743743</v>
      </c>
      <c r="AW6">
        <v>3</v>
      </c>
      <c r="AX6">
        <f>(R6*SUMPRODUCT(K7:$K$23, X7:$X$23)-$AZ$3*SUMPRODUCT(K6:$K$22, W7:$W$23))/Z6</f>
        <v>1678.2945307527923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2485.4129018044828</v>
      </c>
      <c r="P7">
        <f t="shared" si="30"/>
        <v>124.27064509022415</v>
      </c>
      <c r="Q7" s="5">
        <f t="shared" si="31"/>
        <v>25</v>
      </c>
      <c r="R7">
        <f t="shared" si="0"/>
        <v>500000</v>
      </c>
      <c r="S7">
        <f t="shared" si="1"/>
        <v>2128.7651965988957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1621.3984430342134</v>
      </c>
      <c r="AC7">
        <f t="shared" si="2"/>
        <v>2032.8707700925659</v>
      </c>
      <c r="AE7">
        <f t="shared" si="3"/>
        <v>2373.4525760575366</v>
      </c>
      <c r="AF7">
        <f t="shared" si="4"/>
        <v>-118.67262880287684</v>
      </c>
      <c r="AG7">
        <f t="shared" si="5"/>
        <v>-23.873825696470195</v>
      </c>
      <c r="AH7">
        <f t="shared" si="6"/>
        <v>-742.42475827452745</v>
      </c>
      <c r="AI7">
        <f t="shared" si="7"/>
        <v>1488.4813632836622</v>
      </c>
      <c r="AJ7">
        <f t="shared" si="8"/>
        <v>-411.47232705835245</v>
      </c>
      <c r="AK7">
        <f>G7*SUM(AB7, AE7:AF7)</f>
        <v>190.32035896318368</v>
      </c>
      <c r="AL7">
        <f t="shared" si="9"/>
        <v>1267.3293951884934</v>
      </c>
      <c r="AN7">
        <f t="shared" si="10"/>
        <v>1673.3113932227184</v>
      </c>
      <c r="AO7">
        <f t="shared" si="11"/>
        <v>-83.665569661135933</v>
      </c>
      <c r="AP7">
        <f t="shared" si="12"/>
        <v>-16.83132199088374</v>
      </c>
      <c r="AQ7">
        <f t="shared" si="13"/>
        <v>-523.41800260232958</v>
      </c>
      <c r="AR7">
        <f t="shared" si="14"/>
        <v>1049.3964989683693</v>
      </c>
      <c r="AS7">
        <f t="shared" si="15"/>
        <v>-290.09272812448006</v>
      </c>
      <c r="AT7">
        <f t="shared" si="16"/>
        <v>134.17804435103767</v>
      </c>
      <c r="AU7">
        <f t="shared" si="17"/>
        <v>893.48181519492687</v>
      </c>
      <c r="AW7">
        <v>4</v>
      </c>
      <c r="AX7">
        <f>(R7*SUMPRODUCT(K8:$K$23, X8:$X$23)-$AZ$3*SUMPRODUCT(K7:$K$22, W8:$W$23))/Z7</f>
        <v>2128.7651965988957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2485.4129018044828</v>
      </c>
      <c r="P8">
        <f t="shared" si="30"/>
        <v>124.27064509022415</v>
      </c>
      <c r="Q8" s="5">
        <f t="shared" si="31"/>
        <v>25</v>
      </c>
      <c r="R8">
        <f t="shared" si="0"/>
        <v>500000</v>
      </c>
      <c r="S8">
        <f t="shared" si="1"/>
        <v>2508.6940820383657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2032.8707700925659</v>
      </c>
      <c r="AC8">
        <f t="shared" si="2"/>
        <v>2367.9004226498537</v>
      </c>
      <c r="AE8">
        <f t="shared" si="3"/>
        <v>2345.9258355886818</v>
      </c>
      <c r="AF8">
        <f t="shared" si="4"/>
        <v>-117.2962917794341</v>
      </c>
      <c r="AG8">
        <f t="shared" si="5"/>
        <v>-23.596942724139225</v>
      </c>
      <c r="AH8">
        <f t="shared" si="6"/>
        <v>-762.89430732538619</v>
      </c>
      <c r="AI8">
        <f t="shared" si="7"/>
        <v>1442.1382937597223</v>
      </c>
      <c r="AJ8">
        <f t="shared" si="8"/>
        <v>-335.02965255728782</v>
      </c>
      <c r="AK8">
        <f t="shared" ref="AK8:AK23" si="32">G8*SUM(AB8:AB8, AE8:AF8)</f>
        <v>90.769956686108628</v>
      </c>
      <c r="AL8">
        <f t="shared" si="9"/>
        <v>1197.878597888543</v>
      </c>
      <c r="AN8">
        <f t="shared" si="10"/>
        <v>1542.1023070013252</v>
      </c>
      <c r="AO8">
        <f t="shared" si="11"/>
        <v>-77.105115350066271</v>
      </c>
      <c r="AP8">
        <f t="shared" si="12"/>
        <v>-15.51153035660306</v>
      </c>
      <c r="AQ8">
        <f t="shared" si="13"/>
        <v>-501.49116117706996</v>
      </c>
      <c r="AR8">
        <f t="shared" si="14"/>
        <v>947.99450011758597</v>
      </c>
      <c r="AS8">
        <f t="shared" si="15"/>
        <v>-220.23287875714064</v>
      </c>
      <c r="AT8">
        <f t="shared" si="16"/>
        <v>59.667938981085932</v>
      </c>
      <c r="AU8">
        <f t="shared" si="17"/>
        <v>787.42956034153121</v>
      </c>
      <c r="AW8">
        <v>5</v>
      </c>
      <c r="AX8">
        <f>(R8*SUMPRODUCT(K9:$K$23, X9:$X$23)-$AZ$3*SUMPRODUCT(K8:$K$22, W9:$W$23))/Z8</f>
        <v>2508.6940820383657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2485.4129018044828</v>
      </c>
      <c r="P9">
        <f t="shared" si="30"/>
        <v>124.27064509022415</v>
      </c>
      <c r="Q9" s="5">
        <f t="shared" si="31"/>
        <v>25</v>
      </c>
      <c r="R9">
        <f t="shared" si="0"/>
        <v>500000</v>
      </c>
      <c r="S9">
        <f t="shared" si="1"/>
        <v>2839.4443669170291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2367.9004226498537</v>
      </c>
      <c r="AC9">
        <f t="shared" si="2"/>
        <v>2648.833328050865</v>
      </c>
      <c r="AE9">
        <f t="shared" si="3"/>
        <v>2318.5678877784821</v>
      </c>
      <c r="AF9">
        <f t="shared" si="4"/>
        <v>-115.92839438892412</v>
      </c>
      <c r="AG9">
        <f t="shared" si="5"/>
        <v>-23.321757584978471</v>
      </c>
      <c r="AH9">
        <f t="shared" si="6"/>
        <v>-784.3142383872306</v>
      </c>
      <c r="AI9">
        <f t="shared" si="7"/>
        <v>1395.0034974173491</v>
      </c>
      <c r="AJ9">
        <f t="shared" si="8"/>
        <v>-280.93290540101134</v>
      </c>
      <c r="AK9">
        <f t="shared" si="32"/>
        <v>26.966185504632527</v>
      </c>
      <c r="AL9">
        <f t="shared" si="9"/>
        <v>1141.0367775209702</v>
      </c>
      <c r="AN9">
        <f t="shared" si="10"/>
        <v>1448.5064314688382</v>
      </c>
      <c r="AO9">
        <f t="shared" si="11"/>
        <v>-72.42532157344192</v>
      </c>
      <c r="AP9">
        <f t="shared" si="12"/>
        <v>-14.570078380308356</v>
      </c>
      <c r="AQ9">
        <f t="shared" si="13"/>
        <v>-489.99394177110651</v>
      </c>
      <c r="AR9">
        <f t="shared" si="14"/>
        <v>871.51708974398139</v>
      </c>
      <c r="AS9">
        <f t="shared" si="15"/>
        <v>-175.51054788155952</v>
      </c>
      <c r="AT9">
        <f t="shared" si="16"/>
        <v>16.846905083753089</v>
      </c>
      <c r="AU9">
        <f t="shared" si="17"/>
        <v>712.85344694617493</v>
      </c>
      <c r="AW9">
        <v>6</v>
      </c>
      <c r="AX9">
        <f>(R9*SUMPRODUCT(K10:$K$23, X10:$X$23)-$AZ$3*SUMPRODUCT(K9:$K$22, W10:$W$23))/Z9</f>
        <v>2839.4443669170291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2485.4129018044828</v>
      </c>
      <c r="P10">
        <f t="shared" si="30"/>
        <v>124.27064509022415</v>
      </c>
      <c r="Q10" s="5">
        <f t="shared" si="31"/>
        <v>25</v>
      </c>
      <c r="R10">
        <f t="shared" si="0"/>
        <v>500000</v>
      </c>
      <c r="S10">
        <f t="shared" si="1"/>
        <v>3137.1384398341338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2648.833328050865</v>
      </c>
      <c r="AC10">
        <f t="shared" si="2"/>
        <v>2892.1959567696749</v>
      </c>
      <c r="AE10">
        <f t="shared" si="3"/>
        <v>2291.3560505420883</v>
      </c>
      <c r="AF10">
        <f t="shared" si="4"/>
        <v>-114.56780252710443</v>
      </c>
      <c r="AG10">
        <f t="shared" si="5"/>
        <v>-23.048042126908737</v>
      </c>
      <c r="AH10">
        <f t="shared" si="6"/>
        <v>-809.95764439902689</v>
      </c>
      <c r="AI10">
        <f t="shared" si="7"/>
        <v>1343.7825614890485</v>
      </c>
      <c r="AJ10">
        <f t="shared" si="8"/>
        <v>-243.3626287188099</v>
      </c>
      <c r="AK10">
        <f t="shared" si="32"/>
        <v>19.78504846186998</v>
      </c>
      <c r="AL10">
        <f t="shared" si="9"/>
        <v>1120.2049812321086</v>
      </c>
      <c r="AN10">
        <f t="shared" si="10"/>
        <v>1360.1007671862237</v>
      </c>
      <c r="AO10">
        <f t="shared" si="11"/>
        <v>-68.0050383593112</v>
      </c>
      <c r="AP10">
        <f t="shared" si="12"/>
        <v>-13.68083313439339</v>
      </c>
      <c r="AQ10">
        <f t="shared" si="13"/>
        <v>-480.77382529652749</v>
      </c>
      <c r="AR10">
        <f t="shared" si="14"/>
        <v>797.64107039599185</v>
      </c>
      <c r="AS10">
        <f t="shared" si="15"/>
        <v>-144.45493878902067</v>
      </c>
      <c r="AT10">
        <f t="shared" si="16"/>
        <v>11.743988711592726</v>
      </c>
      <c r="AU10">
        <f t="shared" si="17"/>
        <v>664.93012031856404</v>
      </c>
      <c r="AW10">
        <v>7</v>
      </c>
      <c r="AX10">
        <f>(R10*SUMPRODUCT(K11:$K$23, X11:$X$23)-$AZ$3*SUMPRODUCT(K10:$K$22, W11:$W$23))/Z10</f>
        <v>3137.1384398341338</v>
      </c>
    </row>
    <row r="11" spans="1:52" x14ac:dyDescent="0.25">
      <c r="A11" t="s">
        <v>33</v>
      </c>
      <c r="C11" s="24">
        <f>AU25</f>
        <v>5332.8395669937354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2485.4129018044828</v>
      </c>
      <c r="P11">
        <f t="shared" si="30"/>
        <v>124.27064509022415</v>
      </c>
      <c r="Q11" s="5">
        <f t="shared" si="31"/>
        <v>25</v>
      </c>
      <c r="R11">
        <f t="shared" si="0"/>
        <v>500000</v>
      </c>
      <c r="S11">
        <f t="shared" si="1"/>
        <v>3404.0859091677667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2892.1959567696749</v>
      </c>
      <c r="AC11">
        <f t="shared" si="2"/>
        <v>3101.2383950517569</v>
      </c>
      <c r="AE11">
        <f t="shared" si="3"/>
        <v>2264.2959444338721</v>
      </c>
      <c r="AF11">
        <f t="shared" si="4"/>
        <v>-113.21479722169362</v>
      </c>
      <c r="AG11">
        <f t="shared" si="5"/>
        <v>-22.775852885348815</v>
      </c>
      <c r="AH11">
        <f t="shared" si="6"/>
        <v>-834.17640581668036</v>
      </c>
      <c r="AI11">
        <f t="shared" si="7"/>
        <v>1294.1288885101494</v>
      </c>
      <c r="AJ11">
        <f t="shared" si="8"/>
        <v>-209.042438282082</v>
      </c>
      <c r="AK11">
        <f t="shared" si="32"/>
        <v>12.103865049556447</v>
      </c>
      <c r="AL11">
        <f t="shared" si="9"/>
        <v>1097.1903152776238</v>
      </c>
      <c r="AN11">
        <f t="shared" si="10"/>
        <v>1278.2106107858538</v>
      </c>
      <c r="AO11">
        <f t="shared" si="11"/>
        <v>-63.910530539292694</v>
      </c>
      <c r="AP11">
        <f t="shared" si="12"/>
        <v>-12.857125367960343</v>
      </c>
      <c r="AQ11">
        <f t="shared" si="13"/>
        <v>-470.8983098270204</v>
      </c>
      <c r="AR11">
        <f t="shared" si="14"/>
        <v>730.54464505158046</v>
      </c>
      <c r="AS11">
        <f t="shared" si="15"/>
        <v>-118.00589201846167</v>
      </c>
      <c r="AT11">
        <f t="shared" si="16"/>
        <v>6.8327149443052528</v>
      </c>
      <c r="AU11">
        <f t="shared" si="17"/>
        <v>619.371467977424</v>
      </c>
      <c r="AW11">
        <v>8</v>
      </c>
      <c r="AX11">
        <f>(R11*SUMPRODUCT(K12:$K$23, X12:$X$23)-$AZ$3*SUMPRODUCT(K11:$K$22, W12:$W$23))/Z11</f>
        <v>3404.0859091677667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2485.4129018044828</v>
      </c>
      <c r="P12">
        <f t="shared" si="30"/>
        <v>124.27064509022415</v>
      </c>
      <c r="Q12" s="5">
        <f t="shared" si="31"/>
        <v>25</v>
      </c>
      <c r="R12">
        <f t="shared" si="0"/>
        <v>500000</v>
      </c>
      <c r="S12">
        <f t="shared" si="1"/>
        <v>3640.5221141090328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3101.2383950517569</v>
      </c>
      <c r="AC12">
        <f t="shared" si="2"/>
        <v>3277.1910330748715</v>
      </c>
      <c r="AE12">
        <f t="shared" si="3"/>
        <v>2237.3639329686271</v>
      </c>
      <c r="AF12">
        <f t="shared" si="4"/>
        <v>-111.86819664843136</v>
      </c>
      <c r="AG12">
        <f t="shared" si="5"/>
        <v>-22.504952108201369</v>
      </c>
      <c r="AH12">
        <f t="shared" si="6"/>
        <v>-862.84496587913156</v>
      </c>
      <c r="AI12">
        <f t="shared" si="7"/>
        <v>1240.1458183328627</v>
      </c>
      <c r="AJ12">
        <f t="shared" si="8"/>
        <v>-175.95263802311456</v>
      </c>
      <c r="AK12">
        <f t="shared" si="32"/>
        <v>12.021488502155492</v>
      </c>
      <c r="AL12">
        <f t="shared" si="9"/>
        <v>1076.2146688119037</v>
      </c>
      <c r="AN12">
        <f t="shared" si="10"/>
        <v>1200.6914206264269</v>
      </c>
      <c r="AO12">
        <f t="shared" si="11"/>
        <v>-60.034571031321349</v>
      </c>
      <c r="AP12">
        <f t="shared" si="12"/>
        <v>-12.077383799636367</v>
      </c>
      <c r="AQ12">
        <f t="shared" si="13"/>
        <v>-463.04963291651603</v>
      </c>
      <c r="AR12">
        <f t="shared" si="14"/>
        <v>665.52983287895313</v>
      </c>
      <c r="AS12">
        <f t="shared" si="15"/>
        <v>-94.425774813767546</v>
      </c>
      <c r="AT12">
        <f t="shared" si="16"/>
        <v>6.4513858898876482</v>
      </c>
      <c r="AU12">
        <f t="shared" si="17"/>
        <v>577.55544395507332</v>
      </c>
      <c r="AW12">
        <v>9</v>
      </c>
      <c r="AX12">
        <f>(R12*SUMPRODUCT(K13:$K$23, X13:$X$23)-$AZ$3*SUMPRODUCT(K12:$K$22, W13:$W$23))/Z12</f>
        <v>3640.5221141090328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2485.4129018044828</v>
      </c>
      <c r="P13">
        <f t="shared" si="30"/>
        <v>124.27064509022415</v>
      </c>
      <c r="Q13" s="5">
        <f t="shared" si="31"/>
        <v>25</v>
      </c>
      <c r="R13">
        <f t="shared" si="0"/>
        <v>500000</v>
      </c>
      <c r="S13">
        <f t="shared" si="1"/>
        <v>3846.9912965965468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3277.1910330748715</v>
      </c>
      <c r="AC13">
        <f t="shared" si="2"/>
        <v>3421.5496677041347</v>
      </c>
      <c r="AE13">
        <f t="shared" si="3"/>
        <v>2210.5492403375588</v>
      </c>
      <c r="AF13">
        <f t="shared" si="4"/>
        <v>-110.52746201687796</v>
      </c>
      <c r="AG13">
        <f t="shared" si="5"/>
        <v>-22.235231404937135</v>
      </c>
      <c r="AH13">
        <f t="shared" si="6"/>
        <v>-893.42364364444416</v>
      </c>
      <c r="AI13">
        <f t="shared" si="7"/>
        <v>1184.3629032712995</v>
      </c>
      <c r="AJ13">
        <f t="shared" si="8"/>
        <v>-144.35863462926318</v>
      </c>
      <c r="AK13">
        <f t="shared" si="32"/>
        <v>10.754425622791103</v>
      </c>
      <c r="AL13">
        <f t="shared" si="9"/>
        <v>1050.7586942648275</v>
      </c>
      <c r="AN13">
        <f t="shared" si="10"/>
        <v>1127.9844016216425</v>
      </c>
      <c r="AO13">
        <f t="shared" si="11"/>
        <v>-56.399220081082142</v>
      </c>
      <c r="AP13">
        <f t="shared" si="12"/>
        <v>-11.346046373247408</v>
      </c>
      <c r="AQ13">
        <f t="shared" si="13"/>
        <v>-455.89028992496736</v>
      </c>
      <c r="AR13">
        <f t="shared" si="14"/>
        <v>604.34884524234565</v>
      </c>
      <c r="AS13">
        <f t="shared" si="15"/>
        <v>-73.662366406432724</v>
      </c>
      <c r="AT13">
        <f t="shared" si="16"/>
        <v>5.4876969621613423</v>
      </c>
      <c r="AU13">
        <f t="shared" si="17"/>
        <v>536.17417579807432</v>
      </c>
      <c r="AW13">
        <v>10</v>
      </c>
      <c r="AX13">
        <f>(R13*SUMPRODUCT(K14:$K$23, X14:$X$23)-$AZ$3*SUMPRODUCT(K13:$K$22, W14:$W$23))/Z13</f>
        <v>3846.9912965965468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2485.4129018044828</v>
      </c>
      <c r="P14">
        <f t="shared" si="30"/>
        <v>124.27064509022415</v>
      </c>
      <c r="Q14" s="5">
        <f t="shared" si="31"/>
        <v>25</v>
      </c>
      <c r="R14">
        <f t="shared" si="0"/>
        <v>500000</v>
      </c>
      <c r="S14">
        <f t="shared" si="1"/>
        <v>4023.8648920845753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3421.5496677041347</v>
      </c>
      <c r="AC14">
        <f t="shared" si="2"/>
        <v>3535.6148451473969</v>
      </c>
      <c r="AE14">
        <f t="shared" si="3"/>
        <v>2183.8364327855024</v>
      </c>
      <c r="AF14">
        <f t="shared" si="4"/>
        <v>-109.19182163927512</v>
      </c>
      <c r="AG14">
        <f t="shared" si="5"/>
        <v>-21.966535532184338</v>
      </c>
      <c r="AH14">
        <f t="shared" si="6"/>
        <v>-926.87117406852349</v>
      </c>
      <c r="AI14">
        <f t="shared" si="7"/>
        <v>1125.8069015455194</v>
      </c>
      <c r="AJ14">
        <f t="shared" si="8"/>
        <v>-114.0651774432622</v>
      </c>
      <c r="AK14">
        <f t="shared" si="32"/>
        <v>9.8931497019306516</v>
      </c>
      <c r="AL14">
        <f t="shared" si="9"/>
        <v>1021.6348738041878</v>
      </c>
      <c r="AN14">
        <f t="shared" si="10"/>
        <v>1059.8759438807213</v>
      </c>
      <c r="AO14">
        <f t="shared" si="11"/>
        <v>-52.993797194036055</v>
      </c>
      <c r="AP14">
        <f t="shared" si="12"/>
        <v>-10.660964452940796</v>
      </c>
      <c r="AQ14">
        <f t="shared" si="13"/>
        <v>-449.83609840169623</v>
      </c>
      <c r="AR14">
        <f t="shared" si="14"/>
        <v>546.38508383204805</v>
      </c>
      <c r="AS14">
        <f t="shared" si="15"/>
        <v>-55.358970933732856</v>
      </c>
      <c r="AT14">
        <f t="shared" si="16"/>
        <v>4.8014179179677221</v>
      </c>
      <c r="AU14">
        <f t="shared" si="17"/>
        <v>495.82753081628289</v>
      </c>
      <c r="AW14">
        <v>11</v>
      </c>
      <c r="AX14">
        <f>(R14*SUMPRODUCT(K15:$K$23, X15:$X$23)-$AZ$3*SUMPRODUCT(K14:$K$22, W15:$W$23))/Z14</f>
        <v>4023.8648920845753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2485.4129018044828</v>
      </c>
      <c r="P15">
        <f t="shared" si="30"/>
        <v>124.27064509022415</v>
      </c>
      <c r="Q15" s="5">
        <f t="shared" si="31"/>
        <v>25</v>
      </c>
      <c r="R15">
        <f t="shared" si="0"/>
        <v>500000</v>
      </c>
      <c r="S15">
        <f t="shared" si="1"/>
        <v>4172.7135698507782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3535.6148451473969</v>
      </c>
      <c r="AC15">
        <f t="shared" si="2"/>
        <v>3621.7118060135208</v>
      </c>
      <c r="AE15">
        <f t="shared" si="3"/>
        <v>2157.2171438562273</v>
      </c>
      <c r="AF15">
        <f t="shared" si="4"/>
        <v>-107.86085719281138</v>
      </c>
      <c r="AG15">
        <f t="shared" si="5"/>
        <v>-21.698780334346303</v>
      </c>
      <c r="AH15">
        <f t="shared" si="6"/>
        <v>-961.79685032389978</v>
      </c>
      <c r="AI15">
        <f t="shared" si="7"/>
        <v>1065.8606560051699</v>
      </c>
      <c r="AJ15">
        <f t="shared" si="8"/>
        <v>-86.096960866123936</v>
      </c>
      <c r="AK15">
        <f t="shared" si="32"/>
        <v>22.898381640424333</v>
      </c>
      <c r="AL15">
        <f t="shared" si="9"/>
        <v>1002.6620767794702</v>
      </c>
      <c r="AN15">
        <f t="shared" si="10"/>
        <v>995.30076063270269</v>
      </c>
      <c r="AO15">
        <f t="shared" si="11"/>
        <v>-49.765038031635143</v>
      </c>
      <c r="AP15">
        <f t="shared" si="12"/>
        <v>-10.011422648426798</v>
      </c>
      <c r="AQ15">
        <f t="shared" si="13"/>
        <v>-443.75557621904153</v>
      </c>
      <c r="AR15">
        <f t="shared" si="14"/>
        <v>491.76872373359924</v>
      </c>
      <c r="AS15">
        <f t="shared" si="15"/>
        <v>-39.723572048493025</v>
      </c>
      <c r="AT15">
        <f t="shared" si="16"/>
        <v>10.56489687599627</v>
      </c>
      <c r="AU15">
        <f t="shared" si="17"/>
        <v>462.61004856110247</v>
      </c>
      <c r="AW15">
        <v>12</v>
      </c>
      <c r="AX15">
        <f>(R15*SUMPRODUCT(K16:$K$23, X16:$X$23)-$AZ$3*SUMPRODUCT(K15:$K$22, W16:$W$23))/Z15</f>
        <v>4172.7135698507782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2485.4129018044828</v>
      </c>
      <c r="P16">
        <f t="shared" si="30"/>
        <v>124.27064509022415</v>
      </c>
      <c r="Q16" s="5">
        <f t="shared" si="31"/>
        <v>25</v>
      </c>
      <c r="R16">
        <f t="shared" si="0"/>
        <v>500000</v>
      </c>
      <c r="S16">
        <f t="shared" si="1"/>
        <v>4171.0311781597757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3621.7118060135208</v>
      </c>
      <c r="AC16">
        <f t="shared" si="2"/>
        <v>3573.6439501497102</v>
      </c>
      <c r="AE16">
        <f t="shared" si="3"/>
        <v>2129.4448304930393</v>
      </c>
      <c r="AF16">
        <f t="shared" si="4"/>
        <v>-106.47224152465198</v>
      </c>
      <c r="AG16">
        <f t="shared" si="5"/>
        <v>-21.419427220191462</v>
      </c>
      <c r="AH16">
        <f t="shared" si="6"/>
        <v>-1247.3062162275548</v>
      </c>
      <c r="AI16">
        <f t="shared" si="7"/>
        <v>754.24694552064102</v>
      </c>
      <c r="AJ16">
        <f t="shared" si="8"/>
        <v>48.067855863810564</v>
      </c>
      <c r="AK16">
        <f t="shared" si="32"/>
        <v>40.077259204371543</v>
      </c>
      <c r="AL16">
        <f t="shared" si="9"/>
        <v>842.39206058882314</v>
      </c>
      <c r="AN16">
        <f t="shared" si="10"/>
        <v>931.532303302846</v>
      </c>
      <c r="AO16">
        <f t="shared" si="11"/>
        <v>-46.5766151651423</v>
      </c>
      <c r="AP16">
        <f t="shared" si="12"/>
        <v>-9.3699954505197738</v>
      </c>
      <c r="AQ16">
        <f t="shared" si="13"/>
        <v>-545.63800662419169</v>
      </c>
      <c r="AR16">
        <f t="shared" si="14"/>
        <v>329.94768606299215</v>
      </c>
      <c r="AS16">
        <f t="shared" si="15"/>
        <v>21.02743393322724</v>
      </c>
      <c r="AT16">
        <f t="shared" si="16"/>
        <v>17.531922425090244</v>
      </c>
      <c r="AU16">
        <f t="shared" si="17"/>
        <v>368.50704242130968</v>
      </c>
      <c r="AW16">
        <v>13</v>
      </c>
      <c r="AX16">
        <f>(R16*SUMPRODUCT(K17:$K$23, X17:$X$23)-$AZ$3*SUMPRODUCT(K16:$K$22, W17:$W$23))/Z16</f>
        <v>4171.0311781597757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2485.4129018044828</v>
      </c>
      <c r="P17">
        <f t="shared" si="30"/>
        <v>124.27064509022415</v>
      </c>
      <c r="Q17" s="5">
        <f t="shared" si="31"/>
        <v>25</v>
      </c>
      <c r="R17">
        <f t="shared" si="0"/>
        <v>500000</v>
      </c>
      <c r="S17">
        <f t="shared" si="1"/>
        <v>4015.8315894285429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3573.6439501497102</v>
      </c>
      <c r="AC17">
        <f t="shared" si="2"/>
        <v>3393.680106451392</v>
      </c>
      <c r="AE17">
        <f t="shared" si="3"/>
        <v>2100.3610667776452</v>
      </c>
      <c r="AF17">
        <f t="shared" si="4"/>
        <v>-105.01805333888225</v>
      </c>
      <c r="AG17">
        <f t="shared" si="5"/>
        <v>-21.126882632385964</v>
      </c>
      <c r="AH17">
        <f t="shared" si="6"/>
        <v>-1567.0063120716666</v>
      </c>
      <c r="AI17">
        <f t="shared" si="7"/>
        <v>407.20981873471032</v>
      </c>
      <c r="AJ17">
        <f t="shared" si="8"/>
        <v>179.96384369831821</v>
      </c>
      <c r="AK17">
        <f t="shared" si="32"/>
        <v>76.852020097520935</v>
      </c>
      <c r="AL17">
        <f t="shared" si="9"/>
        <v>664.02568253054949</v>
      </c>
      <c r="AN17">
        <f t="shared" si="10"/>
        <v>865.41350652140477</v>
      </c>
      <c r="AO17">
        <f t="shared" si="11"/>
        <v>-43.270675326070233</v>
      </c>
      <c r="AP17">
        <f t="shared" si="12"/>
        <v>-8.7049269146897998</v>
      </c>
      <c r="AQ17">
        <f t="shared" si="13"/>
        <v>-645.65490606414869</v>
      </c>
      <c r="AR17">
        <f t="shared" si="14"/>
        <v>167.782998216496</v>
      </c>
      <c r="AS17">
        <f t="shared" si="15"/>
        <v>74.150651278720986</v>
      </c>
      <c r="AT17">
        <f t="shared" si="16"/>
        <v>31.665401367340245</v>
      </c>
      <c r="AU17">
        <f t="shared" si="17"/>
        <v>273.59905086255725</v>
      </c>
      <c r="AW17">
        <v>14</v>
      </c>
      <c r="AX17">
        <f>(R17*SUMPRODUCT(K18:$K$23, X18:$X$23)-$AZ$3*SUMPRODUCT(K17:$K$22, W18:$W$23))/Z17</f>
        <v>4015.8315894285429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2485.4129018044828</v>
      </c>
      <c r="P18">
        <f t="shared" si="30"/>
        <v>124.27064509022415</v>
      </c>
      <c r="Q18" s="5">
        <f t="shared" si="31"/>
        <v>25</v>
      </c>
      <c r="R18">
        <f t="shared" si="0"/>
        <v>500000</v>
      </c>
      <c r="S18">
        <f t="shared" si="1"/>
        <v>3717.8382090184277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3393.680106451392</v>
      </c>
      <c r="AC18">
        <f t="shared" si="2"/>
        <v>3096.3377591858989</v>
      </c>
      <c r="AE18">
        <f t="shared" si="3"/>
        <v>2069.9334888638964</v>
      </c>
      <c r="AF18">
        <f t="shared" si="4"/>
        <v>-103.49667444319483</v>
      </c>
      <c r="AG18">
        <f t="shared" si="5"/>
        <v>-20.820821033006869</v>
      </c>
      <c r="AH18">
        <f t="shared" si="6"/>
        <v>-1895.8554611046713</v>
      </c>
      <c r="AI18">
        <f t="shared" si="7"/>
        <v>49.760532283023167</v>
      </c>
      <c r="AJ18">
        <f t="shared" si="8"/>
        <v>297.34234726549312</v>
      </c>
      <c r="AK18">
        <f t="shared" si="32"/>
        <v>115.77852549083721</v>
      </c>
      <c r="AL18">
        <f t="shared" si="9"/>
        <v>462.88140503935347</v>
      </c>
      <c r="AN18">
        <f t="shared" si="10"/>
        <v>797.0062671169967</v>
      </c>
      <c r="AO18">
        <f t="shared" si="11"/>
        <v>-39.850313355849842</v>
      </c>
      <c r="AP18">
        <f t="shared" si="12"/>
        <v>-8.0168396420001962</v>
      </c>
      <c r="AQ18">
        <f t="shared" si="13"/>
        <v>-729.97934096797417</v>
      </c>
      <c r="AR18">
        <f t="shared" si="14"/>
        <v>19.159773151172402</v>
      </c>
      <c r="AS18">
        <f t="shared" si="15"/>
        <v>114.48856474125034</v>
      </c>
      <c r="AT18">
        <f t="shared" si="16"/>
        <v>44.579311804075857</v>
      </c>
      <c r="AU18">
        <f t="shared" si="17"/>
        <v>178.22764969649859</v>
      </c>
      <c r="AW18">
        <v>15</v>
      </c>
      <c r="AX18">
        <f>(R18*SUMPRODUCT(K19:$K$23, X19:$X$23)-$AZ$3*SUMPRODUCT(K18:$K$22, W19:$W$23))/Z18</f>
        <v>3717.8382090184277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2485.4129018044828</v>
      </c>
      <c r="P19">
        <f t="shared" si="30"/>
        <v>124.27064509022415</v>
      </c>
      <c r="Q19" s="5">
        <f t="shared" si="31"/>
        <v>25</v>
      </c>
      <c r="R19">
        <f t="shared" si="0"/>
        <v>500000</v>
      </c>
      <c r="S19">
        <f t="shared" si="1"/>
        <v>3278.7499461344237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3096.3377591858989</v>
      </c>
      <c r="AC19">
        <f t="shared" si="2"/>
        <v>2688.606718431196</v>
      </c>
      <c r="AE19">
        <f t="shared" si="3"/>
        <v>2038.0626566979874</v>
      </c>
      <c r="AF19">
        <f t="shared" si="4"/>
        <v>-101.90313283489938</v>
      </c>
      <c r="AG19">
        <f t="shared" si="5"/>
        <v>-20.500242185295388</v>
      </c>
      <c r="AH19">
        <f t="shared" si="6"/>
        <v>-2247.4127476282229</v>
      </c>
      <c r="AI19">
        <f t="shared" si="7"/>
        <v>-331.75346595043015</v>
      </c>
      <c r="AJ19">
        <f t="shared" si="8"/>
        <v>407.73104075470292</v>
      </c>
      <c r="AK19">
        <f t="shared" si="32"/>
        <v>112.22468941199241</v>
      </c>
      <c r="AL19">
        <f t="shared" si="9"/>
        <v>188.20226421626518</v>
      </c>
      <c r="AN19">
        <f t="shared" si="10"/>
        <v>731.07391104713599</v>
      </c>
      <c r="AO19">
        <f t="shared" si="11"/>
        <v>-36.553695552356807</v>
      </c>
      <c r="AP19">
        <f t="shared" si="12"/>
        <v>-7.3536464556488257</v>
      </c>
      <c r="AQ19">
        <f t="shared" si="13"/>
        <v>-806.1699289499461</v>
      </c>
      <c r="AR19">
        <f t="shared" si="14"/>
        <v>-119.0033599108157</v>
      </c>
      <c r="AS19">
        <f t="shared" si="15"/>
        <v>146.25729274820395</v>
      </c>
      <c r="AT19">
        <f t="shared" si="16"/>
        <v>40.25614341877089</v>
      </c>
      <c r="AU19">
        <f t="shared" si="17"/>
        <v>67.510076256159152</v>
      </c>
      <c r="AW19">
        <v>16</v>
      </c>
      <c r="AX19">
        <f>(R19*SUMPRODUCT(K20:$K$23, X20:$X$23)-$AZ$3*SUMPRODUCT(K19:$K$22, W20:$W$23))/Z19</f>
        <v>3278.7499461344237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2485.4129018044828</v>
      </c>
      <c r="P20">
        <f t="shared" si="30"/>
        <v>124.27064509022415</v>
      </c>
      <c r="Q20" s="5">
        <f t="shared" si="31"/>
        <v>25</v>
      </c>
      <c r="R20">
        <f t="shared" si="0"/>
        <v>500000</v>
      </c>
      <c r="S20">
        <f t="shared" si="1"/>
        <v>2684.1068169734153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2688.606718431196</v>
      </c>
      <c r="AC20">
        <f t="shared" si="2"/>
        <v>2164.9550225169828</v>
      </c>
      <c r="AE20">
        <f t="shared" si="3"/>
        <v>2004.6918813974376</v>
      </c>
      <c r="AF20">
        <f t="shared" si="4"/>
        <v>-100.23459406987189</v>
      </c>
      <c r="AG20">
        <f t="shared" si="5"/>
        <v>-20.164575873308337</v>
      </c>
      <c r="AH20">
        <f t="shared" si="6"/>
        <v>-2613.2778026819351</v>
      </c>
      <c r="AI20">
        <f t="shared" si="7"/>
        <v>-728.98509122767791</v>
      </c>
      <c r="AJ20">
        <f t="shared" si="8"/>
        <v>523.65169591421318</v>
      </c>
      <c r="AK20">
        <f t="shared" si="32"/>
        <v>19.750175224762675</v>
      </c>
      <c r="AL20">
        <f t="shared" si="9"/>
        <v>-185.58322008870206</v>
      </c>
      <c r="AN20">
        <f t="shared" si="10"/>
        <v>682.06722259454421</v>
      </c>
      <c r="AO20">
        <f t="shared" si="11"/>
        <v>-34.103361129727212</v>
      </c>
      <c r="AP20">
        <f t="shared" si="12"/>
        <v>-6.8607033271950835</v>
      </c>
      <c r="AQ20">
        <f t="shared" si="13"/>
        <v>-889.12972077321797</v>
      </c>
      <c r="AR20">
        <f t="shared" si="14"/>
        <v>-248.02656263559618</v>
      </c>
      <c r="AS20">
        <f t="shared" si="15"/>
        <v>178.16486471235467</v>
      </c>
      <c r="AT20">
        <f t="shared" si="16"/>
        <v>6.7197095405599585</v>
      </c>
      <c r="AU20">
        <f t="shared" si="17"/>
        <v>-63.141988382681554</v>
      </c>
      <c r="AW20">
        <v>17</v>
      </c>
      <c r="AX20">
        <f>(R20*SUMPRODUCT(K21:$K$23, X21:$X$23)-$AZ$3*SUMPRODUCT(K20:$K$22, W21:$W$23))/Z20</f>
        <v>2684.1068169734153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2485.4129018044828</v>
      </c>
      <c r="P21">
        <f t="shared" si="30"/>
        <v>124.27064509022415</v>
      </c>
      <c r="Q21" s="5">
        <f t="shared" si="31"/>
        <v>25</v>
      </c>
      <c r="R21">
        <f t="shared" si="0"/>
        <v>500000</v>
      </c>
      <c r="S21">
        <f t="shared" si="1"/>
        <v>1927.2203325726678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2164.9550225169828</v>
      </c>
      <c r="AC21">
        <f t="shared" si="2"/>
        <v>1527.2627096854385</v>
      </c>
      <c r="AE21">
        <f t="shared" si="3"/>
        <v>1969.6131152943487</v>
      </c>
      <c r="AF21">
        <f t="shared" si="4"/>
        <v>-98.480655764717454</v>
      </c>
      <c r="AG21">
        <f t="shared" si="5"/>
        <v>-19.811729409873426</v>
      </c>
      <c r="AH21">
        <f t="shared" si="6"/>
        <v>-3024.0140940366346</v>
      </c>
      <c r="AI21">
        <f t="shared" si="7"/>
        <v>-1172.6933639168767</v>
      </c>
      <c r="AJ21">
        <f t="shared" si="8"/>
        <v>637.69231283154431</v>
      </c>
      <c r="AK21">
        <f t="shared" si="32"/>
        <v>6.4577399712745827</v>
      </c>
      <c r="AL21">
        <f t="shared" si="9"/>
        <v>-528.54331111405781</v>
      </c>
      <c r="AN21">
        <f t="shared" si="10"/>
        <v>637.43192543060957</v>
      </c>
      <c r="AO21">
        <f t="shared" si="11"/>
        <v>-31.871596271530485</v>
      </c>
      <c r="AP21">
        <f t="shared" si="12"/>
        <v>-6.411730672273964</v>
      </c>
      <c r="AQ21">
        <f t="shared" si="13"/>
        <v>-978.67094381274057</v>
      </c>
      <c r="AR21">
        <f t="shared" si="14"/>
        <v>-379.52234532593542</v>
      </c>
      <c r="AS21">
        <f t="shared" si="15"/>
        <v>206.37831645417467</v>
      </c>
      <c r="AT21">
        <f t="shared" si="16"/>
        <v>2.0899381669707231</v>
      </c>
      <c r="AU21">
        <f t="shared" si="17"/>
        <v>-171.05409070479001</v>
      </c>
      <c r="AW21">
        <v>18</v>
      </c>
      <c r="AX21">
        <f>(R21*SUMPRODUCT(K22:$K$23, X22:$X$23)-$AZ$3*SUMPRODUCT(K21:$K$22, W22:$W$23))/Z21</f>
        <v>1927.2203325726678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2485.4129018044828</v>
      </c>
      <c r="P22">
        <f t="shared" si="30"/>
        <v>124.27064509022415</v>
      </c>
      <c r="Q22" s="5">
        <f t="shared" si="31"/>
        <v>25</v>
      </c>
      <c r="R22">
        <f t="shared" si="0"/>
        <v>500000</v>
      </c>
      <c r="S22">
        <f t="shared" si="1"/>
        <v>1020.9600307644491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1527.2627096854385</v>
      </c>
      <c r="AC22">
        <f t="shared" si="2"/>
        <v>793.88620692019356</v>
      </c>
      <c r="AE22">
        <f t="shared" si="3"/>
        <v>1932.6270978176071</v>
      </c>
      <c r="AF22">
        <f t="shared" si="4"/>
        <v>-96.631354890880374</v>
      </c>
      <c r="AG22">
        <f t="shared" si="5"/>
        <v>-19.439698494508328</v>
      </c>
      <c r="AH22">
        <f t="shared" si="6"/>
        <v>-3478.2724253272486</v>
      </c>
      <c r="AI22">
        <f t="shared" si="7"/>
        <v>-1661.7163808950302</v>
      </c>
      <c r="AJ22">
        <f t="shared" si="8"/>
        <v>733.37650276524494</v>
      </c>
      <c r="AK22">
        <f t="shared" si="32"/>
        <v>70.62842750485548</v>
      </c>
      <c r="AL22">
        <f t="shared" si="9"/>
        <v>-857.71145062492974</v>
      </c>
      <c r="AN22">
        <f t="shared" si="10"/>
        <v>584.54395075363095</v>
      </c>
      <c r="AO22">
        <f t="shared" si="11"/>
        <v>-29.227197537681555</v>
      </c>
      <c r="AP22">
        <f t="shared" si="12"/>
        <v>-5.8797468856103841</v>
      </c>
      <c r="AQ22">
        <f t="shared" si="13"/>
        <v>-1052.0410831423046</v>
      </c>
      <c r="AR22">
        <f t="shared" si="14"/>
        <v>-502.60407681196546</v>
      </c>
      <c r="AS22">
        <f t="shared" si="15"/>
        <v>221.81764852638707</v>
      </c>
      <c r="AT22">
        <f t="shared" si="16"/>
        <v>21.36233114801383</v>
      </c>
      <c r="AU22">
        <f t="shared" si="17"/>
        <v>-259.42409713756456</v>
      </c>
      <c r="AW22">
        <v>19</v>
      </c>
      <c r="AX22">
        <f>(R22*SUMPRODUCT(K23:$K$23, X23:$X$23)-$AZ$3*SUMPRODUCT(K22:$K$22, W23:$W$23))/Z22</f>
        <v>1020.9600307644491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2485.4129018044828</v>
      </c>
      <c r="P23">
        <f t="shared" si="30"/>
        <v>124.27064509022415</v>
      </c>
      <c r="Q23" s="5">
        <f t="shared" si="31"/>
        <v>25</v>
      </c>
      <c r="R23">
        <f t="shared" si="0"/>
        <v>500000</v>
      </c>
      <c r="S23">
        <f t="shared" si="1"/>
        <v>1042.0039890458631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793.88620692019356</v>
      </c>
      <c r="AC23">
        <f t="shared" si="2"/>
        <v>793.88620692019356</v>
      </c>
      <c r="AE23">
        <f t="shared" si="3"/>
        <v>1893.5964180432961</v>
      </c>
      <c r="AF23">
        <f t="shared" si="4"/>
        <v>-94.67982090216482</v>
      </c>
      <c r="AG23">
        <f t="shared" si="5"/>
        <v>-19.047100953210727</v>
      </c>
      <c r="AH23">
        <f t="shared" si="6"/>
        <v>-3964.0111270503762</v>
      </c>
      <c r="AI23">
        <f t="shared" si="7"/>
        <v>-2184.1416308624557</v>
      </c>
      <c r="AJ23">
        <f t="shared" si="8"/>
        <v>0</v>
      </c>
      <c r="AK23">
        <f t="shared" si="32"/>
        <v>181.49619628429275</v>
      </c>
      <c r="AL23">
        <f t="shared" si="9"/>
        <v>-2002.6454345781631</v>
      </c>
      <c r="AN23">
        <f t="shared" si="10"/>
        <v>518.83204988599869</v>
      </c>
      <c r="AO23">
        <f t="shared" si="11"/>
        <v>-25.941602494299939</v>
      </c>
      <c r="AP23">
        <f t="shared" si="12"/>
        <v>-5.2187711899832756</v>
      </c>
      <c r="AQ23">
        <f t="shared" si="13"/>
        <v>-1086.1110631713448</v>
      </c>
      <c r="AR23">
        <f t="shared" si="14"/>
        <v>-598.43938696962937</v>
      </c>
      <c r="AS23">
        <f t="shared" si="15"/>
        <v>0</v>
      </c>
      <c r="AT23">
        <f t="shared" si="16"/>
        <v>49.728676431483478</v>
      </c>
      <c r="AU23">
        <f t="shared" si="17"/>
        <v>-548.71071053814592</v>
      </c>
      <c r="AW23">
        <v>20</v>
      </c>
      <c r="AX23">
        <f>(R23*SUMPRODUCT(K$23:$K24, X$23:$X24)-$AZ$3*SUMPRODUCT(K$22:$K23, W$23:$W24))/Z23</f>
        <v>1042.0039890458631</v>
      </c>
    </row>
    <row r="25" spans="5:50" x14ac:dyDescent="0.25">
      <c r="AN25" s="6">
        <f t="shared" ref="AN25:AU25" si="33">SUM(AN3:AN23)</f>
        <v>23887.102917397377</v>
      </c>
      <c r="AO25" s="6">
        <f t="shared" si="33"/>
        <v>-3058.4148222232307</v>
      </c>
      <c r="AP25" s="6">
        <f t="shared" si="33"/>
        <v>-1737.7055704150964</v>
      </c>
      <c r="AQ25" s="6">
        <f t="shared" si="33"/>
        <v>-12834.663923546499</v>
      </c>
      <c r="AR25" s="6">
        <f t="shared" si="33"/>
        <v>6256.3186012125452</v>
      </c>
      <c r="AS25" s="6">
        <f t="shared" si="33"/>
        <v>-1652.2712190512439</v>
      </c>
      <c r="AT25" s="6">
        <f t="shared" si="33"/>
        <v>728.79218483243187</v>
      </c>
      <c r="AU25" s="7">
        <f t="shared" si="33"/>
        <v>5332.8395669937354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9297.6700965419823</v>
      </c>
      <c r="K3">
        <v>1</v>
      </c>
      <c r="L3" s="2">
        <v>0</v>
      </c>
      <c r="O3">
        <f>$C$3</f>
        <v>9297.6700965419823</v>
      </c>
      <c r="P3">
        <f>O3*B5</f>
        <v>7438.1360772335865</v>
      </c>
      <c r="Q3" s="5">
        <f>B8</f>
        <v>1522.432587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9297.6700965419823</v>
      </c>
      <c r="AF3">
        <f t="shared" ref="AF3:AF23" si="4">-$Z3*P3</f>
        <v>-7438.1360772335865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337.10143230839572</v>
      </c>
      <c r="AJ3">
        <f t="shared" ref="AJ3:AJ23" si="8">AB3-AC3</f>
        <v>7.2759576141834259E-12</v>
      </c>
      <c r="AL3">
        <f t="shared" ref="AL3:AL23" si="9">SUM(AI3:AK3)</f>
        <v>337.10143230840299</v>
      </c>
      <c r="AN3">
        <f t="shared" ref="AN3:AN23" si="10">AE3*$K3</f>
        <v>9297.6700965419823</v>
      </c>
      <c r="AO3">
        <f t="shared" ref="AO3:AO23" si="11">AF3*$K3</f>
        <v>-7438.1360772335865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337.10143230839572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337.10143230840299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4468.6523718229764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3533.6637984002277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-7.2759576141834259E-12</v>
      </c>
      <c r="AC4">
        <f t="shared" si="2"/>
        <v>3490.9621569810479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-3490.9621569810552</v>
      </c>
      <c r="AK4">
        <f>H4*SUM(AB4, AE4:AF4)</f>
        <v>-4.7948560677468777E-13</v>
      </c>
      <c r="AL4">
        <f t="shared" si="9"/>
        <v>-4533.082156981056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-977.6902148419174</v>
      </c>
      <c r="AR4">
        <f t="shared" si="14"/>
        <v>-977.6902148419174</v>
      </c>
      <c r="AS4">
        <f t="shared" si="15"/>
        <v>-3275.1310225922271</v>
      </c>
      <c r="AT4">
        <f t="shared" si="16"/>
        <v>-4.4984107962725182E-13</v>
      </c>
      <c r="AU4">
        <f t="shared" si="17"/>
        <v>-4252.8212374341456</v>
      </c>
      <c r="AW4">
        <v>1</v>
      </c>
      <c r="AX4">
        <f>(R4*SUMPRODUCT(K5:$K$23, X5:$X$23)-$AZ$3*SUMPRODUCT(K4:$K$22, W5:$W$23))/Z4</f>
        <v>3533.6637984002277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9297.6700965419823</v>
      </c>
      <c r="P5">
        <f t="shared" ref="P5:P23" si="30">O5*$C$5</f>
        <v>464.88350482709916</v>
      </c>
      <c r="Q5" s="5">
        <f t="shared" ref="Q5:Q23" si="31">$C$8</f>
        <v>25</v>
      </c>
      <c r="R5">
        <f t="shared" si="0"/>
        <v>500000</v>
      </c>
      <c r="S5">
        <f t="shared" si="1"/>
        <v>6864.441595190875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3490.9621569810479</v>
      </c>
      <c r="AC5">
        <f t="shared" si="2"/>
        <v>6698.8288801403469</v>
      </c>
      <c r="AE5">
        <f t="shared" si="3"/>
        <v>9073.3528863247375</v>
      </c>
      <c r="AF5">
        <f t="shared" si="4"/>
        <v>-453.66764431623693</v>
      </c>
      <c r="AG5">
        <f t="shared" si="5"/>
        <v>-24.396845640122592</v>
      </c>
      <c r="AH5">
        <f t="shared" si="6"/>
        <v>-1081.3883975481601</v>
      </c>
      <c r="AI5">
        <f t="shared" si="7"/>
        <v>7513.8999988202177</v>
      </c>
      <c r="AJ5">
        <f t="shared" si="8"/>
        <v>-3207.866723159299</v>
      </c>
      <c r="AK5">
        <f>H5*SUM(AB5, AE5:AF5)</f>
        <v>1046.3599352726969</v>
      </c>
      <c r="AL5">
        <f t="shared" si="9"/>
        <v>5352.3932109336156</v>
      </c>
      <c r="AN5">
        <f t="shared" si="10"/>
        <v>7835.4074086934079</v>
      </c>
      <c r="AO5">
        <f t="shared" si="11"/>
        <v>-391.77037043467044</v>
      </c>
      <c r="AP5">
        <f t="shared" si="12"/>
        <v>-21.068201300257947</v>
      </c>
      <c r="AQ5">
        <f t="shared" si="13"/>
        <v>-933.84648078601049</v>
      </c>
      <c r="AR5">
        <f t="shared" si="14"/>
        <v>6488.7223561724695</v>
      </c>
      <c r="AS5">
        <f t="shared" si="15"/>
        <v>-2770.1934448759885</v>
      </c>
      <c r="AT5">
        <f t="shared" si="16"/>
        <v>903.59721391995822</v>
      </c>
      <c r="AU5">
        <f t="shared" si="17"/>
        <v>4622.1261252164386</v>
      </c>
      <c r="AW5">
        <v>2</v>
      </c>
      <c r="AX5">
        <f>(R5*SUMPRODUCT(K6:$K$23, X6:$X$23)-$AZ$3*SUMPRODUCT(K5:$K$22, W6:$W$23))/Z5</f>
        <v>6864.441595190875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9297.6700965419823</v>
      </c>
      <c r="P6">
        <f t="shared" si="30"/>
        <v>464.88350482709916</v>
      </c>
      <c r="Q6" s="5">
        <f t="shared" si="31"/>
        <v>25</v>
      </c>
      <c r="R6">
        <f t="shared" si="0"/>
        <v>500000</v>
      </c>
      <c r="S6">
        <f t="shared" si="1"/>
        <v>9729.4329282293256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6698.8288801403469</v>
      </c>
      <c r="AC6">
        <f t="shared" si="2"/>
        <v>9372.4628588155465</v>
      </c>
      <c r="AE6">
        <f t="shared" si="3"/>
        <v>8956.5412800701433</v>
      </c>
      <c r="AF6">
        <f t="shared" si="4"/>
        <v>-447.82706400350719</v>
      </c>
      <c r="AG6">
        <f t="shared" si="5"/>
        <v>-24.08275725819011</v>
      </c>
      <c r="AH6">
        <f t="shared" si="6"/>
        <v>-1402.3985106251259</v>
      </c>
      <c r="AI6">
        <f t="shared" si="7"/>
        <v>7082.2329481833203</v>
      </c>
      <c r="AJ6">
        <f t="shared" si="8"/>
        <v>-2673.6339786751996</v>
      </c>
      <c r="AK6">
        <f>H6*SUM(AB6, AE6:AF6)</f>
        <v>1654.5806888673199</v>
      </c>
      <c r="AL6">
        <f t="shared" si="9"/>
        <v>6063.1796583754403</v>
      </c>
      <c r="AN6">
        <f t="shared" si="10"/>
        <v>6975.5891816308267</v>
      </c>
      <c r="AO6">
        <f t="shared" si="11"/>
        <v>-348.77945908154135</v>
      </c>
      <c r="AP6">
        <f t="shared" si="12"/>
        <v>-18.75628278160033</v>
      </c>
      <c r="AQ6">
        <f t="shared" si="13"/>
        <v>-1092.2247297424615</v>
      </c>
      <c r="AR6">
        <f t="shared" si="14"/>
        <v>5515.8287100252237</v>
      </c>
      <c r="AS6">
        <f t="shared" si="15"/>
        <v>-2082.2962429467248</v>
      </c>
      <c r="AT6">
        <f t="shared" si="16"/>
        <v>1288.6308221545726</v>
      </c>
      <c r="AU6">
        <f t="shared" si="17"/>
        <v>4722.1632892330717</v>
      </c>
      <c r="AW6">
        <v>3</v>
      </c>
      <c r="AX6">
        <f>(R6*SUMPRODUCT(K7:$K$23, X7:$X$23)-$AZ$3*SUMPRODUCT(K6:$K$22, W7:$W$23))/Z6</f>
        <v>9729.4329282293256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9297.6700965419823</v>
      </c>
      <c r="P7">
        <f t="shared" si="30"/>
        <v>464.88350482709916</v>
      </c>
      <c r="Q7" s="5">
        <f t="shared" si="31"/>
        <v>25</v>
      </c>
      <c r="R7">
        <f t="shared" si="0"/>
        <v>500000</v>
      </c>
      <c r="S7">
        <f t="shared" si="1"/>
        <v>12085.363372307551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9372.4628588155465</v>
      </c>
      <c r="AC7">
        <f t="shared" si="2"/>
        <v>11482.95013830101</v>
      </c>
      <c r="AE7">
        <f t="shared" si="3"/>
        <v>8834.2136543122015</v>
      </c>
      <c r="AF7">
        <f t="shared" si="4"/>
        <v>-441.71068271561012</v>
      </c>
      <c r="AG7">
        <f t="shared" si="5"/>
        <v>-23.753837151088661</v>
      </c>
      <c r="AH7">
        <f t="shared" si="6"/>
        <v>-1761.8506903909786</v>
      </c>
      <c r="AI7">
        <f t="shared" si="7"/>
        <v>6606.8984440545246</v>
      </c>
      <c r="AJ7">
        <f t="shared" si="8"/>
        <v>-2110.4872794854637</v>
      </c>
      <c r="AK7">
        <f>H7*SUM(AB7, AE7:AF7)</f>
        <v>1859.9919224441512</v>
      </c>
      <c r="AL7">
        <f t="shared" si="9"/>
        <v>6356.4030870132119</v>
      </c>
      <c r="AN7">
        <f t="shared" si="10"/>
        <v>6228.2223403337812</v>
      </c>
      <c r="AO7">
        <f t="shared" si="11"/>
        <v>-311.4111170166891</v>
      </c>
      <c r="AP7">
        <f t="shared" si="12"/>
        <v>-16.746728684883649</v>
      </c>
      <c r="AQ7">
        <f t="shared" si="13"/>
        <v>-1242.1250220577692</v>
      </c>
      <c r="AR7">
        <f t="shared" si="14"/>
        <v>4657.9394725744396</v>
      </c>
      <c r="AS7">
        <f t="shared" si="15"/>
        <v>-1487.9178314490309</v>
      </c>
      <c r="AT7">
        <f t="shared" si="16"/>
        <v>1311.3157206190483</v>
      </c>
      <c r="AU7">
        <f t="shared" si="17"/>
        <v>4481.3373617444568</v>
      </c>
      <c r="AW7">
        <v>4</v>
      </c>
      <c r="AX7">
        <f>(R7*SUMPRODUCT(K8:$K$23, X8:$X$23)-$AZ$3*SUMPRODUCT(K7:$K$22, W8:$W$23))/Z7</f>
        <v>12085.363372307551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9297.6700965419823</v>
      </c>
      <c r="P8">
        <f t="shared" si="30"/>
        <v>464.88350482709916</v>
      </c>
      <c r="Q8" s="5">
        <f t="shared" si="31"/>
        <v>25</v>
      </c>
      <c r="R8">
        <f t="shared" si="0"/>
        <v>500000</v>
      </c>
      <c r="S8">
        <f t="shared" si="1"/>
        <v>13963.382807025037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11482.95013830101</v>
      </c>
      <c r="AC8">
        <f t="shared" si="2"/>
        <v>13075.154881270071</v>
      </c>
      <c r="AE8">
        <f t="shared" si="3"/>
        <v>8706.2338852500743</v>
      </c>
      <c r="AF8">
        <f t="shared" si="4"/>
        <v>-435.31169426250375</v>
      </c>
      <c r="AG8">
        <f t="shared" si="5"/>
        <v>-23.409719302925481</v>
      </c>
      <c r="AH8">
        <f t="shared" si="6"/>
        <v>-2131.5895330458684</v>
      </c>
      <c r="AI8">
        <f t="shared" si="7"/>
        <v>6115.9229386387779</v>
      </c>
      <c r="AJ8">
        <f t="shared" si="8"/>
        <v>-1592.204742969061</v>
      </c>
      <c r="AK8">
        <f t="shared" ref="AK8:AK23" si="32">H8*SUM(AB8:AB8, AE8:AF8)</f>
        <v>1432.1557438734224</v>
      </c>
      <c r="AL8">
        <f t="shared" si="9"/>
        <v>5955.8739395431394</v>
      </c>
      <c r="AN8">
        <f t="shared" si="10"/>
        <v>5723.0723819400637</v>
      </c>
      <c r="AO8">
        <f t="shared" si="11"/>
        <v>-286.15361909700317</v>
      </c>
      <c r="AP8">
        <f t="shared" si="12"/>
        <v>-15.388458405478934</v>
      </c>
      <c r="AQ8">
        <f t="shared" si="13"/>
        <v>-1401.2076113501882</v>
      </c>
      <c r="AR8">
        <f t="shared" si="14"/>
        <v>4020.3226930873939</v>
      </c>
      <c r="AS8">
        <f t="shared" si="15"/>
        <v>-1046.641189632878</v>
      </c>
      <c r="AT8">
        <f t="shared" si="16"/>
        <v>941.43243708222326</v>
      </c>
      <c r="AU8">
        <f t="shared" si="17"/>
        <v>3915.1139405367394</v>
      </c>
      <c r="AW8">
        <v>5</v>
      </c>
      <c r="AX8">
        <f>(R8*SUMPRODUCT(K9:$K$23, X9:$X$23)-$AZ$3*SUMPRODUCT(K8:$K$22, W9:$W$23))/Z8</f>
        <v>13963.382807025037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9297.6700965419823</v>
      </c>
      <c r="P9">
        <f t="shared" si="30"/>
        <v>464.88350482709916</v>
      </c>
      <c r="Q9" s="5">
        <f t="shared" si="31"/>
        <v>25</v>
      </c>
      <c r="R9">
        <f t="shared" si="0"/>
        <v>500000</v>
      </c>
      <c r="S9">
        <f t="shared" si="1"/>
        <v>15452.919780159862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13075.154881270071</v>
      </c>
      <c r="AC9">
        <f t="shared" si="2"/>
        <v>14247.146440440403</v>
      </c>
      <c r="AE9">
        <f t="shared" si="3"/>
        <v>8572.1837235193962</v>
      </c>
      <c r="AF9">
        <f t="shared" si="4"/>
        <v>-428.6091861759698</v>
      </c>
      <c r="AG9">
        <f t="shared" si="5"/>
        <v>-23.049279105707321</v>
      </c>
      <c r="AH9">
        <f t="shared" si="6"/>
        <v>-2526.8600837781305</v>
      </c>
      <c r="AI9">
        <f t="shared" si="7"/>
        <v>5593.6651744595883</v>
      </c>
      <c r="AJ9">
        <f t="shared" si="8"/>
        <v>-1171.991559170332</v>
      </c>
      <c r="AK9">
        <f t="shared" si="32"/>
        <v>1107.6176756516245</v>
      </c>
      <c r="AL9">
        <f t="shared" si="9"/>
        <v>5529.2912909408806</v>
      </c>
      <c r="AN9">
        <f t="shared" si="10"/>
        <v>5355.4020655170289</v>
      </c>
      <c r="AO9">
        <f t="shared" si="11"/>
        <v>-267.77010327585145</v>
      </c>
      <c r="AP9">
        <f t="shared" si="12"/>
        <v>-14.399849666393374</v>
      </c>
      <c r="AQ9">
        <f t="shared" si="13"/>
        <v>-1578.6352869233756</v>
      </c>
      <c r="AR9">
        <f t="shared" si="14"/>
        <v>3494.5968256514084</v>
      </c>
      <c r="AS9">
        <f t="shared" si="15"/>
        <v>-732.19219503294141</v>
      </c>
      <c r="AT9">
        <f t="shared" si="16"/>
        <v>691.97513484376714</v>
      </c>
      <c r="AU9">
        <f t="shared" si="17"/>
        <v>3454.379765462234</v>
      </c>
      <c r="AW9">
        <v>6</v>
      </c>
      <c r="AX9">
        <f>(R9*SUMPRODUCT(K10:$K$23, X10:$X$23)-$AZ$3*SUMPRODUCT(K9:$K$22, W10:$W$23))/Z9</f>
        <v>15452.919780159862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9297.6700965419823</v>
      </c>
      <c r="P10">
        <f t="shared" si="30"/>
        <v>464.88350482709916</v>
      </c>
      <c r="Q10" s="5">
        <f t="shared" si="31"/>
        <v>25</v>
      </c>
      <c r="R10">
        <f t="shared" si="0"/>
        <v>500000</v>
      </c>
      <c r="S10">
        <f t="shared" si="1"/>
        <v>16625.222821331139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14247.146440440403</v>
      </c>
      <c r="AC10">
        <f t="shared" si="2"/>
        <v>15076.999239906803</v>
      </c>
      <c r="AE10">
        <f t="shared" si="3"/>
        <v>8431.8247331161929</v>
      </c>
      <c r="AF10">
        <f t="shared" si="4"/>
        <v>-421.59123665580972</v>
      </c>
      <c r="AG10">
        <f t="shared" si="5"/>
        <v>-22.671875441816823</v>
      </c>
      <c r="AH10">
        <f t="shared" si="6"/>
        <v>-2938.2174566684293</v>
      </c>
      <c r="AI10">
        <f t="shared" si="7"/>
        <v>5049.3441643501374</v>
      </c>
      <c r="AJ10">
        <f t="shared" si="8"/>
        <v>-829.85279946640003</v>
      </c>
      <c r="AK10">
        <f t="shared" si="32"/>
        <v>1168.5124466872912</v>
      </c>
      <c r="AL10">
        <f t="shared" si="9"/>
        <v>5388.0038115710286</v>
      </c>
      <c r="AN10">
        <f t="shared" si="10"/>
        <v>5004.9538506152212</v>
      </c>
      <c r="AO10">
        <f t="shared" si="11"/>
        <v>-250.24769253076113</v>
      </c>
      <c r="AP10">
        <f t="shared" si="12"/>
        <v>-13.457548500448191</v>
      </c>
      <c r="AQ10">
        <f t="shared" si="13"/>
        <v>-1744.0640951585194</v>
      </c>
      <c r="AR10">
        <f t="shared" si="14"/>
        <v>2997.184514425493</v>
      </c>
      <c r="AS10">
        <f t="shared" si="15"/>
        <v>-492.58317097373964</v>
      </c>
      <c r="AT10">
        <f t="shared" si="16"/>
        <v>693.60441596583883</v>
      </c>
      <c r="AU10">
        <f t="shared" si="17"/>
        <v>3198.2057594175922</v>
      </c>
      <c r="AW10">
        <v>7</v>
      </c>
      <c r="AX10">
        <f>(R10*SUMPRODUCT(K11:$K$23, X11:$X$23)-$AZ$3*SUMPRODUCT(K10:$K$22, W11:$W$23))/Z10</f>
        <v>16625.222821331139</v>
      </c>
    </row>
    <row r="11" spans="1:52" x14ac:dyDescent="0.25">
      <c r="A11" t="s">
        <v>33</v>
      </c>
      <c r="C11" s="24">
        <f>AU25</f>
        <v>32657.132243647153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9297.6700965419823</v>
      </c>
      <c r="P11">
        <f t="shared" si="30"/>
        <v>464.88350482709916</v>
      </c>
      <c r="Q11" s="5">
        <f t="shared" si="31"/>
        <v>25</v>
      </c>
      <c r="R11">
        <f t="shared" si="0"/>
        <v>500000</v>
      </c>
      <c r="S11">
        <f t="shared" si="1"/>
        <v>17466.932869980923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15076.999239906803</v>
      </c>
      <c r="AC11">
        <f t="shared" si="2"/>
        <v>15563.14577250806</v>
      </c>
      <c r="AE11">
        <f t="shared" si="3"/>
        <v>8284.2818561384902</v>
      </c>
      <c r="AF11">
        <f t="shared" si="4"/>
        <v>-414.21409280692455</v>
      </c>
      <c r="AG11">
        <f t="shared" si="5"/>
        <v>-22.275155415601393</v>
      </c>
      <c r="AH11">
        <f t="shared" si="6"/>
        <v>-3400.0254359452933</v>
      </c>
      <c r="AI11">
        <f t="shared" si="7"/>
        <v>4447.7671719706705</v>
      </c>
      <c r="AJ11">
        <f t="shared" si="8"/>
        <v>-486.14653260125669</v>
      </c>
      <c r="AK11">
        <f t="shared" si="32"/>
        <v>1181.773950666776</v>
      </c>
      <c r="AL11">
        <f t="shared" si="9"/>
        <v>5143.3945900361896</v>
      </c>
      <c r="AN11">
        <f t="shared" si="10"/>
        <v>4676.5340004636464</v>
      </c>
      <c r="AO11">
        <f t="shared" si="11"/>
        <v>-233.82670002318235</v>
      </c>
      <c r="AP11">
        <f t="shared" si="12"/>
        <v>-12.574478207725818</v>
      </c>
      <c r="AQ11">
        <f t="shared" si="13"/>
        <v>-1919.3377084167603</v>
      </c>
      <c r="AR11">
        <f t="shared" si="14"/>
        <v>2510.7951138159774</v>
      </c>
      <c r="AS11">
        <f t="shared" si="15"/>
        <v>-274.43305628630691</v>
      </c>
      <c r="AT11">
        <f t="shared" si="16"/>
        <v>667.11951103647198</v>
      </c>
      <c r="AU11">
        <f t="shared" si="17"/>
        <v>2903.4815685661424</v>
      </c>
      <c r="AW11">
        <v>8</v>
      </c>
      <c r="AX11">
        <f>(R11*SUMPRODUCT(K12:$K$23, X12:$X$23)-$AZ$3*SUMPRODUCT(K11:$K$22, W12:$W$23))/Z11</f>
        <v>17466.932869980923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9297.6700965419823</v>
      </c>
      <c r="P12">
        <f t="shared" si="30"/>
        <v>464.88350482709916</v>
      </c>
      <c r="Q12" s="5">
        <f t="shared" si="31"/>
        <v>25</v>
      </c>
      <c r="R12">
        <f t="shared" si="0"/>
        <v>500000</v>
      </c>
      <c r="S12">
        <f t="shared" si="1"/>
        <v>17971.531532958386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15563.14577250806</v>
      </c>
      <c r="AC12">
        <f t="shared" si="2"/>
        <v>15712.053907731652</v>
      </c>
      <c r="AE12">
        <f t="shared" si="3"/>
        <v>8128.7169936108548</v>
      </c>
      <c r="AF12">
        <f t="shared" si="4"/>
        <v>-406.43584968054279</v>
      </c>
      <c r="AG12">
        <f t="shared" si="5"/>
        <v>-21.856865508258117</v>
      </c>
      <c r="AH12">
        <f t="shared" si="6"/>
        <v>-3910.767063745207</v>
      </c>
      <c r="AI12">
        <f t="shared" si="7"/>
        <v>3789.6572146768472</v>
      </c>
      <c r="AJ12">
        <f t="shared" si="8"/>
        <v>-148.90813522359167</v>
      </c>
      <c r="AK12">
        <f t="shared" si="32"/>
        <v>1208.5136569631516</v>
      </c>
      <c r="AL12">
        <f t="shared" si="9"/>
        <v>4849.2627364164073</v>
      </c>
      <c r="AN12">
        <f t="shared" si="10"/>
        <v>4362.3125460768097</v>
      </c>
      <c r="AO12">
        <f t="shared" si="11"/>
        <v>-218.11562730384048</v>
      </c>
      <c r="AP12">
        <f t="shared" si="12"/>
        <v>-11.729585210006682</v>
      </c>
      <c r="AQ12">
        <f t="shared" si="13"/>
        <v>-2098.7307394720196</v>
      </c>
      <c r="AR12">
        <f t="shared" si="14"/>
        <v>2033.7365940909426</v>
      </c>
      <c r="AS12">
        <f t="shared" si="15"/>
        <v>-79.912220711995104</v>
      </c>
      <c r="AT12">
        <f t="shared" si="16"/>
        <v>648.55429116541131</v>
      </c>
      <c r="AU12">
        <f t="shared" si="17"/>
        <v>2602.3786645443588</v>
      </c>
      <c r="AW12">
        <v>9</v>
      </c>
      <c r="AX12">
        <f>(R12*SUMPRODUCT(K13:$K$23, X13:$X$23)-$AZ$3*SUMPRODUCT(K12:$K$22, W13:$W$23))/Z12</f>
        <v>17971.531532958386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9297.6700965419823</v>
      </c>
      <c r="P13">
        <f t="shared" si="30"/>
        <v>464.88350482709916</v>
      </c>
      <c r="Q13" s="5">
        <f t="shared" si="31"/>
        <v>25</v>
      </c>
      <c r="R13">
        <f t="shared" si="0"/>
        <v>500000</v>
      </c>
      <c r="S13">
        <f t="shared" si="1"/>
        <v>18134.607425253271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15712.053907731652</v>
      </c>
      <c r="AC13">
        <f t="shared" si="2"/>
        <v>15534.432364798695</v>
      </c>
      <c r="AE13">
        <f t="shared" si="3"/>
        <v>7964.5521889716665</v>
      </c>
      <c r="AF13">
        <f t="shared" si="4"/>
        <v>-398.22760944858339</v>
      </c>
      <c r="AG13">
        <f t="shared" si="5"/>
        <v>-21.415451683787605</v>
      </c>
      <c r="AH13">
        <f t="shared" si="6"/>
        <v>-4456.9033877585398</v>
      </c>
      <c r="AI13">
        <f t="shared" si="7"/>
        <v>3088.0057400807555</v>
      </c>
      <c r="AJ13">
        <f t="shared" si="8"/>
        <v>177.6215429329568</v>
      </c>
      <c r="AK13">
        <f t="shared" si="32"/>
        <v>1203.49216779107</v>
      </c>
      <c r="AL13">
        <f t="shared" si="9"/>
        <v>4469.119450804782</v>
      </c>
      <c r="AN13">
        <f t="shared" si="10"/>
        <v>4064.0988543144495</v>
      </c>
      <c r="AO13">
        <f t="shared" si="11"/>
        <v>-203.2049427157225</v>
      </c>
      <c r="AP13">
        <f t="shared" si="12"/>
        <v>-10.92773461554089</v>
      </c>
      <c r="AQ13">
        <f t="shared" si="13"/>
        <v>-2274.2390937008031</v>
      </c>
      <c r="AR13">
        <f t="shared" si="14"/>
        <v>1575.7270832823829</v>
      </c>
      <c r="AS13">
        <f t="shared" si="15"/>
        <v>90.635542590197787</v>
      </c>
      <c r="AT13">
        <f t="shared" si="16"/>
        <v>614.10999943835009</v>
      </c>
      <c r="AU13">
        <f t="shared" si="17"/>
        <v>2280.4726253109307</v>
      </c>
      <c r="AW13">
        <v>10</v>
      </c>
      <c r="AX13">
        <f>(R13*SUMPRODUCT(K14:$K$23, X14:$X$23)-$AZ$3*SUMPRODUCT(K13:$K$22, W14:$W$23))/Z13</f>
        <v>18134.607425253271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9297.6700965419823</v>
      </c>
      <c r="P14">
        <f t="shared" si="30"/>
        <v>464.88350482709916</v>
      </c>
      <c r="Q14" s="5">
        <f t="shared" si="31"/>
        <v>25</v>
      </c>
      <c r="R14">
        <f t="shared" si="0"/>
        <v>500000</v>
      </c>
      <c r="S14">
        <f t="shared" si="1"/>
        <v>17941.511520271903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15534.432364798695</v>
      </c>
      <c r="AC14">
        <f t="shared" si="2"/>
        <v>15033.908279696592</v>
      </c>
      <c r="AE14">
        <f t="shared" si="3"/>
        <v>7790.8887045750735</v>
      </c>
      <c r="AF14">
        <f t="shared" si="4"/>
        <v>-389.54443522875368</v>
      </c>
      <c r="AG14">
        <f t="shared" si="5"/>
        <v>-20.948497375360425</v>
      </c>
      <c r="AH14">
        <f t="shared" si="6"/>
        <v>-5055.9958317861337</v>
      </c>
      <c r="AI14">
        <f t="shared" si="7"/>
        <v>2324.399940184825</v>
      </c>
      <c r="AJ14">
        <f t="shared" si="8"/>
        <v>500.52408510210262</v>
      </c>
      <c r="AK14">
        <f t="shared" si="32"/>
        <v>1178.8989189950539</v>
      </c>
      <c r="AL14">
        <f t="shared" si="9"/>
        <v>4003.8229442819816</v>
      </c>
      <c r="AN14">
        <f t="shared" si="10"/>
        <v>3781.132778748819</v>
      </c>
      <c r="AO14">
        <f t="shared" si="11"/>
        <v>-189.05663893744094</v>
      </c>
      <c r="AP14">
        <f t="shared" si="12"/>
        <v>-10.166882507896007</v>
      </c>
      <c r="AQ14">
        <f t="shared" si="13"/>
        <v>-2453.8139734376605</v>
      </c>
      <c r="AR14">
        <f t="shared" si="14"/>
        <v>1128.0952838658209</v>
      </c>
      <c r="AS14">
        <f t="shared" si="15"/>
        <v>242.91811839404861</v>
      </c>
      <c r="AT14">
        <f t="shared" si="16"/>
        <v>572.15210157297065</v>
      </c>
      <c r="AU14">
        <f t="shared" si="17"/>
        <v>1943.1655038328402</v>
      </c>
      <c r="AW14">
        <v>11</v>
      </c>
      <c r="AX14">
        <f>(R14*SUMPRODUCT(K15:$K$23, X15:$X$23)-$AZ$3*SUMPRODUCT(K14:$K$22, W15:$W$23))/Z14</f>
        <v>17941.511520271903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9297.6700965419823</v>
      </c>
      <c r="P15">
        <f t="shared" si="30"/>
        <v>464.88350482709916</v>
      </c>
      <c r="Q15" s="5">
        <f t="shared" si="31"/>
        <v>25</v>
      </c>
      <c r="R15">
        <f t="shared" si="0"/>
        <v>500000</v>
      </c>
      <c r="S15">
        <f t="shared" si="1"/>
        <v>17376.835309306836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15033.908279696592</v>
      </c>
      <c r="AC15">
        <f t="shared" si="2"/>
        <v>14216.691356372283</v>
      </c>
      <c r="AE15">
        <f t="shared" si="3"/>
        <v>7606.7997275150683</v>
      </c>
      <c r="AF15">
        <f t="shared" si="4"/>
        <v>-380.33998637575343</v>
      </c>
      <c r="AG15">
        <f t="shared" si="5"/>
        <v>-20.453510526105383</v>
      </c>
      <c r="AH15">
        <f t="shared" si="6"/>
        <v>-5710.0375100287629</v>
      </c>
      <c r="AI15">
        <f t="shared" si="7"/>
        <v>1495.9687205844466</v>
      </c>
      <c r="AJ15">
        <f t="shared" si="8"/>
        <v>817.21692332430939</v>
      </c>
      <c r="AK15">
        <f t="shared" si="32"/>
        <v>1155.3131002813834</v>
      </c>
      <c r="AL15">
        <f t="shared" si="9"/>
        <v>3468.4987441901394</v>
      </c>
      <c r="AN15">
        <f t="shared" si="10"/>
        <v>3509.6390626872253</v>
      </c>
      <c r="AO15">
        <f t="shared" si="11"/>
        <v>-175.48195313436128</v>
      </c>
      <c r="AP15">
        <f t="shared" si="12"/>
        <v>-9.4368778044526991</v>
      </c>
      <c r="AQ15">
        <f t="shared" si="13"/>
        <v>-2634.5074686425082</v>
      </c>
      <c r="AR15">
        <f t="shared" si="14"/>
        <v>690.21276310590292</v>
      </c>
      <c r="AS15">
        <f t="shared" si="15"/>
        <v>377.04902712418436</v>
      </c>
      <c r="AT15">
        <f t="shared" si="16"/>
        <v>533.0404548071881</v>
      </c>
      <c r="AU15">
        <f t="shared" si="17"/>
        <v>1600.3022450372755</v>
      </c>
      <c r="AW15">
        <v>12</v>
      </c>
      <c r="AX15">
        <f>(R15*SUMPRODUCT(K16:$K$23, X16:$X$23)-$AZ$3*SUMPRODUCT(K15:$K$22, W16:$W$23))/Z15</f>
        <v>17376.835309306836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9297.6700965419823</v>
      </c>
      <c r="P16">
        <f t="shared" si="30"/>
        <v>464.88350482709916</v>
      </c>
      <c r="Q16" s="5">
        <f t="shared" si="31"/>
        <v>25</v>
      </c>
      <c r="R16">
        <f t="shared" si="0"/>
        <v>500000</v>
      </c>
      <c r="S16">
        <f t="shared" si="1"/>
        <v>16461.95381814849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14216.691356372283</v>
      </c>
      <c r="AC16">
        <f t="shared" si="2"/>
        <v>13124.341177296592</v>
      </c>
      <c r="AE16">
        <f t="shared" si="3"/>
        <v>7412.5948747613256</v>
      </c>
      <c r="AF16">
        <f t="shared" si="4"/>
        <v>-370.62974373806628</v>
      </c>
      <c r="AG16">
        <f t="shared" si="5"/>
        <v>-19.931323648271409</v>
      </c>
      <c r="AH16">
        <f t="shared" si="6"/>
        <v>-6353.035451458436</v>
      </c>
      <c r="AI16">
        <f t="shared" si="7"/>
        <v>668.9983559165521</v>
      </c>
      <c r="AJ16">
        <f t="shared" si="8"/>
        <v>1092.3501790756909</v>
      </c>
      <c r="AK16">
        <f t="shared" si="32"/>
        <v>1162.8485098605361</v>
      </c>
      <c r="AL16">
        <f t="shared" si="9"/>
        <v>2924.1970448527791</v>
      </c>
      <c r="AN16">
        <f t="shared" si="10"/>
        <v>3242.6628190872307</v>
      </c>
      <c r="AO16">
        <f t="shared" si="11"/>
        <v>-162.13314095436152</v>
      </c>
      <c r="AP16">
        <f t="shared" si="12"/>
        <v>-8.7190198872867395</v>
      </c>
      <c r="AQ16">
        <f t="shared" si="13"/>
        <v>-2779.1552344145398</v>
      </c>
      <c r="AR16">
        <f t="shared" si="14"/>
        <v>292.65542383104253</v>
      </c>
      <c r="AS16">
        <f t="shared" si="15"/>
        <v>477.85200337500868</v>
      </c>
      <c r="AT16">
        <f t="shared" si="16"/>
        <v>508.69171873866406</v>
      </c>
      <c r="AU16">
        <f t="shared" si="17"/>
        <v>1279.1991459447154</v>
      </c>
      <c r="AW16">
        <v>13</v>
      </c>
      <c r="AX16">
        <f>(R16*SUMPRODUCT(K17:$K$23, X17:$X$23)-$AZ$3*SUMPRODUCT(K16:$K$22, W17:$W$23))/Z16</f>
        <v>16461.95381814849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9297.6700965419823</v>
      </c>
      <c r="P17">
        <f t="shared" si="30"/>
        <v>464.88350482709916</v>
      </c>
      <c r="Q17" s="5">
        <f t="shared" si="31"/>
        <v>25</v>
      </c>
      <c r="R17">
        <f t="shared" si="0"/>
        <v>500000</v>
      </c>
      <c r="S17">
        <f t="shared" si="1"/>
        <v>15217.648474129184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13124.341177296592</v>
      </c>
      <c r="AC17">
        <f t="shared" si="2"/>
        <v>11797.891305172643</v>
      </c>
      <c r="AE17">
        <f t="shared" si="3"/>
        <v>7208.2688318658529</v>
      </c>
      <c r="AF17">
        <f t="shared" si="4"/>
        <v>-360.41344159329265</v>
      </c>
      <c r="AG17">
        <f t="shared" si="5"/>
        <v>-19.381922452128016</v>
      </c>
      <c r="AH17">
        <f t="shared" si="6"/>
        <v>-7001.7591932135319</v>
      </c>
      <c r="AI17">
        <f t="shared" si="7"/>
        <v>-173.28572539309971</v>
      </c>
      <c r="AJ17">
        <f t="shared" si="8"/>
        <v>1326.4498721239488</v>
      </c>
      <c r="AK17">
        <f t="shared" si="32"/>
        <v>1232.2845282190169</v>
      </c>
      <c r="AL17">
        <f t="shared" si="9"/>
        <v>2385.448674949866</v>
      </c>
      <c r="AN17">
        <f t="shared" si="10"/>
        <v>2970.0289652123788</v>
      </c>
      <c r="AO17">
        <f t="shared" si="11"/>
        <v>-148.50144826061893</v>
      </c>
      <c r="AP17">
        <f t="shared" si="12"/>
        <v>-7.985949529218618</v>
      </c>
      <c r="AQ17">
        <f t="shared" si="13"/>
        <v>-2884.9406280957714</v>
      </c>
      <c r="AR17">
        <f t="shared" si="14"/>
        <v>-71.399060673230224</v>
      </c>
      <c r="AS17">
        <f t="shared" si="15"/>
        <v>546.53823726641224</v>
      </c>
      <c r="AT17">
        <f t="shared" si="16"/>
        <v>507.73921277935807</v>
      </c>
      <c r="AU17">
        <f t="shared" si="17"/>
        <v>982.87838937254014</v>
      </c>
      <c r="AW17">
        <v>14</v>
      </c>
      <c r="AX17">
        <f>(R17*SUMPRODUCT(K18:$K$23, X18:$X$23)-$AZ$3*SUMPRODUCT(K17:$K$22, W18:$W$23))/Z17</f>
        <v>15217.648474129184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9297.6700965419823</v>
      </c>
      <c r="P18">
        <f t="shared" si="30"/>
        <v>464.88350482709916</v>
      </c>
      <c r="Q18" s="5">
        <f t="shared" si="31"/>
        <v>25</v>
      </c>
      <c r="R18">
        <f t="shared" si="0"/>
        <v>500000</v>
      </c>
      <c r="S18">
        <f t="shared" si="1"/>
        <v>13652.541425624162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11797.891305172643</v>
      </c>
      <c r="AC18">
        <f t="shared" si="2"/>
        <v>10269.005903450638</v>
      </c>
      <c r="AE18">
        <f t="shared" si="3"/>
        <v>6993.4106869308434</v>
      </c>
      <c r="AF18">
        <f t="shared" si="4"/>
        <v>-349.67053434654224</v>
      </c>
      <c r="AG18">
        <f t="shared" si="5"/>
        <v>-18.804202058997163</v>
      </c>
      <c r="AH18">
        <f t="shared" si="6"/>
        <v>-7678.0233721914728</v>
      </c>
      <c r="AI18">
        <f t="shared" si="7"/>
        <v>-1053.0874216661687</v>
      </c>
      <c r="AJ18">
        <f t="shared" si="8"/>
        <v>1528.8854017220056</v>
      </c>
      <c r="AK18">
        <f t="shared" si="32"/>
        <v>1292.7583651887617</v>
      </c>
      <c r="AL18">
        <f t="shared" si="9"/>
        <v>1768.5563452445986</v>
      </c>
      <c r="AN18">
        <f t="shared" si="10"/>
        <v>2692.739731007538</v>
      </c>
      <c r="AO18">
        <f t="shared" si="11"/>
        <v>-134.63698655037692</v>
      </c>
      <c r="AP18">
        <f t="shared" si="12"/>
        <v>-7.2403615718980774</v>
      </c>
      <c r="AQ18">
        <f t="shared" si="13"/>
        <v>-2956.3426939220603</v>
      </c>
      <c r="AR18">
        <f t="shared" si="14"/>
        <v>-405.48031103679733</v>
      </c>
      <c r="AS18">
        <f t="shared" si="15"/>
        <v>588.68135301532254</v>
      </c>
      <c r="AT18">
        <f t="shared" si="16"/>
        <v>497.76310420914859</v>
      </c>
      <c r="AU18">
        <f t="shared" si="17"/>
        <v>680.9641461876738</v>
      </c>
      <c r="AW18">
        <v>15</v>
      </c>
      <c r="AX18">
        <f>(R18*SUMPRODUCT(K19:$K$23, X19:$X$23)-$AZ$3*SUMPRODUCT(K18:$K$22, W19:$W$23))/Z18</f>
        <v>13652.541425624162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9297.6700965419823</v>
      </c>
      <c r="P19">
        <f t="shared" si="30"/>
        <v>464.88350482709916</v>
      </c>
      <c r="Q19" s="5">
        <f t="shared" si="31"/>
        <v>25</v>
      </c>
      <c r="R19">
        <f t="shared" si="0"/>
        <v>500000</v>
      </c>
      <c r="S19">
        <f t="shared" si="1"/>
        <v>11720.36574382136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10269.005903450638</v>
      </c>
      <c r="AC19">
        <f t="shared" si="2"/>
        <v>8529.2696346470075</v>
      </c>
      <c r="AE19">
        <f t="shared" si="3"/>
        <v>6766.1997040669958</v>
      </c>
      <c r="AF19">
        <f t="shared" si="4"/>
        <v>-338.30998520334981</v>
      </c>
      <c r="AG19">
        <f t="shared" si="5"/>
        <v>-18.193266791062797</v>
      </c>
      <c r="AH19">
        <f t="shared" si="6"/>
        <v>-8457.8649468878921</v>
      </c>
      <c r="AI19">
        <f t="shared" si="7"/>
        <v>-2048.1684948153088</v>
      </c>
      <c r="AJ19">
        <f t="shared" si="8"/>
        <v>1739.7362688036301</v>
      </c>
      <c r="AK19">
        <f t="shared" si="32"/>
        <v>1225.5521386778687</v>
      </c>
      <c r="AL19">
        <f t="shared" si="9"/>
        <v>917.11991266618998</v>
      </c>
      <c r="AN19">
        <f t="shared" si="10"/>
        <v>2427.1050079454203</v>
      </c>
      <c r="AO19">
        <f t="shared" si="11"/>
        <v>-121.35525039727101</v>
      </c>
      <c r="AP19">
        <f t="shared" si="12"/>
        <v>-6.5261107964244616</v>
      </c>
      <c r="AQ19">
        <f t="shared" si="13"/>
        <v>-3033.9226252483618</v>
      </c>
      <c r="AR19">
        <f t="shared" si="14"/>
        <v>-734.69897849663698</v>
      </c>
      <c r="AS19">
        <f t="shared" si="15"/>
        <v>624.06118577604445</v>
      </c>
      <c r="AT19">
        <f t="shared" si="16"/>
        <v>439.61808154958095</v>
      </c>
      <c r="AU19">
        <f t="shared" si="17"/>
        <v>328.98028882898836</v>
      </c>
      <c r="AW19">
        <v>16</v>
      </c>
      <c r="AX19">
        <f>(R19*SUMPRODUCT(K20:$K$23, X20:$X$23)-$AZ$3*SUMPRODUCT(K19:$K$22, W20:$W$23))/Z19</f>
        <v>11720.36574382136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9297.6700965419823</v>
      </c>
      <c r="P20">
        <f t="shared" si="30"/>
        <v>464.88350482709916</v>
      </c>
      <c r="Q20" s="5">
        <f t="shared" si="31"/>
        <v>25</v>
      </c>
      <c r="R20">
        <f t="shared" si="0"/>
        <v>500000</v>
      </c>
      <c r="S20">
        <f t="shared" si="1"/>
        <v>9341.2552253691101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8529.2696346470075</v>
      </c>
      <c r="AC20">
        <f t="shared" si="2"/>
        <v>6557.6203772866384</v>
      </c>
      <c r="AE20">
        <f t="shared" si="3"/>
        <v>6527.0233405878425</v>
      </c>
      <c r="AF20">
        <f t="shared" si="4"/>
        <v>-326.35116702939217</v>
      </c>
      <c r="AG20">
        <f t="shared" si="5"/>
        <v>-17.550158461245559</v>
      </c>
      <c r="AH20">
        <f t="shared" si="6"/>
        <v>-9223.5132381322692</v>
      </c>
      <c r="AI20">
        <f t="shared" si="7"/>
        <v>-3040.3912230350643</v>
      </c>
      <c r="AJ20">
        <f t="shared" si="8"/>
        <v>1971.6492573603691</v>
      </c>
      <c r="AK20">
        <f t="shared" si="32"/>
        <v>799.83584018555644</v>
      </c>
      <c r="AL20">
        <f t="shared" si="9"/>
        <v>-268.90612548913873</v>
      </c>
      <c r="AN20">
        <f t="shared" si="10"/>
        <v>2220.7246525192636</v>
      </c>
      <c r="AO20">
        <f t="shared" si="11"/>
        <v>-111.03623262596319</v>
      </c>
      <c r="AP20">
        <f t="shared" si="12"/>
        <v>-5.9711858709237342</v>
      </c>
      <c r="AQ20">
        <f t="shared" si="13"/>
        <v>-3138.1660769292366</v>
      </c>
      <c r="AR20">
        <f t="shared" si="14"/>
        <v>-1034.4488429068601</v>
      </c>
      <c r="AS20">
        <f t="shared" si="15"/>
        <v>670.82495089517033</v>
      </c>
      <c r="AT20">
        <f t="shared" si="16"/>
        <v>272.13249832021467</v>
      </c>
      <c r="AU20">
        <f t="shared" si="17"/>
        <v>-91.491393691475068</v>
      </c>
      <c r="AW20">
        <v>17</v>
      </c>
      <c r="AX20">
        <f>(R20*SUMPRODUCT(K21:$K$23, X21:$X$23)-$AZ$3*SUMPRODUCT(K20:$K$22, W21:$W$23))/Z20</f>
        <v>9341.2552253691101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9297.6700965419823</v>
      </c>
      <c r="P21">
        <f t="shared" si="30"/>
        <v>464.88350482709916</v>
      </c>
      <c r="Q21" s="5">
        <f t="shared" si="31"/>
        <v>25</v>
      </c>
      <c r="R21">
        <f t="shared" si="0"/>
        <v>500000</v>
      </c>
      <c r="S21">
        <f t="shared" si="1"/>
        <v>6548.9583369122602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6557.6203772866384</v>
      </c>
      <c r="AC21">
        <f t="shared" si="2"/>
        <v>4421.8000038278642</v>
      </c>
      <c r="AE21">
        <f t="shared" si="3"/>
        <v>6277.7064005362845</v>
      </c>
      <c r="AF21">
        <f t="shared" si="4"/>
        <v>-313.88532002681427</v>
      </c>
      <c r="AG21">
        <f t="shared" si="5"/>
        <v>-16.879783685998678</v>
      </c>
      <c r="AH21">
        <f t="shared" si="6"/>
        <v>-9897.4638126884784</v>
      </c>
      <c r="AI21">
        <f t="shared" si="7"/>
        <v>-3950.5225158650064</v>
      </c>
      <c r="AJ21">
        <f t="shared" si="8"/>
        <v>2135.8203734587742</v>
      </c>
      <c r="AK21">
        <f t="shared" si="32"/>
        <v>642.34994678494047</v>
      </c>
      <c r="AL21">
        <f t="shared" si="9"/>
        <v>-1172.3521956212917</v>
      </c>
      <c r="AN21">
        <f t="shared" si="10"/>
        <v>2031.6733510295928</v>
      </c>
      <c r="AO21">
        <f t="shared" si="11"/>
        <v>-101.58366755147966</v>
      </c>
      <c r="AP21">
        <f t="shared" si="12"/>
        <v>-5.4628560971022697</v>
      </c>
      <c r="AQ21">
        <f t="shared" si="13"/>
        <v>-3203.1465296467409</v>
      </c>
      <c r="AR21">
        <f t="shared" si="14"/>
        <v>-1278.5197022657296</v>
      </c>
      <c r="AS21">
        <f t="shared" si="15"/>
        <v>691.22208948344132</v>
      </c>
      <c r="AT21">
        <f t="shared" si="16"/>
        <v>207.88568079685197</v>
      </c>
      <c r="AU21">
        <f t="shared" si="17"/>
        <v>-379.41193198543624</v>
      </c>
      <c r="AW21">
        <v>18</v>
      </c>
      <c r="AX21">
        <f>(R21*SUMPRODUCT(K22:$K$23, X22:$X$23)-$AZ$3*SUMPRODUCT(K21:$K$22, W22:$W$23))/Z21</f>
        <v>6548.9583369122602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9297.6700965419823</v>
      </c>
      <c r="P22">
        <f t="shared" si="30"/>
        <v>464.88350482709916</v>
      </c>
      <c r="Q22" s="5">
        <f t="shared" si="31"/>
        <v>25</v>
      </c>
      <c r="R22">
        <f t="shared" si="0"/>
        <v>500000</v>
      </c>
      <c r="S22">
        <f t="shared" si="1"/>
        <v>3397.3328947047057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4421.8000038278642</v>
      </c>
      <c r="AC22">
        <f t="shared" si="2"/>
        <v>2199.0419793834726</v>
      </c>
      <c r="AE22">
        <f t="shared" si="3"/>
        <v>6018.2406277060918</v>
      </c>
      <c r="AF22">
        <f t="shared" si="4"/>
        <v>-300.91203138530466</v>
      </c>
      <c r="AG22">
        <f t="shared" si="5"/>
        <v>-16.182120265657776</v>
      </c>
      <c r="AH22">
        <f t="shared" si="6"/>
        <v>-10577.311669618282</v>
      </c>
      <c r="AI22">
        <f t="shared" si="7"/>
        <v>-4876.1651935631526</v>
      </c>
      <c r="AJ22">
        <f t="shared" si="8"/>
        <v>2222.7580244443916</v>
      </c>
      <c r="AK22">
        <f t="shared" si="32"/>
        <v>709.73900201040567</v>
      </c>
      <c r="AL22">
        <f t="shared" si="9"/>
        <v>-1943.6681671083552</v>
      </c>
      <c r="AN22">
        <f t="shared" si="10"/>
        <v>1820.2819142285139</v>
      </c>
      <c r="AO22">
        <f t="shared" si="11"/>
        <v>-91.014095711425711</v>
      </c>
      <c r="AP22">
        <f t="shared" si="12"/>
        <v>-4.8944571471338794</v>
      </c>
      <c r="AQ22">
        <f t="shared" si="13"/>
        <v>-3199.2222186541394</v>
      </c>
      <c r="AR22">
        <f t="shared" si="14"/>
        <v>-1474.8488572841852</v>
      </c>
      <c r="AS22">
        <f t="shared" si="15"/>
        <v>672.29718482436533</v>
      </c>
      <c r="AT22">
        <f t="shared" si="16"/>
        <v>214.66823098340708</v>
      </c>
      <c r="AU22">
        <f t="shared" si="17"/>
        <v>-587.88344147641271</v>
      </c>
      <c r="AW22">
        <v>19</v>
      </c>
      <c r="AX22">
        <f>(R22*SUMPRODUCT(K23:$K$23, X23:$X$23)-$AZ$3*SUMPRODUCT(K22:$K$22, W23:$W$23))/Z22</f>
        <v>3397.3328947047057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9297.6700965419823</v>
      </c>
      <c r="P23">
        <f t="shared" si="30"/>
        <v>464.88350482709916</v>
      </c>
      <c r="Q23" s="5">
        <f t="shared" si="31"/>
        <v>25</v>
      </c>
      <c r="R23">
        <f t="shared" si="0"/>
        <v>500000</v>
      </c>
      <c r="S23">
        <f t="shared" si="1"/>
        <v>3556.1676282291573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2199.0419793834726</v>
      </c>
      <c r="AC23">
        <f t="shared" si="2"/>
        <v>2199.0419793834726</v>
      </c>
      <c r="AE23">
        <f t="shared" si="3"/>
        <v>5749.4384377306633</v>
      </c>
      <c r="AF23">
        <f t="shared" si="4"/>
        <v>-287.47192188653321</v>
      </c>
      <c r="AG23">
        <f t="shared" si="5"/>
        <v>-15.459352660482683</v>
      </c>
      <c r="AH23">
        <f t="shared" si="6"/>
        <v>-11218.928050370305</v>
      </c>
      <c r="AI23">
        <f t="shared" si="7"/>
        <v>-5772.4208871866576</v>
      </c>
      <c r="AJ23">
        <f t="shared" si="8"/>
        <v>0</v>
      </c>
      <c r="AK23">
        <f t="shared" si="32"/>
        <v>795.97878265414795</v>
      </c>
      <c r="AL23">
        <f t="shared" si="9"/>
        <v>-4976.4421045325098</v>
      </c>
      <c r="AN23">
        <f t="shared" si="10"/>
        <v>1575.3055413061884</v>
      </c>
      <c r="AO23">
        <f t="shared" si="11"/>
        <v>-78.765277065309434</v>
      </c>
      <c r="AP23">
        <f t="shared" si="12"/>
        <v>-4.2357534870270372</v>
      </c>
      <c r="AQ23">
        <f t="shared" si="13"/>
        <v>-3073.9070809565019</v>
      </c>
      <c r="AR23">
        <f t="shared" si="14"/>
        <v>-1581.60257020265</v>
      </c>
      <c r="AS23">
        <f t="shared" si="15"/>
        <v>0</v>
      </c>
      <c r="AT23">
        <f t="shared" si="16"/>
        <v>218.09256689287361</v>
      </c>
      <c r="AU23">
        <f t="shared" si="17"/>
        <v>-1363.5100033097765</v>
      </c>
      <c r="AW23">
        <v>20</v>
      </c>
      <c r="AX23">
        <f>(R23*SUMPRODUCT(K$23:$K24, X$23:$X24)-$AZ$3*SUMPRODUCT(K$22:$K23, W$23:$W24))/Z23</f>
        <v>3556.1676282291573</v>
      </c>
    </row>
    <row r="25" spans="5:50" x14ac:dyDescent="0.25">
      <c r="AN25" s="6">
        <f t="shared" ref="AN25:AU25" si="33">SUM(AN3:AN23)</f>
        <v>85794.556549899367</v>
      </c>
      <c r="AO25" s="6">
        <f t="shared" si="33"/>
        <v>-11262.980399901462</v>
      </c>
      <c r="AP25" s="6">
        <f t="shared" si="33"/>
        <v>-1728.1209090716995</v>
      </c>
      <c r="AQ25" s="6">
        <f t="shared" si="33"/>
        <v>-44619.225512397345</v>
      </c>
      <c r="AR25" s="6">
        <f t="shared" si="33"/>
        <v>28184.229728528895</v>
      </c>
      <c r="AS25" s="6">
        <f t="shared" si="33"/>
        <v>-7259.2206817576262</v>
      </c>
      <c r="AT25" s="6">
        <f t="shared" si="33"/>
        <v>11732.123196875897</v>
      </c>
      <c r="AU25" s="7">
        <f t="shared" si="33"/>
        <v>32657.132243647153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30399.558474771598</v>
      </c>
      <c r="K3">
        <v>1</v>
      </c>
      <c r="L3" s="2">
        <v>0</v>
      </c>
      <c r="O3">
        <f>$C$3</f>
        <v>30399.558474771598</v>
      </c>
      <c r="P3">
        <f>O3*B5</f>
        <v>24319.646779817282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30399.558474771598</v>
      </c>
      <c r="AF3">
        <f t="shared" ref="AF3:AF23" si="4">-$Z3*P3</f>
        <v>-24319.646779817282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4557.4791079543165</v>
      </c>
      <c r="AJ3">
        <f t="shared" ref="AJ3:AJ23" si="8">AB3-AC3</f>
        <v>0</v>
      </c>
      <c r="AL3">
        <f t="shared" ref="AL3:AL23" si="9">SUM(AI3:AK3)</f>
        <v>4557.4791079543165</v>
      </c>
      <c r="AN3">
        <f t="shared" ref="AN3:AN23" si="10">AE3*$K3</f>
        <v>30399.558474771598</v>
      </c>
      <c r="AO3">
        <f t="shared" ref="AO3:AO23" si="11">AF3*$K3</f>
        <v>-24319.646779817282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4557.4791079543165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4557.4791079543165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13895.324168704441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8544.2647644239096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8357.9609076105262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-8357.9609076105262</v>
      </c>
      <c r="AK4">
        <f>H4*SUM(AB4, AE4:AF4)</f>
        <v>0</v>
      </c>
      <c r="AL4">
        <f t="shared" si="9"/>
        <v>-14260.236407610526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-5537.3632610939103</v>
      </c>
      <c r="AR4">
        <f t="shared" si="14"/>
        <v>-5537.3632610939103</v>
      </c>
      <c r="AS4">
        <f t="shared" si="15"/>
        <v>-7841.2242308007553</v>
      </c>
      <c r="AT4">
        <f t="shared" si="16"/>
        <v>0</v>
      </c>
      <c r="AU4">
        <f t="shared" si="17"/>
        <v>-13378.587491894667</v>
      </c>
      <c r="AW4">
        <v>1</v>
      </c>
      <c r="AX4">
        <f>(R4*SUMPRODUCT(K5:$K$23, X5:$X$23)-$AZ$3*SUMPRODUCT(K4:$K$22, W5:$W$23))/Z4</f>
        <v>8544.2647644239096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30399.558474771598</v>
      </c>
      <c r="P5">
        <f t="shared" ref="P5:P23" si="30">O5*$C$5</f>
        <v>1519.9779237385801</v>
      </c>
      <c r="Q5" s="5">
        <f t="shared" ref="Q5:Q23" si="31">$C$8</f>
        <v>25</v>
      </c>
      <c r="R5">
        <f t="shared" si="0"/>
        <v>500000</v>
      </c>
      <c r="S5">
        <f t="shared" si="1"/>
        <v>16075.710284176183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8357.9609076105262</v>
      </c>
      <c r="AC5">
        <f t="shared" si="2"/>
        <v>15353.620104166985</v>
      </c>
      <c r="AE5">
        <f t="shared" si="3"/>
        <v>29034.068411613691</v>
      </c>
      <c r="AF5">
        <f t="shared" si="4"/>
        <v>-1451.7034205806847</v>
      </c>
      <c r="AG5">
        <f t="shared" si="5"/>
        <v>-23.87704778320126</v>
      </c>
      <c r="AH5">
        <f t="shared" si="6"/>
        <v>-6665.7915909748235</v>
      </c>
      <c r="AI5">
        <f t="shared" si="7"/>
        <v>20892.696352274983</v>
      </c>
      <c r="AJ5">
        <f t="shared" si="8"/>
        <v>-6995.6591965564585</v>
      </c>
      <c r="AK5">
        <f>H5*SUM(AB5, AE5:AF5)</f>
        <v>3105.2441576428014</v>
      </c>
      <c r="AL5">
        <f t="shared" si="9"/>
        <v>17002.281313361327</v>
      </c>
      <c r="AN5">
        <f t="shared" si="10"/>
        <v>25072.733044445496</v>
      </c>
      <c r="AO5">
        <f t="shared" si="11"/>
        <v>-1253.636652222275</v>
      </c>
      <c r="AP5">
        <f t="shared" si="12"/>
        <v>-20.619323357322113</v>
      </c>
      <c r="AQ5">
        <f t="shared" si="13"/>
        <v>-5756.3277292399425</v>
      </c>
      <c r="AR5">
        <f t="shared" si="14"/>
        <v>18042.149339625958</v>
      </c>
      <c r="AS5">
        <f t="shared" si="15"/>
        <v>-6041.1890272676919</v>
      </c>
      <c r="AT5">
        <f t="shared" si="16"/>
        <v>2681.5724444342436</v>
      </c>
      <c r="AU5">
        <f t="shared" si="17"/>
        <v>14682.532756792511</v>
      </c>
      <c r="AW5">
        <v>2</v>
      </c>
      <c r="AX5">
        <f>(R5*SUMPRODUCT(K6:$K$23, X6:$X$23)-$AZ$3*SUMPRODUCT(K5:$K$22, W6:$W$23))/Z5</f>
        <v>16075.710284176183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30399.558474771598</v>
      </c>
      <c r="P6">
        <f t="shared" si="30"/>
        <v>1519.9779237385801</v>
      </c>
      <c r="Q6" s="5">
        <f t="shared" si="31"/>
        <v>25</v>
      </c>
      <c r="R6">
        <f t="shared" si="0"/>
        <v>500000</v>
      </c>
      <c r="S6">
        <f t="shared" si="1"/>
        <v>22604.542715077721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15353.620104166985</v>
      </c>
      <c r="AC6">
        <f t="shared" si="2"/>
        <v>21038.008603688068</v>
      </c>
      <c r="AE6">
        <f t="shared" si="3"/>
        <v>28292.816218483913</v>
      </c>
      <c r="AF6">
        <f t="shared" si="4"/>
        <v>-1414.6408109241959</v>
      </c>
      <c r="AG6">
        <f t="shared" si="5"/>
        <v>-23.267456533919681</v>
      </c>
      <c r="AH6">
        <f t="shared" si="6"/>
        <v>-7416.4154289913367</v>
      </c>
      <c r="AI6">
        <f t="shared" si="7"/>
        <v>19438.492522034459</v>
      </c>
      <c r="AJ6">
        <f t="shared" si="8"/>
        <v>-5684.3884995210828</v>
      </c>
      <c r="AK6">
        <f>H6*SUM(AB6, AE6:AF6)</f>
        <v>4594.8193516758656</v>
      </c>
      <c r="AL6">
        <f t="shared" si="9"/>
        <v>18348.923374189242</v>
      </c>
      <c r="AN6">
        <f t="shared" si="10"/>
        <v>22035.187083956582</v>
      </c>
      <c r="AO6">
        <f t="shared" si="11"/>
        <v>-1101.7593541978292</v>
      </c>
      <c r="AP6">
        <f t="shared" si="12"/>
        <v>-18.121305201063567</v>
      </c>
      <c r="AQ6">
        <f t="shared" si="13"/>
        <v>-5776.098788052117</v>
      </c>
      <c r="AR6">
        <f t="shared" si="14"/>
        <v>15139.207636505571</v>
      </c>
      <c r="AS6">
        <f t="shared" si="15"/>
        <v>-4427.1508031429985</v>
      </c>
      <c r="AT6">
        <f t="shared" si="16"/>
        <v>3578.5657832469819</v>
      </c>
      <c r="AU6">
        <f t="shared" si="17"/>
        <v>14290.622616609555</v>
      </c>
      <c r="AW6">
        <v>3</v>
      </c>
      <c r="AX6">
        <f>(R6*SUMPRODUCT(K7:$K$23, X7:$X$23)-$AZ$3*SUMPRODUCT(K6:$K$22, W7:$W$23))/Z6</f>
        <v>22604.542715077721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30399.558474771598</v>
      </c>
      <c r="P7">
        <f t="shared" si="30"/>
        <v>1519.9779237385801</v>
      </c>
      <c r="Q7" s="5">
        <f t="shared" si="31"/>
        <v>25</v>
      </c>
      <c r="R7">
        <f t="shared" si="0"/>
        <v>500000</v>
      </c>
      <c r="S7">
        <f t="shared" si="1"/>
        <v>28006.926260362492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21038.008603688068</v>
      </c>
      <c r="AC7">
        <f t="shared" si="2"/>
        <v>25347.495860279101</v>
      </c>
      <c r="AE7">
        <f t="shared" si="3"/>
        <v>27512.932887752475</v>
      </c>
      <c r="AF7">
        <f t="shared" si="4"/>
        <v>-1375.6466443876238</v>
      </c>
      <c r="AG7">
        <f t="shared" si="5"/>
        <v>-22.626095795589666</v>
      </c>
      <c r="AH7">
        <f t="shared" si="6"/>
        <v>-8173.7234598163486</v>
      </c>
      <c r="AI7">
        <f t="shared" si="7"/>
        <v>17940.936687752914</v>
      </c>
      <c r="AJ7">
        <f t="shared" si="8"/>
        <v>-4309.4872565910337</v>
      </c>
      <c r="AK7">
        <f>H7*SUM(AB7, AE7:AF7)</f>
        <v>4939.25337048644</v>
      </c>
      <c r="AL7">
        <f t="shared" si="9"/>
        <v>18570.70280164832</v>
      </c>
      <c r="AN7">
        <f t="shared" si="10"/>
        <v>19396.934460144112</v>
      </c>
      <c r="AO7">
        <f t="shared" si="11"/>
        <v>-969.8467230072057</v>
      </c>
      <c r="AP7">
        <f t="shared" si="12"/>
        <v>-15.951658044837645</v>
      </c>
      <c r="AQ7">
        <f t="shared" si="13"/>
        <v>-5762.5691485613042</v>
      </c>
      <c r="AR7">
        <f t="shared" si="14"/>
        <v>12648.566930530766</v>
      </c>
      <c r="AS7">
        <f t="shared" si="15"/>
        <v>-3038.2381338244541</v>
      </c>
      <c r="AT7">
        <f t="shared" si="16"/>
        <v>3482.2304950273069</v>
      </c>
      <c r="AU7">
        <f t="shared" si="17"/>
        <v>13092.559291733618</v>
      </c>
      <c r="AW7">
        <v>4</v>
      </c>
      <c r="AX7">
        <f>(R7*SUMPRODUCT(K8:$K$23, X8:$X$23)-$AZ$3*SUMPRODUCT(K7:$K$22, W8:$W$23))/Z7</f>
        <v>28006.926260362492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30399.558474771598</v>
      </c>
      <c r="P8">
        <f t="shared" si="30"/>
        <v>1519.9779237385801</v>
      </c>
      <c r="Q8" s="5">
        <f t="shared" si="31"/>
        <v>25</v>
      </c>
      <c r="R8">
        <f t="shared" si="0"/>
        <v>500000</v>
      </c>
      <c r="S8">
        <f t="shared" si="1"/>
        <v>32254.549346434345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25347.495860279101</v>
      </c>
      <c r="AC8">
        <f t="shared" si="2"/>
        <v>28321.656352987789</v>
      </c>
      <c r="AE8">
        <f t="shared" si="3"/>
        <v>26692.850027378117</v>
      </c>
      <c r="AF8">
        <f t="shared" si="4"/>
        <v>-1334.6425013689059</v>
      </c>
      <c r="AG8">
        <f t="shared" si="5"/>
        <v>-21.951675753391569</v>
      </c>
      <c r="AH8">
        <f t="shared" si="6"/>
        <v>-8963.1816848440048</v>
      </c>
      <c r="AI8">
        <f t="shared" si="7"/>
        <v>16373.074165411812</v>
      </c>
      <c r="AJ8">
        <f t="shared" si="8"/>
        <v>-2974.1604927086883</v>
      </c>
      <c r="AK8">
        <f t="shared" ref="AK8:AK23" si="32">H8*SUM(AB8:AB8, AE8:AF8)</f>
        <v>3676.163495505903</v>
      </c>
      <c r="AL8">
        <f t="shared" si="9"/>
        <v>17075.077168209027</v>
      </c>
      <c r="AN8">
        <f t="shared" si="10"/>
        <v>17546.635525811838</v>
      </c>
      <c r="AO8">
        <f t="shared" si="11"/>
        <v>-877.33177629059185</v>
      </c>
      <c r="AP8">
        <f t="shared" si="12"/>
        <v>-14.430008531516732</v>
      </c>
      <c r="AQ8">
        <f t="shared" si="13"/>
        <v>-5891.9778897449523</v>
      </c>
      <c r="AR8">
        <f t="shared" si="14"/>
        <v>10762.895851244773</v>
      </c>
      <c r="AS8">
        <f t="shared" si="15"/>
        <v>-1955.0744902587041</v>
      </c>
      <c r="AT8">
        <f t="shared" si="16"/>
        <v>2416.5385458194319</v>
      </c>
      <c r="AU8">
        <f t="shared" si="17"/>
        <v>11224.359906805503</v>
      </c>
      <c r="AW8">
        <v>5</v>
      </c>
      <c r="AX8">
        <f>(R8*SUMPRODUCT(K9:$K$23, X9:$X$23)-$AZ$3*SUMPRODUCT(K8:$K$22, W9:$W$23))/Z8</f>
        <v>32254.549346434345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30399.558474771598</v>
      </c>
      <c r="P9">
        <f t="shared" si="30"/>
        <v>1519.9779237385801</v>
      </c>
      <c r="Q9" s="5">
        <f t="shared" si="31"/>
        <v>25</v>
      </c>
      <c r="R9">
        <f t="shared" si="0"/>
        <v>500000</v>
      </c>
      <c r="S9">
        <f t="shared" si="1"/>
        <v>35517.62846472775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28321.656352987789</v>
      </c>
      <c r="AC9">
        <f t="shared" si="2"/>
        <v>30173.619496142808</v>
      </c>
      <c r="AE9">
        <f t="shared" si="3"/>
        <v>25825.618148447869</v>
      </c>
      <c r="AF9">
        <f t="shared" si="4"/>
        <v>-1291.2809074223937</v>
      </c>
      <c r="AG9">
        <f t="shared" si="5"/>
        <v>-21.238481284095283</v>
      </c>
      <c r="AH9">
        <f t="shared" si="6"/>
        <v>-9873.554235247404</v>
      </c>
      <c r="AI9">
        <f t="shared" si="7"/>
        <v>14639.544524493976</v>
      </c>
      <c r="AJ9">
        <f t="shared" si="8"/>
        <v>-1851.9631431550188</v>
      </c>
      <c r="AK9">
        <f t="shared" si="32"/>
        <v>2759.0828656074927</v>
      </c>
      <c r="AL9">
        <f t="shared" si="9"/>
        <v>15546.66424694645</v>
      </c>
      <c r="AN9">
        <f t="shared" si="10"/>
        <v>16134.344903969071</v>
      </c>
      <c r="AO9">
        <f t="shared" si="11"/>
        <v>-806.71724519845372</v>
      </c>
      <c r="AP9">
        <f t="shared" si="12"/>
        <v>-13.268568454175792</v>
      </c>
      <c r="AQ9">
        <f t="shared" si="13"/>
        <v>-6168.422708948804</v>
      </c>
      <c r="AR9">
        <f t="shared" si="14"/>
        <v>9145.9363813676373</v>
      </c>
      <c r="AS9">
        <f t="shared" si="15"/>
        <v>-1156.9989120627315</v>
      </c>
      <c r="AT9">
        <f t="shared" si="16"/>
        <v>1723.7145812526489</v>
      </c>
      <c r="AU9">
        <f t="shared" si="17"/>
        <v>9712.6520505575554</v>
      </c>
      <c r="AW9">
        <v>6</v>
      </c>
      <c r="AX9">
        <f>(R9*SUMPRODUCT(K10:$K$23, X10:$X$23)-$AZ$3*SUMPRODUCT(K9:$K$22, W10:$W$23))/Z9</f>
        <v>35517.62846472775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30399.558474771598</v>
      </c>
      <c r="P10">
        <f t="shared" si="30"/>
        <v>1519.9779237385801</v>
      </c>
      <c r="Q10" s="5">
        <f t="shared" si="31"/>
        <v>25</v>
      </c>
      <c r="R10">
        <f t="shared" si="0"/>
        <v>500000</v>
      </c>
      <c r="S10">
        <f t="shared" si="1"/>
        <v>38019.325322510536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30173.619496142808</v>
      </c>
      <c r="AC10">
        <f t="shared" si="2"/>
        <v>31157.184721200079</v>
      </c>
      <c r="AE10">
        <f t="shared" si="3"/>
        <v>24912.716120203833</v>
      </c>
      <c r="AF10">
        <f t="shared" si="4"/>
        <v>-1245.6358060101918</v>
      </c>
      <c r="AG10">
        <f t="shared" si="5"/>
        <v>-20.487728580728188</v>
      </c>
      <c r="AH10">
        <f t="shared" si="6"/>
        <v>-10767.357810522921</v>
      </c>
      <c r="AI10">
        <f t="shared" si="7"/>
        <v>12879.234775089993</v>
      </c>
      <c r="AJ10">
        <f t="shared" si="8"/>
        <v>-983.56522505727116</v>
      </c>
      <c r="AK10">
        <f t="shared" si="32"/>
        <v>2826.6367400426639</v>
      </c>
      <c r="AL10">
        <f t="shared" si="9"/>
        <v>14722.306290075387</v>
      </c>
      <c r="AN10">
        <f t="shared" si="10"/>
        <v>14787.664404999659</v>
      </c>
      <c r="AO10">
        <f t="shared" si="11"/>
        <v>-739.38322024998308</v>
      </c>
      <c r="AP10">
        <f t="shared" si="12"/>
        <v>-12.161084853643391</v>
      </c>
      <c r="AQ10">
        <f t="shared" si="13"/>
        <v>-6391.2771719594457</v>
      </c>
      <c r="AR10">
        <f t="shared" si="14"/>
        <v>7644.8429279365873</v>
      </c>
      <c r="AS10">
        <f t="shared" si="15"/>
        <v>-583.82363442015105</v>
      </c>
      <c r="AT10">
        <f t="shared" si="16"/>
        <v>1677.8321281754795</v>
      </c>
      <c r="AU10">
        <f t="shared" si="17"/>
        <v>8738.8514216919157</v>
      </c>
      <c r="AW10">
        <v>7</v>
      </c>
      <c r="AX10">
        <f>(R10*SUMPRODUCT(K11:$K$23, X11:$X$23)-$AZ$3*SUMPRODUCT(K10:$K$22, W11:$W$23))/Z10</f>
        <v>38019.325322510536</v>
      </c>
    </row>
    <row r="11" spans="1:52" x14ac:dyDescent="0.25">
      <c r="A11" t="s">
        <v>33</v>
      </c>
      <c r="C11" s="24">
        <f>AU25</f>
        <v>97593.001500082988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30399.558474771598</v>
      </c>
      <c r="P11">
        <f t="shared" si="30"/>
        <v>1519.9779237385801</v>
      </c>
      <c r="Q11" s="5">
        <f t="shared" si="31"/>
        <v>25</v>
      </c>
      <c r="R11">
        <f t="shared" si="0"/>
        <v>500000</v>
      </c>
      <c r="S11">
        <f t="shared" si="1"/>
        <v>39829.820020111089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31157.184721200079</v>
      </c>
      <c r="AC11">
        <f t="shared" si="2"/>
        <v>31394.096006889649</v>
      </c>
      <c r="AE11">
        <f t="shared" si="3"/>
        <v>23961.108959120364</v>
      </c>
      <c r="AF11">
        <f t="shared" si="4"/>
        <v>-1198.0554479560185</v>
      </c>
      <c r="AG11">
        <f t="shared" si="5"/>
        <v>-19.705145536081993</v>
      </c>
      <c r="AH11">
        <f t="shared" si="6"/>
        <v>-11554.115176778259</v>
      </c>
      <c r="AI11">
        <f t="shared" si="7"/>
        <v>11189.233188850003</v>
      </c>
      <c r="AJ11">
        <f t="shared" si="8"/>
        <v>-236.91128568956992</v>
      </c>
      <c r="AK11">
        <f t="shared" si="32"/>
        <v>2776.8922689667684</v>
      </c>
      <c r="AL11">
        <f t="shared" si="9"/>
        <v>13729.214172127202</v>
      </c>
      <c r="AN11">
        <f t="shared" si="10"/>
        <v>13526.210561403093</v>
      </c>
      <c r="AO11">
        <f t="shared" si="11"/>
        <v>-676.31052807015487</v>
      </c>
      <c r="AP11">
        <f t="shared" si="12"/>
        <v>-11.123689981080162</v>
      </c>
      <c r="AQ11">
        <f t="shared" si="13"/>
        <v>-6522.3773656903059</v>
      </c>
      <c r="AR11">
        <f t="shared" si="14"/>
        <v>6316.3989776615526</v>
      </c>
      <c r="AS11">
        <f t="shared" si="15"/>
        <v>-133.73804777053553</v>
      </c>
      <c r="AT11">
        <f t="shared" si="16"/>
        <v>1567.5747562626916</v>
      </c>
      <c r="AU11">
        <f t="shared" si="17"/>
        <v>7750.2356861537091</v>
      </c>
      <c r="AW11">
        <v>8</v>
      </c>
      <c r="AX11">
        <f>(R11*SUMPRODUCT(K12:$K$23, X12:$X$23)-$AZ$3*SUMPRODUCT(K11:$K$22, W12:$W$23))/Z11</f>
        <v>39829.820020111089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30399.558474771598</v>
      </c>
      <c r="P12">
        <f t="shared" si="30"/>
        <v>1519.9779237385801</v>
      </c>
      <c r="Q12" s="5">
        <f t="shared" si="31"/>
        <v>25</v>
      </c>
      <c r="R12">
        <f t="shared" si="0"/>
        <v>500000</v>
      </c>
      <c r="S12">
        <f t="shared" si="1"/>
        <v>40959.701886359711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31394.096006889649</v>
      </c>
      <c r="AC12">
        <f t="shared" si="2"/>
        <v>30950.30783181385</v>
      </c>
      <c r="AE12">
        <f t="shared" si="3"/>
        <v>22970.765152437165</v>
      </c>
      <c r="AF12">
        <f t="shared" si="4"/>
        <v>-1148.5382576218585</v>
      </c>
      <c r="AG12">
        <f t="shared" si="5"/>
        <v>-18.890706234681385</v>
      </c>
      <c r="AH12">
        <f t="shared" si="6"/>
        <v>-12347.756920795826</v>
      </c>
      <c r="AI12">
        <f t="shared" si="7"/>
        <v>9455.5792677848003</v>
      </c>
      <c r="AJ12">
        <f t="shared" si="8"/>
        <v>443.78817507579879</v>
      </c>
      <c r="AK12">
        <f t="shared" si="32"/>
        <v>2761.927158598487</v>
      </c>
      <c r="AL12">
        <f t="shared" si="9"/>
        <v>12661.294601459085</v>
      </c>
      <c r="AN12">
        <f t="shared" si="10"/>
        <v>12327.364465538896</v>
      </c>
      <c r="AO12">
        <f t="shared" si="11"/>
        <v>-616.36822327694495</v>
      </c>
      <c r="AP12">
        <f t="shared" si="12"/>
        <v>-10.1377824909606</v>
      </c>
      <c r="AQ12">
        <f t="shared" si="13"/>
        <v>-6626.4793046469595</v>
      </c>
      <c r="AR12">
        <f t="shared" si="14"/>
        <v>5074.3791551240311</v>
      </c>
      <c r="AS12">
        <f t="shared" si="15"/>
        <v>238.16092077696067</v>
      </c>
      <c r="AT12">
        <f t="shared" si="16"/>
        <v>1482.2006356937322</v>
      </c>
      <c r="AU12">
        <f t="shared" si="17"/>
        <v>6794.7407115947235</v>
      </c>
      <c r="AW12">
        <v>9</v>
      </c>
      <c r="AX12">
        <f>(R12*SUMPRODUCT(K13:$K$23, X13:$X$23)-$AZ$3*SUMPRODUCT(K12:$K$22, W13:$W$23))/Z12</f>
        <v>40959.701886359711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30399.558474771598</v>
      </c>
      <c r="P13">
        <f t="shared" si="30"/>
        <v>1519.9779237385801</v>
      </c>
      <c r="Q13" s="5">
        <f t="shared" si="31"/>
        <v>25</v>
      </c>
      <c r="R13">
        <f t="shared" si="0"/>
        <v>500000</v>
      </c>
      <c r="S13">
        <f t="shared" si="1"/>
        <v>41422.607525660824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30950.30783181385</v>
      </c>
      <c r="AC13">
        <f t="shared" si="2"/>
        <v>29902.086928231322</v>
      </c>
      <c r="AE13">
        <f t="shared" si="3"/>
        <v>21944.785574624922</v>
      </c>
      <c r="AF13">
        <f t="shared" si="4"/>
        <v>-1097.2392787312463</v>
      </c>
      <c r="AG13">
        <f t="shared" si="5"/>
        <v>-18.04696077480596</v>
      </c>
      <c r="AH13">
        <f t="shared" si="6"/>
        <v>-13096.767950572232</v>
      </c>
      <c r="AI13">
        <f t="shared" si="7"/>
        <v>7732.7313845466397</v>
      </c>
      <c r="AJ13">
        <f t="shared" si="8"/>
        <v>1048.220903582529</v>
      </c>
      <c r="AK13">
        <f t="shared" si="32"/>
        <v>2677.9490584024788</v>
      </c>
      <c r="AL13">
        <f t="shared" si="9"/>
        <v>11458.901346531648</v>
      </c>
      <c r="AN13">
        <f t="shared" si="10"/>
        <v>11197.839601767304</v>
      </c>
      <c r="AO13">
        <f t="shared" si="11"/>
        <v>-559.89198008836524</v>
      </c>
      <c r="AP13">
        <f t="shared" si="12"/>
        <v>-9.208883421004554</v>
      </c>
      <c r="AQ13">
        <f t="shared" si="13"/>
        <v>-6682.9318661310808</v>
      </c>
      <c r="AR13">
        <f t="shared" si="14"/>
        <v>3945.8068721268546</v>
      </c>
      <c r="AS13">
        <f t="shared" si="15"/>
        <v>534.87920880436184</v>
      </c>
      <c r="AT13">
        <f t="shared" si="16"/>
        <v>1366.4860800631122</v>
      </c>
      <c r="AU13">
        <f t="shared" si="17"/>
        <v>5847.1721609943288</v>
      </c>
      <c r="AW13">
        <v>10</v>
      </c>
      <c r="AX13">
        <f>(R13*SUMPRODUCT(K14:$K$23, X14:$X$23)-$AZ$3*SUMPRODUCT(K13:$K$22, W14:$W$23))/Z13</f>
        <v>41422.607525660824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30399.558474771598</v>
      </c>
      <c r="P14">
        <f t="shared" si="30"/>
        <v>1519.9779237385801</v>
      </c>
      <c r="Q14" s="5">
        <f t="shared" si="31"/>
        <v>25</v>
      </c>
      <c r="R14">
        <f t="shared" si="0"/>
        <v>500000</v>
      </c>
      <c r="S14">
        <f t="shared" si="1"/>
        <v>41193.484406440606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29902.086928231322</v>
      </c>
      <c r="AC14">
        <f t="shared" si="2"/>
        <v>28298.168268763384</v>
      </c>
      <c r="AE14">
        <f t="shared" si="3"/>
        <v>20883.201152090405</v>
      </c>
      <c r="AF14">
        <f t="shared" si="4"/>
        <v>-1044.1600576045205</v>
      </c>
      <c r="AG14">
        <f t="shared" si="5"/>
        <v>-17.173934589725409</v>
      </c>
      <c r="AH14">
        <f t="shared" si="6"/>
        <v>-13851.131546649802</v>
      </c>
      <c r="AI14">
        <f t="shared" si="7"/>
        <v>5970.7356132463574</v>
      </c>
      <c r="AJ14">
        <f t="shared" si="8"/>
        <v>1603.9186594679377</v>
      </c>
      <c r="AK14">
        <f t="shared" si="32"/>
        <v>2556.6939803676642</v>
      </c>
      <c r="AL14">
        <f t="shared" si="9"/>
        <v>10131.34825308196</v>
      </c>
      <c r="AN14">
        <f t="shared" si="10"/>
        <v>10135.192453077256</v>
      </c>
      <c r="AO14">
        <f t="shared" si="11"/>
        <v>-506.75962265386295</v>
      </c>
      <c r="AP14">
        <f t="shared" si="12"/>
        <v>-8.3349832708001248</v>
      </c>
      <c r="AQ14">
        <f t="shared" si="13"/>
        <v>-6722.3354741345765</v>
      </c>
      <c r="AR14">
        <f t="shared" si="14"/>
        <v>2897.7623730180176</v>
      </c>
      <c r="AS14">
        <f t="shared" si="15"/>
        <v>778.42588281356507</v>
      </c>
      <c r="AT14">
        <f t="shared" si="16"/>
        <v>1240.8339768377205</v>
      </c>
      <c r="AU14">
        <f t="shared" si="17"/>
        <v>4917.0222326693029</v>
      </c>
      <c r="AW14">
        <v>11</v>
      </c>
      <c r="AX14">
        <f>(R14*SUMPRODUCT(K15:$K$23, X15:$X$23)-$AZ$3*SUMPRODUCT(K14:$K$22, W15:$W$23))/Z14</f>
        <v>41193.484406440606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30399.558474771598</v>
      </c>
      <c r="P15">
        <f t="shared" si="30"/>
        <v>1519.9779237385801</v>
      </c>
      <c r="Q15" s="5">
        <f t="shared" si="31"/>
        <v>25</v>
      </c>
      <c r="R15">
        <f t="shared" si="0"/>
        <v>500000</v>
      </c>
      <c r="S15">
        <f t="shared" si="1"/>
        <v>40214.488842055594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28298.168268763384</v>
      </c>
      <c r="AC15">
        <f t="shared" si="2"/>
        <v>26170.989888257354</v>
      </c>
      <c r="AE15">
        <f t="shared" si="3"/>
        <v>19783.579509749368</v>
      </c>
      <c r="AF15">
        <f t="shared" si="4"/>
        <v>-989.17897548746851</v>
      </c>
      <c r="AG15">
        <f t="shared" si="5"/>
        <v>-16.269627341929681</v>
      </c>
      <c r="AH15">
        <f t="shared" si="6"/>
        <v>-14651.35803796949</v>
      </c>
      <c r="AI15">
        <f t="shared" si="7"/>
        <v>4126.7728689504765</v>
      </c>
      <c r="AJ15">
        <f t="shared" si="8"/>
        <v>2127.1783805060295</v>
      </c>
      <c r="AK15">
        <f t="shared" si="32"/>
        <v>2444.1043208770125</v>
      </c>
      <c r="AL15">
        <f t="shared" si="9"/>
        <v>8698.0555703335194</v>
      </c>
      <c r="AN15">
        <f t="shared" si="10"/>
        <v>9127.7838163719989</v>
      </c>
      <c r="AO15">
        <f t="shared" si="11"/>
        <v>-456.38919081859996</v>
      </c>
      <c r="AP15">
        <f t="shared" si="12"/>
        <v>-7.5065101882541221</v>
      </c>
      <c r="AQ15">
        <f t="shared" si="13"/>
        <v>-6759.8701600458726</v>
      </c>
      <c r="AR15">
        <f t="shared" si="14"/>
        <v>1904.0179553192702</v>
      </c>
      <c r="AS15">
        <f t="shared" si="15"/>
        <v>981.44142148547485</v>
      </c>
      <c r="AT15">
        <f t="shared" si="16"/>
        <v>1127.6652869937943</v>
      </c>
      <c r="AU15">
        <f t="shared" si="17"/>
        <v>4013.1246637985396</v>
      </c>
      <c r="AW15">
        <v>12</v>
      </c>
      <c r="AX15">
        <f>(R15*SUMPRODUCT(K16:$K$23, X16:$X$23)-$AZ$3*SUMPRODUCT(K15:$K$22, W16:$W$23))/Z15</f>
        <v>40214.488842055594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30399.558474771598</v>
      </c>
      <c r="P16">
        <f t="shared" si="30"/>
        <v>1519.9779237385801</v>
      </c>
      <c r="Q16" s="5">
        <f t="shared" si="31"/>
        <v>25</v>
      </c>
      <c r="R16">
        <f t="shared" si="0"/>
        <v>500000</v>
      </c>
      <c r="S16">
        <f t="shared" si="1"/>
        <v>38497.963423869645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26170.989888257354</v>
      </c>
      <c r="AC16">
        <f t="shared" si="2"/>
        <v>23620.016212123064</v>
      </c>
      <c r="AE16">
        <f t="shared" si="3"/>
        <v>18651.325944433924</v>
      </c>
      <c r="AF16">
        <f t="shared" si="4"/>
        <v>-932.56629722169635</v>
      </c>
      <c r="AG16">
        <f t="shared" si="5"/>
        <v>-15.338484241401517</v>
      </c>
      <c r="AH16">
        <f t="shared" si="6"/>
        <v>-15368.936542177347</v>
      </c>
      <c r="AI16">
        <f t="shared" si="7"/>
        <v>2334.4846207934788</v>
      </c>
      <c r="AJ16">
        <f t="shared" si="8"/>
        <v>2550.9736761342901</v>
      </c>
      <c r="AK16">
        <f t="shared" si="32"/>
        <v>2400.7692995901866</v>
      </c>
      <c r="AL16">
        <f t="shared" si="9"/>
        <v>7286.227596517956</v>
      </c>
      <c r="AN16">
        <f t="shared" si="10"/>
        <v>8159.080887128649</v>
      </c>
      <c r="AO16">
        <f t="shared" si="11"/>
        <v>-407.95404435643252</v>
      </c>
      <c r="AP16">
        <f t="shared" si="12"/>
        <v>-6.7098679195454585</v>
      </c>
      <c r="AQ16">
        <f t="shared" si="13"/>
        <v>-6723.1893737932369</v>
      </c>
      <c r="AR16">
        <f t="shared" si="14"/>
        <v>1021.2276010594343</v>
      </c>
      <c r="AS16">
        <f t="shared" si="15"/>
        <v>1115.9314156282253</v>
      </c>
      <c r="AT16">
        <f t="shared" si="16"/>
        <v>1050.2240411780028</v>
      </c>
      <c r="AU16">
        <f t="shared" si="17"/>
        <v>3187.3830578656625</v>
      </c>
      <c r="AW16">
        <v>13</v>
      </c>
      <c r="AX16">
        <f>(R16*SUMPRODUCT(K17:$K$23, X17:$X$23)-$AZ$3*SUMPRODUCT(K16:$K$22, W17:$W$23))/Z16</f>
        <v>38497.963423869645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30399.558474771598</v>
      </c>
      <c r="P17">
        <f t="shared" si="30"/>
        <v>1519.9779237385801</v>
      </c>
      <c r="Q17" s="5">
        <f t="shared" si="31"/>
        <v>25</v>
      </c>
      <c r="R17">
        <f t="shared" si="0"/>
        <v>500000</v>
      </c>
      <c r="S17">
        <f t="shared" si="1"/>
        <v>36085.215187523572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23620.016212123064</v>
      </c>
      <c r="AC17">
        <f t="shared" si="2"/>
        <v>20764.982433540292</v>
      </c>
      <c r="AE17">
        <f t="shared" si="3"/>
        <v>17493.211400725304</v>
      </c>
      <c r="AF17">
        <f t="shared" si="4"/>
        <v>-874.6605700362652</v>
      </c>
      <c r="AG17">
        <f t="shared" si="5"/>
        <v>-14.386073580018282</v>
      </c>
      <c r="AH17">
        <f t="shared" si="6"/>
        <v>-15980.516379384406</v>
      </c>
      <c r="AI17">
        <f t="shared" si="7"/>
        <v>623.64837772461578</v>
      </c>
      <c r="AJ17">
        <f t="shared" si="8"/>
        <v>2855.0337785827724</v>
      </c>
      <c r="AK17">
        <f t="shared" si="32"/>
        <v>2482.7195865415069</v>
      </c>
      <c r="AL17">
        <f t="shared" si="9"/>
        <v>5961.4017428488951</v>
      </c>
      <c r="AN17">
        <f t="shared" si="10"/>
        <v>7207.742353483919</v>
      </c>
      <c r="AO17">
        <f t="shared" si="11"/>
        <v>-360.38711767419596</v>
      </c>
      <c r="AP17">
        <f t="shared" si="12"/>
        <v>-5.9275057888304348</v>
      </c>
      <c r="AQ17">
        <f t="shared" si="13"/>
        <v>-6584.4653734337617</v>
      </c>
      <c r="AR17">
        <f t="shared" si="14"/>
        <v>256.96235658713152</v>
      </c>
      <c r="AS17">
        <f t="shared" si="15"/>
        <v>1176.3619277856014</v>
      </c>
      <c r="AT17">
        <f t="shared" si="16"/>
        <v>1022.9570034806387</v>
      </c>
      <c r="AU17">
        <f t="shared" si="17"/>
        <v>2456.2812878533714</v>
      </c>
      <c r="AW17">
        <v>14</v>
      </c>
      <c r="AX17">
        <f>(R17*SUMPRODUCT(K18:$K$23, X18:$X$23)-$AZ$3*SUMPRODUCT(K17:$K$22, W18:$W$23))/Z17</f>
        <v>36085.215187523572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30399.558474771598</v>
      </c>
      <c r="P18">
        <f t="shared" si="30"/>
        <v>1519.9779237385801</v>
      </c>
      <c r="Q18" s="5">
        <f t="shared" si="31"/>
        <v>25</v>
      </c>
      <c r="R18">
        <f t="shared" si="0"/>
        <v>500000</v>
      </c>
      <c r="S18">
        <f t="shared" si="1"/>
        <v>32954.048299516813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20764.982433540292</v>
      </c>
      <c r="AC18">
        <f t="shared" si="2"/>
        <v>17681.855387139396</v>
      </c>
      <c r="AE18">
        <f t="shared" si="3"/>
        <v>16311.21590580665</v>
      </c>
      <c r="AF18">
        <f t="shared" si="4"/>
        <v>-815.56079529033263</v>
      </c>
      <c r="AG18">
        <f t="shared" si="5"/>
        <v>-13.414023693257935</v>
      </c>
      <c r="AH18">
        <f t="shared" si="6"/>
        <v>-16563.783019203318</v>
      </c>
      <c r="AI18">
        <f t="shared" si="7"/>
        <v>-1081.541932380258</v>
      </c>
      <c r="AJ18">
        <f t="shared" si="8"/>
        <v>3083.1270464008958</v>
      </c>
      <c r="AK18">
        <f t="shared" si="32"/>
        <v>2541.8706918383682</v>
      </c>
      <c r="AL18">
        <f t="shared" si="9"/>
        <v>4543.4558058590064</v>
      </c>
      <c r="AN18">
        <f t="shared" si="10"/>
        <v>6280.4632956402847</v>
      </c>
      <c r="AO18">
        <f t="shared" si="11"/>
        <v>-314.02316478201431</v>
      </c>
      <c r="AP18">
        <f t="shared" si="12"/>
        <v>-5.164929698610921</v>
      </c>
      <c r="AQ18">
        <f t="shared" si="13"/>
        <v>-6377.7116243077335</v>
      </c>
      <c r="AR18">
        <f t="shared" si="14"/>
        <v>-416.43642314807306</v>
      </c>
      <c r="AS18">
        <f t="shared" si="15"/>
        <v>1187.1258625068806</v>
      </c>
      <c r="AT18">
        <f t="shared" si="16"/>
        <v>978.72075721047634</v>
      </c>
      <c r="AU18">
        <f t="shared" si="17"/>
        <v>1749.4101965692839</v>
      </c>
      <c r="AW18">
        <v>15</v>
      </c>
      <c r="AX18">
        <f>(R18*SUMPRODUCT(K19:$K$23, X19:$X$23)-$AZ$3*SUMPRODUCT(K18:$K$22, W19:$W$23))/Z18</f>
        <v>32954.048299516813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30399.558474771598</v>
      </c>
      <c r="P19">
        <f t="shared" si="30"/>
        <v>1519.9779237385801</v>
      </c>
      <c r="Q19" s="5">
        <f t="shared" si="31"/>
        <v>25</v>
      </c>
      <c r="R19">
        <f t="shared" si="0"/>
        <v>500000</v>
      </c>
      <c r="S19">
        <f t="shared" si="1"/>
        <v>29011.031652485166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17681.855387139396</v>
      </c>
      <c r="AC19">
        <f t="shared" si="2"/>
        <v>14418.289990618719</v>
      </c>
      <c r="AE19">
        <f t="shared" si="3"/>
        <v>15108.378596335817</v>
      </c>
      <c r="AF19">
        <f t="shared" si="4"/>
        <v>-755.41892981679086</v>
      </c>
      <c r="AG19">
        <f t="shared" si="5"/>
        <v>-12.424833907435008</v>
      </c>
      <c r="AH19">
        <f t="shared" si="6"/>
        <v>-17100.990977806909</v>
      </c>
      <c r="AI19">
        <f t="shared" si="7"/>
        <v>-2760.4561451953177</v>
      </c>
      <c r="AJ19">
        <f t="shared" si="8"/>
        <v>3263.5653965206766</v>
      </c>
      <c r="AK19">
        <f t="shared" si="32"/>
        <v>2351.3554249385284</v>
      </c>
      <c r="AL19">
        <f t="shared" si="9"/>
        <v>2854.4646762638872</v>
      </c>
      <c r="AN19">
        <f t="shared" si="10"/>
        <v>5419.5298626880394</v>
      </c>
      <c r="AO19">
        <f t="shared" si="11"/>
        <v>-270.97649313440195</v>
      </c>
      <c r="AP19">
        <f t="shared" si="12"/>
        <v>-4.4569149476181318</v>
      </c>
      <c r="AQ19">
        <f t="shared" si="13"/>
        <v>-6134.3002953513806</v>
      </c>
      <c r="AR19">
        <f t="shared" si="14"/>
        <v>-990.20384074536116</v>
      </c>
      <c r="AS19">
        <f t="shared" si="15"/>
        <v>1170.6742727223359</v>
      </c>
      <c r="AT19">
        <f t="shared" si="16"/>
        <v>843.45522995686997</v>
      </c>
      <c r="AU19">
        <f t="shared" si="17"/>
        <v>1023.9256619338447</v>
      </c>
      <c r="AW19">
        <v>16</v>
      </c>
      <c r="AX19">
        <f>(R19*SUMPRODUCT(K20:$K$23, X20:$X$23)-$AZ$3*SUMPRODUCT(K19:$K$22, W20:$W$23))/Z19</f>
        <v>29011.031652485166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30399.558474771598</v>
      </c>
      <c r="P20">
        <f t="shared" si="30"/>
        <v>1519.9779237385801</v>
      </c>
      <c r="Q20" s="5">
        <f t="shared" si="31"/>
        <v>25</v>
      </c>
      <c r="R20">
        <f t="shared" si="0"/>
        <v>500000</v>
      </c>
      <c r="S20">
        <f t="shared" si="1"/>
        <v>23879.177830918466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14418.289990618719</v>
      </c>
      <c r="AC20">
        <f t="shared" si="2"/>
        <v>10908.765388748889</v>
      </c>
      <c r="AE20">
        <f t="shared" si="3"/>
        <v>13887.481959008517</v>
      </c>
      <c r="AF20">
        <f t="shared" si="4"/>
        <v>-694.37409795042595</v>
      </c>
      <c r="AG20">
        <f t="shared" si="5"/>
        <v>-11.420792484974454</v>
      </c>
      <c r="AH20">
        <f t="shared" si="6"/>
        <v>-17595.861667724101</v>
      </c>
      <c r="AI20">
        <f t="shared" si="7"/>
        <v>-4414.1745991509833</v>
      </c>
      <c r="AJ20">
        <f t="shared" si="8"/>
        <v>3509.5246018698308</v>
      </c>
      <c r="AK20">
        <f t="shared" si="32"/>
        <v>1499.2989033460508</v>
      </c>
      <c r="AL20">
        <f t="shared" si="9"/>
        <v>594.64890606489826</v>
      </c>
      <c r="AN20">
        <f t="shared" si="10"/>
        <v>4725.0135227812998</v>
      </c>
      <c r="AO20">
        <f t="shared" si="11"/>
        <v>-236.25067613906504</v>
      </c>
      <c r="AP20">
        <f t="shared" si="12"/>
        <v>-3.8857583463774312</v>
      </c>
      <c r="AQ20">
        <f t="shared" si="13"/>
        <v>-5986.7357214497679</v>
      </c>
      <c r="AR20">
        <f t="shared" si="14"/>
        <v>-1501.8586331539104</v>
      </c>
      <c r="AS20">
        <f t="shared" si="15"/>
        <v>1194.0646440668718</v>
      </c>
      <c r="AT20">
        <f t="shared" si="16"/>
        <v>510.11462077226224</v>
      </c>
      <c r="AU20">
        <f t="shared" si="17"/>
        <v>202.3206316852237</v>
      </c>
      <c r="AW20">
        <v>17</v>
      </c>
      <c r="AX20">
        <f>(R20*SUMPRODUCT(K21:$K$23, X21:$X$23)-$AZ$3*SUMPRODUCT(K20:$K$22, W21:$W$23))/Z20</f>
        <v>23879.177830918466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30399.558474771598</v>
      </c>
      <c r="P21">
        <f t="shared" si="30"/>
        <v>1519.9779237385801</v>
      </c>
      <c r="Q21" s="5">
        <f t="shared" si="31"/>
        <v>25</v>
      </c>
      <c r="R21">
        <f t="shared" si="0"/>
        <v>500000</v>
      </c>
      <c r="S21">
        <f t="shared" si="1"/>
        <v>17375.002330439882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10908.765388748889</v>
      </c>
      <c r="AC21">
        <f t="shared" si="2"/>
        <v>7231.3084241336273</v>
      </c>
      <c r="AE21">
        <f t="shared" si="3"/>
        <v>12652.003096623082</v>
      </c>
      <c r="AF21">
        <f t="shared" si="4"/>
        <v>-632.60015483115421</v>
      </c>
      <c r="AG21">
        <f t="shared" si="5"/>
        <v>-10.404758926945354</v>
      </c>
      <c r="AH21">
        <f t="shared" si="6"/>
        <v>-18036.512663587109</v>
      </c>
      <c r="AI21">
        <f t="shared" si="7"/>
        <v>-6027.5144807221259</v>
      </c>
      <c r="AJ21">
        <f t="shared" si="8"/>
        <v>3677.4569646152613</v>
      </c>
      <c r="AK21">
        <f t="shared" si="32"/>
        <v>1176.215035356744</v>
      </c>
      <c r="AL21">
        <f t="shared" si="9"/>
        <v>-1173.8424807501206</v>
      </c>
      <c r="AN21">
        <f t="shared" si="10"/>
        <v>4094.6065152644173</v>
      </c>
      <c r="AO21">
        <f t="shared" si="11"/>
        <v>-204.73032576322089</v>
      </c>
      <c r="AP21">
        <f t="shared" si="12"/>
        <v>-3.3673240013193819</v>
      </c>
      <c r="AQ21">
        <f t="shared" si="13"/>
        <v>-5837.2118391817912</v>
      </c>
      <c r="AR21">
        <f t="shared" si="14"/>
        <v>-1950.7029736819145</v>
      </c>
      <c r="AS21">
        <f t="shared" si="15"/>
        <v>1190.1466615145853</v>
      </c>
      <c r="AT21">
        <f t="shared" si="16"/>
        <v>380.66207464090451</v>
      </c>
      <c r="AU21">
        <f t="shared" si="17"/>
        <v>-379.89423752642466</v>
      </c>
      <c r="AW21">
        <v>18</v>
      </c>
      <c r="AX21">
        <f>(R21*SUMPRODUCT(K22:$K$23, X22:$X$23)-$AZ$3*SUMPRODUCT(K21:$K$22, W22:$W$23))/Z21</f>
        <v>17375.002330439882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30399.558474771598</v>
      </c>
      <c r="P22">
        <f t="shared" si="30"/>
        <v>1519.9779237385801</v>
      </c>
      <c r="Q22" s="5">
        <f t="shared" si="31"/>
        <v>25</v>
      </c>
      <c r="R22">
        <f t="shared" si="0"/>
        <v>500000</v>
      </c>
      <c r="S22">
        <f t="shared" si="1"/>
        <v>9436.9224215584672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7231.3084241336273</v>
      </c>
      <c r="AC22">
        <f t="shared" si="2"/>
        <v>3541.2260850258976</v>
      </c>
      <c r="AE22">
        <f t="shared" si="3"/>
        <v>11407.50179297893</v>
      </c>
      <c r="AF22">
        <f t="shared" si="4"/>
        <v>-570.37508964894653</v>
      </c>
      <c r="AG22">
        <f t="shared" si="5"/>
        <v>-9.3813054903790327</v>
      </c>
      <c r="AH22">
        <f t="shared" si="6"/>
        <v>-18388.116945937341</v>
      </c>
      <c r="AI22">
        <f t="shared" si="7"/>
        <v>-7560.3715480977371</v>
      </c>
      <c r="AJ22">
        <f t="shared" si="8"/>
        <v>3690.0823391077297</v>
      </c>
      <c r="AK22">
        <f t="shared" si="32"/>
        <v>1264.7904589224529</v>
      </c>
      <c r="AL22">
        <f t="shared" si="9"/>
        <v>-2605.4987500675543</v>
      </c>
      <c r="AN22">
        <f t="shared" si="10"/>
        <v>3450.3221929502033</v>
      </c>
      <c r="AO22">
        <f t="shared" si="11"/>
        <v>-172.51610964751018</v>
      </c>
      <c r="AP22">
        <f t="shared" si="12"/>
        <v>-2.8374772250504918</v>
      </c>
      <c r="AQ22">
        <f t="shared" si="13"/>
        <v>-5561.6846822833986</v>
      </c>
      <c r="AR22">
        <f t="shared" si="14"/>
        <v>-2286.7160762057561</v>
      </c>
      <c r="AS22">
        <f t="shared" si="15"/>
        <v>1116.1052804982464</v>
      </c>
      <c r="AT22">
        <f t="shared" si="16"/>
        <v>382.54954231413916</v>
      </c>
      <c r="AU22">
        <f t="shared" si="17"/>
        <v>-788.06125339337052</v>
      </c>
      <c r="AW22">
        <v>19</v>
      </c>
      <c r="AX22">
        <f>(R22*SUMPRODUCT(K23:$K$23, X23:$X$23)-$AZ$3*SUMPRODUCT(K22:$K$22, W23:$W$23))/Z22</f>
        <v>9436.9224215584672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30399.558474771598</v>
      </c>
      <c r="P23">
        <f t="shared" si="30"/>
        <v>1519.9779237385801</v>
      </c>
      <c r="Q23" s="5">
        <f t="shared" si="31"/>
        <v>25</v>
      </c>
      <c r="R23">
        <f t="shared" si="0"/>
        <v>500000</v>
      </c>
      <c r="S23">
        <f t="shared" si="1"/>
        <v>10598.074094729533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3541.2260850258976</v>
      </c>
      <c r="AC23">
        <f t="shared" si="2"/>
        <v>3541.2260850258981</v>
      </c>
      <c r="AE23">
        <f t="shared" si="3"/>
        <v>10157.667183858144</v>
      </c>
      <c r="AF23">
        <f t="shared" si="4"/>
        <v>-507.88335919290728</v>
      </c>
      <c r="AG23">
        <f t="shared" si="5"/>
        <v>-8.3534660481071867</v>
      </c>
      <c r="AH23">
        <f t="shared" si="6"/>
        <v>-18680.527747361117</v>
      </c>
      <c r="AI23">
        <f t="shared" si="7"/>
        <v>-9039.0973887439868</v>
      </c>
      <c r="AJ23">
        <f t="shared" si="8"/>
        <v>0</v>
      </c>
      <c r="AK23">
        <f t="shared" si="32"/>
        <v>1370.545929616909</v>
      </c>
      <c r="AL23">
        <f t="shared" si="9"/>
        <v>-7668.5514591270776</v>
      </c>
      <c r="AN23">
        <f t="shared" si="10"/>
        <v>2783.1290959594339</v>
      </c>
      <c r="AO23">
        <f t="shared" si="11"/>
        <v>-139.15645479797172</v>
      </c>
      <c r="AP23">
        <f t="shared" si="12"/>
        <v>-2.2887907222971147</v>
      </c>
      <c r="AQ23">
        <f t="shared" si="13"/>
        <v>-5118.3327195615984</v>
      </c>
      <c r="AR23">
        <f t="shared" si="14"/>
        <v>-2476.648869122434</v>
      </c>
      <c r="AS23">
        <f t="shared" si="15"/>
        <v>0</v>
      </c>
      <c r="AT23">
        <f t="shared" si="16"/>
        <v>375.51990875692184</v>
      </c>
      <c r="AU23">
        <f t="shared" si="17"/>
        <v>-2101.1289603655118</v>
      </c>
      <c r="AW23">
        <v>20</v>
      </c>
      <c r="AX23">
        <f>(R23*SUMPRODUCT(K$23:$K24, X$23:$X24)-$AZ$3*SUMPRODUCT(K$22:$K23, W$23:$W24))/Z23</f>
        <v>10598.074094729533</v>
      </c>
    </row>
    <row r="25" spans="5:50" x14ac:dyDescent="0.25">
      <c r="AN25" s="6">
        <f t="shared" ref="AN25:AU25" si="33">SUM(AN3:AN23)</f>
        <v>243807.3365221532</v>
      </c>
      <c r="AO25" s="6">
        <f t="shared" si="33"/>
        <v>-34990.035682186375</v>
      </c>
      <c r="AP25" s="6">
        <f t="shared" si="33"/>
        <v>-1697.9349534443079</v>
      </c>
      <c r="AQ25" s="6">
        <f t="shared" si="33"/>
        <v>-122921.66249761195</v>
      </c>
      <c r="AR25" s="6">
        <f t="shared" si="33"/>
        <v>84197.703388910522</v>
      </c>
      <c r="AS25" s="6">
        <f t="shared" si="33"/>
        <v>-14494.119780944906</v>
      </c>
      <c r="AT25" s="6">
        <f t="shared" si="33"/>
        <v>27889.417892117366</v>
      </c>
      <c r="AU25" s="7">
        <f t="shared" si="33"/>
        <v>97593.001500082988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1807.4545295364712</v>
      </c>
      <c r="K3">
        <v>1</v>
      </c>
      <c r="L3" s="2">
        <v>0</v>
      </c>
      <c r="O3">
        <f>$C$3</f>
        <v>1807.4545295364712</v>
      </c>
      <c r="P3">
        <f>O3*B5</f>
        <v>1445.9636236291772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1807.4545295364712</v>
      </c>
      <c r="AF3">
        <f t="shared" ref="AF3:AF23" si="4">-$Z3*P3</f>
        <v>-1445.9636236291772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-1160.9416810927059</v>
      </c>
      <c r="AJ3">
        <f t="shared" ref="AJ3:AJ23" si="8">AB3-AC3</f>
        <v>0</v>
      </c>
      <c r="AL3">
        <f t="shared" ref="AL3:AL23" si="9">SUM(AI3:AK3)</f>
        <v>-1160.9416810927059</v>
      </c>
      <c r="AN3">
        <f t="shared" ref="AN3:AN23" si="10">AE3*$K3</f>
        <v>1807.4545295364712</v>
      </c>
      <c r="AO3">
        <f t="shared" ref="AO3:AO23" si="11">AF3*$K3</f>
        <v>-1445.9636236291772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-1160.9416810927059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-1160.9416810927059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1314.0748540746044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177.20945085167762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175.22224125914363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-175.22224125914363</v>
      </c>
      <c r="AK4">
        <f>G4*MAX(0, SUM(AB4, AE4:AF4))</f>
        <v>0</v>
      </c>
      <c r="AL4">
        <f t="shared" si="9"/>
        <v>-1389.1252412591434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-1138.8526128154608</v>
      </c>
      <c r="AR4">
        <f t="shared" si="14"/>
        <v>-1138.8526128154608</v>
      </c>
      <c r="AS4">
        <f t="shared" si="15"/>
        <v>-164.38900577835031</v>
      </c>
      <c r="AT4">
        <f t="shared" si="16"/>
        <v>0</v>
      </c>
      <c r="AU4">
        <f t="shared" si="17"/>
        <v>-1303.2416185938112</v>
      </c>
      <c r="AW4">
        <v>1</v>
      </c>
      <c r="AX4">
        <f>(R4*SUMPRODUCT(K5:$K$23, X5:$X$23)-$AZ$3*SUMPRODUCT(K4:$K$22, W5:$W$23))/Z4</f>
        <v>177.20945085167762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1807.4545295364712</v>
      </c>
      <c r="P5">
        <f t="shared" ref="P5:P23" si="30">O5*$C$5</f>
        <v>90.372726476823573</v>
      </c>
      <c r="Q5" s="5">
        <f t="shared" ref="Q5:Q23" si="31">$C$8</f>
        <v>25</v>
      </c>
      <c r="R5">
        <f t="shared" si="0"/>
        <v>1000000</v>
      </c>
      <c r="S5">
        <f t="shared" si="1"/>
        <v>358.81205075206452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175.22224125914363</v>
      </c>
      <c r="AC5">
        <f t="shared" si="2"/>
        <v>350.80693961331599</v>
      </c>
      <c r="AE5">
        <f t="shared" si="3"/>
        <v>1767.130147016856</v>
      </c>
      <c r="AF5">
        <f t="shared" si="4"/>
        <v>-88.356507350842804</v>
      </c>
      <c r="AG5">
        <f t="shared" si="5"/>
        <v>-24.442249004599347</v>
      </c>
      <c r="AH5">
        <f t="shared" si="6"/>
        <v>-1208.2758460259631</v>
      </c>
      <c r="AI5">
        <f t="shared" si="7"/>
        <v>446.05554463545081</v>
      </c>
      <c r="AJ5">
        <f t="shared" si="8"/>
        <v>-175.58469835417236</v>
      </c>
      <c r="AK5">
        <f>G5*SUM(AB5, AE5:AF5)</f>
        <v>76.013831117931431</v>
      </c>
      <c r="AL5">
        <f t="shared" si="9"/>
        <v>346.48467739920989</v>
      </c>
      <c r="AN5">
        <f t="shared" si="10"/>
        <v>1526.0273483829963</v>
      </c>
      <c r="AO5">
        <f t="shared" si="11"/>
        <v>-76.301367419149813</v>
      </c>
      <c r="AP5">
        <f t="shared" si="12"/>
        <v>-21.107409943728317</v>
      </c>
      <c r="AQ5">
        <f t="shared" si="13"/>
        <v>-1043.4217245056338</v>
      </c>
      <c r="AR5">
        <f t="shared" si="14"/>
        <v>385.19684651448443</v>
      </c>
      <c r="AS5">
        <f t="shared" si="15"/>
        <v>-151.62836313916955</v>
      </c>
      <c r="AT5">
        <f t="shared" si="16"/>
        <v>65.642694929488584</v>
      </c>
      <c r="AU5">
        <f t="shared" si="17"/>
        <v>299.21117830480352</v>
      </c>
      <c r="AW5">
        <v>2</v>
      </c>
      <c r="AX5">
        <f>(R5*SUMPRODUCT(K6:$K$23, X6:$X$23)-$AZ$3*SUMPRODUCT(K5:$K$22, W6:$W$23))/Z5</f>
        <v>358.81205075206452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1807.4545295364712</v>
      </c>
      <c r="P6">
        <f t="shared" si="30"/>
        <v>90.372726476823573</v>
      </c>
      <c r="Q6" s="5">
        <f t="shared" si="31"/>
        <v>25</v>
      </c>
      <c r="R6">
        <f t="shared" si="0"/>
        <v>1000000</v>
      </c>
      <c r="S6">
        <f t="shared" si="1"/>
        <v>540.1855389832715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350.80693961331599</v>
      </c>
      <c r="AC6">
        <f t="shared" si="2"/>
        <v>522.20200049638333</v>
      </c>
      <c r="AE6">
        <f t="shared" si="3"/>
        <v>1747.2818189592892</v>
      </c>
      <c r="AF6">
        <f t="shared" si="4"/>
        <v>-87.364090947964471</v>
      </c>
      <c r="AG6">
        <f t="shared" si="5"/>
        <v>-24.167714739238647</v>
      </c>
      <c r="AH6">
        <f t="shared" si="6"/>
        <v>-1204.4710125884076</v>
      </c>
      <c r="AI6">
        <f t="shared" si="7"/>
        <v>431.27900068367853</v>
      </c>
      <c r="AJ6">
        <f t="shared" si="8"/>
        <v>-171.39506088306734</v>
      </c>
      <c r="AK6">
        <f>G6*SUM(AB6, AE6:AF6)</f>
        <v>117.62739305604147</v>
      </c>
      <c r="AL6">
        <f t="shared" si="9"/>
        <v>377.51133285665264</v>
      </c>
      <c r="AN6">
        <f t="shared" si="10"/>
        <v>1360.8288928130969</v>
      </c>
      <c r="AO6">
        <f t="shared" si="11"/>
        <v>-68.041444640654845</v>
      </c>
      <c r="AP6">
        <f t="shared" si="12"/>
        <v>-18.822449895352094</v>
      </c>
      <c r="AQ6">
        <f t="shared" si="13"/>
        <v>-938.07360478483986</v>
      </c>
      <c r="AR6">
        <f t="shared" si="14"/>
        <v>335.89139349225007</v>
      </c>
      <c r="AS6">
        <f t="shared" si="15"/>
        <v>-133.48696724496293</v>
      </c>
      <c r="AT6">
        <f t="shared" si="16"/>
        <v>91.611297799850476</v>
      </c>
      <c r="AU6">
        <f t="shared" si="17"/>
        <v>294.01572404713767</v>
      </c>
      <c r="AW6">
        <v>3</v>
      </c>
      <c r="AX6">
        <f>(R6*SUMPRODUCT(K7:$K$23, X7:$X$23)-$AZ$3*SUMPRODUCT(K6:$K$22, W7:$W$23))/Z6</f>
        <v>540.1855389832715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1807.4545295364712</v>
      </c>
      <c r="P7">
        <f t="shared" si="30"/>
        <v>90.372726476823573</v>
      </c>
      <c r="Q7" s="5">
        <f t="shared" si="31"/>
        <v>25</v>
      </c>
      <c r="R7">
        <f t="shared" si="0"/>
        <v>1000000</v>
      </c>
      <c r="S7">
        <f t="shared" si="1"/>
        <v>695.52967730840908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522.20200049638333</v>
      </c>
      <c r="AC7">
        <f t="shared" si="2"/>
        <v>664.8154054190145</v>
      </c>
      <c r="AE7">
        <f t="shared" si="3"/>
        <v>1727.6381656068486</v>
      </c>
      <c r="AF7">
        <f t="shared" si="4"/>
        <v>-86.381908280342444</v>
      </c>
      <c r="AG7">
        <f t="shared" si="5"/>
        <v>-23.896011453880227</v>
      </c>
      <c r="AH7">
        <f t="shared" si="6"/>
        <v>-1201.0455186413308</v>
      </c>
      <c r="AI7">
        <f t="shared" si="7"/>
        <v>416.31472723129514</v>
      </c>
      <c r="AJ7">
        <f t="shared" si="8"/>
        <v>-142.61340492263116</v>
      </c>
      <c r="AK7">
        <f>G7*SUM(AB7, AE7:AF7)</f>
        <v>106.22580045910388</v>
      </c>
      <c r="AL7">
        <f t="shared" si="9"/>
        <v>379.92712276776786</v>
      </c>
      <c r="AN7">
        <f t="shared" si="10"/>
        <v>1218.0047981739231</v>
      </c>
      <c r="AO7">
        <f t="shared" si="11"/>
        <v>-60.900239908696157</v>
      </c>
      <c r="AP7">
        <f t="shared" si="12"/>
        <v>-16.846963205296859</v>
      </c>
      <c r="AQ7">
        <f t="shared" si="13"/>
        <v>-846.7509190598247</v>
      </c>
      <c r="AR7">
        <f t="shared" si="14"/>
        <v>293.50667600010524</v>
      </c>
      <c r="AS7">
        <f t="shared" si="15"/>
        <v>-100.54409247127872</v>
      </c>
      <c r="AT7">
        <f t="shared" si="16"/>
        <v>74.890412370351342</v>
      </c>
      <c r="AU7">
        <f t="shared" si="17"/>
        <v>267.85299589917781</v>
      </c>
      <c r="AW7">
        <v>4</v>
      </c>
      <c r="AX7">
        <f>(R7*SUMPRODUCT(K8:$K$23, X8:$X$23)-$AZ$3*SUMPRODUCT(K7:$K$22, W8:$W$23))/Z7</f>
        <v>695.52967730840908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1807.4545295364712</v>
      </c>
      <c r="P8">
        <f t="shared" si="30"/>
        <v>90.372726476823573</v>
      </c>
      <c r="Q8" s="5">
        <f t="shared" si="31"/>
        <v>25</v>
      </c>
      <c r="R8">
        <f t="shared" si="0"/>
        <v>1000000</v>
      </c>
      <c r="S8">
        <f t="shared" si="1"/>
        <v>805.59050010162196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664.8154054190145</v>
      </c>
      <c r="AC8">
        <f t="shared" si="2"/>
        <v>761.34891676341158</v>
      </c>
      <c r="AE8">
        <f t="shared" si="3"/>
        <v>1708.1923731574841</v>
      </c>
      <c r="AF8">
        <f t="shared" si="4"/>
        <v>-85.409618657874219</v>
      </c>
      <c r="AG8">
        <f t="shared" si="5"/>
        <v>-23.627044902694685</v>
      </c>
      <c r="AH8">
        <f t="shared" si="6"/>
        <v>-1200.2574658696194</v>
      </c>
      <c r="AI8">
        <f t="shared" si="7"/>
        <v>398.89824372729572</v>
      </c>
      <c r="AJ8">
        <f t="shared" si="8"/>
        <v>-96.533511344397084</v>
      </c>
      <c r="AK8">
        <f t="shared" ref="AK8:AK23" si="32">G8*SUM(AB8:AB8, AE8:AF8)</f>
        <v>48.72584080626671</v>
      </c>
      <c r="AL8">
        <f t="shared" si="9"/>
        <v>351.09057318916535</v>
      </c>
      <c r="AN8">
        <f t="shared" si="10"/>
        <v>1122.8860518462222</v>
      </c>
      <c r="AO8">
        <f t="shared" si="11"/>
        <v>-56.144302592311128</v>
      </c>
      <c r="AP8">
        <f t="shared" si="12"/>
        <v>-15.531318125803569</v>
      </c>
      <c r="AQ8">
        <f t="shared" si="13"/>
        <v>-788.99331727963113</v>
      </c>
      <c r="AR8">
        <f t="shared" si="14"/>
        <v>262.21711384847646</v>
      </c>
      <c r="AS8">
        <f t="shared" si="15"/>
        <v>-63.456631189612004</v>
      </c>
      <c r="AT8">
        <f t="shared" si="16"/>
        <v>32.03009676521495</v>
      </c>
      <c r="AU8">
        <f t="shared" si="17"/>
        <v>230.79057942407943</v>
      </c>
      <c r="AW8">
        <v>5</v>
      </c>
      <c r="AX8">
        <f>(R8*SUMPRODUCT(K9:$K$23, X9:$X$23)-$AZ$3*SUMPRODUCT(K8:$K$22, W9:$W$23))/Z8</f>
        <v>805.59050010162196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1807.4545295364712</v>
      </c>
      <c r="P9">
        <f t="shared" si="30"/>
        <v>90.372726476823573</v>
      </c>
      <c r="Q9" s="5">
        <f t="shared" si="31"/>
        <v>25</v>
      </c>
      <c r="R9">
        <f t="shared" si="0"/>
        <v>1000000</v>
      </c>
      <c r="S9">
        <f t="shared" si="1"/>
        <v>881.79273359964213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761.34891676341158</v>
      </c>
      <c r="AC9">
        <f t="shared" si="2"/>
        <v>823.96871249198921</v>
      </c>
      <c r="AE9">
        <f t="shared" si="3"/>
        <v>1688.9297505440281</v>
      </c>
      <c r="AF9">
        <f t="shared" si="4"/>
        <v>-84.446487527201413</v>
      </c>
      <c r="AG9">
        <f t="shared" si="5"/>
        <v>-23.360611884620422</v>
      </c>
      <c r="AH9">
        <f t="shared" si="6"/>
        <v>-1206.5027618927547</v>
      </c>
      <c r="AI9">
        <f t="shared" si="7"/>
        <v>374.6198892394516</v>
      </c>
      <c r="AJ9">
        <f t="shared" si="8"/>
        <v>-62.619795728577628</v>
      </c>
      <c r="AK9">
        <f t="shared" si="32"/>
        <v>13.958409860703405</v>
      </c>
      <c r="AL9">
        <f t="shared" si="9"/>
        <v>325.95850337157736</v>
      </c>
      <c r="AN9">
        <f t="shared" si="10"/>
        <v>1055.1451259450112</v>
      </c>
      <c r="AO9">
        <f t="shared" si="11"/>
        <v>-52.757256297250564</v>
      </c>
      <c r="AP9">
        <f t="shared" si="12"/>
        <v>-14.594352288015889</v>
      </c>
      <c r="AQ9">
        <f t="shared" si="13"/>
        <v>-753.7527882614844</v>
      </c>
      <c r="AR9">
        <f t="shared" si="14"/>
        <v>234.04072909826036</v>
      </c>
      <c r="AS9">
        <f t="shared" si="15"/>
        <v>-39.121208107914427</v>
      </c>
      <c r="AT9">
        <f t="shared" si="16"/>
        <v>8.7204030396882022</v>
      </c>
      <c r="AU9">
        <f t="shared" si="17"/>
        <v>203.63992403003411</v>
      </c>
      <c r="AW9">
        <v>6</v>
      </c>
      <c r="AX9">
        <f>(R9*SUMPRODUCT(K10:$K$23, X10:$X$23)-$AZ$3*SUMPRODUCT(K9:$K$22, W10:$W$23))/Z9</f>
        <v>881.79273359964213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1807.4545295364712</v>
      </c>
      <c r="P10">
        <f t="shared" si="30"/>
        <v>90.372726476823573</v>
      </c>
      <c r="Q10" s="5">
        <f t="shared" si="31"/>
        <v>25</v>
      </c>
      <c r="R10">
        <f t="shared" si="0"/>
        <v>1000000</v>
      </c>
      <c r="S10">
        <f t="shared" si="1"/>
        <v>940.95047776434876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823.96871249198921</v>
      </c>
      <c r="AC10">
        <f t="shared" si="2"/>
        <v>869.31050658979348</v>
      </c>
      <c r="AE10">
        <f t="shared" si="3"/>
        <v>1669.8426217313288</v>
      </c>
      <c r="AF10">
        <f t="shared" si="4"/>
        <v>-83.492131086566445</v>
      </c>
      <c r="AG10">
        <f t="shared" si="5"/>
        <v>-23.096606227758969</v>
      </c>
      <c r="AH10">
        <f t="shared" si="6"/>
        <v>-1215.9815206098685</v>
      </c>
      <c r="AI10">
        <f t="shared" si="7"/>
        <v>347.27236380713498</v>
      </c>
      <c r="AJ10">
        <f t="shared" si="8"/>
        <v>-45.341794097804268</v>
      </c>
      <c r="AK10">
        <f t="shared" si="32"/>
        <v>9.8823087328606825</v>
      </c>
      <c r="AL10">
        <f t="shared" si="9"/>
        <v>311.81287844219139</v>
      </c>
      <c r="AN10">
        <f t="shared" si="10"/>
        <v>991.18346551149341</v>
      </c>
      <c r="AO10">
        <f t="shared" si="11"/>
        <v>-49.559173275574672</v>
      </c>
      <c r="AP10">
        <f t="shared" si="12"/>
        <v>-13.709659763414438</v>
      </c>
      <c r="AQ10">
        <f t="shared" si="13"/>
        <v>-721.78106002970776</v>
      </c>
      <c r="AR10">
        <f t="shared" si="14"/>
        <v>206.13357244279652</v>
      </c>
      <c r="AS10">
        <f t="shared" si="15"/>
        <v>-26.913935493976876</v>
      </c>
      <c r="AT10">
        <f t="shared" si="16"/>
        <v>5.8659306509588856</v>
      </c>
      <c r="AU10">
        <f t="shared" si="17"/>
        <v>185.08556759977853</v>
      </c>
      <c r="AW10">
        <v>7</v>
      </c>
      <c r="AX10">
        <f>(R10*SUMPRODUCT(K11:$K$23, X11:$X$23)-$AZ$3*SUMPRODUCT(K10:$K$22, W11:$W$23))/Z10</f>
        <v>940.95047776434876</v>
      </c>
    </row>
    <row r="11" spans="1:52" x14ac:dyDescent="0.25">
      <c r="A11" t="s">
        <v>33</v>
      </c>
      <c r="C11" s="24">
        <f>AU25</f>
        <v>-164.20318440987751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1807.4545295364712</v>
      </c>
      <c r="P11">
        <f t="shared" si="30"/>
        <v>90.372726476823573</v>
      </c>
      <c r="Q11" s="5">
        <f t="shared" si="31"/>
        <v>25</v>
      </c>
      <c r="R11">
        <f t="shared" si="0"/>
        <v>1000000</v>
      </c>
      <c r="S11">
        <f t="shared" si="1"/>
        <v>983.8207279429954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869.31050658979348</v>
      </c>
      <c r="AC11">
        <f t="shared" si="2"/>
        <v>898.62281998234812</v>
      </c>
      <c r="AE11">
        <f t="shared" si="3"/>
        <v>1650.9307439759925</v>
      </c>
      <c r="AF11">
        <f t="shared" si="4"/>
        <v>-82.546537198799641</v>
      </c>
      <c r="AG11">
        <f t="shared" si="5"/>
        <v>-22.835024574579204</v>
      </c>
      <c r="AH11">
        <f t="shared" si="6"/>
        <v>-1224.6236360869905</v>
      </c>
      <c r="AI11">
        <f t="shared" si="7"/>
        <v>320.92554611562332</v>
      </c>
      <c r="AJ11">
        <f t="shared" si="8"/>
        <v>-29.312313392554643</v>
      </c>
      <c r="AK11">
        <f t="shared" si="32"/>
        <v>5.8504673120807658</v>
      </c>
      <c r="AL11">
        <f t="shared" si="9"/>
        <v>297.46370003514943</v>
      </c>
      <c r="AN11">
        <f t="shared" si="10"/>
        <v>931.96174281463323</v>
      </c>
      <c r="AO11">
        <f t="shared" si="11"/>
        <v>-46.598087140731671</v>
      </c>
      <c r="AP11">
        <f t="shared" si="12"/>
        <v>-12.890528192895101</v>
      </c>
      <c r="AQ11">
        <f t="shared" si="13"/>
        <v>-691.30845272830015</v>
      </c>
      <c r="AR11">
        <f t="shared" si="14"/>
        <v>181.16467475270639</v>
      </c>
      <c r="AS11">
        <f t="shared" si="15"/>
        <v>-16.547002213710783</v>
      </c>
      <c r="AT11">
        <f t="shared" si="16"/>
        <v>3.3026289760136183</v>
      </c>
      <c r="AU11">
        <f t="shared" si="17"/>
        <v>167.92030151500921</v>
      </c>
      <c r="AW11">
        <v>8</v>
      </c>
      <c r="AX11">
        <f>(R11*SUMPRODUCT(K12:$K$23, X12:$X$23)-$AZ$3*SUMPRODUCT(K11:$K$22, W12:$W$23))/Z11</f>
        <v>983.8207279429954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1807.4545295364712</v>
      </c>
      <c r="P12">
        <f t="shared" si="30"/>
        <v>90.372726476823573</v>
      </c>
      <c r="Q12" s="5">
        <f t="shared" si="31"/>
        <v>25</v>
      </c>
      <c r="R12">
        <f t="shared" si="0"/>
        <v>1000000</v>
      </c>
      <c r="S12">
        <f t="shared" si="1"/>
        <v>1009.1538082060939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898.62281998234812</v>
      </c>
      <c r="AC12">
        <f t="shared" si="2"/>
        <v>911.29415846278516</v>
      </c>
      <c r="AE12">
        <f t="shared" si="3"/>
        <v>1632.1820728018349</v>
      </c>
      <c r="AF12">
        <f t="shared" si="4"/>
        <v>-81.60910364009176</v>
      </c>
      <c r="AG12">
        <f t="shared" si="5"/>
        <v>-22.575700330624837</v>
      </c>
      <c r="AH12">
        <f t="shared" si="6"/>
        <v>-1238.9599283429438</v>
      </c>
      <c r="AI12">
        <f t="shared" si="7"/>
        <v>289.03734048817455</v>
      </c>
      <c r="AJ12">
        <f t="shared" si="8"/>
        <v>-12.671338480437043</v>
      </c>
      <c r="AK12">
        <f t="shared" si="32"/>
        <v>5.6331503150314095</v>
      </c>
      <c r="AL12">
        <f t="shared" si="9"/>
        <v>281.99915232276891</v>
      </c>
      <c r="AN12">
        <f t="shared" si="10"/>
        <v>875.91785262809162</v>
      </c>
      <c r="AO12">
        <f t="shared" si="11"/>
        <v>-43.795892631404584</v>
      </c>
      <c r="AP12">
        <f t="shared" si="12"/>
        <v>-12.115351151499288</v>
      </c>
      <c r="AQ12">
        <f t="shared" si="13"/>
        <v>-664.89341968049189</v>
      </c>
      <c r="AR12">
        <f t="shared" si="14"/>
        <v>155.11318916469585</v>
      </c>
      <c r="AS12">
        <f t="shared" si="15"/>
        <v>-6.8001308044360984</v>
      </c>
      <c r="AT12">
        <f t="shared" si="16"/>
        <v>3.0230554603528192</v>
      </c>
      <c r="AU12">
        <f t="shared" si="17"/>
        <v>151.33611382061258</v>
      </c>
      <c r="AW12">
        <v>9</v>
      </c>
      <c r="AX12">
        <f>(R12*SUMPRODUCT(K13:$K$23, X13:$X$23)-$AZ$3*SUMPRODUCT(K12:$K$22, W13:$W$23))/Z12</f>
        <v>1009.1538082060939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1807.4545295364712</v>
      </c>
      <c r="P13">
        <f t="shared" si="30"/>
        <v>90.372726476823573</v>
      </c>
      <c r="Q13" s="5">
        <f t="shared" si="31"/>
        <v>25</v>
      </c>
      <c r="R13">
        <f t="shared" si="0"/>
        <v>1000000</v>
      </c>
      <c r="S13">
        <f t="shared" si="1"/>
        <v>1017.5566333987985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911.29415846278516</v>
      </c>
      <c r="AC13">
        <f t="shared" si="2"/>
        <v>908.4176808197999</v>
      </c>
      <c r="AE13">
        <f t="shared" si="3"/>
        <v>1613.5943671503389</v>
      </c>
      <c r="AF13">
        <f t="shared" si="4"/>
        <v>-80.679718357516961</v>
      </c>
      <c r="AG13">
        <f t="shared" si="5"/>
        <v>-22.318602498456098</v>
      </c>
      <c r="AH13">
        <f t="shared" si="6"/>
        <v>-1253.6331544996631</v>
      </c>
      <c r="AI13">
        <f t="shared" si="7"/>
        <v>256.96289179470273</v>
      </c>
      <c r="AJ13">
        <f t="shared" si="8"/>
        <v>2.8764776429852645</v>
      </c>
      <c r="AK13">
        <f t="shared" si="32"/>
        <v>4.8884176145112148</v>
      </c>
      <c r="AL13">
        <f t="shared" si="9"/>
        <v>264.72778705219923</v>
      </c>
      <c r="AN13">
        <f t="shared" si="10"/>
        <v>823.37422911791407</v>
      </c>
      <c r="AO13">
        <f t="shared" si="11"/>
        <v>-41.168711455895711</v>
      </c>
      <c r="AP13">
        <f t="shared" si="12"/>
        <v>-11.388588421766158</v>
      </c>
      <c r="AQ13">
        <f t="shared" si="13"/>
        <v>-639.69560950174525</v>
      </c>
      <c r="AR13">
        <f t="shared" si="14"/>
        <v>131.12131973850694</v>
      </c>
      <c r="AS13">
        <f t="shared" si="15"/>
        <v>1.467789929169504</v>
      </c>
      <c r="AT13">
        <f t="shared" si="16"/>
        <v>2.4944293106717286</v>
      </c>
      <c r="AU13">
        <f t="shared" si="17"/>
        <v>135.08353897834817</v>
      </c>
      <c r="AW13">
        <v>10</v>
      </c>
      <c r="AX13">
        <f>(R13*SUMPRODUCT(K14:$K$23, X14:$X$23)-$AZ$3*SUMPRODUCT(K13:$K$22, W14:$W$23))/Z13</f>
        <v>1017.5566333987985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1807.4545295364712</v>
      </c>
      <c r="P14">
        <f t="shared" si="30"/>
        <v>90.372726476823573</v>
      </c>
      <c r="Q14" s="5">
        <f t="shared" si="31"/>
        <v>25</v>
      </c>
      <c r="R14">
        <f t="shared" si="0"/>
        <v>1000000</v>
      </c>
      <c r="S14">
        <f t="shared" si="1"/>
        <v>1007.6338420201068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908.4176808197999</v>
      </c>
      <c r="AC14">
        <f t="shared" si="2"/>
        <v>889.28099682094353</v>
      </c>
      <c r="AE14">
        <f t="shared" si="3"/>
        <v>1595.1577832204737</v>
      </c>
      <c r="AF14">
        <f t="shared" si="4"/>
        <v>-79.757889161023698</v>
      </c>
      <c r="AG14">
        <f t="shared" si="5"/>
        <v>-22.063594922489671</v>
      </c>
      <c r="AH14">
        <f t="shared" si="6"/>
        <v>-1272.862039274549</v>
      </c>
      <c r="AI14">
        <f t="shared" si="7"/>
        <v>220.47425986241115</v>
      </c>
      <c r="AJ14">
        <f t="shared" si="8"/>
        <v>19.13668399885637</v>
      </c>
      <c r="AK14">
        <f t="shared" si="32"/>
        <v>4.3628716347826497</v>
      </c>
      <c r="AL14">
        <f t="shared" si="9"/>
        <v>243.97381549605018</v>
      </c>
      <c r="AN14">
        <f t="shared" si="10"/>
        <v>774.17398837559222</v>
      </c>
      <c r="AO14">
        <f t="shared" si="11"/>
        <v>-38.708699418779617</v>
      </c>
      <c r="AP14">
        <f t="shared" si="12"/>
        <v>-10.708070047191342</v>
      </c>
      <c r="AQ14">
        <f t="shared" si="13"/>
        <v>-617.75499073678066</v>
      </c>
      <c r="AR14">
        <f t="shared" si="14"/>
        <v>107.0022281728405</v>
      </c>
      <c r="AS14">
        <f t="shared" si="15"/>
        <v>9.2875595953697268</v>
      </c>
      <c r="AT14">
        <f t="shared" si="16"/>
        <v>2.1174217182775004</v>
      </c>
      <c r="AU14">
        <f t="shared" si="17"/>
        <v>118.40720948648774</v>
      </c>
      <c r="AW14">
        <v>11</v>
      </c>
      <c r="AX14">
        <f>(R14*SUMPRODUCT(K15:$K$23, X15:$X$23)-$AZ$3*SUMPRODUCT(K14:$K$22, W15:$W$23))/Z14</f>
        <v>1007.6338420201068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1807.4545295364712</v>
      </c>
      <c r="P15">
        <f t="shared" si="30"/>
        <v>90.372726476823573</v>
      </c>
      <c r="Q15" s="5">
        <f t="shared" si="31"/>
        <v>25</v>
      </c>
      <c r="R15">
        <f t="shared" si="0"/>
        <v>1000000</v>
      </c>
      <c r="S15">
        <f t="shared" si="1"/>
        <v>974.85605743899487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889.28099682094353</v>
      </c>
      <c r="AC15">
        <f t="shared" si="2"/>
        <v>850.47840353147512</v>
      </c>
      <c r="AE15">
        <f t="shared" si="3"/>
        <v>1576.8492496976739</v>
      </c>
      <c r="AF15">
        <f t="shared" si="4"/>
        <v>-78.842462484883697</v>
      </c>
      <c r="AG15">
        <f t="shared" si="5"/>
        <v>-21.810358489378746</v>
      </c>
      <c r="AH15">
        <f t="shared" si="6"/>
        <v>-1304.0193554411255</v>
      </c>
      <c r="AI15">
        <f t="shared" si="7"/>
        <v>172.17707328228585</v>
      </c>
      <c r="AJ15">
        <f t="shared" si="8"/>
        <v>38.802593289468405</v>
      </c>
      <c r="AK15">
        <f t="shared" si="32"/>
        <v>9.7878799145383084</v>
      </c>
      <c r="AL15">
        <f t="shared" si="9"/>
        <v>220.76754648629256</v>
      </c>
      <c r="AN15">
        <f t="shared" si="10"/>
        <v>727.52956840574802</v>
      </c>
      <c r="AO15">
        <f t="shared" si="11"/>
        <v>-36.376478420287398</v>
      </c>
      <c r="AP15">
        <f t="shared" si="12"/>
        <v>-10.062902780081632</v>
      </c>
      <c r="AQ15">
        <f t="shared" si="13"/>
        <v>-601.65081667681193</v>
      </c>
      <c r="AR15">
        <f t="shared" si="14"/>
        <v>79.439370528566926</v>
      </c>
      <c r="AS15">
        <f t="shared" si="15"/>
        <v>17.902810908730309</v>
      </c>
      <c r="AT15">
        <f t="shared" si="16"/>
        <v>4.5159497974816771</v>
      </c>
      <c r="AU15">
        <f t="shared" si="17"/>
        <v>101.85813123477891</v>
      </c>
      <c r="AW15">
        <v>12</v>
      </c>
      <c r="AX15">
        <f>(R15*SUMPRODUCT(K16:$K$23, X16:$X$23)-$AZ$3*SUMPRODUCT(K15:$K$22, W16:$W$23))/Z15</f>
        <v>974.85605743899487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1807.4545295364712</v>
      </c>
      <c r="P16">
        <f t="shared" si="30"/>
        <v>90.372726476823573</v>
      </c>
      <c r="Q16" s="5">
        <f t="shared" si="31"/>
        <v>25</v>
      </c>
      <c r="R16">
        <f t="shared" si="0"/>
        <v>1000000</v>
      </c>
      <c r="S16">
        <f t="shared" si="1"/>
        <v>919.40813181691578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850.47840353147512</v>
      </c>
      <c r="AC16">
        <f t="shared" si="2"/>
        <v>792.85099149851976</v>
      </c>
      <c r="AE16">
        <f t="shared" si="3"/>
        <v>1558.6572124389772</v>
      </c>
      <c r="AF16">
        <f t="shared" si="4"/>
        <v>-77.932860621948876</v>
      </c>
      <c r="AG16">
        <f t="shared" si="5"/>
        <v>-21.558733386763276</v>
      </c>
      <c r="AH16">
        <f t="shared" si="6"/>
        <v>-1340.860708867385</v>
      </c>
      <c r="AI16">
        <f t="shared" si="7"/>
        <v>118.30490956287986</v>
      </c>
      <c r="AJ16">
        <f t="shared" si="8"/>
        <v>57.627412032955363</v>
      </c>
      <c r="AK16">
        <f t="shared" si="32"/>
        <v>16.551539562974376</v>
      </c>
      <c r="AL16">
        <f t="shared" si="9"/>
        <v>192.48386115880959</v>
      </c>
      <c r="AN16">
        <f t="shared" si="10"/>
        <v>681.83947401290504</v>
      </c>
      <c r="AO16">
        <f t="shared" si="11"/>
        <v>-34.091973700645262</v>
      </c>
      <c r="AP16">
        <f t="shared" si="12"/>
        <v>-9.4309353689213626</v>
      </c>
      <c r="AQ16">
        <f t="shared" si="13"/>
        <v>-586.56371212506269</v>
      </c>
      <c r="AR16">
        <f t="shared" si="14"/>
        <v>51.752852818275727</v>
      </c>
      <c r="AS16">
        <f t="shared" si="15"/>
        <v>25.209291687548383</v>
      </c>
      <c r="AT16">
        <f t="shared" si="16"/>
        <v>7.2405227651452417</v>
      </c>
      <c r="AU16">
        <f t="shared" si="17"/>
        <v>84.202667270969343</v>
      </c>
      <c r="AW16">
        <v>13</v>
      </c>
      <c r="AX16">
        <f>(R16*SUMPRODUCT(K17:$K$23, X17:$X$23)-$AZ$3*SUMPRODUCT(K16:$K$22, W17:$W$23))/Z16</f>
        <v>919.40813181691578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1807.4545295364712</v>
      </c>
      <c r="P17">
        <f t="shared" si="30"/>
        <v>90.372726476823573</v>
      </c>
      <c r="Q17" s="5">
        <f t="shared" si="31"/>
        <v>25</v>
      </c>
      <c r="R17">
        <f t="shared" si="0"/>
        <v>1000000</v>
      </c>
      <c r="S17">
        <f t="shared" si="1"/>
        <v>845.73531610224279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792.85099149851976</v>
      </c>
      <c r="AC17">
        <f t="shared" si="2"/>
        <v>720.86081557320858</v>
      </c>
      <c r="AE17">
        <f t="shared" si="3"/>
        <v>1540.5802754908693</v>
      </c>
      <c r="AF17">
        <f t="shared" si="4"/>
        <v>-77.029013774543472</v>
      </c>
      <c r="AG17">
        <f t="shared" si="5"/>
        <v>-21.308700306363406</v>
      </c>
      <c r="AH17">
        <f t="shared" si="6"/>
        <v>-1377.8298612894021</v>
      </c>
      <c r="AI17">
        <f t="shared" si="7"/>
        <v>64.41270012056043</v>
      </c>
      <c r="AJ17">
        <f t="shared" si="8"/>
        <v>71.990175925311178</v>
      </c>
      <c r="AK17">
        <f t="shared" si="32"/>
        <v>31.138351094364868</v>
      </c>
      <c r="AL17">
        <f t="shared" si="9"/>
        <v>167.54122714023649</v>
      </c>
      <c r="AN17">
        <f t="shared" si="10"/>
        <v>634.7665643677675</v>
      </c>
      <c r="AO17">
        <f t="shared" si="11"/>
        <v>-31.738328218388379</v>
      </c>
      <c r="AP17">
        <f t="shared" si="12"/>
        <v>-8.7798414011908203</v>
      </c>
      <c r="AQ17">
        <f t="shared" si="13"/>
        <v>-567.70837667340686</v>
      </c>
      <c r="AR17">
        <f t="shared" si="14"/>
        <v>26.540018074781429</v>
      </c>
      <c r="AS17">
        <f t="shared" si="15"/>
        <v>29.662171694221318</v>
      </c>
      <c r="AT17">
        <f t="shared" si="16"/>
        <v>12.829960540647235</v>
      </c>
      <c r="AU17">
        <f t="shared" si="17"/>
        <v>69.032150309649992</v>
      </c>
      <c r="AW17">
        <v>14</v>
      </c>
      <c r="AX17">
        <f>(R17*SUMPRODUCT(K18:$K$23, X18:$X$23)-$AZ$3*SUMPRODUCT(K17:$K$22, W18:$W$23))/Z17</f>
        <v>845.73531610224279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1807.4545295364712</v>
      </c>
      <c r="P18">
        <f t="shared" si="30"/>
        <v>90.372726476823573</v>
      </c>
      <c r="Q18" s="5">
        <f t="shared" si="31"/>
        <v>25</v>
      </c>
      <c r="R18">
        <f t="shared" si="0"/>
        <v>1000000</v>
      </c>
      <c r="S18">
        <f t="shared" si="1"/>
        <v>756.09571099541938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720.86081557320858</v>
      </c>
      <c r="AC18">
        <f t="shared" si="2"/>
        <v>636.94108831621679</v>
      </c>
      <c r="AE18">
        <f t="shared" si="3"/>
        <v>1522.6141854572829</v>
      </c>
      <c r="AF18">
        <f t="shared" si="4"/>
        <v>-76.130709272864152</v>
      </c>
      <c r="AG18">
        <f t="shared" si="5"/>
        <v>-21.060200416878029</v>
      </c>
      <c r="AH18">
        <f t="shared" si="6"/>
        <v>-1416.5154568697892</v>
      </c>
      <c r="AI18">
        <f t="shared" si="7"/>
        <v>8.9078188977516675</v>
      </c>
      <c r="AJ18">
        <f t="shared" si="8"/>
        <v>83.919727256991791</v>
      </c>
      <c r="AK18">
        <f t="shared" si="32"/>
        <v>46.814636701964751</v>
      </c>
      <c r="AL18">
        <f t="shared" si="9"/>
        <v>139.64218285670822</v>
      </c>
      <c r="AN18">
        <f t="shared" si="10"/>
        <v>586.26668670245795</v>
      </c>
      <c r="AO18">
        <f t="shared" si="11"/>
        <v>-29.313334335122896</v>
      </c>
      <c r="AP18">
        <f t="shared" si="12"/>
        <v>-8.1090101731744291</v>
      </c>
      <c r="AQ18">
        <f t="shared" si="13"/>
        <v>-545.41447957971116</v>
      </c>
      <c r="AR18">
        <f t="shared" si="14"/>
        <v>3.4298626144494988</v>
      </c>
      <c r="AS18">
        <f t="shared" si="15"/>
        <v>32.312414344908134</v>
      </c>
      <c r="AT18">
        <f t="shared" si="16"/>
        <v>18.025486830859524</v>
      </c>
      <c r="AU18">
        <f t="shared" si="17"/>
        <v>53.76776379021716</v>
      </c>
      <c r="AW18">
        <v>15</v>
      </c>
      <c r="AX18">
        <f>(R18*SUMPRODUCT(K19:$K$23, X19:$X$23)-$AZ$3*SUMPRODUCT(K18:$K$22, W19:$W$23))/Z18</f>
        <v>756.09571099541938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1807.4545295364712</v>
      </c>
      <c r="P19">
        <f t="shared" si="30"/>
        <v>90.372726476823573</v>
      </c>
      <c r="Q19" s="5">
        <f t="shared" si="31"/>
        <v>25</v>
      </c>
      <c r="R19">
        <f t="shared" si="0"/>
        <v>1000000</v>
      </c>
      <c r="S19">
        <f t="shared" si="1"/>
        <v>646.76230019337675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636.94108831621679</v>
      </c>
      <c r="AC19">
        <f t="shared" si="2"/>
        <v>538.44326652613449</v>
      </c>
      <c r="AE19">
        <f t="shared" si="3"/>
        <v>1504.7440469088763</v>
      </c>
      <c r="AF19">
        <f t="shared" si="4"/>
        <v>-75.237202345443819</v>
      </c>
      <c r="AG19">
        <f t="shared" si="5"/>
        <v>-20.813027690588346</v>
      </c>
      <c r="AH19">
        <f t="shared" si="6"/>
        <v>-1462.8288848360978</v>
      </c>
      <c r="AI19">
        <f t="shared" si="7"/>
        <v>-54.135067963253732</v>
      </c>
      <c r="AJ19">
        <f t="shared" si="8"/>
        <v>98.497821790082298</v>
      </c>
      <c r="AK19">
        <f t="shared" si="32"/>
        <v>46.081788903216186</v>
      </c>
      <c r="AL19">
        <f t="shared" si="9"/>
        <v>90.444542730044759</v>
      </c>
      <c r="AN19">
        <f t="shared" si="10"/>
        <v>539.76707334448929</v>
      </c>
      <c r="AO19">
        <f t="shared" si="11"/>
        <v>-26.988353667224466</v>
      </c>
      <c r="AP19">
        <f t="shared" si="12"/>
        <v>-7.46584581415327</v>
      </c>
      <c r="AQ19">
        <f t="shared" si="13"/>
        <v>-524.73167619022911</v>
      </c>
      <c r="AR19">
        <f t="shared" si="14"/>
        <v>-19.418802327117632</v>
      </c>
      <c r="AS19">
        <f t="shared" si="15"/>
        <v>35.332175666456969</v>
      </c>
      <c r="AT19">
        <f t="shared" si="16"/>
        <v>16.530008795757567</v>
      </c>
      <c r="AU19">
        <f t="shared" si="17"/>
        <v>32.443382135096911</v>
      </c>
      <c r="AW19">
        <v>16</v>
      </c>
      <c r="AX19">
        <f>(R19*SUMPRODUCT(K20:$K$23, X20:$X$23)-$AZ$3*SUMPRODUCT(K19:$K$22, W20:$W$23))/Z19</f>
        <v>646.76230019337675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1807.4545295364712</v>
      </c>
      <c r="P20">
        <f t="shared" si="30"/>
        <v>90.372726476823573</v>
      </c>
      <c r="Q20" s="5">
        <f t="shared" si="31"/>
        <v>25</v>
      </c>
      <c r="R20">
        <f t="shared" si="0"/>
        <v>1000000</v>
      </c>
      <c r="S20">
        <f t="shared" si="1"/>
        <v>508.43275439694918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538.44326652613449</v>
      </c>
      <c r="AC20">
        <f t="shared" si="2"/>
        <v>418.28220065268374</v>
      </c>
      <c r="AE20">
        <f t="shared" si="3"/>
        <v>1486.973550889531</v>
      </c>
      <c r="AF20">
        <f t="shared" si="4"/>
        <v>-74.348677544476558</v>
      </c>
      <c r="AG20">
        <f t="shared" si="5"/>
        <v>-20.567233180561274</v>
      </c>
      <c r="AH20">
        <f t="shared" si="6"/>
        <v>-1506.569324847605</v>
      </c>
      <c r="AI20">
        <f t="shared" si="7"/>
        <v>-114.51168468311175</v>
      </c>
      <c r="AJ20">
        <f t="shared" si="8"/>
        <v>120.16106587345075</v>
      </c>
      <c r="AK20">
        <f t="shared" si="32"/>
        <v>8.3895930014461122</v>
      </c>
      <c r="AL20">
        <f t="shared" si="9"/>
        <v>14.038974191785112</v>
      </c>
      <c r="AN20">
        <f t="shared" si="10"/>
        <v>505.92109906674352</v>
      </c>
      <c r="AO20">
        <f t="shared" si="11"/>
        <v>-25.29605495333718</v>
      </c>
      <c r="AP20">
        <f t="shared" si="12"/>
        <v>-6.9977016129485845</v>
      </c>
      <c r="AQ20">
        <f t="shared" si="13"/>
        <v>-512.58827582452886</v>
      </c>
      <c r="AR20">
        <f t="shared" si="14"/>
        <v>-38.960933324071114</v>
      </c>
      <c r="AS20">
        <f t="shared" si="15"/>
        <v>40.883053014198424</v>
      </c>
      <c r="AT20">
        <f t="shared" si="16"/>
        <v>2.8544368589980413</v>
      </c>
      <c r="AU20">
        <f t="shared" si="17"/>
        <v>4.7765565491253534</v>
      </c>
      <c r="AW20">
        <v>17</v>
      </c>
      <c r="AX20">
        <f>(R20*SUMPRODUCT(K21:$K$23, X21:$X$23)-$AZ$3*SUMPRODUCT(K20:$K$22, W21:$W$23))/Z20</f>
        <v>508.43275439694918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1807.4545295364712</v>
      </c>
      <c r="P21">
        <f t="shared" si="30"/>
        <v>90.372726476823573</v>
      </c>
      <c r="Q21" s="5">
        <f t="shared" si="31"/>
        <v>25</v>
      </c>
      <c r="R21">
        <f t="shared" si="0"/>
        <v>1000000</v>
      </c>
      <c r="S21">
        <f t="shared" si="1"/>
        <v>346.62139279562103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418.28220065268374</v>
      </c>
      <c r="AC21">
        <f t="shared" si="2"/>
        <v>281.76994705306447</v>
      </c>
      <c r="AE21">
        <f t="shared" si="3"/>
        <v>1469.2871752108053</v>
      </c>
      <c r="AF21">
        <f t="shared" si="4"/>
        <v>-73.464358760540279</v>
      </c>
      <c r="AG21">
        <f t="shared" si="5"/>
        <v>-20.322602189992711</v>
      </c>
      <c r="AH21">
        <f t="shared" si="6"/>
        <v>-1558.3463505180387</v>
      </c>
      <c r="AI21">
        <f t="shared" si="7"/>
        <v>-182.84613625776637</v>
      </c>
      <c r="AJ21">
        <f t="shared" si="8"/>
        <v>136.51225359961927</v>
      </c>
      <c r="AK21">
        <f t="shared" si="32"/>
        <v>2.9025680273647181</v>
      </c>
      <c r="AL21">
        <f t="shared" si="9"/>
        <v>-43.431314630782389</v>
      </c>
      <c r="AN21">
        <f t="shared" si="10"/>
        <v>475.50990894227436</v>
      </c>
      <c r="AO21">
        <f t="shared" si="11"/>
        <v>-23.77549544711372</v>
      </c>
      <c r="AP21">
        <f t="shared" si="12"/>
        <v>-6.5770659949080539</v>
      </c>
      <c r="AQ21">
        <f t="shared" si="13"/>
        <v>-504.3324026353406</v>
      </c>
      <c r="AR21">
        <f t="shared" si="14"/>
        <v>-59.175055135088044</v>
      </c>
      <c r="AS21">
        <f t="shared" si="15"/>
        <v>44.17987876968045</v>
      </c>
      <c r="AT21">
        <f t="shared" si="16"/>
        <v>0.93936698126622553</v>
      </c>
      <c r="AU21">
        <f t="shared" si="17"/>
        <v>-14.055809384141368</v>
      </c>
      <c r="AW21">
        <v>18</v>
      </c>
      <c r="AX21">
        <f>(R21*SUMPRODUCT(K22:$K$23, X22:$X$23)-$AZ$3*SUMPRODUCT(K21:$K$22, W22:$W$23))/Z21</f>
        <v>346.62139279562103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1807.4545295364712</v>
      </c>
      <c r="P22">
        <f t="shared" si="30"/>
        <v>90.372726476823573</v>
      </c>
      <c r="Q22" s="5">
        <f t="shared" si="31"/>
        <v>25</v>
      </c>
      <c r="R22">
        <f t="shared" si="0"/>
        <v>1000000</v>
      </c>
      <c r="S22">
        <f t="shared" si="1"/>
        <v>173.61090518995698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281.76994705306447</v>
      </c>
      <c r="AC22">
        <f t="shared" si="2"/>
        <v>139.4375904398288</v>
      </c>
      <c r="AE22">
        <f t="shared" si="3"/>
        <v>1451.6778433495499</v>
      </c>
      <c r="AF22">
        <f t="shared" si="4"/>
        <v>-72.583892167477501</v>
      </c>
      <c r="AG22">
        <f t="shared" si="5"/>
        <v>-20.079036839198359</v>
      </c>
      <c r="AH22">
        <f t="shared" si="6"/>
        <v>-1613.5731557769539</v>
      </c>
      <c r="AI22">
        <f t="shared" si="7"/>
        <v>-254.55824143407972</v>
      </c>
      <c r="AJ22">
        <f t="shared" si="8"/>
        <v>142.33235661323567</v>
      </c>
      <c r="AK22">
        <f t="shared" si="32"/>
        <v>34.878141862937881</v>
      </c>
      <c r="AL22">
        <f t="shared" si="9"/>
        <v>-77.347742957906163</v>
      </c>
      <c r="AN22">
        <f t="shared" si="10"/>
        <v>439.07565134075378</v>
      </c>
      <c r="AO22">
        <f t="shared" si="11"/>
        <v>-21.953782567037692</v>
      </c>
      <c r="AP22">
        <f t="shared" si="12"/>
        <v>-6.0731216769994818</v>
      </c>
      <c r="AQ22">
        <f t="shared" si="13"/>
        <v>-488.04263811314945</v>
      </c>
      <c r="AR22">
        <f t="shared" si="14"/>
        <v>-76.993891016432769</v>
      </c>
      <c r="AS22">
        <f t="shared" si="15"/>
        <v>43.049959378468515</v>
      </c>
      <c r="AT22">
        <f t="shared" si="16"/>
        <v>10.549270918600888</v>
      </c>
      <c r="AU22">
        <f t="shared" si="17"/>
        <v>-23.394660719363372</v>
      </c>
      <c r="AW22">
        <v>19</v>
      </c>
      <c r="AX22">
        <f>(R22*SUMPRODUCT(K23:$K$23, X23:$X$23)-$AZ$3*SUMPRODUCT(K22:$K$22, W23:$W$23))/Z22</f>
        <v>173.61090518995698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1807.4545295364712</v>
      </c>
      <c r="P23">
        <f t="shared" si="30"/>
        <v>90.372726476823573</v>
      </c>
      <c r="Q23" s="5">
        <f t="shared" si="31"/>
        <v>25</v>
      </c>
      <c r="R23">
        <f t="shared" si="0"/>
        <v>1000000</v>
      </c>
      <c r="S23">
        <f t="shared" si="1"/>
        <v>175.73452334635999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139.4375904398288</v>
      </c>
      <c r="AC23">
        <f t="shared" si="2"/>
        <v>139.4375904398288</v>
      </c>
      <c r="AE23">
        <f t="shared" si="3"/>
        <v>1434.1354198878314</v>
      </c>
      <c r="AF23">
        <f t="shared" si="4"/>
        <v>-71.70677099439159</v>
      </c>
      <c r="AG23">
        <f t="shared" si="5"/>
        <v>-19.836396939064645</v>
      </c>
      <c r="AH23">
        <f t="shared" si="6"/>
        <v>-1673.9812696692316</v>
      </c>
      <c r="AI23">
        <f t="shared" si="7"/>
        <v>-331.38901771485621</v>
      </c>
      <c r="AJ23">
        <f t="shared" si="8"/>
        <v>0</v>
      </c>
      <c r="AK23">
        <f t="shared" si="32"/>
        <v>105.13063675332882</v>
      </c>
      <c r="AL23">
        <f t="shared" si="9"/>
        <v>-226.25838096152739</v>
      </c>
      <c r="AN23">
        <f t="shared" si="10"/>
        <v>392.94298015381446</v>
      </c>
      <c r="AO23">
        <f t="shared" si="11"/>
        <v>-19.647149007690729</v>
      </c>
      <c r="AP23">
        <f t="shared" si="12"/>
        <v>-5.4350327177329634</v>
      </c>
      <c r="AQ23">
        <f t="shared" si="13"/>
        <v>-458.65904969904523</v>
      </c>
      <c r="AR23">
        <f t="shared" si="14"/>
        <v>-90.798251270654433</v>
      </c>
      <c r="AS23">
        <f t="shared" si="15"/>
        <v>0</v>
      </c>
      <c r="AT23">
        <f t="shared" si="16"/>
        <v>28.80505225549215</v>
      </c>
      <c r="AU23">
        <f t="shared" si="17"/>
        <v>-61.993199015162276</v>
      </c>
      <c r="AW23">
        <v>20</v>
      </c>
      <c r="AX23">
        <f>(R23*SUMPRODUCT(K$23:$K24, X$23:$X24)-$AZ$3*SUMPRODUCT(K$22:$K23, W$23:$W24))/Z23</f>
        <v>175.73452334635999</v>
      </c>
    </row>
    <row r="25" spans="5:50" x14ac:dyDescent="0.25">
      <c r="AN25" s="6">
        <f t="shared" ref="AN25:AU25" si="33">SUM(AN3:AN23)</f>
        <v>17470.5770314824</v>
      </c>
      <c r="AO25" s="6">
        <f t="shared" si="33"/>
        <v>-2229.1197487264735</v>
      </c>
      <c r="AP25" s="6">
        <f t="shared" si="33"/>
        <v>-1739.0787355750738</v>
      </c>
      <c r="AQ25" s="6">
        <f t="shared" si="33"/>
        <v>-13634.969926901187</v>
      </c>
      <c r="AR25" s="6">
        <f t="shared" si="33"/>
        <v>-132.59137972033452</v>
      </c>
      <c r="AS25" s="6">
        <f t="shared" si="33"/>
        <v>-423.60023145466005</v>
      </c>
      <c r="AT25" s="6">
        <f t="shared" si="33"/>
        <v>391.98842676511657</v>
      </c>
      <c r="AU25" s="7">
        <f t="shared" si="33"/>
        <v>-164.20318440987751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4922.1394986254609</v>
      </c>
      <c r="K3">
        <v>1</v>
      </c>
      <c r="L3" s="2">
        <v>0</v>
      </c>
      <c r="O3">
        <f>$C$3</f>
        <v>4922.1394986254609</v>
      </c>
      <c r="P3">
        <f>O3*B5</f>
        <v>3937.7115989003687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4922.1394986254609</v>
      </c>
      <c r="AF3">
        <f t="shared" ref="AF3:AF23" si="4">-$Z3*P3</f>
        <v>-3937.7115989003687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-538.00468727490784</v>
      </c>
      <c r="AJ3">
        <f t="shared" ref="AJ3:AJ23" si="8">AB3-AC3</f>
        <v>0</v>
      </c>
      <c r="AL3">
        <f t="shared" ref="AL3:AL23" si="9">SUM(AI3:AK3)</f>
        <v>-538.00468727490784</v>
      </c>
      <c r="AN3">
        <f t="shared" ref="AN3:AN23" si="10">AE3*$K3</f>
        <v>4922.1394986254609</v>
      </c>
      <c r="AO3">
        <f t="shared" ref="AO3:AO23" si="11">AF3*$K3</f>
        <v>-3937.7115989003687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-538.00468727490784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-538.00468727490784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2485.0122117188312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1196.2097730492512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1182.5870311202743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-1182.5870311202743</v>
      </c>
      <c r="AK4">
        <f>G4*MAX(0, SUM(AB4, AE4:AF4))</f>
        <v>0</v>
      </c>
      <c r="AL4">
        <f t="shared" si="9"/>
        <v>-2570.8420311202744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-1302.425180598555</v>
      </c>
      <c r="AR4">
        <f t="shared" si="14"/>
        <v>-1302.425180598555</v>
      </c>
      <c r="AS4">
        <f t="shared" si="15"/>
        <v>-1109.4727752324554</v>
      </c>
      <c r="AT4">
        <f t="shared" si="16"/>
        <v>0</v>
      </c>
      <c r="AU4">
        <f t="shared" si="17"/>
        <v>-2411.8979558310107</v>
      </c>
      <c r="AW4">
        <v>1</v>
      </c>
      <c r="AX4">
        <f>(R4*SUMPRODUCT(K5:$K$23, X5:$X$23)-$AZ$3*SUMPRODUCT(K4:$K$22, W5:$W$23))/Z4</f>
        <v>1196.2097730492512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4922.1394986254609</v>
      </c>
      <c r="P5">
        <f t="shared" ref="P5:P23" si="30">O5*$C$5</f>
        <v>246.10697493127304</v>
      </c>
      <c r="Q5" s="5">
        <f t="shared" ref="Q5:Q23" si="31">$C$8</f>
        <v>25</v>
      </c>
      <c r="R5">
        <f t="shared" si="0"/>
        <v>1000000</v>
      </c>
      <c r="S5">
        <f t="shared" si="1"/>
        <v>2322.8696693879624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1182.5870311202743</v>
      </c>
      <c r="AC5">
        <f t="shared" si="2"/>
        <v>2270.177876767335</v>
      </c>
      <c r="AE5">
        <f t="shared" si="3"/>
        <v>4810.4860739287114</v>
      </c>
      <c r="AF5">
        <f t="shared" si="4"/>
        <v>-240.5243036964356</v>
      </c>
      <c r="AG5">
        <f t="shared" si="5"/>
        <v>-24.432901969113587</v>
      </c>
      <c r="AH5">
        <f t="shared" si="6"/>
        <v>-1409.5487854565702</v>
      </c>
      <c r="AI5">
        <f t="shared" si="7"/>
        <v>3135.9800828065918</v>
      </c>
      <c r="AJ5">
        <f t="shared" si="8"/>
        <v>-1087.5908456470606</v>
      </c>
      <c r="AK5">
        <f>G5*SUM(AB5, AE5:AF5)</f>
        <v>235.85450085545457</v>
      </c>
      <c r="AL5">
        <f t="shared" si="9"/>
        <v>2284.2437380149859</v>
      </c>
      <c r="AN5">
        <f t="shared" si="10"/>
        <v>4154.1554368382012</v>
      </c>
      <c r="AO5">
        <f t="shared" si="11"/>
        <v>-207.70777184191007</v>
      </c>
      <c r="AP5">
        <f t="shared" si="12"/>
        <v>-21.099338194286627</v>
      </c>
      <c r="AQ5">
        <f t="shared" si="13"/>
        <v>-1217.2334896317316</v>
      </c>
      <c r="AR5">
        <f t="shared" si="14"/>
        <v>2708.1148371702725</v>
      </c>
      <c r="AS5">
        <f t="shared" si="15"/>
        <v>-939.20268244542228</v>
      </c>
      <c r="AT5">
        <f t="shared" si="16"/>
        <v>203.67510517108016</v>
      </c>
      <c r="AU5">
        <f t="shared" si="17"/>
        <v>1972.5872598959304</v>
      </c>
      <c r="AW5">
        <v>2</v>
      </c>
      <c r="AX5">
        <f>(R5*SUMPRODUCT(K6:$K$23, X6:$X$23)-$AZ$3*SUMPRODUCT(K5:$K$22, W6:$W$23))/Z5</f>
        <v>2322.8696693879624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4922.1394986254609</v>
      </c>
      <c r="P6">
        <f t="shared" si="30"/>
        <v>246.10697493127304</v>
      </c>
      <c r="Q6" s="5">
        <f t="shared" si="31"/>
        <v>25</v>
      </c>
      <c r="R6">
        <f t="shared" si="0"/>
        <v>1000000</v>
      </c>
      <c r="S6">
        <f t="shared" si="1"/>
        <v>3356.5890615055846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2270.177876767335</v>
      </c>
      <c r="AC6">
        <f t="shared" si="2"/>
        <v>3242.7968860684268</v>
      </c>
      <c r="AE6">
        <f t="shared" si="3"/>
        <v>4755.2733880916558</v>
      </c>
      <c r="AF6">
        <f t="shared" si="4"/>
        <v>-237.7636694045828</v>
      </c>
      <c r="AG6">
        <f t="shared" si="5"/>
        <v>-24.152471650892853</v>
      </c>
      <c r="AH6">
        <f t="shared" si="6"/>
        <v>-1444.0519411840478</v>
      </c>
      <c r="AI6">
        <f t="shared" si="7"/>
        <v>3049.3053058521318</v>
      </c>
      <c r="AJ6">
        <f t="shared" si="8"/>
        <v>-972.61900930109186</v>
      </c>
      <c r="AK6">
        <f>G6*SUM(AB6, AE6:AF6)</f>
        <v>397.07972433408287</v>
      </c>
      <c r="AL6">
        <f t="shared" si="9"/>
        <v>2473.766020885123</v>
      </c>
      <c r="AN6">
        <f t="shared" si="10"/>
        <v>3703.5315937726959</v>
      </c>
      <c r="AO6">
        <f t="shared" si="11"/>
        <v>-185.1765796886348</v>
      </c>
      <c r="AP6">
        <f t="shared" si="12"/>
        <v>-18.810578178487887</v>
      </c>
      <c r="AQ6">
        <f t="shared" si="13"/>
        <v>-1124.6655135784235</v>
      </c>
      <c r="AR6">
        <f t="shared" si="14"/>
        <v>2374.8789223271497</v>
      </c>
      <c r="AS6">
        <f t="shared" si="15"/>
        <v>-757.50118566706988</v>
      </c>
      <c r="AT6">
        <f t="shared" si="16"/>
        <v>309.25610039594295</v>
      </c>
      <c r="AU6">
        <f t="shared" si="17"/>
        <v>1926.6338370560227</v>
      </c>
      <c r="AW6">
        <v>3</v>
      </c>
      <c r="AX6">
        <f>(R6*SUMPRODUCT(K7:$K$23, X7:$X$23)-$AZ$3*SUMPRODUCT(K6:$K$22, W7:$W$23))/Z6</f>
        <v>3356.5890615055846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4922.1394986254609</v>
      </c>
      <c r="P7">
        <f t="shared" si="30"/>
        <v>246.10697493127304</v>
      </c>
      <c r="Q7" s="5">
        <f t="shared" si="31"/>
        <v>25</v>
      </c>
      <c r="R7">
        <f t="shared" si="0"/>
        <v>1000000</v>
      </c>
      <c r="S7">
        <f t="shared" si="1"/>
        <v>4257.5303931977915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3242.7968860684268</v>
      </c>
      <c r="AC7">
        <f t="shared" si="2"/>
        <v>4065.7415401851317</v>
      </c>
      <c r="AE7">
        <f t="shared" si="3"/>
        <v>4700.4120177558179</v>
      </c>
      <c r="AF7">
        <f t="shared" si="4"/>
        <v>-235.02060088779092</v>
      </c>
      <c r="AG7">
        <f t="shared" si="5"/>
        <v>-23.873825696470195</v>
      </c>
      <c r="AH7">
        <f t="shared" si="6"/>
        <v>-1484.8495165490549</v>
      </c>
      <c r="AI7">
        <f t="shared" si="7"/>
        <v>2956.668074622502</v>
      </c>
      <c r="AJ7">
        <f t="shared" si="8"/>
        <v>-822.9446541167049</v>
      </c>
      <c r="AK7">
        <f>G7*SUM(AB7, AE7:AF7)</f>
        <v>378.47204567417987</v>
      </c>
      <c r="AL7">
        <f t="shared" si="9"/>
        <v>2512.1954661799768</v>
      </c>
      <c r="AN7">
        <f t="shared" si="10"/>
        <v>3313.8445914164877</v>
      </c>
      <c r="AO7">
        <f t="shared" si="11"/>
        <v>-165.6922295708244</v>
      </c>
      <c r="AP7">
        <f t="shared" si="12"/>
        <v>-16.83132199088374</v>
      </c>
      <c r="AQ7">
        <f t="shared" si="13"/>
        <v>-1046.8360052046592</v>
      </c>
      <c r="AR7">
        <f t="shared" si="14"/>
        <v>2084.4850346501203</v>
      </c>
      <c r="AS7">
        <f t="shared" si="15"/>
        <v>-580.18545624896012</v>
      </c>
      <c r="AT7">
        <f t="shared" si="16"/>
        <v>266.82714979495</v>
      </c>
      <c r="AU7">
        <f t="shared" si="17"/>
        <v>1771.12672819611</v>
      </c>
      <c r="AW7">
        <v>4</v>
      </c>
      <c r="AX7">
        <f>(R7*SUMPRODUCT(K8:$K$23, X8:$X$23)-$AZ$3*SUMPRODUCT(K7:$K$22, W8:$W$23))/Z7</f>
        <v>4257.5303931977915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4922.1394986254609</v>
      </c>
      <c r="P8">
        <f t="shared" si="30"/>
        <v>246.10697493127304</v>
      </c>
      <c r="Q8" s="5">
        <f t="shared" si="31"/>
        <v>25</v>
      </c>
      <c r="R8">
        <f t="shared" si="0"/>
        <v>1000000</v>
      </c>
      <c r="S8">
        <f t="shared" si="1"/>
        <v>5017.3881640767313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4065.7415401851317</v>
      </c>
      <c r="AC8">
        <f t="shared" si="2"/>
        <v>4735.8008452997074</v>
      </c>
      <c r="AE8">
        <f t="shared" si="3"/>
        <v>4645.8977531715345</v>
      </c>
      <c r="AF8">
        <f t="shared" si="4"/>
        <v>-232.29488765857673</v>
      </c>
      <c r="AG8">
        <f t="shared" si="5"/>
        <v>-23.596942724139225</v>
      </c>
      <c r="AH8">
        <f t="shared" si="6"/>
        <v>-1525.7886146507724</v>
      </c>
      <c r="AI8">
        <f t="shared" si="7"/>
        <v>2864.2173081380461</v>
      </c>
      <c r="AJ8">
        <f t="shared" si="8"/>
        <v>-670.05930511457564</v>
      </c>
      <c r="AK8">
        <f t="shared" ref="AK8:AK23" si="32">G8*SUM(AB8:AB8, AE8:AF8)</f>
        <v>180.6100358413693</v>
      </c>
      <c r="AL8">
        <f t="shared" si="9"/>
        <v>2374.7680388648396</v>
      </c>
      <c r="AN8">
        <f t="shared" si="10"/>
        <v>3053.996650094552</v>
      </c>
      <c r="AO8">
        <f t="shared" si="11"/>
        <v>-152.6998325047276</v>
      </c>
      <c r="AP8">
        <f t="shared" si="12"/>
        <v>-15.51153035660306</v>
      </c>
      <c r="AQ8">
        <f t="shared" si="13"/>
        <v>-1002.9823223541399</v>
      </c>
      <c r="AR8">
        <f t="shared" si="14"/>
        <v>1882.8029648790814</v>
      </c>
      <c r="AS8">
        <f t="shared" si="15"/>
        <v>-440.46575751428128</v>
      </c>
      <c r="AT8">
        <f t="shared" si="16"/>
        <v>118.72461981249148</v>
      </c>
      <c r="AU8">
        <f t="shared" si="17"/>
        <v>1561.0618271772914</v>
      </c>
      <c r="AW8">
        <v>5</v>
      </c>
      <c r="AX8">
        <f>(R8*SUMPRODUCT(K9:$K$23, X9:$X$23)-$AZ$3*SUMPRODUCT(K8:$K$22, W9:$W$23))/Z8</f>
        <v>5017.3881640767313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4922.1394986254609</v>
      </c>
      <c r="P9">
        <f t="shared" si="30"/>
        <v>246.10697493127304</v>
      </c>
      <c r="Q9" s="5">
        <f t="shared" si="31"/>
        <v>25</v>
      </c>
      <c r="R9">
        <f t="shared" si="0"/>
        <v>1000000</v>
      </c>
      <c r="S9">
        <f t="shared" si="1"/>
        <v>5678.8887338340583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4735.8008452997074</v>
      </c>
      <c r="AC9">
        <f t="shared" si="2"/>
        <v>5297.66665610173</v>
      </c>
      <c r="AE9">
        <f t="shared" si="3"/>
        <v>4591.7177674556187</v>
      </c>
      <c r="AF9">
        <f t="shared" si="4"/>
        <v>-229.58588837278094</v>
      </c>
      <c r="AG9">
        <f t="shared" si="5"/>
        <v>-23.321757584978471</v>
      </c>
      <c r="AH9">
        <f t="shared" si="6"/>
        <v>-1568.6284767744612</v>
      </c>
      <c r="AI9">
        <f t="shared" si="7"/>
        <v>2770.1816447233987</v>
      </c>
      <c r="AJ9">
        <f t="shared" si="8"/>
        <v>-561.86581080202268</v>
      </c>
      <c r="AK9">
        <f t="shared" si="32"/>
        <v>53.677803073857014</v>
      </c>
      <c r="AL9">
        <f t="shared" si="9"/>
        <v>2261.9936369952329</v>
      </c>
      <c r="AN9">
        <f t="shared" si="10"/>
        <v>2868.6383317513855</v>
      </c>
      <c r="AO9">
        <f t="shared" si="11"/>
        <v>-143.43191658756928</v>
      </c>
      <c r="AP9">
        <f t="shared" si="12"/>
        <v>-14.570078380308356</v>
      </c>
      <c r="AQ9">
        <f t="shared" si="13"/>
        <v>-979.98788354221301</v>
      </c>
      <c r="AR9">
        <f t="shared" si="14"/>
        <v>1730.6484532412953</v>
      </c>
      <c r="AS9">
        <f t="shared" si="15"/>
        <v>-351.02109576311904</v>
      </c>
      <c r="AT9">
        <f t="shared" si="16"/>
        <v>33.534770920207016</v>
      </c>
      <c r="AU9">
        <f t="shared" si="17"/>
        <v>1413.1621283983832</v>
      </c>
      <c r="AW9">
        <v>6</v>
      </c>
      <c r="AX9">
        <f>(R9*SUMPRODUCT(K10:$K$23, X10:$X$23)-$AZ$3*SUMPRODUCT(K9:$K$22, W10:$W$23))/Z9</f>
        <v>5678.8887338340583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4922.1394986254609</v>
      </c>
      <c r="P10">
        <f t="shared" si="30"/>
        <v>246.10697493127304</v>
      </c>
      <c r="Q10" s="5">
        <f t="shared" si="31"/>
        <v>25</v>
      </c>
      <c r="R10">
        <f t="shared" si="0"/>
        <v>1000000</v>
      </c>
      <c r="S10">
        <f t="shared" si="1"/>
        <v>6274.2768796682676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5297.66665610173</v>
      </c>
      <c r="AC10">
        <f t="shared" si="2"/>
        <v>5784.3919135393498</v>
      </c>
      <c r="AE10">
        <f t="shared" si="3"/>
        <v>4537.8271407536431</v>
      </c>
      <c r="AF10">
        <f t="shared" si="4"/>
        <v>-226.89135703768216</v>
      </c>
      <c r="AG10">
        <f t="shared" si="5"/>
        <v>-23.048042126908737</v>
      </c>
      <c r="AH10">
        <f t="shared" si="6"/>
        <v>-1619.9152887980538</v>
      </c>
      <c r="AI10">
        <f t="shared" si="7"/>
        <v>2667.9724527909984</v>
      </c>
      <c r="AJ10">
        <f t="shared" si="8"/>
        <v>-486.7252574376198</v>
      </c>
      <c r="AK10">
        <f t="shared" si="32"/>
        <v>39.395270003252534</v>
      </c>
      <c r="AL10">
        <f t="shared" si="9"/>
        <v>2220.642465356631</v>
      </c>
      <c r="AN10">
        <f t="shared" si="10"/>
        <v>2693.5587657960673</v>
      </c>
      <c r="AO10">
        <f t="shared" si="11"/>
        <v>-134.67793828980336</v>
      </c>
      <c r="AP10">
        <f t="shared" si="12"/>
        <v>-13.68083313439339</v>
      </c>
      <c r="AQ10">
        <f t="shared" si="13"/>
        <v>-961.54765059305498</v>
      </c>
      <c r="AR10">
        <f t="shared" si="14"/>
        <v>1583.6523437788155</v>
      </c>
      <c r="AS10">
        <f t="shared" si="15"/>
        <v>-288.90987757804135</v>
      </c>
      <c r="AT10">
        <f t="shared" si="16"/>
        <v>23.384203839580451</v>
      </c>
      <c r="AU10">
        <f t="shared" si="17"/>
        <v>1318.1266700403546</v>
      </c>
      <c r="AW10">
        <v>7</v>
      </c>
      <c r="AX10">
        <f>(R10*SUMPRODUCT(K11:$K$23, X11:$X$23)-$AZ$3*SUMPRODUCT(K10:$K$22, W11:$W$23))/Z10</f>
        <v>6274.2768796682676</v>
      </c>
    </row>
    <row r="11" spans="1:52" x14ac:dyDescent="0.25">
      <c r="A11" t="s">
        <v>33</v>
      </c>
      <c r="C11" s="24">
        <f>AU25</f>
        <v>11987.127122824579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4922.1394986254609</v>
      </c>
      <c r="P11">
        <f t="shared" si="30"/>
        <v>246.10697493127304</v>
      </c>
      <c r="Q11" s="5">
        <f t="shared" si="31"/>
        <v>25</v>
      </c>
      <c r="R11">
        <f t="shared" si="0"/>
        <v>1000000</v>
      </c>
      <c r="S11">
        <f t="shared" si="1"/>
        <v>6808.1718183355333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5784.3919135393498</v>
      </c>
      <c r="AC11">
        <f t="shared" si="2"/>
        <v>6202.4767901035138</v>
      </c>
      <c r="AE11">
        <f t="shared" si="3"/>
        <v>4484.2370040743226</v>
      </c>
      <c r="AF11">
        <f t="shared" si="4"/>
        <v>-224.21185020371615</v>
      </c>
      <c r="AG11">
        <f t="shared" si="5"/>
        <v>-22.775852885348815</v>
      </c>
      <c r="AH11">
        <f t="shared" si="6"/>
        <v>-1668.3528116333607</v>
      </c>
      <c r="AI11">
        <f t="shared" si="7"/>
        <v>2568.896489351896</v>
      </c>
      <c r="AJ11">
        <f t="shared" si="8"/>
        <v>-418.08487656416401</v>
      </c>
      <c r="AK11">
        <f t="shared" si="32"/>
        <v>24.106600961783894</v>
      </c>
      <c r="AL11">
        <f t="shared" si="9"/>
        <v>2174.9182137495159</v>
      </c>
      <c r="AN11">
        <f t="shared" si="10"/>
        <v>2531.3825844966805</v>
      </c>
      <c r="AO11">
        <f t="shared" si="11"/>
        <v>-126.56912922483403</v>
      </c>
      <c r="AP11">
        <f t="shared" si="12"/>
        <v>-12.857125367960343</v>
      </c>
      <c r="AQ11">
        <f t="shared" si="13"/>
        <v>-941.7966196540408</v>
      </c>
      <c r="AR11">
        <f t="shared" si="14"/>
        <v>1450.1597102498447</v>
      </c>
      <c r="AS11">
        <f t="shared" si="15"/>
        <v>-236.01178403692333</v>
      </c>
      <c r="AT11">
        <f t="shared" si="16"/>
        <v>13.608341796079445</v>
      </c>
      <c r="AU11">
        <f t="shared" si="17"/>
        <v>1227.7562680090009</v>
      </c>
      <c r="AW11">
        <v>8</v>
      </c>
      <c r="AX11">
        <f>(R11*SUMPRODUCT(K12:$K$23, X12:$X$23)-$AZ$3*SUMPRODUCT(K11:$K$22, W12:$W$23))/Z11</f>
        <v>6808.1718183355333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4922.1394986254609</v>
      </c>
      <c r="P12">
        <f t="shared" si="30"/>
        <v>246.10697493127304</v>
      </c>
      <c r="Q12" s="5">
        <f t="shared" si="31"/>
        <v>25</v>
      </c>
      <c r="R12">
        <f t="shared" si="0"/>
        <v>1000000</v>
      </c>
      <c r="S12">
        <f t="shared" si="1"/>
        <v>7281.0442282180657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6202.4767901035138</v>
      </c>
      <c r="AC12">
        <f t="shared" si="2"/>
        <v>6554.382066149743</v>
      </c>
      <c r="AE12">
        <f t="shared" si="3"/>
        <v>4430.9005474580918</v>
      </c>
      <c r="AF12">
        <f t="shared" si="4"/>
        <v>-221.5450273729046</v>
      </c>
      <c r="AG12">
        <f t="shared" si="5"/>
        <v>-22.504952108201369</v>
      </c>
      <c r="AH12">
        <f t="shared" si="6"/>
        <v>-1725.6899317582631</v>
      </c>
      <c r="AI12">
        <f t="shared" si="7"/>
        <v>2461.1606362187231</v>
      </c>
      <c r="AJ12">
        <f t="shared" si="8"/>
        <v>-351.90527604622912</v>
      </c>
      <c r="AK12">
        <f t="shared" si="32"/>
        <v>23.947214313434014</v>
      </c>
      <c r="AL12">
        <f t="shared" si="9"/>
        <v>2133.2025744859279</v>
      </c>
      <c r="AN12">
        <f t="shared" si="10"/>
        <v>2377.8627136099763</v>
      </c>
      <c r="AO12">
        <f t="shared" si="11"/>
        <v>-118.89313568049883</v>
      </c>
      <c r="AP12">
        <f t="shared" si="12"/>
        <v>-12.077383799636367</v>
      </c>
      <c r="AQ12">
        <f t="shared" si="13"/>
        <v>-926.09926583303206</v>
      </c>
      <c r="AR12">
        <f t="shared" si="14"/>
        <v>1320.7929282968094</v>
      </c>
      <c r="AS12">
        <f t="shared" si="15"/>
        <v>-188.85154962753509</v>
      </c>
      <c r="AT12">
        <f t="shared" si="16"/>
        <v>12.851380300875608</v>
      </c>
      <c r="AU12">
        <f t="shared" si="17"/>
        <v>1144.7927589701499</v>
      </c>
      <c r="AW12">
        <v>9</v>
      </c>
      <c r="AX12">
        <f>(R12*SUMPRODUCT(K13:$K$23, X13:$X$23)-$AZ$3*SUMPRODUCT(K12:$K$22, W13:$W$23))/Z12</f>
        <v>7281.0442282180657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4922.1394986254609</v>
      </c>
      <c r="P13">
        <f t="shared" si="30"/>
        <v>246.10697493127304</v>
      </c>
      <c r="Q13" s="5">
        <f t="shared" si="31"/>
        <v>25</v>
      </c>
      <c r="R13">
        <f t="shared" si="0"/>
        <v>1000000</v>
      </c>
      <c r="S13">
        <f t="shared" si="1"/>
        <v>7693.9825931930936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6554.382066149743</v>
      </c>
      <c r="AC13">
        <f t="shared" si="2"/>
        <v>6843.0993354082693</v>
      </c>
      <c r="AE13">
        <f t="shared" si="3"/>
        <v>4377.7964303727349</v>
      </c>
      <c r="AF13">
        <f t="shared" si="4"/>
        <v>-218.88982151863675</v>
      </c>
      <c r="AG13">
        <f t="shared" si="5"/>
        <v>-22.235231404937135</v>
      </c>
      <c r="AH13">
        <f t="shared" si="6"/>
        <v>-1786.8472872888883</v>
      </c>
      <c r="AI13">
        <f t="shared" si="7"/>
        <v>2349.8240901602735</v>
      </c>
      <c r="AJ13">
        <f t="shared" si="8"/>
        <v>-288.71726925852636</v>
      </c>
      <c r="AK13">
        <f t="shared" si="32"/>
        <v>21.426577350007683</v>
      </c>
      <c r="AL13">
        <f t="shared" si="9"/>
        <v>2082.533398251755</v>
      </c>
      <c r="AN13">
        <f t="shared" si="10"/>
        <v>2233.8729202798886</v>
      </c>
      <c r="AO13">
        <f t="shared" si="11"/>
        <v>-111.69364601399444</v>
      </c>
      <c r="AP13">
        <f t="shared" si="12"/>
        <v>-11.346046373247408</v>
      </c>
      <c r="AQ13">
        <f t="shared" si="13"/>
        <v>-911.78057984993472</v>
      </c>
      <c r="AR13">
        <f t="shared" si="14"/>
        <v>1199.0526480427127</v>
      </c>
      <c r="AS13">
        <f t="shared" si="15"/>
        <v>-147.32473281286545</v>
      </c>
      <c r="AT13">
        <f t="shared" si="16"/>
        <v>10.933411746692233</v>
      </c>
      <c r="AU13">
        <f t="shared" si="17"/>
        <v>1062.6613269765396</v>
      </c>
      <c r="AW13">
        <v>10</v>
      </c>
      <c r="AX13">
        <f>(R13*SUMPRODUCT(K14:$K$23, X14:$X$23)-$AZ$3*SUMPRODUCT(K13:$K$22, W14:$W$23))/Z13</f>
        <v>7693.9825931930936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4922.1394986254609</v>
      </c>
      <c r="P14">
        <f t="shared" si="30"/>
        <v>246.10697493127304</v>
      </c>
      <c r="Q14" s="5">
        <f t="shared" si="31"/>
        <v>25</v>
      </c>
      <c r="R14">
        <f t="shared" si="0"/>
        <v>1000000</v>
      </c>
      <c r="S14">
        <f t="shared" si="1"/>
        <v>8047.7297841691507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6843.0993354082693</v>
      </c>
      <c r="AC14">
        <f t="shared" si="2"/>
        <v>7071.2296902947937</v>
      </c>
      <c r="AE14">
        <f t="shared" si="3"/>
        <v>4324.8940876369679</v>
      </c>
      <c r="AF14">
        <f t="shared" si="4"/>
        <v>-216.24470438184838</v>
      </c>
      <c r="AG14">
        <f t="shared" si="5"/>
        <v>-21.966535532184338</v>
      </c>
      <c r="AH14">
        <f t="shared" si="6"/>
        <v>-1853.742348137047</v>
      </c>
      <c r="AI14">
        <f t="shared" si="7"/>
        <v>2232.9404995858881</v>
      </c>
      <c r="AJ14">
        <f t="shared" si="8"/>
        <v>-228.1303548865244</v>
      </c>
      <c r="AK14">
        <f t="shared" si="32"/>
        <v>19.713147693594102</v>
      </c>
      <c r="AL14">
        <f t="shared" si="9"/>
        <v>2024.5232923929577</v>
      </c>
      <c r="AN14">
        <f t="shared" si="10"/>
        <v>2098.9901690904753</v>
      </c>
      <c r="AO14">
        <f t="shared" si="11"/>
        <v>-104.94950845452375</v>
      </c>
      <c r="AP14">
        <f t="shared" si="12"/>
        <v>-10.660964452940796</v>
      </c>
      <c r="AQ14">
        <f t="shared" si="13"/>
        <v>-899.67219680339247</v>
      </c>
      <c r="AR14">
        <f t="shared" si="14"/>
        <v>1083.7074993796182</v>
      </c>
      <c r="AS14">
        <f t="shared" si="15"/>
        <v>-110.71794186746571</v>
      </c>
      <c r="AT14">
        <f t="shared" si="16"/>
        <v>9.5673332970080924</v>
      </c>
      <c r="AU14">
        <f t="shared" si="17"/>
        <v>982.55689080916045</v>
      </c>
      <c r="AW14">
        <v>11</v>
      </c>
      <c r="AX14">
        <f>(R14*SUMPRODUCT(K15:$K$23, X15:$X$23)-$AZ$3*SUMPRODUCT(K14:$K$22, W15:$W$23))/Z14</f>
        <v>8047.7297841691507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4922.1394986254609</v>
      </c>
      <c r="P15">
        <f t="shared" si="30"/>
        <v>246.10697493127304</v>
      </c>
      <c r="Q15" s="5">
        <f t="shared" si="31"/>
        <v>25</v>
      </c>
      <c r="R15">
        <f t="shared" si="0"/>
        <v>1000000</v>
      </c>
      <c r="S15">
        <f t="shared" si="1"/>
        <v>8345.4271397015564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7071.2296902947937</v>
      </c>
      <c r="AC15">
        <f t="shared" si="2"/>
        <v>7243.4236120270416</v>
      </c>
      <c r="AE15">
        <f t="shared" si="3"/>
        <v>4272.1769502273328</v>
      </c>
      <c r="AF15">
        <f t="shared" si="4"/>
        <v>-213.60884751136663</v>
      </c>
      <c r="AG15">
        <f t="shared" si="5"/>
        <v>-21.698780334346303</v>
      </c>
      <c r="AH15">
        <f t="shared" si="6"/>
        <v>-1923.5937006477996</v>
      </c>
      <c r="AI15">
        <f t="shared" si="7"/>
        <v>2113.2756217338201</v>
      </c>
      <c r="AJ15">
        <f t="shared" si="8"/>
        <v>-172.19392173224787</v>
      </c>
      <c r="AK15">
        <f t="shared" si="32"/>
        <v>45.632170951344122</v>
      </c>
      <c r="AL15">
        <f t="shared" si="9"/>
        <v>1986.7138709529163</v>
      </c>
      <c r="AN15">
        <f t="shared" si="10"/>
        <v>1971.1047542102026</v>
      </c>
      <c r="AO15">
        <f t="shared" si="11"/>
        <v>-98.555237710510127</v>
      </c>
      <c r="AP15">
        <f t="shared" si="12"/>
        <v>-10.011422648426798</v>
      </c>
      <c r="AQ15">
        <f t="shared" si="13"/>
        <v>-887.51115243808306</v>
      </c>
      <c r="AR15">
        <f t="shared" si="14"/>
        <v>975.02694141318261</v>
      </c>
      <c r="AS15">
        <f t="shared" si="15"/>
        <v>-79.447144096986051</v>
      </c>
      <c r="AT15">
        <f t="shared" si="16"/>
        <v>21.053853844312528</v>
      </c>
      <c r="AU15">
        <f t="shared" si="17"/>
        <v>916.63365116050909</v>
      </c>
      <c r="AW15">
        <v>12</v>
      </c>
      <c r="AX15">
        <f>(R15*SUMPRODUCT(K16:$K$23, X16:$X$23)-$AZ$3*SUMPRODUCT(K15:$K$22, W16:$W$23))/Z15</f>
        <v>8345.4271397015564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4922.1394986254609</v>
      </c>
      <c r="P16">
        <f t="shared" si="30"/>
        <v>246.10697493127304</v>
      </c>
      <c r="Q16" s="5">
        <f t="shared" si="31"/>
        <v>25</v>
      </c>
      <c r="R16">
        <f t="shared" si="0"/>
        <v>1000000</v>
      </c>
      <c r="S16">
        <f t="shared" si="1"/>
        <v>8342.0623563195513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7243.4236120270416</v>
      </c>
      <c r="AC16">
        <f t="shared" si="2"/>
        <v>7147.2879002994205</v>
      </c>
      <c r="AE16">
        <f t="shared" si="3"/>
        <v>4217.1763503375096</v>
      </c>
      <c r="AF16">
        <f t="shared" si="4"/>
        <v>-210.85881751687549</v>
      </c>
      <c r="AG16">
        <f t="shared" si="5"/>
        <v>-21.419427220191462</v>
      </c>
      <c r="AH16">
        <f t="shared" si="6"/>
        <v>-2494.6124324551097</v>
      </c>
      <c r="AI16">
        <f t="shared" si="7"/>
        <v>1490.2856731453326</v>
      </c>
      <c r="AJ16">
        <f t="shared" si="8"/>
        <v>96.135711727621128</v>
      </c>
      <c r="AK16">
        <f t="shared" si="32"/>
        <v>79.8731621284185</v>
      </c>
      <c r="AL16">
        <f t="shared" si="9"/>
        <v>1666.2945470013722</v>
      </c>
      <c r="AN16">
        <f t="shared" si="10"/>
        <v>1844.8169883577696</v>
      </c>
      <c r="AO16">
        <f t="shared" si="11"/>
        <v>-92.240849417888484</v>
      </c>
      <c r="AP16">
        <f t="shared" si="12"/>
        <v>-9.3699954505197738</v>
      </c>
      <c r="AQ16">
        <f t="shared" si="13"/>
        <v>-1091.2760132483834</v>
      </c>
      <c r="AR16">
        <f t="shared" si="14"/>
        <v>651.93013024097775</v>
      </c>
      <c r="AS16">
        <f t="shared" si="15"/>
        <v>42.054867866454479</v>
      </c>
      <c r="AT16">
        <f t="shared" si="16"/>
        <v>34.940764665098257</v>
      </c>
      <c r="AU16">
        <f t="shared" si="17"/>
        <v>728.92576277253045</v>
      </c>
      <c r="AW16">
        <v>13</v>
      </c>
      <c r="AX16">
        <f>(R16*SUMPRODUCT(K17:$K$23, X17:$X$23)-$AZ$3*SUMPRODUCT(K16:$K$22, W17:$W$23))/Z16</f>
        <v>8342.0623563195513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4922.1394986254609</v>
      </c>
      <c r="P17">
        <f t="shared" si="30"/>
        <v>246.10697493127304</v>
      </c>
      <c r="Q17" s="5">
        <f t="shared" si="31"/>
        <v>25</v>
      </c>
      <c r="R17">
        <f t="shared" si="0"/>
        <v>1000000</v>
      </c>
      <c r="S17">
        <f t="shared" si="1"/>
        <v>8031.6631788570858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7147.2879002994205</v>
      </c>
      <c r="AC17">
        <f t="shared" si="2"/>
        <v>6787.360212902784</v>
      </c>
      <c r="AE17">
        <f t="shared" si="3"/>
        <v>4159.5785395076482</v>
      </c>
      <c r="AF17">
        <f t="shared" si="4"/>
        <v>-207.97892697538239</v>
      </c>
      <c r="AG17">
        <f t="shared" si="5"/>
        <v>-21.126882632385964</v>
      </c>
      <c r="AH17">
        <f t="shared" si="6"/>
        <v>-3134.0126241433331</v>
      </c>
      <c r="AI17">
        <f t="shared" si="7"/>
        <v>796.46010575654691</v>
      </c>
      <c r="AJ17">
        <f t="shared" si="8"/>
        <v>359.92768739663643</v>
      </c>
      <c r="AK17">
        <f t="shared" si="32"/>
        <v>153.16464767707728</v>
      </c>
      <c r="AL17">
        <f t="shared" si="9"/>
        <v>1309.5524408302606</v>
      </c>
      <c r="AN17">
        <f t="shared" si="10"/>
        <v>1713.8745839777011</v>
      </c>
      <c r="AO17">
        <f t="shared" si="11"/>
        <v>-85.693729198885052</v>
      </c>
      <c r="AP17">
        <f t="shared" si="12"/>
        <v>-8.7049269146897998</v>
      </c>
      <c r="AQ17">
        <f t="shared" si="13"/>
        <v>-1291.3098121282974</v>
      </c>
      <c r="AR17">
        <f t="shared" si="14"/>
        <v>328.16611573582907</v>
      </c>
      <c r="AS17">
        <f t="shared" si="15"/>
        <v>148.30130255744197</v>
      </c>
      <c r="AT17">
        <f t="shared" si="16"/>
        <v>63.108556389636917</v>
      </c>
      <c r="AU17">
        <f t="shared" si="17"/>
        <v>539.57597468290794</v>
      </c>
      <c r="AW17">
        <v>14</v>
      </c>
      <c r="AX17">
        <f>(R17*SUMPRODUCT(K18:$K$23, X18:$X$23)-$AZ$3*SUMPRODUCT(K17:$K$22, W18:$W$23))/Z17</f>
        <v>8031.6631788570858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4922.1394986254609</v>
      </c>
      <c r="P18">
        <f t="shared" si="30"/>
        <v>246.10697493127304</v>
      </c>
      <c r="Q18" s="5">
        <f t="shared" si="31"/>
        <v>25</v>
      </c>
      <c r="R18">
        <f t="shared" si="0"/>
        <v>1000000</v>
      </c>
      <c r="S18">
        <f t="shared" si="1"/>
        <v>7435.6764180368555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6787.360212902784</v>
      </c>
      <c r="AC18">
        <f t="shared" si="2"/>
        <v>6192.6755183717978</v>
      </c>
      <c r="AE18">
        <f t="shared" si="3"/>
        <v>4099.3194240149951</v>
      </c>
      <c r="AF18">
        <f t="shared" si="4"/>
        <v>-204.96597120074978</v>
      </c>
      <c r="AG18">
        <f t="shared" si="5"/>
        <v>-20.820821033006869</v>
      </c>
      <c r="AH18">
        <f t="shared" si="6"/>
        <v>-3791.7109222093427</v>
      </c>
      <c r="AI18">
        <f t="shared" si="7"/>
        <v>81.821709571896008</v>
      </c>
      <c r="AJ18">
        <f t="shared" si="8"/>
        <v>594.68469453098623</v>
      </c>
      <c r="AK18">
        <f t="shared" si="32"/>
        <v>230.72501517948783</v>
      </c>
      <c r="AL18">
        <f t="shared" si="9"/>
        <v>907.2314192823701</v>
      </c>
      <c r="AN18">
        <f t="shared" si="10"/>
        <v>1578.4001222414224</v>
      </c>
      <c r="AO18">
        <f t="shared" si="11"/>
        <v>-78.920006112071135</v>
      </c>
      <c r="AP18">
        <f t="shared" si="12"/>
        <v>-8.0168396420001962</v>
      </c>
      <c r="AQ18">
        <f t="shared" si="13"/>
        <v>-1459.9586819359483</v>
      </c>
      <c r="AR18">
        <f t="shared" si="14"/>
        <v>31.504594551402885</v>
      </c>
      <c r="AS18">
        <f t="shared" si="15"/>
        <v>228.97712948250069</v>
      </c>
      <c r="AT18">
        <f t="shared" si="16"/>
        <v>88.838256914064161</v>
      </c>
      <c r="AU18">
        <f t="shared" si="17"/>
        <v>349.31998094796774</v>
      </c>
      <c r="AW18">
        <v>15</v>
      </c>
      <c r="AX18">
        <f>(R18*SUMPRODUCT(K19:$K$23, X19:$X$23)-$AZ$3*SUMPRODUCT(K18:$K$22, W19:$W$23))/Z18</f>
        <v>7435.6764180368555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4922.1394986254609</v>
      </c>
      <c r="P19">
        <f t="shared" si="30"/>
        <v>246.10697493127304</v>
      </c>
      <c r="Q19" s="5">
        <f t="shared" si="31"/>
        <v>25</v>
      </c>
      <c r="R19">
        <f t="shared" si="0"/>
        <v>1000000</v>
      </c>
      <c r="S19">
        <f t="shared" si="1"/>
        <v>6557.4998922688474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6192.6755183717978</v>
      </c>
      <c r="AC19">
        <f t="shared" si="2"/>
        <v>5377.213436862392</v>
      </c>
      <c r="AE19">
        <f t="shared" si="3"/>
        <v>4036.2020716652146</v>
      </c>
      <c r="AF19">
        <f t="shared" si="4"/>
        <v>-201.81010358326074</v>
      </c>
      <c r="AG19">
        <f t="shared" si="5"/>
        <v>-20.500242185295388</v>
      </c>
      <c r="AH19">
        <f t="shared" si="6"/>
        <v>-4494.8254952564457</v>
      </c>
      <c r="AI19">
        <f t="shared" si="7"/>
        <v>-680.93376935978722</v>
      </c>
      <c r="AJ19">
        <f t="shared" si="8"/>
        <v>815.46208150940583</v>
      </c>
      <c r="AK19">
        <f t="shared" si="32"/>
        <v>223.60360494791868</v>
      </c>
      <c r="AL19">
        <f t="shared" si="9"/>
        <v>358.13191709753733</v>
      </c>
      <c r="AN19">
        <f t="shared" si="10"/>
        <v>1447.8269471310484</v>
      </c>
      <c r="AO19">
        <f t="shared" si="11"/>
        <v>-72.39134735655243</v>
      </c>
      <c r="AP19">
        <f t="shared" si="12"/>
        <v>-7.3536464556488257</v>
      </c>
      <c r="AQ19">
        <f t="shared" si="13"/>
        <v>-1612.3398578998922</v>
      </c>
      <c r="AR19">
        <f t="shared" si="14"/>
        <v>-244.25790458104501</v>
      </c>
      <c r="AS19">
        <f t="shared" si="15"/>
        <v>292.5145854964079</v>
      </c>
      <c r="AT19">
        <f t="shared" si="16"/>
        <v>80.208899101445894</v>
      </c>
      <c r="AU19">
        <f t="shared" si="17"/>
        <v>128.46558001680881</v>
      </c>
      <c r="AW19">
        <v>16</v>
      </c>
      <c r="AX19">
        <f>(R19*SUMPRODUCT(K20:$K$23, X20:$X$23)-$AZ$3*SUMPRODUCT(K19:$K$22, W20:$W$23))/Z19</f>
        <v>6557.4998922688474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4922.1394986254609</v>
      </c>
      <c r="P20">
        <f t="shared" si="30"/>
        <v>246.10697493127304</v>
      </c>
      <c r="Q20" s="5">
        <f t="shared" si="31"/>
        <v>25</v>
      </c>
      <c r="R20">
        <f t="shared" si="0"/>
        <v>1000000</v>
      </c>
      <c r="S20">
        <f t="shared" si="1"/>
        <v>5368.2136339468307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5377.213436862392</v>
      </c>
      <c r="AC20">
        <f t="shared" si="2"/>
        <v>4329.9100450339656</v>
      </c>
      <c r="AE20">
        <f t="shared" si="3"/>
        <v>3970.1142151616386</v>
      </c>
      <c r="AF20">
        <f t="shared" si="4"/>
        <v>-198.50571075808193</v>
      </c>
      <c r="AG20">
        <f t="shared" si="5"/>
        <v>-20.164575873308337</v>
      </c>
      <c r="AH20">
        <f t="shared" si="6"/>
        <v>-5226.5556053638702</v>
      </c>
      <c r="AI20">
        <f t="shared" si="7"/>
        <v>-1475.1116768336219</v>
      </c>
      <c r="AJ20">
        <f t="shared" si="8"/>
        <v>1047.3033918284264</v>
      </c>
      <c r="AK20">
        <f t="shared" si="32"/>
        <v>39.339934347443581</v>
      </c>
      <c r="AL20">
        <f t="shared" si="9"/>
        <v>-388.46835065775196</v>
      </c>
      <c r="AN20">
        <f t="shared" si="10"/>
        <v>1350.7735534055216</v>
      </c>
      <c r="AO20">
        <f t="shared" si="11"/>
        <v>-67.538677670276087</v>
      </c>
      <c r="AP20">
        <f t="shared" si="12"/>
        <v>-6.8607033271950835</v>
      </c>
      <c r="AQ20">
        <f t="shared" si="13"/>
        <v>-1778.2594415464359</v>
      </c>
      <c r="AR20">
        <f t="shared" si="14"/>
        <v>-501.88526913838547</v>
      </c>
      <c r="AS20">
        <f t="shared" si="15"/>
        <v>356.32972942470934</v>
      </c>
      <c r="AT20">
        <f t="shared" si="16"/>
        <v>13.38483983818405</v>
      </c>
      <c r="AU20">
        <f t="shared" si="17"/>
        <v>-132.17069987549212</v>
      </c>
      <c r="AW20">
        <v>17</v>
      </c>
      <c r="AX20">
        <f>(R20*SUMPRODUCT(K21:$K$23, X21:$X$23)-$AZ$3*SUMPRODUCT(K20:$K$22, W21:$W$23))/Z20</f>
        <v>5368.2136339468307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4922.1394986254609</v>
      </c>
      <c r="P21">
        <f t="shared" si="30"/>
        <v>246.10697493127304</v>
      </c>
      <c r="Q21" s="5">
        <f t="shared" si="31"/>
        <v>25</v>
      </c>
      <c r="R21">
        <f t="shared" si="0"/>
        <v>1000000</v>
      </c>
      <c r="S21">
        <f t="shared" si="1"/>
        <v>3854.4406651453355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4329.9100450339656</v>
      </c>
      <c r="AC21">
        <f t="shared" si="2"/>
        <v>3054.525419370877</v>
      </c>
      <c r="AE21">
        <f t="shared" si="3"/>
        <v>3900.6438345767069</v>
      </c>
      <c r="AF21">
        <f t="shared" si="4"/>
        <v>-195.03219172883536</v>
      </c>
      <c r="AG21">
        <f t="shared" si="5"/>
        <v>-19.811729409873426</v>
      </c>
      <c r="AH21">
        <f t="shared" si="6"/>
        <v>-6048.0281880732691</v>
      </c>
      <c r="AI21">
        <f t="shared" si="7"/>
        <v>-2362.2282746352707</v>
      </c>
      <c r="AJ21">
        <f t="shared" si="8"/>
        <v>1275.3846256630886</v>
      </c>
      <c r="AK21">
        <f t="shared" si="32"/>
        <v>12.856834700610939</v>
      </c>
      <c r="AL21">
        <f t="shared" si="9"/>
        <v>-1073.9868142715711</v>
      </c>
      <c r="AN21">
        <f t="shared" si="10"/>
        <v>1262.3773118619224</v>
      </c>
      <c r="AO21">
        <f t="shared" si="11"/>
        <v>-63.118865593096118</v>
      </c>
      <c r="AP21">
        <f t="shared" si="12"/>
        <v>-6.411730672273964</v>
      </c>
      <c r="AQ21">
        <f t="shared" si="13"/>
        <v>-1957.3418876254811</v>
      </c>
      <c r="AR21">
        <f t="shared" si="14"/>
        <v>-764.49517202892878</v>
      </c>
      <c r="AS21">
        <f t="shared" si="15"/>
        <v>412.75663290834933</v>
      </c>
      <c r="AT21">
        <f t="shared" si="16"/>
        <v>4.1608967946625146</v>
      </c>
      <c r="AU21">
        <f t="shared" si="17"/>
        <v>-347.57764232591688</v>
      </c>
      <c r="AW21">
        <v>18</v>
      </c>
      <c r="AX21">
        <f>(R21*SUMPRODUCT(K22:$K$23, X22:$X$23)-$AZ$3*SUMPRODUCT(K21:$K$22, W22:$W$23))/Z21</f>
        <v>3854.4406651453355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4922.1394986254609</v>
      </c>
      <c r="P22">
        <f t="shared" si="30"/>
        <v>246.10697493127304</v>
      </c>
      <c r="Q22" s="5">
        <f t="shared" si="31"/>
        <v>25</v>
      </c>
      <c r="R22">
        <f t="shared" si="0"/>
        <v>1000000</v>
      </c>
      <c r="S22">
        <f t="shared" si="1"/>
        <v>2041.9200615288983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3054.525419370877</v>
      </c>
      <c r="AC22">
        <f t="shared" si="2"/>
        <v>1587.7724138403871</v>
      </c>
      <c r="AE22">
        <f t="shared" si="3"/>
        <v>3827.3963120475742</v>
      </c>
      <c r="AF22">
        <f t="shared" si="4"/>
        <v>-191.36981560237871</v>
      </c>
      <c r="AG22">
        <f t="shared" si="5"/>
        <v>-19.439698494508328</v>
      </c>
      <c r="AH22">
        <f t="shared" si="6"/>
        <v>-6956.5448506544972</v>
      </c>
      <c r="AI22">
        <f t="shared" si="7"/>
        <v>-3339.9580527038102</v>
      </c>
      <c r="AJ22">
        <f t="shared" si="8"/>
        <v>1466.7530055304899</v>
      </c>
      <c r="AK22">
        <f t="shared" si="32"/>
        <v>140.50159023213754</v>
      </c>
      <c r="AL22">
        <f t="shared" si="9"/>
        <v>-1732.7034569411828</v>
      </c>
      <c r="AN22">
        <f t="shared" si="10"/>
        <v>1157.6373755033164</v>
      </c>
      <c r="AO22">
        <f t="shared" si="11"/>
        <v>-57.881868775165827</v>
      </c>
      <c r="AP22">
        <f t="shared" si="12"/>
        <v>-5.8797468856103841</v>
      </c>
      <c r="AQ22">
        <f t="shared" si="13"/>
        <v>-2104.0821662846092</v>
      </c>
      <c r="AR22">
        <f t="shared" si="14"/>
        <v>-1010.2064064420687</v>
      </c>
      <c r="AS22">
        <f t="shared" si="15"/>
        <v>443.63529705277415</v>
      </c>
      <c r="AT22">
        <f t="shared" si="16"/>
        <v>42.496224302248947</v>
      </c>
      <c r="AU22">
        <f t="shared" si="17"/>
        <v>-524.07488508704569</v>
      </c>
      <c r="AW22">
        <v>19</v>
      </c>
      <c r="AX22">
        <f>(R22*SUMPRODUCT(K23:$K$23, X23:$X$23)-$AZ$3*SUMPRODUCT(K22:$K$22, W23:$W$23))/Z22</f>
        <v>2041.9200615288983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4922.1394986254609</v>
      </c>
      <c r="P23">
        <f t="shared" si="30"/>
        <v>246.10697493127304</v>
      </c>
      <c r="Q23" s="5">
        <f t="shared" si="31"/>
        <v>25</v>
      </c>
      <c r="R23">
        <f t="shared" si="0"/>
        <v>1000000</v>
      </c>
      <c r="S23">
        <f t="shared" si="1"/>
        <v>2084.0079780917263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1587.7724138403871</v>
      </c>
      <c r="AC23">
        <f t="shared" si="2"/>
        <v>1587.7724138403871</v>
      </c>
      <c r="AE23">
        <f t="shared" si="3"/>
        <v>3750.0995174442073</v>
      </c>
      <c r="AF23">
        <f t="shared" si="4"/>
        <v>-187.50497587221037</v>
      </c>
      <c r="AG23">
        <f t="shared" si="5"/>
        <v>-19.047100953210727</v>
      </c>
      <c r="AH23">
        <f t="shared" si="6"/>
        <v>-7928.0222541007524</v>
      </c>
      <c r="AI23">
        <f t="shared" si="7"/>
        <v>-4384.4748134819656</v>
      </c>
      <c r="AJ23">
        <f t="shared" si="8"/>
        <v>0</v>
      </c>
      <c r="AK23">
        <f t="shared" si="32"/>
        <v>360.52568687886691</v>
      </c>
      <c r="AL23">
        <f t="shared" si="9"/>
        <v>-4023.9491266030986</v>
      </c>
      <c r="AN23">
        <f t="shared" si="10"/>
        <v>1027.5007923402113</v>
      </c>
      <c r="AO23">
        <f t="shared" si="11"/>
        <v>-51.375039617010565</v>
      </c>
      <c r="AP23">
        <f t="shared" si="12"/>
        <v>-5.2187711899832756</v>
      </c>
      <c r="AQ23">
        <f t="shared" si="13"/>
        <v>-2172.2221263426895</v>
      </c>
      <c r="AR23">
        <f t="shared" si="14"/>
        <v>-1201.3151448094723</v>
      </c>
      <c r="AS23">
        <f t="shared" si="15"/>
        <v>0</v>
      </c>
      <c r="AT23">
        <f t="shared" si="16"/>
        <v>98.781492918753173</v>
      </c>
      <c r="AU23">
        <f t="shared" si="17"/>
        <v>-1102.5336518907191</v>
      </c>
      <c r="AW23">
        <v>20</v>
      </c>
      <c r="AX23">
        <f>(R23*SUMPRODUCT(K$23:$K24, X$23:$X24)-$AZ$3*SUMPRODUCT(K$22:$K23, W$23:$W24))/Z23</f>
        <v>2084.0079780917263</v>
      </c>
    </row>
    <row r="25" spans="5:50" x14ac:dyDescent="0.25">
      <c r="AN25" s="6">
        <f t="shared" ref="AN25:AU25" si="33">SUM(AN3:AN23)</f>
        <v>47306.285684800991</v>
      </c>
      <c r="AO25" s="6">
        <f t="shared" si="33"/>
        <v>-6056.9189082091452</v>
      </c>
      <c r="AP25" s="6">
        <f t="shared" si="33"/>
        <v>-1737.7055704150964</v>
      </c>
      <c r="AQ25" s="6">
        <f t="shared" si="33"/>
        <v>-25669.327847092998</v>
      </c>
      <c r="AR25" s="6">
        <f t="shared" si="33"/>
        <v>13842.333359083745</v>
      </c>
      <c r="AS25" s="6">
        <f t="shared" si="33"/>
        <v>-3304.5424381024877</v>
      </c>
      <c r="AT25" s="6">
        <f t="shared" si="33"/>
        <v>1449.336201843314</v>
      </c>
      <c r="AU25" s="7">
        <f t="shared" si="33"/>
        <v>11987.127122824579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18546.939027139277</v>
      </c>
      <c r="K3">
        <v>1</v>
      </c>
      <c r="L3" s="2">
        <v>0</v>
      </c>
      <c r="O3">
        <f>$C$3</f>
        <v>18546.939027139277</v>
      </c>
      <c r="P3">
        <f>O3*B5</f>
        <v>14837.551221711423</v>
      </c>
      <c r="Q3" s="5">
        <f>B8</f>
        <v>1522.432587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18546.939027139277</v>
      </c>
      <c r="AF3">
        <f t="shared" ref="AF3:AF23" si="4">-$Z3*P3</f>
        <v>-14837.551221711423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2186.9552184278537</v>
      </c>
      <c r="AJ3">
        <f t="shared" ref="AJ3:AJ23" si="8">AB3-AC3</f>
        <v>1.4551915228366852E-11</v>
      </c>
      <c r="AL3">
        <f t="shared" ref="AL3:AL23" si="9">SUM(AI3:AK3)</f>
        <v>2186.9552184278682</v>
      </c>
      <c r="AN3">
        <f t="shared" ref="AN3:AN23" si="10">AE3*$K3</f>
        <v>18546.939027139277</v>
      </c>
      <c r="AO3">
        <f t="shared" ref="AO3:AO23" si="11">AF3*$K3</f>
        <v>-14837.551221711423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2186.9552184278537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2186.9552184278682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8937.3047436459528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7067.3275968004555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-1.4551915228366852E-11</v>
      </c>
      <c r="AC4">
        <f t="shared" si="2"/>
        <v>6981.9243139620958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-6981.9243139621103</v>
      </c>
      <c r="AK4">
        <f>H4*SUM(AB4, AE4:AF4)</f>
        <v>-9.5897121354937554E-13</v>
      </c>
      <c r="AL4">
        <f t="shared" si="9"/>
        <v>-9066.1643139621119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-1955.3804296838348</v>
      </c>
      <c r="AR4">
        <f t="shared" si="14"/>
        <v>-1955.3804296838348</v>
      </c>
      <c r="AS4">
        <f t="shared" si="15"/>
        <v>-6550.2620451844541</v>
      </c>
      <c r="AT4">
        <f t="shared" si="16"/>
        <v>-8.9968215925450365E-13</v>
      </c>
      <c r="AU4">
        <f t="shared" si="17"/>
        <v>-8505.6424748682912</v>
      </c>
      <c r="AW4">
        <v>1</v>
      </c>
      <c r="AX4">
        <f>(R4*SUMPRODUCT(K5:$K$23, X5:$X$23)-$AZ$3*SUMPRODUCT(K4:$K$22, W5:$W$23))/Z4</f>
        <v>7067.3275968004555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18546.939027139277</v>
      </c>
      <c r="P5">
        <f t="shared" ref="P5:P23" si="30">O5*$C$5</f>
        <v>927.34695135696393</v>
      </c>
      <c r="Q5" s="5">
        <f t="shared" ref="Q5:Q23" si="31">$C$8</f>
        <v>25</v>
      </c>
      <c r="R5">
        <f t="shared" si="0"/>
        <v>1000000</v>
      </c>
      <c r="S5">
        <f t="shared" si="1"/>
        <v>13728.88319038175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6981.9243139620958</v>
      </c>
      <c r="AC5">
        <f t="shared" si="2"/>
        <v>13397.657760280694</v>
      </c>
      <c r="AE5">
        <f t="shared" si="3"/>
        <v>18099.472341675297</v>
      </c>
      <c r="AF5">
        <f t="shared" si="4"/>
        <v>-904.97361708376491</v>
      </c>
      <c r="AG5">
        <f t="shared" si="5"/>
        <v>-24.396845640122592</v>
      </c>
      <c r="AH5">
        <f t="shared" si="6"/>
        <v>-2162.7767950963203</v>
      </c>
      <c r="AI5">
        <f t="shared" si="7"/>
        <v>15007.325083855088</v>
      </c>
      <c r="AJ5">
        <f t="shared" si="8"/>
        <v>-6415.733446318598</v>
      </c>
      <c r="AK5">
        <f>H5*SUM(AB5, AE5:AF5)</f>
        <v>2088.8429505310337</v>
      </c>
      <c r="AL5">
        <f t="shared" si="9"/>
        <v>10680.434588067525</v>
      </c>
      <c r="AN5">
        <f t="shared" si="10"/>
        <v>15630.025797095223</v>
      </c>
      <c r="AO5">
        <f t="shared" si="11"/>
        <v>-781.50128985476124</v>
      </c>
      <c r="AP5">
        <f t="shared" si="12"/>
        <v>-21.068201300257947</v>
      </c>
      <c r="AQ5">
        <f t="shared" si="13"/>
        <v>-1867.692961572021</v>
      </c>
      <c r="AR5">
        <f t="shared" si="14"/>
        <v>12959.763344368183</v>
      </c>
      <c r="AS5">
        <f t="shared" si="15"/>
        <v>-5540.3868897519769</v>
      </c>
      <c r="AT5">
        <f t="shared" si="16"/>
        <v>1803.8464650543829</v>
      </c>
      <c r="AU5">
        <f t="shared" si="17"/>
        <v>9223.2229196705885</v>
      </c>
      <c r="AW5">
        <v>2</v>
      </c>
      <c r="AX5">
        <f>(R5*SUMPRODUCT(K6:$K$23, X6:$X$23)-$AZ$3*SUMPRODUCT(K5:$K$22, W6:$W$23))/Z5</f>
        <v>13728.88319038175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18546.939027139277</v>
      </c>
      <c r="P6">
        <f t="shared" si="30"/>
        <v>927.34695135696393</v>
      </c>
      <c r="Q6" s="5">
        <f t="shared" si="31"/>
        <v>25</v>
      </c>
      <c r="R6">
        <f t="shared" si="0"/>
        <v>1000000</v>
      </c>
      <c r="S6">
        <f t="shared" si="1"/>
        <v>19458.865856458651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13397.657760280694</v>
      </c>
      <c r="AC6">
        <f t="shared" si="2"/>
        <v>18744.925717631093</v>
      </c>
      <c r="AE6">
        <f t="shared" si="3"/>
        <v>17866.457218921914</v>
      </c>
      <c r="AF6">
        <f t="shared" si="4"/>
        <v>-893.32286094609572</v>
      </c>
      <c r="AG6">
        <f t="shared" si="5"/>
        <v>-24.08275725819011</v>
      </c>
      <c r="AH6">
        <f t="shared" si="6"/>
        <v>-2804.7970212502519</v>
      </c>
      <c r="AI6">
        <f t="shared" si="7"/>
        <v>14144.254579467375</v>
      </c>
      <c r="AJ6">
        <f t="shared" si="8"/>
        <v>-5347.2679573503992</v>
      </c>
      <c r="AK6">
        <f>H6*SUM(AB6, AE6:AF6)</f>
        <v>3304.3421824663087</v>
      </c>
      <c r="AL6">
        <f t="shared" si="9"/>
        <v>12101.328804583285</v>
      </c>
      <c r="AN6">
        <f t="shared" si="10"/>
        <v>13914.865325044944</v>
      </c>
      <c r="AO6">
        <f t="shared" si="11"/>
        <v>-695.74326625224717</v>
      </c>
      <c r="AP6">
        <f t="shared" si="12"/>
        <v>-18.75628278160033</v>
      </c>
      <c r="AQ6">
        <f t="shared" si="13"/>
        <v>-2184.449459484923</v>
      </c>
      <c r="AR6">
        <f t="shared" si="14"/>
        <v>11015.916316526173</v>
      </c>
      <c r="AS6">
        <f t="shared" si="15"/>
        <v>-4164.5924858934495</v>
      </c>
      <c r="AT6">
        <f t="shared" si="16"/>
        <v>2573.5083286790659</v>
      </c>
      <c r="AU6">
        <f t="shared" si="17"/>
        <v>9424.8321593117889</v>
      </c>
      <c r="AW6">
        <v>3</v>
      </c>
      <c r="AX6">
        <f>(R6*SUMPRODUCT(K7:$K$23, X7:$X$23)-$AZ$3*SUMPRODUCT(K6:$K$22, W7:$W$23))/Z6</f>
        <v>19458.865856458651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18546.939027139277</v>
      </c>
      <c r="P7">
        <f t="shared" si="30"/>
        <v>927.34695135696393</v>
      </c>
      <c r="Q7" s="5">
        <f t="shared" si="31"/>
        <v>25</v>
      </c>
      <c r="R7">
        <f t="shared" si="0"/>
        <v>1000000</v>
      </c>
      <c r="S7">
        <f t="shared" si="1"/>
        <v>24170.726744615102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18744.925717631093</v>
      </c>
      <c r="AC7">
        <f t="shared" si="2"/>
        <v>22965.90027660202</v>
      </c>
      <c r="AE7">
        <f t="shared" si="3"/>
        <v>17622.438772073485</v>
      </c>
      <c r="AF7">
        <f t="shared" si="4"/>
        <v>-881.12193860367438</v>
      </c>
      <c r="AG7">
        <f t="shared" si="5"/>
        <v>-23.753837151088661</v>
      </c>
      <c r="AH7">
        <f t="shared" si="6"/>
        <v>-3523.7013807819571</v>
      </c>
      <c r="AI7">
        <f t="shared" si="7"/>
        <v>13193.861615536764</v>
      </c>
      <c r="AJ7">
        <f t="shared" si="8"/>
        <v>-4220.9745589709273</v>
      </c>
      <c r="AK7">
        <f>H7*SUM(AB7, AE7:AF7)</f>
        <v>3715.4095951002641</v>
      </c>
      <c r="AL7">
        <f t="shared" si="9"/>
        <v>12688.2966516661</v>
      </c>
      <c r="AN7">
        <f t="shared" si="10"/>
        <v>12424.022232903253</v>
      </c>
      <c r="AO7">
        <f t="shared" si="11"/>
        <v>-621.20111164516277</v>
      </c>
      <c r="AP7">
        <f t="shared" si="12"/>
        <v>-16.746728684883649</v>
      </c>
      <c r="AQ7">
        <f t="shared" si="13"/>
        <v>-2484.2500441155385</v>
      </c>
      <c r="AR7">
        <f t="shared" si="14"/>
        <v>9301.8243484576687</v>
      </c>
      <c r="AS7">
        <f t="shared" si="15"/>
        <v>-2975.8356628980619</v>
      </c>
      <c r="AT7">
        <f t="shared" si="16"/>
        <v>2619.4065424712189</v>
      </c>
      <c r="AU7">
        <f t="shared" si="17"/>
        <v>8945.395228030824</v>
      </c>
      <c r="AW7">
        <v>4</v>
      </c>
      <c r="AX7">
        <f>(R7*SUMPRODUCT(K8:$K$23, X8:$X$23)-$AZ$3*SUMPRODUCT(K7:$K$22, W8:$W$23))/Z7</f>
        <v>24170.726744615102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18546.939027139277</v>
      </c>
      <c r="P8">
        <f t="shared" si="30"/>
        <v>927.34695135696393</v>
      </c>
      <c r="Q8" s="5">
        <f t="shared" si="31"/>
        <v>25</v>
      </c>
      <c r="R8">
        <f t="shared" si="0"/>
        <v>1000000</v>
      </c>
      <c r="S8">
        <f t="shared" si="1"/>
        <v>27926.765614050073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22965.90027660202</v>
      </c>
      <c r="AC8">
        <f t="shared" si="2"/>
        <v>26150.309762540142</v>
      </c>
      <c r="AE8">
        <f t="shared" si="3"/>
        <v>17367.14546215217</v>
      </c>
      <c r="AF8">
        <f t="shared" si="4"/>
        <v>-868.35727310760853</v>
      </c>
      <c r="AG8">
        <f t="shared" si="5"/>
        <v>-23.409719302925481</v>
      </c>
      <c r="AH8">
        <f t="shared" si="6"/>
        <v>-4263.1790660917368</v>
      </c>
      <c r="AI8">
        <f t="shared" si="7"/>
        <v>12212.199403649898</v>
      </c>
      <c r="AJ8">
        <f t="shared" si="8"/>
        <v>-3184.4094859381221</v>
      </c>
      <c r="AK8">
        <f t="shared" ref="AK8:AK23" si="32">H8*SUM(AB8:AB8, AE8:AF8)</f>
        <v>2861.1899137593778</v>
      </c>
      <c r="AL8">
        <f t="shared" si="9"/>
        <v>11888.979831471153</v>
      </c>
      <c r="AN8">
        <f t="shared" si="10"/>
        <v>11416.351990723466</v>
      </c>
      <c r="AO8">
        <f t="shared" si="11"/>
        <v>-570.81759953617336</v>
      </c>
      <c r="AP8">
        <f t="shared" si="12"/>
        <v>-15.388458405478934</v>
      </c>
      <c r="AQ8">
        <f t="shared" si="13"/>
        <v>-2802.4152227003765</v>
      </c>
      <c r="AR8">
        <f t="shared" si="14"/>
        <v>8027.7307100814369</v>
      </c>
      <c r="AS8">
        <f t="shared" si="15"/>
        <v>-2093.2823792657559</v>
      </c>
      <c r="AT8">
        <f t="shared" si="16"/>
        <v>1880.8128969132815</v>
      </c>
      <c r="AU8">
        <f t="shared" si="17"/>
        <v>7815.2612277289627</v>
      </c>
      <c r="AW8">
        <v>5</v>
      </c>
      <c r="AX8">
        <f>(R8*SUMPRODUCT(K9:$K$23, X9:$X$23)-$AZ$3*SUMPRODUCT(K8:$K$22, W9:$W$23))/Z8</f>
        <v>27926.765614050073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18546.939027139277</v>
      </c>
      <c r="P9">
        <f t="shared" si="30"/>
        <v>927.34695135696393</v>
      </c>
      <c r="Q9" s="5">
        <f t="shared" si="31"/>
        <v>25</v>
      </c>
      <c r="R9">
        <f t="shared" si="0"/>
        <v>1000000</v>
      </c>
      <c r="S9">
        <f t="shared" si="1"/>
        <v>30905.839560319724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26150.309762540142</v>
      </c>
      <c r="AC9">
        <f t="shared" si="2"/>
        <v>28494.292880880806</v>
      </c>
      <c r="AE9">
        <f t="shared" si="3"/>
        <v>17099.742967722759</v>
      </c>
      <c r="AF9">
        <f t="shared" si="4"/>
        <v>-854.98714838613807</v>
      </c>
      <c r="AG9">
        <f t="shared" si="5"/>
        <v>-23.049279105707321</v>
      </c>
      <c r="AH9">
        <f t="shared" si="6"/>
        <v>-5053.720167556261</v>
      </c>
      <c r="AI9">
        <f t="shared" si="7"/>
        <v>11167.986372674652</v>
      </c>
      <c r="AJ9">
        <f t="shared" si="8"/>
        <v>-2343.9831183406641</v>
      </c>
      <c r="AK9">
        <f t="shared" si="32"/>
        <v>2213.0224233739677</v>
      </c>
      <c r="AL9">
        <f t="shared" si="9"/>
        <v>11037.025677707956</v>
      </c>
      <c r="AN9">
        <f t="shared" si="10"/>
        <v>10682.92535050279</v>
      </c>
      <c r="AO9">
        <f t="shared" si="11"/>
        <v>-534.14626752513959</v>
      </c>
      <c r="AP9">
        <f t="shared" si="12"/>
        <v>-14.399849666393374</v>
      </c>
      <c r="AQ9">
        <f t="shared" si="13"/>
        <v>-3157.2705738467512</v>
      </c>
      <c r="AR9">
        <f t="shared" si="14"/>
        <v>6977.1086594645049</v>
      </c>
      <c r="AS9">
        <f t="shared" si="15"/>
        <v>-1464.3843900658828</v>
      </c>
      <c r="AT9">
        <f t="shared" si="16"/>
        <v>1382.5677609609893</v>
      </c>
      <c r="AU9">
        <f t="shared" si="17"/>
        <v>6895.2920303596111</v>
      </c>
      <c r="AW9">
        <v>6</v>
      </c>
      <c r="AX9">
        <f>(R9*SUMPRODUCT(K10:$K$23, X10:$X$23)-$AZ$3*SUMPRODUCT(K9:$K$22, W10:$W$23))/Z9</f>
        <v>30905.839560319724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18546.939027139277</v>
      </c>
      <c r="P10">
        <f t="shared" si="30"/>
        <v>927.34695135696393</v>
      </c>
      <c r="Q10" s="5">
        <f t="shared" si="31"/>
        <v>25</v>
      </c>
      <c r="R10">
        <f t="shared" si="0"/>
        <v>1000000</v>
      </c>
      <c r="S10">
        <f t="shared" si="1"/>
        <v>33250.445642662278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28494.292880880806</v>
      </c>
      <c r="AC10">
        <f t="shared" si="2"/>
        <v>30153.998479813607</v>
      </c>
      <c r="AE10">
        <f t="shared" si="3"/>
        <v>16819.755658010919</v>
      </c>
      <c r="AF10">
        <f t="shared" si="4"/>
        <v>-840.98778290054611</v>
      </c>
      <c r="AG10">
        <f t="shared" si="5"/>
        <v>-22.671875441816823</v>
      </c>
      <c r="AH10">
        <f t="shared" si="6"/>
        <v>-5876.4349133368587</v>
      </c>
      <c r="AI10">
        <f t="shared" si="7"/>
        <v>10079.6610863317</v>
      </c>
      <c r="AJ10">
        <f t="shared" si="8"/>
        <v>-1659.7055989328001</v>
      </c>
      <c r="AK10">
        <f t="shared" si="32"/>
        <v>2334.835689689537</v>
      </c>
      <c r="AL10">
        <f t="shared" si="9"/>
        <v>10754.791177088437</v>
      </c>
      <c r="AN10">
        <f t="shared" si="10"/>
        <v>9983.8532597032881</v>
      </c>
      <c r="AO10">
        <f t="shared" si="11"/>
        <v>-499.19266298516447</v>
      </c>
      <c r="AP10">
        <f t="shared" si="12"/>
        <v>-13.457548500448191</v>
      </c>
      <c r="AQ10">
        <f t="shared" si="13"/>
        <v>-3488.1281903170388</v>
      </c>
      <c r="AR10">
        <f t="shared" si="14"/>
        <v>5983.0748579006377</v>
      </c>
      <c r="AS10">
        <f t="shared" si="15"/>
        <v>-985.16634194747928</v>
      </c>
      <c r="AT10">
        <f t="shared" si="16"/>
        <v>1385.9093666605111</v>
      </c>
      <c r="AU10">
        <f t="shared" si="17"/>
        <v>6383.8178826136691</v>
      </c>
      <c r="AW10">
        <v>7</v>
      </c>
      <c r="AX10">
        <f>(R10*SUMPRODUCT(K11:$K$23, X11:$X$23)-$AZ$3*SUMPRODUCT(K10:$K$22, W11:$W$23))/Z10</f>
        <v>33250.445642662278</v>
      </c>
    </row>
    <row r="11" spans="1:52" x14ac:dyDescent="0.25">
      <c r="A11" t="s">
        <v>33</v>
      </c>
      <c r="C11" s="24">
        <f>AU25</f>
        <v>66627.972795311871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18546.939027139277</v>
      </c>
      <c r="P11">
        <f t="shared" si="30"/>
        <v>927.34695135696393</v>
      </c>
      <c r="Q11" s="5">
        <f t="shared" si="31"/>
        <v>25</v>
      </c>
      <c r="R11">
        <f t="shared" si="0"/>
        <v>1000000</v>
      </c>
      <c r="S11">
        <f t="shared" si="1"/>
        <v>34933.865739961846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30153.998479813607</v>
      </c>
      <c r="AC11">
        <f t="shared" si="2"/>
        <v>31126.29154501612</v>
      </c>
      <c r="AE11">
        <f t="shared" si="3"/>
        <v>16525.437972528409</v>
      </c>
      <c r="AF11">
        <f t="shared" si="4"/>
        <v>-826.27189862642058</v>
      </c>
      <c r="AG11">
        <f t="shared" si="5"/>
        <v>-22.275155415601393</v>
      </c>
      <c r="AH11">
        <f t="shared" si="6"/>
        <v>-6800.0508718905867</v>
      </c>
      <c r="AI11">
        <f t="shared" si="7"/>
        <v>8876.8400465958002</v>
      </c>
      <c r="AJ11">
        <f t="shared" si="8"/>
        <v>-972.29306520251339</v>
      </c>
      <c r="AK11">
        <f t="shared" si="32"/>
        <v>2361.4379745163533</v>
      </c>
      <c r="AL11">
        <f t="shared" si="9"/>
        <v>10265.98495590964</v>
      </c>
      <c r="AN11">
        <f t="shared" si="10"/>
        <v>9328.723224671292</v>
      </c>
      <c r="AO11">
        <f t="shared" si="11"/>
        <v>-466.43616123356463</v>
      </c>
      <c r="AP11">
        <f t="shared" si="12"/>
        <v>-12.574478207725818</v>
      </c>
      <c r="AQ11">
        <f t="shared" si="13"/>
        <v>-3838.6754168335206</v>
      </c>
      <c r="AR11">
        <f t="shared" si="14"/>
        <v>5011.0371683964804</v>
      </c>
      <c r="AS11">
        <f t="shared" si="15"/>
        <v>-548.86611257261382</v>
      </c>
      <c r="AT11">
        <f t="shared" si="16"/>
        <v>1333.047953894619</v>
      </c>
      <c r="AU11">
        <f t="shared" si="17"/>
        <v>5795.2190097184857</v>
      </c>
      <c r="AW11">
        <v>8</v>
      </c>
      <c r="AX11">
        <f>(R11*SUMPRODUCT(K12:$K$23, X12:$X$23)-$AZ$3*SUMPRODUCT(K11:$K$22, W12:$W$23))/Z11</f>
        <v>34933.865739961846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18546.939027139277</v>
      </c>
      <c r="P12">
        <f t="shared" si="30"/>
        <v>927.34695135696393</v>
      </c>
      <c r="Q12" s="5">
        <f t="shared" si="31"/>
        <v>25</v>
      </c>
      <c r="R12">
        <f t="shared" si="0"/>
        <v>1000000</v>
      </c>
      <c r="S12">
        <f t="shared" si="1"/>
        <v>35943.063065916773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31126.29154501612</v>
      </c>
      <c r="AC12">
        <f t="shared" si="2"/>
        <v>31424.107815463303</v>
      </c>
      <c r="AE12">
        <f t="shared" si="3"/>
        <v>16215.118076241872</v>
      </c>
      <c r="AF12">
        <f t="shared" si="4"/>
        <v>-810.75590381209372</v>
      </c>
      <c r="AG12">
        <f t="shared" si="5"/>
        <v>-21.856865508258117</v>
      </c>
      <c r="AH12">
        <f t="shared" si="6"/>
        <v>-7821.534127490414</v>
      </c>
      <c r="AI12">
        <f t="shared" si="7"/>
        <v>7560.9711794311052</v>
      </c>
      <c r="AJ12">
        <f t="shared" si="8"/>
        <v>-297.81627044718334</v>
      </c>
      <c r="AK12">
        <f t="shared" si="32"/>
        <v>2414.9409279354418</v>
      </c>
      <c r="AL12">
        <f t="shared" si="9"/>
        <v>9678.0958369193631</v>
      </c>
      <c r="AN12">
        <f t="shared" si="10"/>
        <v>8701.9160681451431</v>
      </c>
      <c r="AO12">
        <f t="shared" si="11"/>
        <v>-435.09580340725716</v>
      </c>
      <c r="AP12">
        <f t="shared" si="12"/>
        <v>-11.729585210006682</v>
      </c>
      <c r="AQ12">
        <f t="shared" si="13"/>
        <v>-4197.4614789440393</v>
      </c>
      <c r="AR12">
        <f t="shared" si="14"/>
        <v>4057.6292005838391</v>
      </c>
      <c r="AS12">
        <f t="shared" si="15"/>
        <v>-159.82444142399021</v>
      </c>
      <c r="AT12">
        <f t="shared" si="16"/>
        <v>1295.9889139020845</v>
      </c>
      <c r="AU12">
        <f t="shared" si="17"/>
        <v>5193.7936730619331</v>
      </c>
      <c r="AW12">
        <v>9</v>
      </c>
      <c r="AX12">
        <f>(R12*SUMPRODUCT(K13:$K$23, X13:$X$23)-$AZ$3*SUMPRODUCT(K12:$K$22, W13:$W$23))/Z12</f>
        <v>35943.063065916773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18546.939027139277</v>
      </c>
      <c r="P13">
        <f t="shared" si="30"/>
        <v>927.34695135696393</v>
      </c>
      <c r="Q13" s="5">
        <f t="shared" si="31"/>
        <v>25</v>
      </c>
      <c r="R13">
        <f t="shared" si="0"/>
        <v>1000000</v>
      </c>
      <c r="S13">
        <f t="shared" si="1"/>
        <v>36269.214850506542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31424.107815463303</v>
      </c>
      <c r="AC13">
        <f t="shared" si="2"/>
        <v>31068.86472959739</v>
      </c>
      <c r="AE13">
        <f t="shared" si="3"/>
        <v>15887.643064714235</v>
      </c>
      <c r="AF13">
        <f t="shared" si="4"/>
        <v>-794.38215323571183</v>
      </c>
      <c r="AG13">
        <f t="shared" si="5"/>
        <v>-21.415451683787605</v>
      </c>
      <c r="AH13">
        <f t="shared" si="6"/>
        <v>-8913.8067755170796</v>
      </c>
      <c r="AI13">
        <f t="shared" si="7"/>
        <v>6158.0386842776552</v>
      </c>
      <c r="AJ13">
        <f t="shared" si="8"/>
        <v>355.2430858659136</v>
      </c>
      <c r="AK13">
        <f t="shared" si="32"/>
        <v>2404.9479631828926</v>
      </c>
      <c r="AL13">
        <f t="shared" si="9"/>
        <v>8918.2297333264614</v>
      </c>
      <c r="AN13">
        <f t="shared" si="10"/>
        <v>8107.0411047678463</v>
      </c>
      <c r="AO13">
        <f t="shared" si="11"/>
        <v>-405.35205523839238</v>
      </c>
      <c r="AP13">
        <f t="shared" si="12"/>
        <v>-10.92773461554089</v>
      </c>
      <c r="AQ13">
        <f t="shared" si="13"/>
        <v>-4548.4781874016062</v>
      </c>
      <c r="AR13">
        <f t="shared" si="14"/>
        <v>3142.2831275123067</v>
      </c>
      <c r="AS13">
        <f t="shared" si="15"/>
        <v>181.27108518039557</v>
      </c>
      <c r="AT13">
        <f t="shared" si="16"/>
        <v>1227.1808922780647</v>
      </c>
      <c r="AU13">
        <f t="shared" si="17"/>
        <v>4550.7351049707668</v>
      </c>
      <c r="AW13">
        <v>10</v>
      </c>
      <c r="AX13">
        <f>(R13*SUMPRODUCT(K14:$K$23, X14:$X$23)-$AZ$3*SUMPRODUCT(K13:$K$22, W14:$W$23))/Z13</f>
        <v>36269.214850506542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18546.939027139277</v>
      </c>
      <c r="P14">
        <f t="shared" si="30"/>
        <v>927.34695135696393</v>
      </c>
      <c r="Q14" s="5">
        <f t="shared" si="31"/>
        <v>25</v>
      </c>
      <c r="R14">
        <f t="shared" si="0"/>
        <v>1000000</v>
      </c>
      <c r="S14">
        <f t="shared" si="1"/>
        <v>35883.023040543805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31068.86472959739</v>
      </c>
      <c r="AC14">
        <f t="shared" si="2"/>
        <v>30067.816559393184</v>
      </c>
      <c r="AE14">
        <f t="shared" si="3"/>
        <v>15541.220141239879</v>
      </c>
      <c r="AF14">
        <f t="shared" si="4"/>
        <v>-777.06100706199402</v>
      </c>
      <c r="AG14">
        <f t="shared" si="5"/>
        <v>-20.948497375360425</v>
      </c>
      <c r="AH14">
        <f t="shared" si="6"/>
        <v>-10111.991663572267</v>
      </c>
      <c r="AI14">
        <f t="shared" si="7"/>
        <v>4631.2189732302577</v>
      </c>
      <c r="AJ14">
        <f t="shared" si="8"/>
        <v>1001.0481702042052</v>
      </c>
      <c r="AK14">
        <f t="shared" si="32"/>
        <v>2355.8174265980488</v>
      </c>
      <c r="AL14">
        <f t="shared" si="9"/>
        <v>7988.0845700325117</v>
      </c>
      <c r="AN14">
        <f t="shared" si="10"/>
        <v>7542.5819988014446</v>
      </c>
      <c r="AO14">
        <f t="shared" si="11"/>
        <v>-377.12909994007225</v>
      </c>
      <c r="AP14">
        <f t="shared" si="12"/>
        <v>-10.166882507896007</v>
      </c>
      <c r="AQ14">
        <f t="shared" si="13"/>
        <v>-4907.627946875321</v>
      </c>
      <c r="AR14">
        <f t="shared" si="14"/>
        <v>2247.6580694781555</v>
      </c>
      <c r="AS14">
        <f t="shared" si="15"/>
        <v>485.83623678809721</v>
      </c>
      <c r="AT14">
        <f t="shared" si="16"/>
        <v>1143.3430549748057</v>
      </c>
      <c r="AU14">
        <f t="shared" si="17"/>
        <v>3876.8373612410583</v>
      </c>
      <c r="AW14">
        <v>11</v>
      </c>
      <c r="AX14">
        <f>(R14*SUMPRODUCT(K15:$K$23, X15:$X$23)-$AZ$3*SUMPRODUCT(K14:$K$22, W15:$W$23))/Z14</f>
        <v>35883.023040543805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18546.939027139277</v>
      </c>
      <c r="P15">
        <f t="shared" si="30"/>
        <v>927.34695135696393</v>
      </c>
      <c r="Q15" s="5">
        <f t="shared" si="31"/>
        <v>25</v>
      </c>
      <c r="R15">
        <f t="shared" si="0"/>
        <v>1000000</v>
      </c>
      <c r="S15">
        <f t="shared" si="1"/>
        <v>34753.670618613673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30067.816559393184</v>
      </c>
      <c r="AC15">
        <f t="shared" si="2"/>
        <v>28433.382712744566</v>
      </c>
      <c r="AE15">
        <f t="shared" si="3"/>
        <v>15174.000504745118</v>
      </c>
      <c r="AF15">
        <f t="shared" si="4"/>
        <v>-758.700025237256</v>
      </c>
      <c r="AG15">
        <f t="shared" si="5"/>
        <v>-20.453510526105383</v>
      </c>
      <c r="AH15">
        <f t="shared" si="6"/>
        <v>-11420.075020057526</v>
      </c>
      <c r="AI15">
        <f t="shared" si="7"/>
        <v>2974.7719489242299</v>
      </c>
      <c r="AJ15">
        <f t="shared" si="8"/>
        <v>1634.4338466486188</v>
      </c>
      <c r="AK15">
        <f t="shared" si="32"/>
        <v>2308.6737743189647</v>
      </c>
      <c r="AL15">
        <f t="shared" si="9"/>
        <v>6917.8795698918129</v>
      </c>
      <c r="AN15">
        <f t="shared" si="10"/>
        <v>7001.007889829928</v>
      </c>
      <c r="AO15">
        <f t="shared" si="11"/>
        <v>-350.05039449149643</v>
      </c>
      <c r="AP15">
        <f t="shared" si="12"/>
        <v>-9.4368778044526991</v>
      </c>
      <c r="AQ15">
        <f t="shared" si="13"/>
        <v>-5269.0149372850165</v>
      </c>
      <c r="AR15">
        <f t="shared" si="14"/>
        <v>1372.5056802489617</v>
      </c>
      <c r="AS15">
        <f t="shared" si="15"/>
        <v>754.09805424836873</v>
      </c>
      <c r="AT15">
        <f t="shared" si="16"/>
        <v>1065.1800956508539</v>
      </c>
      <c r="AU15">
        <f t="shared" si="17"/>
        <v>3191.7838301481843</v>
      </c>
      <c r="AW15">
        <v>12</v>
      </c>
      <c r="AX15">
        <f>(R15*SUMPRODUCT(K16:$K$23, X16:$X$23)-$AZ$3*SUMPRODUCT(K15:$K$22, W16:$W$23))/Z15</f>
        <v>34753.670618613673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18546.939027139277</v>
      </c>
      <c r="P16">
        <f t="shared" si="30"/>
        <v>927.34695135696393</v>
      </c>
      <c r="Q16" s="5">
        <f t="shared" si="31"/>
        <v>25</v>
      </c>
      <c r="R16">
        <f t="shared" si="0"/>
        <v>1000000</v>
      </c>
      <c r="S16">
        <f t="shared" si="1"/>
        <v>32923.907636296979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28433.382712744566</v>
      </c>
      <c r="AC16">
        <f t="shared" si="2"/>
        <v>26248.682354593184</v>
      </c>
      <c r="AE16">
        <f t="shared" si="3"/>
        <v>14786.601777386761</v>
      </c>
      <c r="AF16">
        <f t="shared" si="4"/>
        <v>-739.33008886933806</v>
      </c>
      <c r="AG16">
        <f t="shared" si="5"/>
        <v>-19.931323648271409</v>
      </c>
      <c r="AH16">
        <f t="shared" si="6"/>
        <v>-12706.070902916872</v>
      </c>
      <c r="AI16">
        <f t="shared" si="7"/>
        <v>1321.269461952279</v>
      </c>
      <c r="AJ16">
        <f t="shared" si="8"/>
        <v>2184.7003581513818</v>
      </c>
      <c r="AK16">
        <f t="shared" si="32"/>
        <v>2323.6917957490309</v>
      </c>
      <c r="AL16">
        <f t="shared" si="9"/>
        <v>5829.6616158526922</v>
      </c>
      <c r="AN16">
        <f t="shared" si="10"/>
        <v>6468.4452090368768</v>
      </c>
      <c r="AO16">
        <f t="shared" si="11"/>
        <v>-323.4222604518439</v>
      </c>
      <c r="AP16">
        <f t="shared" si="12"/>
        <v>-8.7190198872867395</v>
      </c>
      <c r="AQ16">
        <f t="shared" si="13"/>
        <v>-5558.3104688290796</v>
      </c>
      <c r="AR16">
        <f t="shared" si="14"/>
        <v>577.99345986866683</v>
      </c>
      <c r="AS16">
        <f t="shared" si="15"/>
        <v>955.70400675001736</v>
      </c>
      <c r="AT16">
        <f t="shared" si="16"/>
        <v>1016.5062459771938</v>
      </c>
      <c r="AU16">
        <f t="shared" si="17"/>
        <v>2550.2037125958782</v>
      </c>
      <c r="AW16">
        <v>13</v>
      </c>
      <c r="AX16">
        <f>(R16*SUMPRODUCT(K17:$K$23, X17:$X$23)-$AZ$3*SUMPRODUCT(K16:$K$22, W17:$W$23))/Z16</f>
        <v>32923.907636296979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18546.939027139277</v>
      </c>
      <c r="P17">
        <f t="shared" si="30"/>
        <v>927.34695135696393</v>
      </c>
      <c r="Q17" s="5">
        <f t="shared" si="31"/>
        <v>25</v>
      </c>
      <c r="R17">
        <f t="shared" si="0"/>
        <v>1000000</v>
      </c>
      <c r="S17">
        <f t="shared" si="1"/>
        <v>30435.296948258369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26248.682354593184</v>
      </c>
      <c r="AC17">
        <f t="shared" si="2"/>
        <v>23595.782610345286</v>
      </c>
      <c r="AE17">
        <f t="shared" si="3"/>
        <v>14379.013357934404</v>
      </c>
      <c r="AF17">
        <f t="shared" si="4"/>
        <v>-718.95066789672023</v>
      </c>
      <c r="AG17">
        <f t="shared" si="5"/>
        <v>-19.381922452128016</v>
      </c>
      <c r="AH17">
        <f t="shared" si="6"/>
        <v>-14003.518386427064</v>
      </c>
      <c r="AI17">
        <f t="shared" si="7"/>
        <v>-362.83761884150954</v>
      </c>
      <c r="AJ17">
        <f t="shared" si="8"/>
        <v>2652.8997442478976</v>
      </c>
      <c r="AK17">
        <f t="shared" si="32"/>
        <v>2462.3695692537244</v>
      </c>
      <c r="AL17">
        <f t="shared" si="9"/>
        <v>4752.431694660112</v>
      </c>
      <c r="AN17">
        <f t="shared" si="10"/>
        <v>5924.5967596891724</v>
      </c>
      <c r="AO17">
        <f t="shared" si="11"/>
        <v>-296.22983798445864</v>
      </c>
      <c r="AP17">
        <f t="shared" si="12"/>
        <v>-7.985949529218618</v>
      </c>
      <c r="AQ17">
        <f t="shared" si="13"/>
        <v>-5769.8812561915429</v>
      </c>
      <c r="AR17">
        <f t="shared" si="14"/>
        <v>-149.50028401604808</v>
      </c>
      <c r="AS17">
        <f t="shared" si="15"/>
        <v>1093.0764745328245</v>
      </c>
      <c r="AT17">
        <f t="shared" si="16"/>
        <v>1014.5721690360497</v>
      </c>
      <c r="AU17">
        <f t="shared" si="17"/>
        <v>1958.1483595528259</v>
      </c>
      <c r="AW17">
        <v>14</v>
      </c>
      <c r="AX17">
        <f>(R17*SUMPRODUCT(K18:$K$23, X18:$X$23)-$AZ$3*SUMPRODUCT(K17:$K$22, W18:$W$23))/Z17</f>
        <v>30435.296948258369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18546.939027139277</v>
      </c>
      <c r="P18">
        <f t="shared" si="30"/>
        <v>927.34695135696393</v>
      </c>
      <c r="Q18" s="5">
        <f t="shared" si="31"/>
        <v>25</v>
      </c>
      <c r="R18">
        <f t="shared" si="0"/>
        <v>1000000</v>
      </c>
      <c r="S18">
        <f t="shared" si="1"/>
        <v>27305.082851248324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23595.782610345286</v>
      </c>
      <c r="AC18">
        <f t="shared" si="2"/>
        <v>20538.011806901275</v>
      </c>
      <c r="AE18">
        <f t="shared" si="3"/>
        <v>13950.415561689089</v>
      </c>
      <c r="AF18">
        <f t="shared" si="4"/>
        <v>-697.52077808445449</v>
      </c>
      <c r="AG18">
        <f t="shared" si="5"/>
        <v>-18.804202058997163</v>
      </c>
      <c r="AH18">
        <f t="shared" si="6"/>
        <v>-15356.046744382946</v>
      </c>
      <c r="AI18">
        <f t="shared" si="7"/>
        <v>-2121.9561628373067</v>
      </c>
      <c r="AJ18">
        <f t="shared" si="8"/>
        <v>3057.7708034440111</v>
      </c>
      <c r="AK18">
        <f t="shared" si="32"/>
        <v>2583.0922853158891</v>
      </c>
      <c r="AL18">
        <f t="shared" si="9"/>
        <v>3518.9069259225935</v>
      </c>
      <c r="AN18">
        <f t="shared" si="10"/>
        <v>5371.4617843374372</v>
      </c>
      <c r="AO18">
        <f t="shared" si="11"/>
        <v>-268.57308921687189</v>
      </c>
      <c r="AP18">
        <f t="shared" si="12"/>
        <v>-7.2403615718980774</v>
      </c>
      <c r="AQ18">
        <f t="shared" si="13"/>
        <v>-5912.6853878441207</v>
      </c>
      <c r="AR18">
        <f t="shared" si="14"/>
        <v>-817.037054295453</v>
      </c>
      <c r="AS18">
        <f t="shared" si="15"/>
        <v>1177.3627060306451</v>
      </c>
      <c r="AT18">
        <f t="shared" si="16"/>
        <v>994.59270117335473</v>
      </c>
      <c r="AU18">
        <f t="shared" si="17"/>
        <v>1354.9183529085467</v>
      </c>
      <c r="AW18">
        <v>15</v>
      </c>
      <c r="AX18">
        <f>(R18*SUMPRODUCT(K19:$K$23, X19:$X$23)-$AZ$3*SUMPRODUCT(K18:$K$22, W19:$W$23))/Z18</f>
        <v>27305.082851248324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18546.939027139277</v>
      </c>
      <c r="P19">
        <f t="shared" si="30"/>
        <v>927.34695135696393</v>
      </c>
      <c r="Q19" s="5">
        <f t="shared" si="31"/>
        <v>25</v>
      </c>
      <c r="R19">
        <f t="shared" si="0"/>
        <v>1000000</v>
      </c>
      <c r="S19">
        <f t="shared" si="1"/>
        <v>23440.731487642719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20538.011806901275</v>
      </c>
      <c r="AC19">
        <f t="shared" si="2"/>
        <v>17058.539269294015</v>
      </c>
      <c r="AE19">
        <f t="shared" si="3"/>
        <v>13497.176395132783</v>
      </c>
      <c r="AF19">
        <f t="shared" si="4"/>
        <v>-674.85881975663915</v>
      </c>
      <c r="AG19">
        <f t="shared" si="5"/>
        <v>-18.193266791062797</v>
      </c>
      <c r="AH19">
        <f t="shared" si="6"/>
        <v>-16915.729893775784</v>
      </c>
      <c r="AI19">
        <f t="shared" si="7"/>
        <v>-4111.6055851907022</v>
      </c>
      <c r="AJ19">
        <f t="shared" si="8"/>
        <v>3479.4725376072602</v>
      </c>
      <c r="AK19">
        <f t="shared" si="32"/>
        <v>2448.6481766591623</v>
      </c>
      <c r="AL19">
        <f t="shared" si="9"/>
        <v>1816.5151290757203</v>
      </c>
      <c r="AN19">
        <f t="shared" si="10"/>
        <v>4841.5751610255938</v>
      </c>
      <c r="AO19">
        <f t="shared" si="11"/>
        <v>-242.07875805127969</v>
      </c>
      <c r="AP19">
        <f t="shared" si="12"/>
        <v>-6.5261107964244616</v>
      </c>
      <c r="AQ19">
        <f t="shared" si="13"/>
        <v>-6067.8452504967236</v>
      </c>
      <c r="AR19">
        <f t="shared" si="14"/>
        <v>-1474.8749583188333</v>
      </c>
      <c r="AS19">
        <f t="shared" si="15"/>
        <v>1248.1223715520889</v>
      </c>
      <c r="AT19">
        <f t="shared" si="16"/>
        <v>878.35513466940802</v>
      </c>
      <c r="AU19">
        <f t="shared" si="17"/>
        <v>651.60254790266345</v>
      </c>
      <c r="AW19">
        <v>16</v>
      </c>
      <c r="AX19">
        <f>(R19*SUMPRODUCT(K20:$K$23, X20:$X$23)-$AZ$3*SUMPRODUCT(K19:$K$22, W20:$W$23))/Z19</f>
        <v>23440.731487642719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18546.939027139277</v>
      </c>
      <c r="P20">
        <f t="shared" si="30"/>
        <v>927.34695135696393</v>
      </c>
      <c r="Q20" s="5">
        <f t="shared" si="31"/>
        <v>25</v>
      </c>
      <c r="R20">
        <f t="shared" si="0"/>
        <v>1000000</v>
      </c>
      <c r="S20">
        <f t="shared" si="1"/>
        <v>18682.51045073822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17058.539269294015</v>
      </c>
      <c r="AC20">
        <f t="shared" si="2"/>
        <v>13115.240754573277</v>
      </c>
      <c r="AE20">
        <f t="shared" si="3"/>
        <v>13020.068755894154</v>
      </c>
      <c r="AF20">
        <f t="shared" si="4"/>
        <v>-651.00343779470768</v>
      </c>
      <c r="AG20">
        <f t="shared" si="5"/>
        <v>-17.550158461245559</v>
      </c>
      <c r="AH20">
        <f t="shared" si="6"/>
        <v>-18447.026476264538</v>
      </c>
      <c r="AI20">
        <f t="shared" si="7"/>
        <v>-6095.5113166263382</v>
      </c>
      <c r="AJ20">
        <f t="shared" si="8"/>
        <v>3943.2985147207382</v>
      </c>
      <c r="AK20">
        <f t="shared" si="32"/>
        <v>1597.9189290954648</v>
      </c>
      <c r="AL20">
        <f t="shared" si="9"/>
        <v>-554.2938728101351</v>
      </c>
      <c r="AN20">
        <f t="shared" si="10"/>
        <v>4429.8888107095208</v>
      </c>
      <c r="AO20">
        <f t="shared" si="11"/>
        <v>-221.49444053547606</v>
      </c>
      <c r="AP20">
        <f t="shared" si="12"/>
        <v>-5.9711858709237342</v>
      </c>
      <c r="AQ20">
        <f t="shared" si="13"/>
        <v>-6276.3321538584732</v>
      </c>
      <c r="AR20">
        <f t="shared" si="14"/>
        <v>-2073.9089695553521</v>
      </c>
      <c r="AS20">
        <f t="shared" si="15"/>
        <v>1341.6499017903407</v>
      </c>
      <c r="AT20">
        <f t="shared" si="16"/>
        <v>543.66864854046753</v>
      </c>
      <c r="AU20">
        <f t="shared" si="17"/>
        <v>-188.59041922454389</v>
      </c>
      <c r="AW20">
        <v>17</v>
      </c>
      <c r="AX20">
        <f>(R20*SUMPRODUCT(K21:$K$23, X21:$X$23)-$AZ$3*SUMPRODUCT(K20:$K$22, W21:$W$23))/Z20</f>
        <v>18682.51045073822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18546.939027139277</v>
      </c>
      <c r="P21">
        <f t="shared" si="30"/>
        <v>927.34695135696393</v>
      </c>
      <c r="Q21" s="5">
        <f t="shared" si="31"/>
        <v>25</v>
      </c>
      <c r="R21">
        <f t="shared" si="0"/>
        <v>1000000</v>
      </c>
      <c r="S21">
        <f t="shared" si="1"/>
        <v>13097.91667382452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13115.240754573277</v>
      </c>
      <c r="AC21">
        <f t="shared" si="2"/>
        <v>8843.6000076557284</v>
      </c>
      <c r="AE21">
        <f t="shared" si="3"/>
        <v>12522.73275262071</v>
      </c>
      <c r="AF21">
        <f t="shared" si="4"/>
        <v>-626.13663763103557</v>
      </c>
      <c r="AG21">
        <f t="shared" si="5"/>
        <v>-16.879783685998678</v>
      </c>
      <c r="AH21">
        <f t="shared" si="6"/>
        <v>-19794.927625376957</v>
      </c>
      <c r="AI21">
        <f t="shared" si="7"/>
        <v>-7915.2112940732823</v>
      </c>
      <c r="AJ21">
        <f t="shared" si="8"/>
        <v>4271.6407469175483</v>
      </c>
      <c r="AK21">
        <f t="shared" si="32"/>
        <v>1283.1072314085795</v>
      </c>
      <c r="AL21">
        <f t="shared" si="9"/>
        <v>-2360.4633157471544</v>
      </c>
      <c r="AN21">
        <f t="shared" si="10"/>
        <v>4052.7703578796736</v>
      </c>
      <c r="AO21">
        <f t="shared" si="11"/>
        <v>-202.6385178939837</v>
      </c>
      <c r="AP21">
        <f t="shared" si="12"/>
        <v>-5.4628560971022697</v>
      </c>
      <c r="AQ21">
        <f t="shared" si="13"/>
        <v>-6406.2930592934817</v>
      </c>
      <c r="AR21">
        <f t="shared" si="14"/>
        <v>-2561.624075404894</v>
      </c>
      <c r="AS21">
        <f t="shared" si="15"/>
        <v>1382.4441789668826</v>
      </c>
      <c r="AT21">
        <f t="shared" si="16"/>
        <v>415.25592346011541</v>
      </c>
      <c r="AU21">
        <f t="shared" si="17"/>
        <v>-763.92397297789591</v>
      </c>
      <c r="AW21">
        <v>18</v>
      </c>
      <c r="AX21">
        <f>(R21*SUMPRODUCT(K22:$K$23, X22:$X$23)-$AZ$3*SUMPRODUCT(K21:$K$22, W22:$W$23))/Z21</f>
        <v>13097.91667382452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18546.939027139277</v>
      </c>
      <c r="P22">
        <f t="shared" si="30"/>
        <v>927.34695135696393</v>
      </c>
      <c r="Q22" s="5">
        <f t="shared" si="31"/>
        <v>25</v>
      </c>
      <c r="R22">
        <f t="shared" si="0"/>
        <v>1000000</v>
      </c>
      <c r="S22">
        <f t="shared" si="1"/>
        <v>6794.6657894094114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8843.6000076557284</v>
      </c>
      <c r="AC22">
        <f t="shared" si="2"/>
        <v>4398.0839587669452</v>
      </c>
      <c r="AE22">
        <f t="shared" si="3"/>
        <v>12005.151915879584</v>
      </c>
      <c r="AF22">
        <f t="shared" si="4"/>
        <v>-600.25759579397925</v>
      </c>
      <c r="AG22">
        <f t="shared" si="5"/>
        <v>-16.182120265657776</v>
      </c>
      <c r="AH22">
        <f t="shared" si="6"/>
        <v>-21154.623339236565</v>
      </c>
      <c r="AI22">
        <f t="shared" si="7"/>
        <v>-9765.9111394166175</v>
      </c>
      <c r="AJ22">
        <f t="shared" si="8"/>
        <v>4445.5160488887832</v>
      </c>
      <c r="AK22">
        <f t="shared" si="32"/>
        <v>1417.3946029418933</v>
      </c>
      <c r="AL22">
        <f t="shared" si="9"/>
        <v>-3903.0004875859413</v>
      </c>
      <c r="AN22">
        <f t="shared" si="10"/>
        <v>3631.0879311535241</v>
      </c>
      <c r="AO22">
        <f t="shared" si="11"/>
        <v>-181.55439655767623</v>
      </c>
      <c r="AP22">
        <f t="shared" si="12"/>
        <v>-4.8944571471338794</v>
      </c>
      <c r="AQ22">
        <f t="shared" si="13"/>
        <v>-6398.4444373082788</v>
      </c>
      <c r="AR22">
        <f t="shared" si="14"/>
        <v>-2953.8053598595652</v>
      </c>
      <c r="AS22">
        <f t="shared" si="15"/>
        <v>1344.5943696487307</v>
      </c>
      <c r="AT22">
        <f t="shared" si="16"/>
        <v>428.70631479613115</v>
      </c>
      <c r="AU22">
        <f t="shared" si="17"/>
        <v>-1180.5046754147033</v>
      </c>
      <c r="AW22">
        <v>19</v>
      </c>
      <c r="AX22">
        <f>(R22*SUMPRODUCT(K23:$K$23, X23:$X$23)-$AZ$3*SUMPRODUCT(K22:$K$22, W23:$W$23))/Z22</f>
        <v>6794.6657894094114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18546.939027139277</v>
      </c>
      <c r="P23">
        <f t="shared" si="30"/>
        <v>927.34695135696393</v>
      </c>
      <c r="Q23" s="5">
        <f t="shared" si="31"/>
        <v>25</v>
      </c>
      <c r="R23">
        <f t="shared" si="0"/>
        <v>1000000</v>
      </c>
      <c r="S23">
        <f t="shared" si="1"/>
        <v>7112.3352564583147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4398.0839587669452</v>
      </c>
      <c r="AC23">
        <f t="shared" si="2"/>
        <v>4398.0839587669452</v>
      </c>
      <c r="AE23">
        <f t="shared" si="3"/>
        <v>11468.946847720628</v>
      </c>
      <c r="AF23">
        <f t="shared" si="4"/>
        <v>-573.44734238603144</v>
      </c>
      <c r="AG23">
        <f t="shared" si="5"/>
        <v>-15.459352660482683</v>
      </c>
      <c r="AH23">
        <f t="shared" si="6"/>
        <v>-22437.85610074061</v>
      </c>
      <c r="AI23">
        <f t="shared" si="7"/>
        <v>-11557.815948066494</v>
      </c>
      <c r="AJ23">
        <f t="shared" si="8"/>
        <v>0</v>
      </c>
      <c r="AK23">
        <f t="shared" si="32"/>
        <v>1589.0033219201505</v>
      </c>
      <c r="AL23">
        <f t="shared" si="9"/>
        <v>-9968.812626146344</v>
      </c>
      <c r="AN23">
        <f t="shared" si="10"/>
        <v>3142.4104663153216</v>
      </c>
      <c r="AO23">
        <f t="shared" si="11"/>
        <v>-157.12052331576609</v>
      </c>
      <c r="AP23">
        <f t="shared" si="12"/>
        <v>-4.2357534870270372</v>
      </c>
      <c r="AQ23">
        <f t="shared" si="13"/>
        <v>-6147.8141619130038</v>
      </c>
      <c r="AR23">
        <f t="shared" si="14"/>
        <v>-3166.7599724004749</v>
      </c>
      <c r="AS23">
        <f t="shared" si="15"/>
        <v>0</v>
      </c>
      <c r="AT23">
        <f t="shared" si="16"/>
        <v>435.37569195414642</v>
      </c>
      <c r="AU23">
        <f t="shared" si="17"/>
        <v>-2731.3842804463288</v>
      </c>
      <c r="AW23">
        <v>20</v>
      </c>
      <c r="AX23">
        <f>(R23*SUMPRODUCT(K$23:$K24, X$23:$X24)-$AZ$3*SUMPRODUCT(K$22:$K23, W$23:$W24))/Z23</f>
        <v>7112.3352564583147</v>
      </c>
    </row>
    <row r="25" spans="5:50" x14ac:dyDescent="0.25">
      <c r="AN25" s="6">
        <f t="shared" ref="AN25:AU25" si="33">SUM(AN3:AN23)</f>
        <v>171142.489749475</v>
      </c>
      <c r="AO25" s="6">
        <f t="shared" si="33"/>
        <v>-22467.328757828214</v>
      </c>
      <c r="AP25" s="6">
        <f t="shared" si="33"/>
        <v>-1728.1209090716995</v>
      </c>
      <c r="AQ25" s="6">
        <f t="shared" si="33"/>
        <v>-89238.451024794689</v>
      </c>
      <c r="AR25" s="6">
        <f t="shared" si="33"/>
        <v>57708.589057780424</v>
      </c>
      <c r="AS25" s="6">
        <f t="shared" si="33"/>
        <v>-14518.441363515252</v>
      </c>
      <c r="AT25" s="6">
        <f t="shared" si="33"/>
        <v>23437.825101046739</v>
      </c>
      <c r="AU25" s="7">
        <f t="shared" si="33"/>
        <v>66627.972795311871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60743.12726192682</v>
      </c>
      <c r="K3">
        <v>1</v>
      </c>
      <c r="L3" s="2">
        <v>0</v>
      </c>
      <c r="O3">
        <f>$C$3</f>
        <v>60743.12726192682</v>
      </c>
      <c r="P3">
        <f>O3*B5</f>
        <v>48594.501809541456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60743.12726192682</v>
      </c>
      <c r="AF3">
        <f t="shared" ref="AF3:AF23" si="4">-$Z3*P3</f>
        <v>-48594.501809541456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10626.192865385365</v>
      </c>
      <c r="AJ3">
        <f t="shared" ref="AJ3:AJ23" si="8">AB3-AC3</f>
        <v>0</v>
      </c>
      <c r="AL3">
        <f t="shared" ref="AL3:AL23" si="9">SUM(AI3:AK3)</f>
        <v>10626.192865385365</v>
      </c>
      <c r="AN3">
        <f t="shared" ref="AN3:AN23" si="10">AE3*$K3</f>
        <v>60743.12726192682</v>
      </c>
      <c r="AO3">
        <f t="shared" ref="AO3:AO23" si="11">AF3*$K3</f>
        <v>-48594.501809541456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10626.192865385365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10626.192865385365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27790.648337408882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17088.529528847819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16715.921815221052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-16715.921815221052</v>
      </c>
      <c r="AK4">
        <f>H4*SUM(AB4, AE4:AF4)</f>
        <v>0</v>
      </c>
      <c r="AL4">
        <f t="shared" si="9"/>
        <v>-28520.472815221052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-11074.726522187821</v>
      </c>
      <c r="AR4">
        <f t="shared" si="14"/>
        <v>-11074.726522187821</v>
      </c>
      <c r="AS4">
        <f t="shared" si="15"/>
        <v>-15682.448461601511</v>
      </c>
      <c r="AT4">
        <f t="shared" si="16"/>
        <v>0</v>
      </c>
      <c r="AU4">
        <f t="shared" si="17"/>
        <v>-26757.174983789333</v>
      </c>
      <c r="AW4">
        <v>1</v>
      </c>
      <c r="AX4">
        <f>(R4*SUMPRODUCT(K5:$K$23, X5:$X$23)-$AZ$3*SUMPRODUCT(K4:$K$22, W5:$W$23))/Z4</f>
        <v>17088.529528847819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60743.12726192682</v>
      </c>
      <c r="P5">
        <f t="shared" ref="P5:P23" si="30">O5*$C$5</f>
        <v>3037.156363096341</v>
      </c>
      <c r="Q5" s="5">
        <f t="shared" ref="Q5:Q23" si="31">$C$8</f>
        <v>25</v>
      </c>
      <c r="R5">
        <f t="shared" si="0"/>
        <v>1000000</v>
      </c>
      <c r="S5">
        <f t="shared" si="1"/>
        <v>32151.420568352365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16715.921815221052</v>
      </c>
      <c r="AC5">
        <f t="shared" si="2"/>
        <v>30707.240208333969</v>
      </c>
      <c r="AE5">
        <f t="shared" si="3"/>
        <v>58014.662085364071</v>
      </c>
      <c r="AF5">
        <f t="shared" si="4"/>
        <v>-2900.7331042682035</v>
      </c>
      <c r="AG5">
        <f t="shared" si="5"/>
        <v>-23.87704778320126</v>
      </c>
      <c r="AH5">
        <f t="shared" si="6"/>
        <v>-13331.583181949647</v>
      </c>
      <c r="AI5">
        <f t="shared" si="7"/>
        <v>41758.46875136302</v>
      </c>
      <c r="AJ5">
        <f t="shared" si="8"/>
        <v>-13991.318393112917</v>
      </c>
      <c r="AK5">
        <f>H5*SUM(AB5, AE5:AF5)</f>
        <v>6206.0991088017827</v>
      </c>
      <c r="AL5">
        <f t="shared" si="9"/>
        <v>33973.249467051886</v>
      </c>
      <c r="AN5">
        <f t="shared" si="10"/>
        <v>50099.287309945488</v>
      </c>
      <c r="AO5">
        <f t="shared" si="11"/>
        <v>-2504.9643654972747</v>
      </c>
      <c r="AP5">
        <f t="shared" si="12"/>
        <v>-20.619323357322113</v>
      </c>
      <c r="AQ5">
        <f t="shared" si="13"/>
        <v>-11512.655458479885</v>
      </c>
      <c r="AR5">
        <f t="shared" si="14"/>
        <v>36061.048162611012</v>
      </c>
      <c r="AS5">
        <f t="shared" si="15"/>
        <v>-12082.378054535384</v>
      </c>
      <c r="AT5">
        <f t="shared" si="16"/>
        <v>5359.3545346926412</v>
      </c>
      <c r="AU5">
        <f t="shared" si="17"/>
        <v>29338.024642768265</v>
      </c>
      <c r="AW5">
        <v>2</v>
      </c>
      <c r="AX5">
        <f>(R5*SUMPRODUCT(K6:$K$23, X6:$X$23)-$AZ$3*SUMPRODUCT(K5:$K$22, W6:$W$23))/Z5</f>
        <v>32151.420568352365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60743.12726192682</v>
      </c>
      <c r="P6">
        <f t="shared" si="30"/>
        <v>3037.156363096341</v>
      </c>
      <c r="Q6" s="5">
        <f t="shared" si="31"/>
        <v>25</v>
      </c>
      <c r="R6">
        <f t="shared" si="0"/>
        <v>1000000</v>
      </c>
      <c r="S6">
        <f t="shared" si="1"/>
        <v>45209.085430155443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30707.240208333969</v>
      </c>
      <c r="AC6">
        <f t="shared" si="2"/>
        <v>42076.017207376135</v>
      </c>
      <c r="AE6">
        <f t="shared" si="3"/>
        <v>56533.522932049353</v>
      </c>
      <c r="AF6">
        <f t="shared" si="4"/>
        <v>-2826.6761466024677</v>
      </c>
      <c r="AG6">
        <f t="shared" si="5"/>
        <v>-23.267456533919681</v>
      </c>
      <c r="AH6">
        <f t="shared" si="6"/>
        <v>-14832.830857982673</v>
      </c>
      <c r="AI6">
        <f t="shared" si="7"/>
        <v>38850.748470930295</v>
      </c>
      <c r="AJ6">
        <f t="shared" si="8"/>
        <v>-11368.776999042166</v>
      </c>
      <c r="AK6">
        <f>H6*SUM(AB6, AE6:AF6)</f>
        <v>9184.2526649233587</v>
      </c>
      <c r="AL6">
        <f t="shared" si="9"/>
        <v>36666.224136811492</v>
      </c>
      <c r="AN6">
        <f t="shared" si="10"/>
        <v>44029.789919216819</v>
      </c>
      <c r="AO6">
        <f t="shared" si="11"/>
        <v>-2201.4894959608409</v>
      </c>
      <c r="AP6">
        <f t="shared" si="12"/>
        <v>-18.121305201063567</v>
      </c>
      <c r="AQ6">
        <f t="shared" si="13"/>
        <v>-11552.197576104234</v>
      </c>
      <c r="AR6">
        <f t="shared" si="14"/>
        <v>30257.981541950685</v>
      </c>
      <c r="AS6">
        <f t="shared" si="15"/>
        <v>-8854.301606285997</v>
      </c>
      <c r="AT6">
        <f t="shared" si="16"/>
        <v>7152.9367785487102</v>
      </c>
      <c r="AU6">
        <f t="shared" si="17"/>
        <v>28556.6167142134</v>
      </c>
      <c r="AW6">
        <v>3</v>
      </c>
      <c r="AX6">
        <f>(R6*SUMPRODUCT(K7:$K$23, X7:$X$23)-$AZ$3*SUMPRODUCT(K6:$K$22, W7:$W$23))/Z6</f>
        <v>45209.085430155443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60743.12726192682</v>
      </c>
      <c r="P7">
        <f t="shared" si="30"/>
        <v>3037.156363096341</v>
      </c>
      <c r="Q7" s="5">
        <f t="shared" si="31"/>
        <v>25</v>
      </c>
      <c r="R7">
        <f t="shared" si="0"/>
        <v>1000000</v>
      </c>
      <c r="S7">
        <f t="shared" si="1"/>
        <v>56013.852520724984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42076.017207376135</v>
      </c>
      <c r="AC7">
        <f t="shared" si="2"/>
        <v>50694.991720558202</v>
      </c>
      <c r="AE7">
        <f t="shared" si="3"/>
        <v>54975.192654082013</v>
      </c>
      <c r="AF7">
        <f t="shared" si="4"/>
        <v>-2748.759632704101</v>
      </c>
      <c r="AG7">
        <f t="shared" si="5"/>
        <v>-22.626095795589666</v>
      </c>
      <c r="AH7">
        <f t="shared" si="6"/>
        <v>-16347.446919632697</v>
      </c>
      <c r="AI7">
        <f t="shared" si="7"/>
        <v>35856.360005949624</v>
      </c>
      <c r="AJ7">
        <f t="shared" si="8"/>
        <v>-8618.9745131820673</v>
      </c>
      <c r="AK7">
        <f>H7*SUM(AB7, AE7:AF7)</f>
        <v>9873.4665389505499</v>
      </c>
      <c r="AL7">
        <f t="shared" si="9"/>
        <v>37110.85203171811</v>
      </c>
      <c r="AN7">
        <f t="shared" si="10"/>
        <v>38758.143786252469</v>
      </c>
      <c r="AO7">
        <f t="shared" si="11"/>
        <v>-1937.9071893126238</v>
      </c>
      <c r="AP7">
        <f t="shared" si="12"/>
        <v>-15.951658044837645</v>
      </c>
      <c r="AQ7">
        <f t="shared" si="13"/>
        <v>-11525.138297122608</v>
      </c>
      <c r="AR7">
        <f t="shared" si="14"/>
        <v>25279.1466417724</v>
      </c>
      <c r="AS7">
        <f t="shared" si="15"/>
        <v>-6076.4762676489081</v>
      </c>
      <c r="AT7">
        <f t="shared" si="16"/>
        <v>6960.9075895977494</v>
      </c>
      <c r="AU7">
        <f t="shared" si="17"/>
        <v>26163.577963721244</v>
      </c>
      <c r="AW7">
        <v>4</v>
      </c>
      <c r="AX7">
        <f>(R7*SUMPRODUCT(K8:$K$23, X8:$X$23)-$AZ$3*SUMPRODUCT(K7:$K$22, W8:$W$23))/Z7</f>
        <v>56013.852520724984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60743.12726192682</v>
      </c>
      <c r="P8">
        <f t="shared" si="30"/>
        <v>3037.156363096341</v>
      </c>
      <c r="Q8" s="5">
        <f t="shared" si="31"/>
        <v>25</v>
      </c>
      <c r="R8">
        <f t="shared" si="0"/>
        <v>1000000</v>
      </c>
      <c r="S8">
        <f t="shared" si="1"/>
        <v>64509.098692868691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50694.991720558202</v>
      </c>
      <c r="AC8">
        <f t="shared" si="2"/>
        <v>56643.312705975579</v>
      </c>
      <c r="AE8">
        <f t="shared" si="3"/>
        <v>53336.537356032699</v>
      </c>
      <c r="AF8">
        <f t="shared" si="4"/>
        <v>-2666.8268678016348</v>
      </c>
      <c r="AG8">
        <f t="shared" si="5"/>
        <v>-21.951675753391569</v>
      </c>
      <c r="AH8">
        <f t="shared" si="6"/>
        <v>-17926.36336968801</v>
      </c>
      <c r="AI8">
        <f t="shared" si="7"/>
        <v>32721.395442789664</v>
      </c>
      <c r="AJ8">
        <f t="shared" si="8"/>
        <v>-5948.3209854173765</v>
      </c>
      <c r="AK8">
        <f t="shared" ref="AK8:AK23" si="32">H8*SUM(AB8:AB8, AE8:AF8)</f>
        <v>7348.940910137223</v>
      </c>
      <c r="AL8">
        <f t="shared" si="9"/>
        <v>34122.015367509513</v>
      </c>
      <c r="AN8">
        <f t="shared" si="10"/>
        <v>35060.953784824422</v>
      </c>
      <c r="AO8">
        <f t="shared" si="11"/>
        <v>-1753.047689241221</v>
      </c>
      <c r="AP8">
        <f t="shared" si="12"/>
        <v>-14.430008531516732</v>
      </c>
      <c r="AQ8">
        <f t="shared" si="13"/>
        <v>-11783.955779489905</v>
      </c>
      <c r="AR8">
        <f t="shared" si="14"/>
        <v>21509.520307561783</v>
      </c>
      <c r="AS8">
        <f t="shared" si="15"/>
        <v>-3910.1489805174083</v>
      </c>
      <c r="AT8">
        <f t="shared" si="16"/>
        <v>4830.8512398880657</v>
      </c>
      <c r="AU8">
        <f t="shared" si="17"/>
        <v>22430.22256693244</v>
      </c>
      <c r="AW8">
        <v>5</v>
      </c>
      <c r="AX8">
        <f>(R8*SUMPRODUCT(K9:$K$23, X9:$X$23)-$AZ$3*SUMPRODUCT(K8:$K$22, W9:$W$23))/Z8</f>
        <v>64509.098692868691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60743.12726192682</v>
      </c>
      <c r="P9">
        <f t="shared" si="30"/>
        <v>3037.156363096341</v>
      </c>
      <c r="Q9" s="5">
        <f t="shared" si="31"/>
        <v>25</v>
      </c>
      <c r="R9">
        <f t="shared" si="0"/>
        <v>1000000</v>
      </c>
      <c r="S9">
        <f t="shared" si="1"/>
        <v>71035.2569294555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56643.312705975579</v>
      </c>
      <c r="AC9">
        <f t="shared" si="2"/>
        <v>60347.238992285616</v>
      </c>
      <c r="AE9">
        <f t="shared" si="3"/>
        <v>51603.670859594029</v>
      </c>
      <c r="AF9">
        <f t="shared" si="4"/>
        <v>-2580.1835429797015</v>
      </c>
      <c r="AG9">
        <f t="shared" si="5"/>
        <v>-21.238481284095283</v>
      </c>
      <c r="AH9">
        <f t="shared" si="6"/>
        <v>-19747.108470494808</v>
      </c>
      <c r="AI9">
        <f t="shared" si="7"/>
        <v>29255.140364835424</v>
      </c>
      <c r="AJ9">
        <f t="shared" si="8"/>
        <v>-3703.9262863100375</v>
      </c>
      <c r="AK9">
        <f t="shared" si="32"/>
        <v>5515.8069611791934</v>
      </c>
      <c r="AL9">
        <f t="shared" si="9"/>
        <v>31067.021039704581</v>
      </c>
      <c r="AN9">
        <f t="shared" si="10"/>
        <v>32238.973687823509</v>
      </c>
      <c r="AO9">
        <f t="shared" si="11"/>
        <v>-1611.9486843911757</v>
      </c>
      <c r="AP9">
        <f t="shared" si="12"/>
        <v>-13.268568454175792</v>
      </c>
      <c r="AQ9">
        <f t="shared" si="13"/>
        <v>-12336.845417897608</v>
      </c>
      <c r="AR9">
        <f t="shared" si="14"/>
        <v>18276.911017080551</v>
      </c>
      <c r="AS9">
        <f t="shared" si="15"/>
        <v>-2313.997824125463</v>
      </c>
      <c r="AT9">
        <f t="shared" si="16"/>
        <v>3445.9555401088132</v>
      </c>
      <c r="AU9">
        <f t="shared" si="17"/>
        <v>19408.868733063904</v>
      </c>
      <c r="AW9">
        <v>6</v>
      </c>
      <c r="AX9">
        <f>(R9*SUMPRODUCT(K10:$K$23, X10:$X$23)-$AZ$3*SUMPRODUCT(K9:$K$22, W10:$W$23))/Z9</f>
        <v>71035.2569294555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60743.12726192682</v>
      </c>
      <c r="P10">
        <f t="shared" si="30"/>
        <v>3037.156363096341</v>
      </c>
      <c r="Q10" s="5">
        <f t="shared" si="31"/>
        <v>25</v>
      </c>
      <c r="R10">
        <f t="shared" si="0"/>
        <v>1000000</v>
      </c>
      <c r="S10">
        <f t="shared" si="1"/>
        <v>76038.650645021073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60347.238992285616</v>
      </c>
      <c r="AC10">
        <f t="shared" si="2"/>
        <v>62314.369442400159</v>
      </c>
      <c r="AE10">
        <f t="shared" si="3"/>
        <v>49779.548179479505</v>
      </c>
      <c r="AF10">
        <f t="shared" si="4"/>
        <v>-2488.9774089739753</v>
      </c>
      <c r="AG10">
        <f t="shared" si="5"/>
        <v>-20.487728580728188</v>
      </c>
      <c r="AH10">
        <f t="shared" si="6"/>
        <v>-21534.715621045842</v>
      </c>
      <c r="AI10">
        <f t="shared" si="7"/>
        <v>25735.36742087896</v>
      </c>
      <c r="AJ10">
        <f t="shared" si="8"/>
        <v>-1967.1304501145423</v>
      </c>
      <c r="AK10">
        <f t="shared" si="32"/>
        <v>5650.9850125465355</v>
      </c>
      <c r="AL10">
        <f t="shared" si="9"/>
        <v>29419.221983310952</v>
      </c>
      <c r="AN10">
        <f t="shared" si="10"/>
        <v>29548.09299631805</v>
      </c>
      <c r="AO10">
        <f t="shared" si="11"/>
        <v>-1477.4046498159025</v>
      </c>
      <c r="AP10">
        <f t="shared" si="12"/>
        <v>-12.161084853643391</v>
      </c>
      <c r="AQ10">
        <f t="shared" si="13"/>
        <v>-12782.554343918891</v>
      </c>
      <c r="AR10">
        <f t="shared" si="14"/>
        <v>15275.972917729612</v>
      </c>
      <c r="AS10">
        <f t="shared" si="15"/>
        <v>-1167.6472688403021</v>
      </c>
      <c r="AT10">
        <f t="shared" si="16"/>
        <v>3354.3058701436057</v>
      </c>
      <c r="AU10">
        <f t="shared" si="17"/>
        <v>17462.631519032915</v>
      </c>
      <c r="AW10">
        <v>7</v>
      </c>
      <c r="AX10">
        <f>(R10*SUMPRODUCT(K11:$K$23, X11:$X$23)-$AZ$3*SUMPRODUCT(K10:$K$22, W11:$W$23))/Z10</f>
        <v>76038.650645021073</v>
      </c>
    </row>
    <row r="11" spans="1:52" x14ac:dyDescent="0.25">
      <c r="A11" t="s">
        <v>33</v>
      </c>
      <c r="C11" s="24">
        <f>AU25</f>
        <v>196472.88135299337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60743.12726192682</v>
      </c>
      <c r="P11">
        <f t="shared" si="30"/>
        <v>3037.156363096341</v>
      </c>
      <c r="Q11" s="5">
        <f t="shared" si="31"/>
        <v>25</v>
      </c>
      <c r="R11">
        <f t="shared" si="0"/>
        <v>1000000</v>
      </c>
      <c r="S11">
        <f t="shared" si="1"/>
        <v>79659.640040222177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62314.369442400159</v>
      </c>
      <c r="AC11">
        <f t="shared" si="2"/>
        <v>62788.192013779299</v>
      </c>
      <c r="AE11">
        <f t="shared" si="3"/>
        <v>47878.086520520708</v>
      </c>
      <c r="AF11">
        <f t="shared" si="4"/>
        <v>-2393.9043260260355</v>
      </c>
      <c r="AG11">
        <f t="shared" si="5"/>
        <v>-19.705145536081993</v>
      </c>
      <c r="AH11">
        <f t="shared" si="6"/>
        <v>-23108.230353556519</v>
      </c>
      <c r="AI11">
        <f t="shared" si="7"/>
        <v>22356.246695402067</v>
      </c>
      <c r="AJ11">
        <f t="shared" si="8"/>
        <v>-473.82257137913984</v>
      </c>
      <c r="AK11">
        <f t="shared" si="32"/>
        <v>5551.6254093000844</v>
      </c>
      <c r="AL11">
        <f t="shared" si="9"/>
        <v>27434.049533323014</v>
      </c>
      <c r="AN11">
        <f t="shared" si="10"/>
        <v>27027.508645718903</v>
      </c>
      <c r="AO11">
        <f t="shared" si="11"/>
        <v>-1351.3754322859452</v>
      </c>
      <c r="AP11">
        <f t="shared" si="12"/>
        <v>-11.123689981080162</v>
      </c>
      <c r="AQ11">
        <f t="shared" si="13"/>
        <v>-13044.754731380612</v>
      </c>
      <c r="AR11">
        <f t="shared" si="14"/>
        <v>12620.254792071264</v>
      </c>
      <c r="AS11">
        <f t="shared" si="15"/>
        <v>-267.47609554107106</v>
      </c>
      <c r="AT11">
        <f t="shared" si="16"/>
        <v>3133.9306695838877</v>
      </c>
      <c r="AU11">
        <f t="shared" si="17"/>
        <v>15486.709366114081</v>
      </c>
      <c r="AW11">
        <v>8</v>
      </c>
      <c r="AX11">
        <f>(R11*SUMPRODUCT(K12:$K$23, X12:$X$23)-$AZ$3*SUMPRODUCT(K11:$K$22, W12:$W$23))/Z11</f>
        <v>79659.640040222177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60743.12726192682</v>
      </c>
      <c r="P12">
        <f t="shared" si="30"/>
        <v>3037.156363096341</v>
      </c>
      <c r="Q12" s="5">
        <f t="shared" si="31"/>
        <v>25</v>
      </c>
      <c r="R12">
        <f t="shared" si="0"/>
        <v>1000000</v>
      </c>
      <c r="S12">
        <f t="shared" si="1"/>
        <v>81919.403772719423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62788.192013779299</v>
      </c>
      <c r="AC12">
        <f t="shared" si="2"/>
        <v>61900.615663627701</v>
      </c>
      <c r="AE12">
        <f t="shared" si="3"/>
        <v>45899.222915237027</v>
      </c>
      <c r="AF12">
        <f t="shared" si="4"/>
        <v>-2294.9611457618516</v>
      </c>
      <c r="AG12">
        <f t="shared" si="5"/>
        <v>-18.890706234681385</v>
      </c>
      <c r="AH12">
        <f t="shared" si="6"/>
        <v>-24695.513841591652</v>
      </c>
      <c r="AI12">
        <f t="shared" si="7"/>
        <v>18889.857221648839</v>
      </c>
      <c r="AJ12">
        <f t="shared" si="8"/>
        <v>887.57635015159758</v>
      </c>
      <c r="AK12">
        <f t="shared" si="32"/>
        <v>5521.7683513509073</v>
      </c>
      <c r="AL12">
        <f t="shared" si="9"/>
        <v>25299.201923151344</v>
      </c>
      <c r="AN12">
        <f t="shared" si="10"/>
        <v>24632.024480086126</v>
      </c>
      <c r="AO12">
        <f t="shared" si="11"/>
        <v>-1231.6012240043065</v>
      </c>
      <c r="AP12">
        <f t="shared" si="12"/>
        <v>-10.1377824909606</v>
      </c>
      <c r="AQ12">
        <f t="shared" si="13"/>
        <v>-13252.958609293919</v>
      </c>
      <c r="AR12">
        <f t="shared" si="14"/>
        <v>10137.326864296936</v>
      </c>
      <c r="AS12">
        <f t="shared" si="15"/>
        <v>476.32184155392133</v>
      </c>
      <c r="AT12">
        <f t="shared" si="16"/>
        <v>2963.2818284313207</v>
      </c>
      <c r="AU12">
        <f t="shared" si="17"/>
        <v>13576.930534282179</v>
      </c>
      <c r="AW12">
        <v>9</v>
      </c>
      <c r="AX12">
        <f>(R12*SUMPRODUCT(K13:$K$23, X13:$X$23)-$AZ$3*SUMPRODUCT(K12:$K$22, W13:$W$23))/Z12</f>
        <v>81919.403772719423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60743.12726192682</v>
      </c>
      <c r="P13">
        <f t="shared" si="30"/>
        <v>3037.156363096341</v>
      </c>
      <c r="Q13" s="5">
        <f t="shared" si="31"/>
        <v>25</v>
      </c>
      <c r="R13">
        <f t="shared" si="0"/>
        <v>1000000</v>
      </c>
      <c r="S13">
        <f t="shared" si="1"/>
        <v>82845.215051321647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61900.615663627701</v>
      </c>
      <c r="AC13">
        <f t="shared" si="2"/>
        <v>59804.173856462643</v>
      </c>
      <c r="AE13">
        <f t="shared" si="3"/>
        <v>43849.153401401592</v>
      </c>
      <c r="AF13">
        <f t="shared" si="4"/>
        <v>-2192.4576700700795</v>
      </c>
      <c r="AG13">
        <f t="shared" si="5"/>
        <v>-18.04696077480596</v>
      </c>
      <c r="AH13">
        <f t="shared" si="6"/>
        <v>-26193.535901144463</v>
      </c>
      <c r="AI13">
        <f t="shared" si="7"/>
        <v>15445.112869412242</v>
      </c>
      <c r="AJ13">
        <f t="shared" si="8"/>
        <v>2096.441807165058</v>
      </c>
      <c r="AK13">
        <f t="shared" si="32"/>
        <v>5353.9129991193913</v>
      </c>
      <c r="AL13">
        <f t="shared" si="9"/>
        <v>22895.467675696691</v>
      </c>
      <c r="AN13">
        <f t="shared" si="10"/>
        <v>22375.055103293103</v>
      </c>
      <c r="AO13">
        <f t="shared" si="11"/>
        <v>-1118.7527551646551</v>
      </c>
      <c r="AP13">
        <f t="shared" si="12"/>
        <v>-9.208883421004554</v>
      </c>
      <c r="AQ13">
        <f t="shared" si="13"/>
        <v>-13365.863732262162</v>
      </c>
      <c r="AR13">
        <f t="shared" si="14"/>
        <v>7881.2297324452811</v>
      </c>
      <c r="AS13">
        <f t="shared" si="15"/>
        <v>1069.7584176087237</v>
      </c>
      <c r="AT13">
        <f t="shared" si="16"/>
        <v>2731.9592074428633</v>
      </c>
      <c r="AU13">
        <f t="shared" si="17"/>
        <v>11682.947357496869</v>
      </c>
      <c r="AW13">
        <v>10</v>
      </c>
      <c r="AX13">
        <f>(R13*SUMPRODUCT(K14:$K$23, X14:$X$23)-$AZ$3*SUMPRODUCT(K13:$K$22, W14:$W$23))/Z13</f>
        <v>82845.215051321647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60743.12726192682</v>
      </c>
      <c r="P14">
        <f t="shared" si="30"/>
        <v>3037.156363096341</v>
      </c>
      <c r="Q14" s="5">
        <f t="shared" si="31"/>
        <v>25</v>
      </c>
      <c r="R14">
        <f t="shared" si="0"/>
        <v>1000000</v>
      </c>
      <c r="S14">
        <f t="shared" si="1"/>
        <v>82386.968812881212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59804.173856462643</v>
      </c>
      <c r="AC14">
        <f t="shared" si="2"/>
        <v>56596.336537526768</v>
      </c>
      <c r="AE14">
        <f t="shared" si="3"/>
        <v>41727.939774867897</v>
      </c>
      <c r="AF14">
        <f t="shared" si="4"/>
        <v>-2086.396988743395</v>
      </c>
      <c r="AG14">
        <f t="shared" si="5"/>
        <v>-17.173934589725409</v>
      </c>
      <c r="AH14">
        <f t="shared" si="6"/>
        <v>-27702.263093299603</v>
      </c>
      <c r="AI14">
        <f t="shared" si="7"/>
        <v>11922.105758235179</v>
      </c>
      <c r="AJ14">
        <f t="shared" si="8"/>
        <v>3207.8373189358754</v>
      </c>
      <c r="AK14">
        <f t="shared" si="32"/>
        <v>5111.5098354289803</v>
      </c>
      <c r="AL14">
        <f t="shared" si="9"/>
        <v>20241.452912600034</v>
      </c>
      <c r="AN14">
        <f t="shared" si="10"/>
        <v>20251.717981769718</v>
      </c>
      <c r="AO14">
        <f t="shared" si="11"/>
        <v>-1012.585899088486</v>
      </c>
      <c r="AP14">
        <f t="shared" si="12"/>
        <v>-8.3349832708001248</v>
      </c>
      <c r="AQ14">
        <f t="shared" si="13"/>
        <v>-13444.670948269153</v>
      </c>
      <c r="AR14">
        <f t="shared" si="14"/>
        <v>5786.126151141284</v>
      </c>
      <c r="AS14">
        <f t="shared" si="15"/>
        <v>1556.8517656271301</v>
      </c>
      <c r="AT14">
        <f t="shared" si="16"/>
        <v>2480.7564477577321</v>
      </c>
      <c r="AU14">
        <f t="shared" si="17"/>
        <v>9823.7343645261462</v>
      </c>
      <c r="AW14">
        <v>11</v>
      </c>
      <c r="AX14">
        <f>(R14*SUMPRODUCT(K15:$K$23, X15:$X$23)-$AZ$3*SUMPRODUCT(K14:$K$22, W15:$W$23))/Z14</f>
        <v>82386.968812881212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60743.12726192682</v>
      </c>
      <c r="P15">
        <f t="shared" si="30"/>
        <v>3037.156363096341</v>
      </c>
      <c r="Q15" s="5">
        <f t="shared" si="31"/>
        <v>25</v>
      </c>
      <c r="R15">
        <f t="shared" si="0"/>
        <v>1000000</v>
      </c>
      <c r="S15">
        <f t="shared" si="1"/>
        <v>80428.977684111189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56596.336537526768</v>
      </c>
      <c r="AC15">
        <f t="shared" si="2"/>
        <v>52341.979776514709</v>
      </c>
      <c r="AE15">
        <f t="shared" si="3"/>
        <v>39530.721765398353</v>
      </c>
      <c r="AF15">
        <f t="shared" si="4"/>
        <v>-1976.5360882699176</v>
      </c>
      <c r="AG15">
        <f t="shared" si="5"/>
        <v>-16.269627341929681</v>
      </c>
      <c r="AH15">
        <f t="shared" si="6"/>
        <v>-29302.716075938981</v>
      </c>
      <c r="AI15">
        <f t="shared" si="7"/>
        <v>8235.1999738475279</v>
      </c>
      <c r="AJ15">
        <f t="shared" si="8"/>
        <v>4254.356761012059</v>
      </c>
      <c r="AK15">
        <f t="shared" si="32"/>
        <v>4886.4121029406051</v>
      </c>
      <c r="AL15">
        <f t="shared" si="9"/>
        <v>17375.968837800192</v>
      </c>
      <c r="AN15">
        <f t="shared" si="10"/>
        <v>18238.756146322816</v>
      </c>
      <c r="AO15">
        <f t="shared" si="11"/>
        <v>-911.93780731614083</v>
      </c>
      <c r="AP15">
        <f t="shared" si="12"/>
        <v>-7.5065101882541221</v>
      </c>
      <c r="AQ15">
        <f t="shared" si="13"/>
        <v>-13519.740320091745</v>
      </c>
      <c r="AR15">
        <f t="shared" si="14"/>
        <v>3799.5715087266767</v>
      </c>
      <c r="AS15">
        <f t="shared" si="15"/>
        <v>1962.8828429709497</v>
      </c>
      <c r="AT15">
        <f t="shared" si="16"/>
        <v>2254.501683649592</v>
      </c>
      <c r="AU15">
        <f t="shared" si="17"/>
        <v>8016.9560353472179</v>
      </c>
      <c r="AW15">
        <v>12</v>
      </c>
      <c r="AX15">
        <f>(R15*SUMPRODUCT(K16:$K$23, X16:$X$23)-$AZ$3*SUMPRODUCT(K15:$K$22, W16:$W$23))/Z15</f>
        <v>80428.977684111189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60743.12726192682</v>
      </c>
      <c r="P16">
        <f t="shared" si="30"/>
        <v>3037.156363096341</v>
      </c>
      <c r="Q16" s="5">
        <f t="shared" si="31"/>
        <v>25</v>
      </c>
      <c r="R16">
        <f t="shared" si="0"/>
        <v>1000000</v>
      </c>
      <c r="S16">
        <f t="shared" si="1"/>
        <v>76995.926847739291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52341.979776514709</v>
      </c>
      <c r="AC16">
        <f t="shared" si="2"/>
        <v>47240.032424246128</v>
      </c>
      <c r="AE16">
        <f t="shared" si="3"/>
        <v>37268.300011220461</v>
      </c>
      <c r="AF16">
        <f t="shared" si="4"/>
        <v>-1863.4150005610229</v>
      </c>
      <c r="AG16">
        <f t="shared" si="5"/>
        <v>-15.338484241401517</v>
      </c>
      <c r="AH16">
        <f t="shared" si="6"/>
        <v>-30737.873084354695</v>
      </c>
      <c r="AI16">
        <f t="shared" si="7"/>
        <v>4651.6734420633438</v>
      </c>
      <c r="AJ16">
        <f t="shared" si="8"/>
        <v>5101.9473522685803</v>
      </c>
      <c r="AK16">
        <f t="shared" si="32"/>
        <v>4799.7535038584256</v>
      </c>
      <c r="AL16">
        <f t="shared" si="9"/>
        <v>14553.374298190349</v>
      </c>
      <c r="AN16">
        <f t="shared" si="10"/>
        <v>16303.1344379068</v>
      </c>
      <c r="AO16">
        <f t="shared" si="11"/>
        <v>-815.15672189533996</v>
      </c>
      <c r="AP16">
        <f t="shared" si="12"/>
        <v>-6.7098679195454585</v>
      </c>
      <c r="AQ16">
        <f t="shared" si="13"/>
        <v>-13446.378747586474</v>
      </c>
      <c r="AR16">
        <f t="shared" si="14"/>
        <v>2034.889100505442</v>
      </c>
      <c r="AS16">
        <f t="shared" si="15"/>
        <v>2231.8628312564506</v>
      </c>
      <c r="AT16">
        <f t="shared" si="16"/>
        <v>2099.6671868225512</v>
      </c>
      <c r="AU16">
        <f t="shared" si="17"/>
        <v>6366.4191185844438</v>
      </c>
      <c r="AW16">
        <v>13</v>
      </c>
      <c r="AX16">
        <f>(R16*SUMPRODUCT(K17:$K$23, X17:$X$23)-$AZ$3*SUMPRODUCT(K16:$K$22, W17:$W$23))/Z16</f>
        <v>76995.926847739291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60743.12726192682</v>
      </c>
      <c r="P17">
        <f t="shared" si="30"/>
        <v>3037.156363096341</v>
      </c>
      <c r="Q17" s="5">
        <f t="shared" si="31"/>
        <v>25</v>
      </c>
      <c r="R17">
        <f t="shared" si="0"/>
        <v>1000000</v>
      </c>
      <c r="S17">
        <f t="shared" si="1"/>
        <v>72170.430375047144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47240.032424246128</v>
      </c>
      <c r="AC17">
        <f t="shared" si="2"/>
        <v>41529.964867080584</v>
      </c>
      <c r="AE17">
        <f t="shared" si="3"/>
        <v>34954.203930819749</v>
      </c>
      <c r="AF17">
        <f t="shared" si="4"/>
        <v>-1747.7101965409875</v>
      </c>
      <c r="AG17">
        <f t="shared" si="5"/>
        <v>-14.386073580018282</v>
      </c>
      <c r="AH17">
        <f t="shared" si="6"/>
        <v>-31961.032758768812</v>
      </c>
      <c r="AI17">
        <f t="shared" si="7"/>
        <v>1231.0749019299292</v>
      </c>
      <c r="AJ17">
        <f t="shared" si="8"/>
        <v>5710.0675571655447</v>
      </c>
      <c r="AK17">
        <f t="shared" si="32"/>
        <v>4963.5506639809864</v>
      </c>
      <c r="AL17">
        <f t="shared" si="9"/>
        <v>11904.69312307646</v>
      </c>
      <c r="AN17">
        <f t="shared" si="10"/>
        <v>14402.209539069403</v>
      </c>
      <c r="AO17">
        <f t="shared" si="11"/>
        <v>-720.11047695347008</v>
      </c>
      <c r="AP17">
        <f t="shared" si="12"/>
        <v>-5.9275057888304348</v>
      </c>
      <c r="AQ17">
        <f t="shared" si="13"/>
        <v>-13168.930746867523</v>
      </c>
      <c r="AR17">
        <f t="shared" si="14"/>
        <v>507.24080945957752</v>
      </c>
      <c r="AS17">
        <f t="shared" si="15"/>
        <v>2352.7238555712029</v>
      </c>
      <c r="AT17">
        <f t="shared" si="16"/>
        <v>2045.1358829949108</v>
      </c>
      <c r="AU17">
        <f t="shared" si="17"/>
        <v>4905.1005480256908</v>
      </c>
      <c r="AW17">
        <v>14</v>
      </c>
      <c r="AX17">
        <f>(R17*SUMPRODUCT(K18:$K$23, X18:$X$23)-$AZ$3*SUMPRODUCT(K17:$K$22, W18:$W$23))/Z17</f>
        <v>72170.430375047144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60743.12726192682</v>
      </c>
      <c r="P18">
        <f t="shared" si="30"/>
        <v>3037.156363096341</v>
      </c>
      <c r="Q18" s="5">
        <f t="shared" si="31"/>
        <v>25</v>
      </c>
      <c r="R18">
        <f t="shared" si="0"/>
        <v>1000000</v>
      </c>
      <c r="S18">
        <f t="shared" si="1"/>
        <v>65908.096599033626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41529.964867080584</v>
      </c>
      <c r="AC18">
        <f t="shared" si="2"/>
        <v>35363.710774278792</v>
      </c>
      <c r="AE18">
        <f t="shared" si="3"/>
        <v>32592.389931762733</v>
      </c>
      <c r="AF18">
        <f t="shared" si="4"/>
        <v>-1629.6194965881366</v>
      </c>
      <c r="AG18">
        <f t="shared" si="5"/>
        <v>-13.414023693257935</v>
      </c>
      <c r="AH18">
        <f t="shared" si="6"/>
        <v>-33127.566038406636</v>
      </c>
      <c r="AI18">
        <f t="shared" si="7"/>
        <v>-2178.2096269252979</v>
      </c>
      <c r="AJ18">
        <f t="shared" si="8"/>
        <v>6166.2540928017916</v>
      </c>
      <c r="AK18">
        <f t="shared" si="32"/>
        <v>5081.7407446880879</v>
      </c>
      <c r="AL18">
        <f t="shared" si="9"/>
        <v>9069.7852105645816</v>
      </c>
      <c r="AN18">
        <f t="shared" si="10"/>
        <v>12549.35927926514</v>
      </c>
      <c r="AO18">
        <f t="shared" si="11"/>
        <v>-627.46796396325692</v>
      </c>
      <c r="AP18">
        <f t="shared" si="12"/>
        <v>-5.164929698610921</v>
      </c>
      <c r="AQ18">
        <f t="shared" si="13"/>
        <v>-12755.423248615467</v>
      </c>
      <c r="AR18">
        <f t="shared" si="14"/>
        <v>-838.69686301219474</v>
      </c>
      <c r="AS18">
        <f t="shared" si="15"/>
        <v>2374.2517250137612</v>
      </c>
      <c r="AT18">
        <f t="shared" si="16"/>
        <v>1956.6711892772851</v>
      </c>
      <c r="AU18">
        <f t="shared" si="17"/>
        <v>3492.2260512788512</v>
      </c>
      <c r="AW18">
        <v>15</v>
      </c>
      <c r="AX18">
        <f>(R18*SUMPRODUCT(K19:$K$23, X19:$X$23)-$AZ$3*SUMPRODUCT(K18:$K$22, W19:$W$23))/Z18</f>
        <v>65908.096599033626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60743.12726192682</v>
      </c>
      <c r="P19">
        <f t="shared" si="30"/>
        <v>3037.156363096341</v>
      </c>
      <c r="Q19" s="5">
        <f t="shared" si="31"/>
        <v>25</v>
      </c>
      <c r="R19">
        <f t="shared" si="0"/>
        <v>1000000</v>
      </c>
      <c r="S19">
        <f t="shared" si="1"/>
        <v>58022.063304970332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35363.710774278792</v>
      </c>
      <c r="AC19">
        <f t="shared" si="2"/>
        <v>28836.579981237439</v>
      </c>
      <c r="AE19">
        <f t="shared" si="3"/>
        <v>30188.930689905126</v>
      </c>
      <c r="AF19">
        <f t="shared" si="4"/>
        <v>-1509.4465344952564</v>
      </c>
      <c r="AG19">
        <f t="shared" si="5"/>
        <v>-12.424833907435008</v>
      </c>
      <c r="AH19">
        <f t="shared" si="6"/>
        <v>-34201.981955613817</v>
      </c>
      <c r="AI19">
        <f t="shared" si="7"/>
        <v>-5534.9226341113826</v>
      </c>
      <c r="AJ19">
        <f t="shared" si="8"/>
        <v>6527.1307930413532</v>
      </c>
      <c r="AK19">
        <f t="shared" si="32"/>
        <v>4700.7705078391482</v>
      </c>
      <c r="AL19">
        <f t="shared" si="9"/>
        <v>5692.9786667691187</v>
      </c>
      <c r="AN19">
        <f t="shared" si="10"/>
        <v>10829.078074350082</v>
      </c>
      <c r="AO19">
        <f t="shared" si="11"/>
        <v>-541.45390371750409</v>
      </c>
      <c r="AP19">
        <f t="shared" si="12"/>
        <v>-4.4569149476181318</v>
      </c>
      <c r="AQ19">
        <f t="shared" si="13"/>
        <v>-12268.600590702761</v>
      </c>
      <c r="AR19">
        <f t="shared" si="14"/>
        <v>-1985.4333350178008</v>
      </c>
      <c r="AS19">
        <f t="shared" si="15"/>
        <v>2341.3485454446718</v>
      </c>
      <c r="AT19">
        <f t="shared" si="16"/>
        <v>1686.2144393876972</v>
      </c>
      <c r="AU19">
        <f t="shared" si="17"/>
        <v>2042.1296498145682</v>
      </c>
      <c r="AW19">
        <v>16</v>
      </c>
      <c r="AX19">
        <f>(R19*SUMPRODUCT(K20:$K$23, X20:$X$23)-$AZ$3*SUMPRODUCT(K19:$K$22, W20:$W$23))/Z19</f>
        <v>58022.063304970332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60743.12726192682</v>
      </c>
      <c r="P20">
        <f t="shared" si="30"/>
        <v>3037.156363096341</v>
      </c>
      <c r="Q20" s="5">
        <f t="shared" si="31"/>
        <v>25</v>
      </c>
      <c r="R20">
        <f t="shared" si="0"/>
        <v>1000000</v>
      </c>
      <c r="S20">
        <f t="shared" si="1"/>
        <v>47758.355661836933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28836.579981237439</v>
      </c>
      <c r="AC20">
        <f t="shared" si="2"/>
        <v>21817.530777497777</v>
      </c>
      <c r="AE20">
        <f t="shared" si="3"/>
        <v>27749.38605387443</v>
      </c>
      <c r="AF20">
        <f t="shared" si="4"/>
        <v>-1387.4693026937214</v>
      </c>
      <c r="AG20">
        <f t="shared" si="5"/>
        <v>-11.420792484974454</v>
      </c>
      <c r="AH20">
        <f t="shared" si="6"/>
        <v>-35191.723335448201</v>
      </c>
      <c r="AI20">
        <f t="shared" si="7"/>
        <v>-8841.2273767524675</v>
      </c>
      <c r="AJ20">
        <f t="shared" si="8"/>
        <v>7019.0492037396616</v>
      </c>
      <c r="AK20">
        <f t="shared" si="32"/>
        <v>2997.2783725703052</v>
      </c>
      <c r="AL20">
        <f t="shared" si="9"/>
        <v>1175.1001995574993</v>
      </c>
      <c r="AN20">
        <f t="shared" si="10"/>
        <v>9441.3245497239459</v>
      </c>
      <c r="AO20">
        <f t="shared" si="11"/>
        <v>-472.06622748619719</v>
      </c>
      <c r="AP20">
        <f t="shared" si="12"/>
        <v>-3.8857583463774312</v>
      </c>
      <c r="AQ20">
        <f t="shared" si="13"/>
        <v>-11973.471442899536</v>
      </c>
      <c r="AR20">
        <f t="shared" si="14"/>
        <v>-3008.098879008166</v>
      </c>
      <c r="AS20">
        <f t="shared" si="15"/>
        <v>2388.1292881337436</v>
      </c>
      <c r="AT20">
        <f t="shared" si="16"/>
        <v>1019.7803232966875</v>
      </c>
      <c r="AU20">
        <f t="shared" si="17"/>
        <v>399.81073242226512</v>
      </c>
      <c r="AW20">
        <v>17</v>
      </c>
      <c r="AX20">
        <f>(R20*SUMPRODUCT(K21:$K$23, X21:$X$23)-$AZ$3*SUMPRODUCT(K20:$K$22, W21:$W$23))/Z20</f>
        <v>47758.355661836933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60743.12726192682</v>
      </c>
      <c r="P21">
        <f t="shared" si="30"/>
        <v>3037.156363096341</v>
      </c>
      <c r="Q21" s="5">
        <f t="shared" si="31"/>
        <v>25</v>
      </c>
      <c r="R21">
        <f t="shared" si="0"/>
        <v>1000000</v>
      </c>
      <c r="S21">
        <f t="shared" si="1"/>
        <v>34750.004660879764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21817.530777497777</v>
      </c>
      <c r="AC21">
        <f t="shared" si="2"/>
        <v>14462.616848267255</v>
      </c>
      <c r="AE21">
        <f t="shared" si="3"/>
        <v>25280.70382516443</v>
      </c>
      <c r="AF21">
        <f t="shared" si="4"/>
        <v>-1264.0351912582216</v>
      </c>
      <c r="AG21">
        <f t="shared" si="5"/>
        <v>-10.404758926945354</v>
      </c>
      <c r="AH21">
        <f t="shared" si="6"/>
        <v>-36073.025327174219</v>
      </c>
      <c r="AI21">
        <f t="shared" si="7"/>
        <v>-12066.761452194958</v>
      </c>
      <c r="AJ21">
        <f t="shared" si="8"/>
        <v>7354.9139292305226</v>
      </c>
      <c r="AK21">
        <f t="shared" si="32"/>
        <v>2351.2944298050252</v>
      </c>
      <c r="AL21">
        <f t="shared" si="9"/>
        <v>-2360.5530931594103</v>
      </c>
      <c r="AN21">
        <f t="shared" si="10"/>
        <v>8181.6716137713547</v>
      </c>
      <c r="AO21">
        <f t="shared" si="11"/>
        <v>-409.08358068856779</v>
      </c>
      <c r="AP21">
        <f t="shared" si="12"/>
        <v>-3.3673240013193819</v>
      </c>
      <c r="AQ21">
        <f t="shared" si="13"/>
        <v>-11674.423678363582</v>
      </c>
      <c r="AR21">
        <f t="shared" si="14"/>
        <v>-3905.2029692821166</v>
      </c>
      <c r="AS21">
        <f t="shared" si="15"/>
        <v>2380.2933230291706</v>
      </c>
      <c r="AT21">
        <f t="shared" si="16"/>
        <v>760.95661833613337</v>
      </c>
      <c r="AU21">
        <f t="shared" si="17"/>
        <v>-763.95302791681274</v>
      </c>
      <c r="AW21">
        <v>18</v>
      </c>
      <c r="AX21">
        <f>(R21*SUMPRODUCT(K22:$K$23, X22:$X$23)-$AZ$3*SUMPRODUCT(K21:$K$22, W22:$W$23))/Z21</f>
        <v>34750.004660879764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60743.12726192682</v>
      </c>
      <c r="P22">
        <f t="shared" si="30"/>
        <v>3037.156363096341</v>
      </c>
      <c r="Q22" s="5">
        <f t="shared" si="31"/>
        <v>25</v>
      </c>
      <c r="R22">
        <f t="shared" si="0"/>
        <v>1000000</v>
      </c>
      <c r="S22">
        <f t="shared" si="1"/>
        <v>18873.844843116934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14462.616848267255</v>
      </c>
      <c r="AC22">
        <f t="shared" si="2"/>
        <v>7082.4521700517953</v>
      </c>
      <c r="AE22">
        <f t="shared" si="3"/>
        <v>22793.993331404254</v>
      </c>
      <c r="AF22">
        <f t="shared" si="4"/>
        <v>-1139.6996665702127</v>
      </c>
      <c r="AG22">
        <f t="shared" si="5"/>
        <v>-9.3813054903790327</v>
      </c>
      <c r="AH22">
        <f t="shared" si="6"/>
        <v>-36776.233891874683</v>
      </c>
      <c r="AI22">
        <f t="shared" si="7"/>
        <v>-15131.321532531023</v>
      </c>
      <c r="AJ22">
        <f t="shared" si="8"/>
        <v>7380.1646782154594</v>
      </c>
      <c r="AK22">
        <f t="shared" si="32"/>
        <v>2528.1837359170913</v>
      </c>
      <c r="AL22">
        <f t="shared" si="9"/>
        <v>-5222.9731183984723</v>
      </c>
      <c r="AN22">
        <f t="shared" si="10"/>
        <v>6894.2896073624397</v>
      </c>
      <c r="AO22">
        <f t="shared" si="11"/>
        <v>-344.714480368122</v>
      </c>
      <c r="AP22">
        <f t="shared" si="12"/>
        <v>-2.8374772250504918</v>
      </c>
      <c r="AQ22">
        <f t="shared" si="13"/>
        <v>-11123.369364566797</v>
      </c>
      <c r="AR22">
        <f t="shared" si="14"/>
        <v>-4576.6317147975305</v>
      </c>
      <c r="AS22">
        <f t="shared" si="15"/>
        <v>2232.2105609964929</v>
      </c>
      <c r="AT22">
        <f t="shared" si="16"/>
        <v>764.67649185550363</v>
      </c>
      <c r="AU22">
        <f t="shared" si="17"/>
        <v>-1579.7446619455345</v>
      </c>
      <c r="AW22">
        <v>19</v>
      </c>
      <c r="AX22">
        <f>(R22*SUMPRODUCT(K23:$K$23, X23:$X$23)-$AZ$3*SUMPRODUCT(K22:$K$22, W23:$W$23))/Z22</f>
        <v>18873.844843116934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60743.12726192682</v>
      </c>
      <c r="P23">
        <f t="shared" si="30"/>
        <v>3037.156363096341</v>
      </c>
      <c r="Q23" s="5">
        <f t="shared" si="31"/>
        <v>25</v>
      </c>
      <c r="R23">
        <f t="shared" si="0"/>
        <v>1000000</v>
      </c>
      <c r="S23">
        <f t="shared" si="1"/>
        <v>21196.148189459065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7082.4521700517953</v>
      </c>
      <c r="AC23">
        <f t="shared" si="2"/>
        <v>7082.4521700517962</v>
      </c>
      <c r="AE23">
        <f t="shared" si="3"/>
        <v>20296.626049534389</v>
      </c>
      <c r="AF23">
        <f t="shared" si="4"/>
        <v>-1014.8313024767194</v>
      </c>
      <c r="AG23">
        <f t="shared" si="5"/>
        <v>-8.3534660481071867</v>
      </c>
      <c r="AH23">
        <f t="shared" si="6"/>
        <v>-37361.055494722234</v>
      </c>
      <c r="AI23">
        <f t="shared" si="7"/>
        <v>-18087.61421371267</v>
      </c>
      <c r="AJ23">
        <f t="shared" si="8"/>
        <v>0</v>
      </c>
      <c r="AK23">
        <f t="shared" si="32"/>
        <v>2739.2452546876734</v>
      </c>
      <c r="AL23">
        <f t="shared" si="9"/>
        <v>-15348.368959024996</v>
      </c>
      <c r="AN23">
        <f t="shared" si="10"/>
        <v>5561.132244816441</v>
      </c>
      <c r="AO23">
        <f t="shared" si="11"/>
        <v>-278.05661224082206</v>
      </c>
      <c r="AP23">
        <f t="shared" si="12"/>
        <v>-2.2887907222971147</v>
      </c>
      <c r="AQ23">
        <f t="shared" si="13"/>
        <v>-10236.665439123197</v>
      </c>
      <c r="AR23">
        <f t="shared" si="14"/>
        <v>-4955.8785972698752</v>
      </c>
      <c r="AS23">
        <f t="shared" si="15"/>
        <v>0</v>
      </c>
      <c r="AT23">
        <f t="shared" si="16"/>
        <v>750.53386090509866</v>
      </c>
      <c r="AU23">
        <f t="shared" si="17"/>
        <v>-4205.3447363647765</v>
      </c>
      <c r="AW23">
        <v>20</v>
      </c>
      <c r="AX23">
        <f>(R23*SUMPRODUCT(K$23:$K24, X$23:$X24)-$AZ$3*SUMPRODUCT(K$22:$K23, W$23:$W24))/Z23</f>
        <v>21196.148189459065</v>
      </c>
    </row>
    <row r="25" spans="5:50" x14ac:dyDescent="0.25">
      <c r="AN25" s="6">
        <f t="shared" ref="AN25:AU25" si="33">SUM(AN3:AN23)</f>
        <v>487165.63044976385</v>
      </c>
      <c r="AO25" s="6">
        <f t="shared" si="33"/>
        <v>-69915.626968933298</v>
      </c>
      <c r="AP25" s="6">
        <f t="shared" si="33"/>
        <v>-1697.9349534443079</v>
      </c>
      <c r="AQ25" s="6">
        <f t="shared" si="33"/>
        <v>-245843.3249952239</v>
      </c>
      <c r="AR25" s="6">
        <f t="shared" si="33"/>
        <v>169708.74353216245</v>
      </c>
      <c r="AS25" s="6">
        <f t="shared" si="33"/>
        <v>-28988.239561889812</v>
      </c>
      <c r="AT25" s="6">
        <f t="shared" si="33"/>
        <v>55752.377382720857</v>
      </c>
      <c r="AU25" s="7">
        <f t="shared" si="33"/>
        <v>196472.88135299337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3566.4658034630879</v>
      </c>
      <c r="K3">
        <v>1</v>
      </c>
      <c r="L3" s="2">
        <v>0</v>
      </c>
      <c r="O3">
        <f>$C$3</f>
        <v>3566.4658034630879</v>
      </c>
      <c r="P3">
        <f>O3*B5</f>
        <v>2853.1726427704707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3566.4658034630879</v>
      </c>
      <c r="AF3">
        <f t="shared" ref="AF3:AF23" si="4">-$Z3*P3</f>
        <v>-2853.1726427704707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-809.13942630738279</v>
      </c>
      <c r="AJ3">
        <f t="shared" ref="AJ3:AJ23" si="8">AB3-AC3</f>
        <v>0</v>
      </c>
      <c r="AL3">
        <f t="shared" ref="AL3:AL23" si="9">SUM(AI3:AK3)</f>
        <v>-809.13942630738279</v>
      </c>
      <c r="AN3">
        <f t="shared" ref="AN3:AN23" si="10">AE3*$K3</f>
        <v>3566.4658034630879</v>
      </c>
      <c r="AO3">
        <f t="shared" ref="AO3:AO23" si="11">AF3*$K3</f>
        <v>-2853.1726427704707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-809.13942630738279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-809.13942630738279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2628.1497081492089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354.41890170335523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350.44448251828726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-350.44448251828726</v>
      </c>
      <c r="AK4">
        <f>G4*MAX(0, SUM(AB4, AE4:AF4))</f>
        <v>0</v>
      </c>
      <c r="AL4">
        <f t="shared" si="9"/>
        <v>-2778.2504825182868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-2277.7052256309216</v>
      </c>
      <c r="AR4">
        <f t="shared" si="14"/>
        <v>-2277.7052256309216</v>
      </c>
      <c r="AS4">
        <f t="shared" si="15"/>
        <v>-328.77801155670062</v>
      </c>
      <c r="AT4">
        <f t="shared" si="16"/>
        <v>0</v>
      </c>
      <c r="AU4">
        <f t="shared" si="17"/>
        <v>-2606.4832371876223</v>
      </c>
      <c r="AW4">
        <v>1</v>
      </c>
      <c r="AX4">
        <f>(R4*SUMPRODUCT(K5:$K$23, X5:$X$23)-$AZ$3*SUMPRODUCT(K4:$K$22, W5:$W$23))/Z4</f>
        <v>354.41890170335523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3566.4658034630879</v>
      </c>
      <c r="P5">
        <f t="shared" ref="P5:P23" si="30">O5*$C$5</f>
        <v>178.32329017315442</v>
      </c>
      <c r="Q5" s="5">
        <f t="shared" ref="Q5:Q23" si="31">$C$8</f>
        <v>25</v>
      </c>
      <c r="R5">
        <f t="shared" si="0"/>
        <v>2000000</v>
      </c>
      <c r="S5">
        <f t="shared" si="1"/>
        <v>717.62410150412904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350.44448251828726</v>
      </c>
      <c r="AC5">
        <f t="shared" si="2"/>
        <v>701.61387922663198</v>
      </c>
      <c r="AE5">
        <f t="shared" si="3"/>
        <v>3486.8978093853311</v>
      </c>
      <c r="AF5">
        <f t="shared" si="4"/>
        <v>-174.34489046926657</v>
      </c>
      <c r="AG5">
        <f t="shared" si="5"/>
        <v>-24.442249004599347</v>
      </c>
      <c r="AH5">
        <f t="shared" si="6"/>
        <v>-2416.5516920519262</v>
      </c>
      <c r="AI5">
        <f t="shared" si="7"/>
        <v>871.55897785953903</v>
      </c>
      <c r="AJ5">
        <f t="shared" si="8"/>
        <v>-351.16939670834472</v>
      </c>
      <c r="AK5">
        <f>G5*SUM(AB5, AE5:AF5)</f>
        <v>150.18289345880845</v>
      </c>
      <c r="AL5">
        <f t="shared" si="9"/>
        <v>670.5724746100027</v>
      </c>
      <c r="AN5">
        <f t="shared" si="10"/>
        <v>3011.1542305593516</v>
      </c>
      <c r="AO5">
        <f t="shared" si="11"/>
        <v>-150.5577115279676</v>
      </c>
      <c r="AP5">
        <f t="shared" si="12"/>
        <v>-21.107409943728317</v>
      </c>
      <c r="AQ5">
        <f t="shared" si="13"/>
        <v>-2086.8434490112677</v>
      </c>
      <c r="AR5">
        <f t="shared" si="14"/>
        <v>752.64566007638837</v>
      </c>
      <c r="AS5">
        <f t="shared" si="15"/>
        <v>-303.2567262783391</v>
      </c>
      <c r="AT5">
        <f t="shared" si="16"/>
        <v>129.69231670022853</v>
      </c>
      <c r="AU5">
        <f t="shared" si="17"/>
        <v>579.08125049827788</v>
      </c>
      <c r="AW5">
        <v>2</v>
      </c>
      <c r="AX5">
        <f>(R5*SUMPRODUCT(K6:$K$23, X6:$X$23)-$AZ$3*SUMPRODUCT(K5:$K$22, W6:$W$23))/Z5</f>
        <v>717.62410150412904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3566.4658034630879</v>
      </c>
      <c r="P6">
        <f t="shared" si="30"/>
        <v>178.32329017315442</v>
      </c>
      <c r="Q6" s="5">
        <f t="shared" si="31"/>
        <v>25</v>
      </c>
      <c r="R6">
        <f t="shared" si="0"/>
        <v>2000000</v>
      </c>
      <c r="S6">
        <f t="shared" si="1"/>
        <v>1080.371077966543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701.61387922663198</v>
      </c>
      <c r="AC6">
        <f t="shared" si="2"/>
        <v>1044.4040009927667</v>
      </c>
      <c r="AE6">
        <f t="shared" si="3"/>
        <v>3447.733126613819</v>
      </c>
      <c r="AF6">
        <f t="shared" si="4"/>
        <v>-172.38665633069095</v>
      </c>
      <c r="AG6">
        <f t="shared" si="5"/>
        <v>-24.167714739238647</v>
      </c>
      <c r="AH6">
        <f t="shared" si="6"/>
        <v>-2408.9420251768152</v>
      </c>
      <c r="AI6">
        <f t="shared" si="7"/>
        <v>842.23673036707396</v>
      </c>
      <c r="AJ6">
        <f t="shared" si="8"/>
        <v>-342.79012176613469</v>
      </c>
      <c r="AK6">
        <f>G6*SUM(AB6, AE6:AF6)</f>
        <v>232.65218044632095</v>
      </c>
      <c r="AL6">
        <f t="shared" si="9"/>
        <v>732.0987890472602</v>
      </c>
      <c r="AN6">
        <f t="shared" si="10"/>
        <v>2685.184955566825</v>
      </c>
      <c r="AO6">
        <f t="shared" si="11"/>
        <v>-134.25924777834126</v>
      </c>
      <c r="AP6">
        <f t="shared" si="12"/>
        <v>-18.822449895352094</v>
      </c>
      <c r="AQ6">
        <f t="shared" si="13"/>
        <v>-1876.1472095696797</v>
      </c>
      <c r="AR6">
        <f t="shared" si="14"/>
        <v>655.95604832345168</v>
      </c>
      <c r="AS6">
        <f t="shared" si="15"/>
        <v>-266.97393448992585</v>
      </c>
      <c r="AT6">
        <f t="shared" si="16"/>
        <v>181.19561806915155</v>
      </c>
      <c r="AU6">
        <f t="shared" si="17"/>
        <v>570.17773190267735</v>
      </c>
      <c r="AW6">
        <v>3</v>
      </c>
      <c r="AX6">
        <f>(R6*SUMPRODUCT(K7:$K$23, X7:$X$23)-$AZ$3*SUMPRODUCT(K6:$K$22, W7:$W$23))/Z6</f>
        <v>1080.371077966543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3566.4658034630879</v>
      </c>
      <c r="P7">
        <f t="shared" si="30"/>
        <v>178.32329017315442</v>
      </c>
      <c r="Q7" s="5">
        <f t="shared" si="31"/>
        <v>25</v>
      </c>
      <c r="R7">
        <f t="shared" si="0"/>
        <v>2000000</v>
      </c>
      <c r="S7">
        <f t="shared" si="1"/>
        <v>1391.0593546168182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1044.4040009927667</v>
      </c>
      <c r="AC7">
        <f t="shared" si="2"/>
        <v>1329.630810838029</v>
      </c>
      <c r="AE7">
        <f t="shared" si="3"/>
        <v>3408.9723075770439</v>
      </c>
      <c r="AF7">
        <f t="shared" si="4"/>
        <v>-170.44861537885222</v>
      </c>
      <c r="AG7">
        <f t="shared" si="5"/>
        <v>-23.896011453880227</v>
      </c>
      <c r="AH7">
        <f t="shared" si="6"/>
        <v>-2402.0910372826615</v>
      </c>
      <c r="AI7">
        <f t="shared" si="7"/>
        <v>812.53664346164987</v>
      </c>
      <c r="AJ7">
        <f t="shared" si="8"/>
        <v>-285.22680984526232</v>
      </c>
      <c r="AK7">
        <f>G7*SUM(AB7, AE7:AF7)</f>
        <v>210.29174973567604</v>
      </c>
      <c r="AL7">
        <f t="shared" si="9"/>
        <v>737.60158335206359</v>
      </c>
      <c r="AN7">
        <f t="shared" si="10"/>
        <v>2403.3647265556856</v>
      </c>
      <c r="AO7">
        <f t="shared" si="11"/>
        <v>-120.1682363277843</v>
      </c>
      <c r="AP7">
        <f t="shared" si="12"/>
        <v>-16.846963205296859</v>
      </c>
      <c r="AQ7">
        <f t="shared" si="13"/>
        <v>-1693.5018381196494</v>
      </c>
      <c r="AR7">
        <f t="shared" si="14"/>
        <v>572.84768890295493</v>
      </c>
      <c r="AS7">
        <f t="shared" si="15"/>
        <v>-201.08818494255743</v>
      </c>
      <c r="AT7">
        <f t="shared" si="16"/>
        <v>148.25810478924734</v>
      </c>
      <c r="AU7">
        <f t="shared" si="17"/>
        <v>520.01760874964475</v>
      </c>
      <c r="AW7">
        <v>4</v>
      </c>
      <c r="AX7">
        <f>(R7*SUMPRODUCT(K8:$K$23, X8:$X$23)-$AZ$3*SUMPRODUCT(K7:$K$22, W8:$W$23))/Z7</f>
        <v>1391.0593546168182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3566.4658034630879</v>
      </c>
      <c r="P8">
        <f t="shared" si="30"/>
        <v>178.32329017315442</v>
      </c>
      <c r="Q8" s="5">
        <f t="shared" si="31"/>
        <v>25</v>
      </c>
      <c r="R8">
        <f t="shared" si="0"/>
        <v>2000000</v>
      </c>
      <c r="S8">
        <f t="shared" si="1"/>
        <v>1611.1810002032439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1329.630810838029</v>
      </c>
      <c r="AC8">
        <f t="shared" si="2"/>
        <v>1522.6978335268232</v>
      </c>
      <c r="AE8">
        <f t="shared" si="3"/>
        <v>3370.6019072938984</v>
      </c>
      <c r="AF8">
        <f t="shared" si="4"/>
        <v>-168.53009536469494</v>
      </c>
      <c r="AG8">
        <f t="shared" si="5"/>
        <v>-23.627044902694685</v>
      </c>
      <c r="AH8">
        <f t="shared" si="6"/>
        <v>-2400.5149317392388</v>
      </c>
      <c r="AI8">
        <f t="shared" si="7"/>
        <v>777.92983528726973</v>
      </c>
      <c r="AJ8">
        <f t="shared" si="8"/>
        <v>-193.06702268879417</v>
      </c>
      <c r="AK8">
        <f t="shared" ref="AK8:AK23" si="32">G8*SUM(AB8:AB8, AE8:AF8)</f>
        <v>96.525265864942043</v>
      </c>
      <c r="AL8">
        <f t="shared" si="9"/>
        <v>681.38807846341763</v>
      </c>
      <c r="AN8">
        <f t="shared" si="10"/>
        <v>2215.6765991353941</v>
      </c>
      <c r="AO8">
        <f t="shared" si="11"/>
        <v>-110.78382995676971</v>
      </c>
      <c r="AP8">
        <f t="shared" si="12"/>
        <v>-15.531318125803569</v>
      </c>
      <c r="AQ8">
        <f t="shared" si="13"/>
        <v>-1577.9866345592623</v>
      </c>
      <c r="AR8">
        <f t="shared" si="14"/>
        <v>511.37481649355834</v>
      </c>
      <c r="AS8">
        <f t="shared" si="15"/>
        <v>-126.91326237922401</v>
      </c>
      <c r="AT8">
        <f t="shared" si="16"/>
        <v>63.451210995717958</v>
      </c>
      <c r="AU8">
        <f t="shared" si="17"/>
        <v>447.91276511005231</v>
      </c>
      <c r="AW8">
        <v>5</v>
      </c>
      <c r="AX8">
        <f>(R8*SUMPRODUCT(K9:$K$23, X9:$X$23)-$AZ$3*SUMPRODUCT(K8:$K$22, W9:$W$23))/Z8</f>
        <v>1611.1810002032439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3566.4658034630879</v>
      </c>
      <c r="P9">
        <f t="shared" si="30"/>
        <v>178.32329017315442</v>
      </c>
      <c r="Q9" s="5">
        <f t="shared" si="31"/>
        <v>25</v>
      </c>
      <c r="R9">
        <f t="shared" si="0"/>
        <v>2000000</v>
      </c>
      <c r="S9">
        <f t="shared" si="1"/>
        <v>1763.5854671992843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1522.6978335268232</v>
      </c>
      <c r="AC9">
        <f t="shared" si="2"/>
        <v>1647.9374249839784</v>
      </c>
      <c r="AE9">
        <f t="shared" si="3"/>
        <v>3332.5929373788854</v>
      </c>
      <c r="AF9">
        <f t="shared" si="4"/>
        <v>-166.62964686894429</v>
      </c>
      <c r="AG9">
        <f t="shared" si="5"/>
        <v>-23.360611884620422</v>
      </c>
      <c r="AH9">
        <f t="shared" si="6"/>
        <v>-2413.0055237855095</v>
      </c>
      <c r="AI9">
        <f t="shared" si="7"/>
        <v>729.59715483981108</v>
      </c>
      <c r="AJ9">
        <f t="shared" si="8"/>
        <v>-125.23959145715526</v>
      </c>
      <c r="AK9">
        <f t="shared" si="32"/>
        <v>27.66310063181691</v>
      </c>
      <c r="AL9">
        <f t="shared" si="9"/>
        <v>632.02066401447269</v>
      </c>
      <c r="AN9">
        <f t="shared" si="10"/>
        <v>2082.0103343560777</v>
      </c>
      <c r="AO9">
        <f t="shared" si="11"/>
        <v>-104.1005167178039</v>
      </c>
      <c r="AP9">
        <f t="shared" si="12"/>
        <v>-14.594352288015889</v>
      </c>
      <c r="AQ9">
        <f t="shared" si="13"/>
        <v>-1507.5055765229688</v>
      </c>
      <c r="AR9">
        <f t="shared" si="14"/>
        <v>455.80988882728894</v>
      </c>
      <c r="AS9">
        <f t="shared" si="15"/>
        <v>-78.242416215828854</v>
      </c>
      <c r="AT9">
        <f t="shared" si="16"/>
        <v>17.282297141598647</v>
      </c>
      <c r="AU9">
        <f t="shared" si="17"/>
        <v>394.84976975305869</v>
      </c>
      <c r="AW9">
        <v>6</v>
      </c>
      <c r="AX9">
        <f>(R9*SUMPRODUCT(K10:$K$23, X10:$X$23)-$AZ$3*SUMPRODUCT(K9:$K$22, W10:$W$23))/Z9</f>
        <v>1763.5854671992843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3566.4658034630879</v>
      </c>
      <c r="P10">
        <f t="shared" si="30"/>
        <v>178.32329017315442</v>
      </c>
      <c r="Q10" s="5">
        <f t="shared" si="31"/>
        <v>25</v>
      </c>
      <c r="R10">
        <f t="shared" si="0"/>
        <v>2000000</v>
      </c>
      <c r="S10">
        <f t="shared" si="1"/>
        <v>1881.9009555286975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1647.9374249839784</v>
      </c>
      <c r="AC10">
        <f t="shared" si="2"/>
        <v>1738.621013179587</v>
      </c>
      <c r="AE10">
        <f t="shared" si="3"/>
        <v>3294.9302514941983</v>
      </c>
      <c r="AF10">
        <f t="shared" si="4"/>
        <v>-164.74651257470993</v>
      </c>
      <c r="AG10">
        <f t="shared" si="5"/>
        <v>-23.096606227758969</v>
      </c>
      <c r="AH10">
        <f t="shared" si="6"/>
        <v>-2431.9630412197371</v>
      </c>
      <c r="AI10">
        <f t="shared" si="7"/>
        <v>675.12409147199241</v>
      </c>
      <c r="AJ10">
        <f t="shared" si="8"/>
        <v>-90.683588195608536</v>
      </c>
      <c r="AK10">
        <f t="shared" si="32"/>
        <v>19.590296772004212</v>
      </c>
      <c r="AL10">
        <f t="shared" si="9"/>
        <v>604.03080004838807</v>
      </c>
      <c r="AN10">
        <f t="shared" si="10"/>
        <v>1955.8013089332578</v>
      </c>
      <c r="AO10">
        <f t="shared" si="11"/>
        <v>-97.790065446662894</v>
      </c>
      <c r="AP10">
        <f t="shared" si="12"/>
        <v>-13.709659763414438</v>
      </c>
      <c r="AQ10">
        <f t="shared" si="13"/>
        <v>-1443.5621200594155</v>
      </c>
      <c r="AR10">
        <f t="shared" si="14"/>
        <v>400.73946366376498</v>
      </c>
      <c r="AS10">
        <f t="shared" si="15"/>
        <v>-53.827870987953752</v>
      </c>
      <c r="AT10">
        <f t="shared" si="16"/>
        <v>11.628388203878275</v>
      </c>
      <c r="AU10">
        <f t="shared" si="17"/>
        <v>358.53998087968949</v>
      </c>
      <c r="AW10">
        <v>7</v>
      </c>
      <c r="AX10">
        <f>(R10*SUMPRODUCT(K11:$K$23, X11:$X$23)-$AZ$3*SUMPRODUCT(K10:$K$22, W11:$W$23))/Z10</f>
        <v>1881.9009555286975</v>
      </c>
    </row>
    <row r="11" spans="1:52" x14ac:dyDescent="0.25">
      <c r="A11" t="s">
        <v>33</v>
      </c>
      <c r="C11" s="24">
        <f>AU25</f>
        <v>993.91157079899313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3566.4658034630879</v>
      </c>
      <c r="P11">
        <f t="shared" si="30"/>
        <v>178.32329017315442</v>
      </c>
      <c r="Q11" s="5">
        <f t="shared" si="31"/>
        <v>25</v>
      </c>
      <c r="R11">
        <f t="shared" si="0"/>
        <v>2000000</v>
      </c>
      <c r="S11">
        <f t="shared" si="1"/>
        <v>1967.6414558859908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1738.621013179587</v>
      </c>
      <c r="AC11">
        <f t="shared" si="2"/>
        <v>1797.2456399646962</v>
      </c>
      <c r="AE11">
        <f t="shared" si="3"/>
        <v>3257.6133706590394</v>
      </c>
      <c r="AF11">
        <f t="shared" si="4"/>
        <v>-162.88066853295197</v>
      </c>
      <c r="AG11">
        <f t="shared" si="5"/>
        <v>-22.835024574579204</v>
      </c>
      <c r="AH11">
        <f t="shared" si="6"/>
        <v>-2449.2472721739809</v>
      </c>
      <c r="AI11">
        <f t="shared" si="7"/>
        <v>622.65040537752748</v>
      </c>
      <c r="AJ11">
        <f t="shared" si="8"/>
        <v>-58.624626785109285</v>
      </c>
      <c r="AK11">
        <f t="shared" si="32"/>
        <v>11.600048916733616</v>
      </c>
      <c r="AL11">
        <f t="shared" si="9"/>
        <v>575.6258275091518</v>
      </c>
      <c r="AN11">
        <f t="shared" si="10"/>
        <v>1838.9451195414886</v>
      </c>
      <c r="AO11">
        <f t="shared" si="11"/>
        <v>-91.947255977074434</v>
      </c>
      <c r="AP11">
        <f t="shared" si="12"/>
        <v>-12.890528192895101</v>
      </c>
      <c r="AQ11">
        <f t="shared" si="13"/>
        <v>-1382.6169054566003</v>
      </c>
      <c r="AR11">
        <f t="shared" si="14"/>
        <v>351.49042991491882</v>
      </c>
      <c r="AS11">
        <f t="shared" si="15"/>
        <v>-33.094004427421567</v>
      </c>
      <c r="AT11">
        <f t="shared" si="16"/>
        <v>6.5483072773471038</v>
      </c>
      <c r="AU11">
        <f t="shared" si="17"/>
        <v>324.94473276484439</v>
      </c>
      <c r="AW11">
        <v>8</v>
      </c>
      <c r="AX11">
        <f>(R11*SUMPRODUCT(K12:$K$23, X12:$X$23)-$AZ$3*SUMPRODUCT(K11:$K$22, W12:$W$23))/Z11</f>
        <v>1967.6414558859908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3566.4658034630879</v>
      </c>
      <c r="P12">
        <f t="shared" si="30"/>
        <v>178.32329017315442</v>
      </c>
      <c r="Q12" s="5">
        <f t="shared" si="31"/>
        <v>25</v>
      </c>
      <c r="R12">
        <f t="shared" si="0"/>
        <v>2000000</v>
      </c>
      <c r="S12">
        <f t="shared" si="1"/>
        <v>2018.3076164121878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1797.2456399646962</v>
      </c>
      <c r="AC12">
        <f t="shared" si="2"/>
        <v>1822.5883169255703</v>
      </c>
      <c r="AE12">
        <f t="shared" si="3"/>
        <v>3220.6185287361523</v>
      </c>
      <c r="AF12">
        <f t="shared" si="4"/>
        <v>-161.03092643680765</v>
      </c>
      <c r="AG12">
        <f t="shared" si="5"/>
        <v>-22.575700330624837</v>
      </c>
      <c r="AH12">
        <f t="shared" si="6"/>
        <v>-2477.9198566858877</v>
      </c>
      <c r="AI12">
        <f t="shared" si="7"/>
        <v>559.09204528283226</v>
      </c>
      <c r="AJ12">
        <f t="shared" si="8"/>
        <v>-25.342676960874087</v>
      </c>
      <c r="AK12">
        <f t="shared" si="32"/>
        <v>11.170716457207293</v>
      </c>
      <c r="AL12">
        <f t="shared" si="9"/>
        <v>544.92008477916545</v>
      </c>
      <c r="AN12">
        <f t="shared" si="10"/>
        <v>1728.3594231507741</v>
      </c>
      <c r="AO12">
        <f t="shared" si="11"/>
        <v>-86.417971157538716</v>
      </c>
      <c r="AP12">
        <f t="shared" si="12"/>
        <v>-12.115351151499288</v>
      </c>
      <c r="AQ12">
        <f t="shared" si="13"/>
        <v>-1329.7868393609838</v>
      </c>
      <c r="AR12">
        <f t="shared" si="14"/>
        <v>300.03926148075237</v>
      </c>
      <c r="AS12">
        <f t="shared" si="15"/>
        <v>-13.600261608872197</v>
      </c>
      <c r="AT12">
        <f t="shared" si="16"/>
        <v>5.99481524430532</v>
      </c>
      <c r="AU12">
        <f t="shared" si="17"/>
        <v>292.43381511618549</v>
      </c>
      <c r="AW12">
        <v>9</v>
      </c>
      <c r="AX12">
        <f>(R12*SUMPRODUCT(K13:$K$23, X13:$X$23)-$AZ$3*SUMPRODUCT(K12:$K$22, W13:$W$23))/Z12</f>
        <v>2018.3076164121878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3566.4658034630879</v>
      </c>
      <c r="P13">
        <f t="shared" si="30"/>
        <v>178.32329017315442</v>
      </c>
      <c r="Q13" s="5">
        <f t="shared" si="31"/>
        <v>25</v>
      </c>
      <c r="R13">
        <f t="shared" si="0"/>
        <v>2000000</v>
      </c>
      <c r="S13">
        <f t="shared" si="1"/>
        <v>2035.1132667975969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1822.5883169255703</v>
      </c>
      <c r="AC13">
        <f t="shared" si="2"/>
        <v>1816.8353616395998</v>
      </c>
      <c r="AE13">
        <f t="shared" si="3"/>
        <v>3183.9413036731803</v>
      </c>
      <c r="AF13">
        <f t="shared" si="4"/>
        <v>-159.19706518365902</v>
      </c>
      <c r="AG13">
        <f t="shared" si="5"/>
        <v>-22.318602498456098</v>
      </c>
      <c r="AH13">
        <f t="shared" si="6"/>
        <v>-2507.2663089993262</v>
      </c>
      <c r="AI13">
        <f t="shared" si="7"/>
        <v>495.15932699173891</v>
      </c>
      <c r="AJ13">
        <f t="shared" si="8"/>
        <v>5.7529552859705291</v>
      </c>
      <c r="AK13">
        <f t="shared" si="32"/>
        <v>9.6946651108301829</v>
      </c>
      <c r="AL13">
        <f t="shared" si="9"/>
        <v>510.6069473885396</v>
      </c>
      <c r="AN13">
        <f t="shared" si="10"/>
        <v>1624.6804462377866</v>
      </c>
      <c r="AO13">
        <f t="shared" si="11"/>
        <v>-81.234022311889319</v>
      </c>
      <c r="AP13">
        <f t="shared" si="12"/>
        <v>-11.388588421766158</v>
      </c>
      <c r="AQ13">
        <f t="shared" si="13"/>
        <v>-1279.3912190034905</v>
      </c>
      <c r="AR13">
        <f t="shared" si="14"/>
        <v>252.66661650064037</v>
      </c>
      <c r="AS13">
        <f t="shared" si="15"/>
        <v>2.935579858339008</v>
      </c>
      <c r="AT13">
        <f t="shared" si="16"/>
        <v>4.9469293985471774</v>
      </c>
      <c r="AU13">
        <f t="shared" si="17"/>
        <v>260.54912575752655</v>
      </c>
      <c r="AW13">
        <v>10</v>
      </c>
      <c r="AX13">
        <f>(R13*SUMPRODUCT(K14:$K$23, X14:$X$23)-$AZ$3*SUMPRODUCT(K13:$K$22, W14:$W$23))/Z13</f>
        <v>2035.1132667975969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3566.4658034630879</v>
      </c>
      <c r="P14">
        <f t="shared" si="30"/>
        <v>178.32329017315442</v>
      </c>
      <c r="Q14" s="5">
        <f t="shared" si="31"/>
        <v>25</v>
      </c>
      <c r="R14">
        <f t="shared" si="0"/>
        <v>2000000</v>
      </c>
      <c r="S14">
        <f t="shared" si="1"/>
        <v>2015.2676840402137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1816.8353616395998</v>
      </c>
      <c r="AC14">
        <f t="shared" si="2"/>
        <v>1778.5619936418871</v>
      </c>
      <c r="AE14">
        <f t="shared" si="3"/>
        <v>3147.5622717008491</v>
      </c>
      <c r="AF14">
        <f t="shared" si="4"/>
        <v>-157.37811358504248</v>
      </c>
      <c r="AG14">
        <f t="shared" si="5"/>
        <v>-22.063594922489671</v>
      </c>
      <c r="AH14">
        <f t="shared" si="6"/>
        <v>-2545.7240785490981</v>
      </c>
      <c r="AI14">
        <f t="shared" si="7"/>
        <v>422.39648464421862</v>
      </c>
      <c r="AJ14">
        <f t="shared" si="8"/>
        <v>38.273367997712739</v>
      </c>
      <c r="AK14">
        <f t="shared" si="32"/>
        <v>8.6526351355597324</v>
      </c>
      <c r="AL14">
        <f t="shared" si="9"/>
        <v>469.32248777749106</v>
      </c>
      <c r="AN14">
        <f t="shared" si="10"/>
        <v>1527.5986257758118</v>
      </c>
      <c r="AO14">
        <f t="shared" si="11"/>
        <v>-76.379931288790601</v>
      </c>
      <c r="AP14">
        <f t="shared" si="12"/>
        <v>-10.708070047191342</v>
      </c>
      <c r="AQ14">
        <f t="shared" si="13"/>
        <v>-1235.5099814735613</v>
      </c>
      <c r="AR14">
        <f t="shared" si="14"/>
        <v>205.00064296626829</v>
      </c>
      <c r="AS14">
        <f t="shared" si="15"/>
        <v>18.575119190739454</v>
      </c>
      <c r="AT14">
        <f t="shared" si="16"/>
        <v>4.1993620463871144</v>
      </c>
      <c r="AU14">
        <f t="shared" si="17"/>
        <v>227.77512420339485</v>
      </c>
      <c r="AW14">
        <v>11</v>
      </c>
      <c r="AX14">
        <f>(R14*SUMPRODUCT(K15:$K$23, X15:$X$23)-$AZ$3*SUMPRODUCT(K14:$K$22, W15:$W$23))/Z14</f>
        <v>2015.2676840402137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3566.4658034630879</v>
      </c>
      <c r="P15">
        <f t="shared" si="30"/>
        <v>178.32329017315442</v>
      </c>
      <c r="Q15" s="5">
        <f t="shared" si="31"/>
        <v>25</v>
      </c>
      <c r="R15">
        <f t="shared" si="0"/>
        <v>2000000</v>
      </c>
      <c r="S15">
        <f t="shared" si="1"/>
        <v>1949.7121148779897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1778.5619936418871</v>
      </c>
      <c r="AC15">
        <f t="shared" si="2"/>
        <v>1700.9568070629502</v>
      </c>
      <c r="AE15">
        <f t="shared" si="3"/>
        <v>3111.4359085456063</v>
      </c>
      <c r="AF15">
        <f t="shared" si="4"/>
        <v>-155.57179542728034</v>
      </c>
      <c r="AG15">
        <f t="shared" si="5"/>
        <v>-21.810358489378746</v>
      </c>
      <c r="AH15">
        <f t="shared" si="6"/>
        <v>-2608.0387108822511</v>
      </c>
      <c r="AI15">
        <f t="shared" si="7"/>
        <v>326.01504374669594</v>
      </c>
      <c r="AJ15">
        <f t="shared" si="8"/>
        <v>77.605186578936809</v>
      </c>
      <c r="AK15">
        <f t="shared" si="32"/>
        <v>19.411147037716873</v>
      </c>
      <c r="AL15">
        <f t="shared" si="9"/>
        <v>423.03137736334963</v>
      </c>
      <c r="AN15">
        <f t="shared" si="10"/>
        <v>1435.5599459493915</v>
      </c>
      <c r="AO15">
        <f t="shared" si="11"/>
        <v>-71.777997297469582</v>
      </c>
      <c r="AP15">
        <f t="shared" si="12"/>
        <v>-10.062902780081632</v>
      </c>
      <c r="AQ15">
        <f t="shared" si="13"/>
        <v>-1203.3016333536239</v>
      </c>
      <c r="AR15">
        <f t="shared" si="14"/>
        <v>150.41741251821622</v>
      </c>
      <c r="AS15">
        <f t="shared" si="15"/>
        <v>35.805621817460619</v>
      </c>
      <c r="AT15">
        <f t="shared" si="16"/>
        <v>8.9559502465554566</v>
      </c>
      <c r="AU15">
        <f t="shared" si="17"/>
        <v>195.17898458223229</v>
      </c>
      <c r="AW15">
        <v>12</v>
      </c>
      <c r="AX15">
        <f>(R15*SUMPRODUCT(K16:$K$23, X16:$X$23)-$AZ$3*SUMPRODUCT(K15:$K$22, W16:$W$23))/Z15</f>
        <v>1949.7121148779897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3566.4658034630879</v>
      </c>
      <c r="P16">
        <f t="shared" si="30"/>
        <v>178.32329017315442</v>
      </c>
      <c r="Q16" s="5">
        <f t="shared" si="31"/>
        <v>25</v>
      </c>
      <c r="R16">
        <f t="shared" si="0"/>
        <v>2000000</v>
      </c>
      <c r="S16">
        <f t="shared" si="1"/>
        <v>1838.8162636338316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1700.9568070629502</v>
      </c>
      <c r="AC16">
        <f t="shared" si="2"/>
        <v>1585.7019829970395</v>
      </c>
      <c r="AE16">
        <f t="shared" si="3"/>
        <v>3075.5394155947674</v>
      </c>
      <c r="AF16">
        <f t="shared" si="4"/>
        <v>-153.77697077973841</v>
      </c>
      <c r="AG16">
        <f t="shared" si="5"/>
        <v>-21.558733386763276</v>
      </c>
      <c r="AH16">
        <f t="shared" si="6"/>
        <v>-2681.7214177347701</v>
      </c>
      <c r="AI16">
        <f t="shared" si="7"/>
        <v>218.48229369349565</v>
      </c>
      <c r="AJ16">
        <f t="shared" si="8"/>
        <v>115.25482406591073</v>
      </c>
      <c r="AK16">
        <f t="shared" si="32"/>
        <v>32.82130668833365</v>
      </c>
      <c r="AL16">
        <f t="shared" si="9"/>
        <v>366.55842444774004</v>
      </c>
      <c r="AN16">
        <f t="shared" si="10"/>
        <v>1345.4043395171432</v>
      </c>
      <c r="AO16">
        <f t="shared" si="11"/>
        <v>-67.270216975857181</v>
      </c>
      <c r="AP16">
        <f t="shared" si="12"/>
        <v>-9.4309353689213626</v>
      </c>
      <c r="AQ16">
        <f t="shared" si="13"/>
        <v>-1173.1274242501254</v>
      </c>
      <c r="AR16">
        <f t="shared" si="14"/>
        <v>95.575762922239335</v>
      </c>
      <c r="AS16">
        <f t="shared" si="15"/>
        <v>50.418583375096766</v>
      </c>
      <c r="AT16">
        <f t="shared" si="16"/>
        <v>14.357783295899521</v>
      </c>
      <c r="AU16">
        <f t="shared" si="17"/>
        <v>160.35212959323565</v>
      </c>
      <c r="AW16">
        <v>13</v>
      </c>
      <c r="AX16">
        <f>(R16*SUMPRODUCT(K17:$K$23, X17:$X$23)-$AZ$3*SUMPRODUCT(K16:$K$22, W17:$W$23))/Z16</f>
        <v>1838.8162636338316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3566.4658034630879</v>
      </c>
      <c r="P17">
        <f t="shared" si="30"/>
        <v>178.32329017315442</v>
      </c>
      <c r="Q17" s="5">
        <f t="shared" si="31"/>
        <v>25</v>
      </c>
      <c r="R17">
        <f t="shared" si="0"/>
        <v>2000000</v>
      </c>
      <c r="S17">
        <f t="shared" si="1"/>
        <v>1691.4706322044856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1585.7019829970395</v>
      </c>
      <c r="AC17">
        <f t="shared" si="2"/>
        <v>1441.7216311464172</v>
      </c>
      <c r="AE17">
        <f t="shared" si="3"/>
        <v>3039.8700383555406</v>
      </c>
      <c r="AF17">
        <f t="shared" si="4"/>
        <v>-151.99350191777705</v>
      </c>
      <c r="AG17">
        <f t="shared" si="5"/>
        <v>-21.308700306363406</v>
      </c>
      <c r="AH17">
        <f t="shared" si="6"/>
        <v>-2755.6597225788041</v>
      </c>
      <c r="AI17">
        <f t="shared" si="7"/>
        <v>110.90811355259621</v>
      </c>
      <c r="AJ17">
        <f t="shared" si="8"/>
        <v>143.98035185062236</v>
      </c>
      <c r="AK17">
        <f t="shared" si="32"/>
        <v>61.735383568200277</v>
      </c>
      <c r="AL17">
        <f t="shared" si="9"/>
        <v>316.62384897141885</v>
      </c>
      <c r="AN17">
        <f t="shared" si="10"/>
        <v>1252.5201646870601</v>
      </c>
      <c r="AO17">
        <f t="shared" si="11"/>
        <v>-62.626008234353016</v>
      </c>
      <c r="AP17">
        <f t="shared" si="12"/>
        <v>-8.7798414011908203</v>
      </c>
      <c r="AQ17">
        <f t="shared" si="13"/>
        <v>-1135.4167533468137</v>
      </c>
      <c r="AR17">
        <f t="shared" si="14"/>
        <v>45.697561704702593</v>
      </c>
      <c r="AS17">
        <f t="shared" si="15"/>
        <v>59.324343388442635</v>
      </c>
      <c r="AT17">
        <f t="shared" si="16"/>
        <v>25.436881122618964</v>
      </c>
      <c r="AU17">
        <f t="shared" si="17"/>
        <v>130.45878621576421</v>
      </c>
      <c r="AW17">
        <v>14</v>
      </c>
      <c r="AX17">
        <f>(R17*SUMPRODUCT(K18:$K$23, X18:$X$23)-$AZ$3*SUMPRODUCT(K17:$K$22, W18:$W$23))/Z17</f>
        <v>1691.4706322044856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3566.4658034630879</v>
      </c>
      <c r="P18">
        <f t="shared" si="30"/>
        <v>178.32329017315442</v>
      </c>
      <c r="Q18" s="5">
        <f t="shared" si="31"/>
        <v>25</v>
      </c>
      <c r="R18">
        <f t="shared" si="0"/>
        <v>2000000</v>
      </c>
      <c r="S18">
        <f t="shared" si="1"/>
        <v>1512.1914219908388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1441.7216311464172</v>
      </c>
      <c r="AC18">
        <f t="shared" si="2"/>
        <v>1273.8821766324336</v>
      </c>
      <c r="AE18">
        <f t="shared" si="3"/>
        <v>3004.4193840349822</v>
      </c>
      <c r="AF18">
        <f t="shared" si="4"/>
        <v>-150.22096920174911</v>
      </c>
      <c r="AG18">
        <f t="shared" si="5"/>
        <v>-21.060200416878029</v>
      </c>
      <c r="AH18">
        <f t="shared" si="6"/>
        <v>-2833.0309137395784</v>
      </c>
      <c r="AI18">
        <f t="shared" si="7"/>
        <v>0.10730067677650368</v>
      </c>
      <c r="AJ18">
        <f t="shared" si="8"/>
        <v>167.83945451398358</v>
      </c>
      <c r="AK18">
        <f t="shared" si="32"/>
        <v>92.791872993160453</v>
      </c>
      <c r="AL18">
        <f t="shared" si="9"/>
        <v>260.73862818392053</v>
      </c>
      <c r="AN18">
        <f t="shared" si="10"/>
        <v>1156.8202993024358</v>
      </c>
      <c r="AO18">
        <f t="shared" si="11"/>
        <v>-57.841014965121786</v>
      </c>
      <c r="AP18">
        <f t="shared" si="12"/>
        <v>-8.1090101731744291</v>
      </c>
      <c r="AQ18">
        <f t="shared" si="13"/>
        <v>-1090.8289591594223</v>
      </c>
      <c r="AR18">
        <f t="shared" si="14"/>
        <v>4.1315004717232116E-2</v>
      </c>
      <c r="AS18">
        <f t="shared" si="15"/>
        <v>64.624828689816269</v>
      </c>
      <c r="AT18">
        <f t="shared" si="16"/>
        <v>35.728541381136161</v>
      </c>
      <c r="AU18">
        <f t="shared" si="17"/>
        <v>100.39468507566966</v>
      </c>
      <c r="AW18">
        <v>15</v>
      </c>
      <c r="AX18">
        <f>(R18*SUMPRODUCT(K19:$K$23, X19:$X$23)-$AZ$3*SUMPRODUCT(K18:$K$22, W19:$W$23))/Z18</f>
        <v>1512.1914219908388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3566.4658034630879</v>
      </c>
      <c r="P19">
        <f t="shared" si="30"/>
        <v>178.32329017315442</v>
      </c>
      <c r="Q19" s="5">
        <f t="shared" si="31"/>
        <v>25</v>
      </c>
      <c r="R19">
        <f t="shared" si="0"/>
        <v>2000000</v>
      </c>
      <c r="S19">
        <f t="shared" si="1"/>
        <v>1293.5246003867535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1273.8821766324336</v>
      </c>
      <c r="AC19">
        <f t="shared" si="2"/>
        <v>1076.886533052269</v>
      </c>
      <c r="AE19">
        <f t="shared" si="3"/>
        <v>2969.1580610005462</v>
      </c>
      <c r="AF19">
        <f t="shared" si="4"/>
        <v>-148.45790305002734</v>
      </c>
      <c r="AG19">
        <f t="shared" si="5"/>
        <v>-20.813027690588346</v>
      </c>
      <c r="AH19">
        <f t="shared" si="6"/>
        <v>-2925.6577696721956</v>
      </c>
      <c r="AI19">
        <f t="shared" si="7"/>
        <v>-125.77063941226515</v>
      </c>
      <c r="AJ19">
        <f t="shared" si="8"/>
        <v>196.9956435801646</v>
      </c>
      <c r="AK19">
        <f t="shared" si="32"/>
        <v>91.309186061199853</v>
      </c>
      <c r="AL19">
        <f t="shared" si="9"/>
        <v>162.53419022909929</v>
      </c>
      <c r="AN19">
        <f t="shared" si="10"/>
        <v>1065.0673516042268</v>
      </c>
      <c r="AO19">
        <f t="shared" si="11"/>
        <v>-53.253367580211354</v>
      </c>
      <c r="AP19">
        <f t="shared" si="12"/>
        <v>-7.46584581415327</v>
      </c>
      <c r="AQ19">
        <f t="shared" si="13"/>
        <v>-1049.4633523804582</v>
      </c>
      <c r="AR19">
        <f t="shared" si="14"/>
        <v>-45.11521417059609</v>
      </c>
      <c r="AS19">
        <f t="shared" si="15"/>
        <v>70.664351332913938</v>
      </c>
      <c r="AT19">
        <f t="shared" si="16"/>
        <v>32.753538537644673</v>
      </c>
      <c r="AU19">
        <f t="shared" si="17"/>
        <v>58.302675699962528</v>
      </c>
      <c r="AW19">
        <v>16</v>
      </c>
      <c r="AX19">
        <f>(R19*SUMPRODUCT(K20:$K$23, X20:$X$23)-$AZ$3*SUMPRODUCT(K19:$K$22, W20:$W$23))/Z19</f>
        <v>1293.5246003867535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3566.4658034630879</v>
      </c>
      <c r="P20">
        <f t="shared" si="30"/>
        <v>178.32329017315442</v>
      </c>
      <c r="Q20" s="5">
        <f t="shared" si="31"/>
        <v>25</v>
      </c>
      <c r="R20">
        <f t="shared" si="0"/>
        <v>2000000</v>
      </c>
      <c r="S20">
        <f t="shared" si="1"/>
        <v>1016.8655087938984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1076.886533052269</v>
      </c>
      <c r="AC20">
        <f t="shared" si="2"/>
        <v>836.56440130536748</v>
      </c>
      <c r="AE20">
        <f t="shared" si="3"/>
        <v>2934.0933524129255</v>
      </c>
      <c r="AF20">
        <f t="shared" si="4"/>
        <v>-146.70466762064629</v>
      </c>
      <c r="AG20">
        <f t="shared" si="5"/>
        <v>-20.567233180561274</v>
      </c>
      <c r="AH20">
        <f t="shared" si="6"/>
        <v>-3013.13864969521</v>
      </c>
      <c r="AI20">
        <f t="shared" si="7"/>
        <v>-246.31719808349226</v>
      </c>
      <c r="AJ20">
        <f t="shared" si="8"/>
        <v>240.3221317469015</v>
      </c>
      <c r="AK20">
        <f t="shared" si="32"/>
        <v>16.616383436731557</v>
      </c>
      <c r="AL20">
        <f t="shared" si="9"/>
        <v>10.621317100140804</v>
      </c>
      <c r="AN20">
        <f t="shared" si="10"/>
        <v>998.2825402167847</v>
      </c>
      <c r="AO20">
        <f t="shared" si="11"/>
        <v>-49.914127010839238</v>
      </c>
      <c r="AP20">
        <f t="shared" si="12"/>
        <v>-6.9977016129485845</v>
      </c>
      <c r="AQ20">
        <f t="shared" si="13"/>
        <v>-1025.1765516490577</v>
      </c>
      <c r="AR20">
        <f t="shared" si="14"/>
        <v>-83.805840056061044</v>
      </c>
      <c r="AS20">
        <f t="shared" si="15"/>
        <v>81.766106028396848</v>
      </c>
      <c r="AT20">
        <f t="shared" si="16"/>
        <v>5.6534825154063526</v>
      </c>
      <c r="AU20">
        <f t="shared" si="17"/>
        <v>3.6137484877421602</v>
      </c>
      <c r="AW20">
        <v>17</v>
      </c>
      <c r="AX20">
        <f>(R20*SUMPRODUCT(K21:$K$23, X21:$X$23)-$AZ$3*SUMPRODUCT(K20:$K$22, W21:$W$23))/Z20</f>
        <v>1016.8655087938984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3566.4658034630879</v>
      </c>
      <c r="P21">
        <f t="shared" si="30"/>
        <v>178.32329017315442</v>
      </c>
      <c r="Q21" s="5">
        <f t="shared" si="31"/>
        <v>25</v>
      </c>
      <c r="R21">
        <f t="shared" si="0"/>
        <v>2000000</v>
      </c>
      <c r="S21">
        <f t="shared" si="1"/>
        <v>693.24278559124207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836.56440130536748</v>
      </c>
      <c r="AC21">
        <f t="shared" si="2"/>
        <v>563.53989410612894</v>
      </c>
      <c r="AE21">
        <f t="shared" si="3"/>
        <v>2899.1946299197225</v>
      </c>
      <c r="AF21">
        <f t="shared" si="4"/>
        <v>-144.95973149598615</v>
      </c>
      <c r="AG21">
        <f t="shared" si="5"/>
        <v>-20.322602189992711</v>
      </c>
      <c r="AH21">
        <f t="shared" si="6"/>
        <v>-3116.6927010360773</v>
      </c>
      <c r="AI21">
        <f t="shared" si="7"/>
        <v>-382.78040480233358</v>
      </c>
      <c r="AJ21">
        <f t="shared" si="8"/>
        <v>273.02450719923854</v>
      </c>
      <c r="AK21">
        <f t="shared" si="32"/>
        <v>5.745278879566567</v>
      </c>
      <c r="AL21">
        <f t="shared" si="9"/>
        <v>-104.01061872352847</v>
      </c>
      <c r="AN21">
        <f t="shared" si="10"/>
        <v>938.27523831838016</v>
      </c>
      <c r="AO21">
        <f t="shared" si="11"/>
        <v>-46.913761915919018</v>
      </c>
      <c r="AP21">
        <f t="shared" si="12"/>
        <v>-6.5770659949080539</v>
      </c>
      <c r="AQ21">
        <f t="shared" si="13"/>
        <v>-1008.6648052706812</v>
      </c>
      <c r="AR21">
        <f t="shared" si="14"/>
        <v>-123.88039486312803</v>
      </c>
      <c r="AS21">
        <f t="shared" si="15"/>
        <v>88.359757539360899</v>
      </c>
      <c r="AT21">
        <f t="shared" si="16"/>
        <v>1.8593622015918752</v>
      </c>
      <c r="AU21">
        <f t="shared" si="17"/>
        <v>-33.661275122175255</v>
      </c>
      <c r="AW21">
        <v>18</v>
      </c>
      <c r="AX21">
        <f>(R21*SUMPRODUCT(K22:$K$23, X22:$X$23)-$AZ$3*SUMPRODUCT(K21:$K$22, W22:$W$23))/Z21</f>
        <v>693.24278559124207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3566.4658034630879</v>
      </c>
      <c r="P22">
        <f t="shared" si="30"/>
        <v>178.32329017315442</v>
      </c>
      <c r="Q22" s="5">
        <f t="shared" si="31"/>
        <v>25</v>
      </c>
      <c r="R22">
        <f t="shared" si="0"/>
        <v>2000000</v>
      </c>
      <c r="S22">
        <f t="shared" si="1"/>
        <v>347.22181037991396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563.53989410612894</v>
      </c>
      <c r="AC22">
        <f t="shared" si="2"/>
        <v>278.87518087965759</v>
      </c>
      <c r="AE22">
        <f t="shared" si="3"/>
        <v>2864.4479301390611</v>
      </c>
      <c r="AF22">
        <f t="shared" si="4"/>
        <v>-143.22239650695306</v>
      </c>
      <c r="AG22">
        <f t="shared" si="5"/>
        <v>-20.079036839198359</v>
      </c>
      <c r="AH22">
        <f t="shared" si="6"/>
        <v>-3227.1463115539077</v>
      </c>
      <c r="AI22">
        <f t="shared" si="7"/>
        <v>-525.99981476099811</v>
      </c>
      <c r="AJ22">
        <f t="shared" si="8"/>
        <v>284.66471322647135</v>
      </c>
      <c r="AK22">
        <f t="shared" si="32"/>
        <v>68.980073982502986</v>
      </c>
      <c r="AL22">
        <f t="shared" si="9"/>
        <v>-172.35502755202378</v>
      </c>
      <c r="AN22">
        <f t="shared" si="10"/>
        <v>866.38323125156228</v>
      </c>
      <c r="AO22">
        <f t="shared" si="11"/>
        <v>-43.319161562578117</v>
      </c>
      <c r="AP22">
        <f t="shared" si="12"/>
        <v>-6.0731216769994818</v>
      </c>
      <c r="AQ22">
        <f t="shared" si="13"/>
        <v>-976.0852762262989</v>
      </c>
      <c r="AR22">
        <f t="shared" si="14"/>
        <v>-159.0943282143142</v>
      </c>
      <c r="AS22">
        <f t="shared" si="15"/>
        <v>86.099918756937029</v>
      </c>
      <c r="AT22">
        <f t="shared" si="16"/>
        <v>20.863768812174367</v>
      </c>
      <c r="AU22">
        <f t="shared" si="17"/>
        <v>-52.130640645202817</v>
      </c>
      <c r="AW22">
        <v>19</v>
      </c>
      <c r="AX22">
        <f>(R22*SUMPRODUCT(K23:$K$23, X23:$X$23)-$AZ$3*SUMPRODUCT(K22:$K$22, W23:$W$23))/Z22</f>
        <v>347.22181037991396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3566.4658034630879</v>
      </c>
      <c r="P23">
        <f t="shared" si="30"/>
        <v>178.32329017315442</v>
      </c>
      <c r="Q23" s="5">
        <f t="shared" si="31"/>
        <v>25</v>
      </c>
      <c r="R23">
        <f t="shared" si="0"/>
        <v>2000000</v>
      </c>
      <c r="S23">
        <f t="shared" si="1"/>
        <v>351.46904669271999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278.87518087965759</v>
      </c>
      <c r="AC23">
        <f t="shared" si="2"/>
        <v>278.87518087965759</v>
      </c>
      <c r="AE23">
        <f t="shared" si="3"/>
        <v>2829.8332538837572</v>
      </c>
      <c r="AF23">
        <f t="shared" si="4"/>
        <v>-141.49166269418788</v>
      </c>
      <c r="AG23">
        <f t="shared" si="5"/>
        <v>-19.836396939064645</v>
      </c>
      <c r="AH23">
        <f t="shared" si="6"/>
        <v>-3347.9625393384631</v>
      </c>
      <c r="AI23">
        <f t="shared" si="7"/>
        <v>-679.45734508795886</v>
      </c>
      <c r="AJ23">
        <f t="shared" si="8"/>
        <v>0</v>
      </c>
      <c r="AK23">
        <f t="shared" si="32"/>
        <v>207.7051740448459</v>
      </c>
      <c r="AL23">
        <f t="shared" si="9"/>
        <v>-471.75217104311298</v>
      </c>
      <c r="AN23">
        <f t="shared" si="10"/>
        <v>775.35433313990654</v>
      </c>
      <c r="AO23">
        <f t="shared" si="11"/>
        <v>-38.767716656995333</v>
      </c>
      <c r="AP23">
        <f t="shared" si="12"/>
        <v>-5.4350327177329634</v>
      </c>
      <c r="AQ23">
        <f t="shared" si="13"/>
        <v>-917.31809939809045</v>
      </c>
      <c r="AR23">
        <f t="shared" si="14"/>
        <v>-186.16651563291234</v>
      </c>
      <c r="AS23">
        <f t="shared" si="15"/>
        <v>0</v>
      </c>
      <c r="AT23">
        <f t="shared" si="16"/>
        <v>56.909751304330761</v>
      </c>
      <c r="AU23">
        <f t="shared" si="17"/>
        <v>-129.2567643285816</v>
      </c>
      <c r="AW23">
        <v>20</v>
      </c>
      <c r="AX23">
        <f>(R23*SUMPRODUCT(K$23:$K24, X$23:$X24)-$AZ$3*SUMPRODUCT(K$22:$K23, W$23:$W24))/Z23</f>
        <v>351.46904669271999</v>
      </c>
    </row>
    <row r="25" spans="5:50" x14ac:dyDescent="0.25">
      <c r="AN25" s="6">
        <f t="shared" ref="AN25:AU25" si="33">SUM(AN3:AN23)</f>
        <v>34472.90901726242</v>
      </c>
      <c r="AO25" s="6">
        <f t="shared" si="33"/>
        <v>-4398.4948034604395</v>
      </c>
      <c r="AP25" s="6">
        <f t="shared" si="33"/>
        <v>-1739.0787355750738</v>
      </c>
      <c r="AQ25" s="6">
        <f t="shared" si="33"/>
        <v>-27269.939853802374</v>
      </c>
      <c r="AR25" s="6">
        <f t="shared" si="33"/>
        <v>1065.3956244245471</v>
      </c>
      <c r="AS25" s="6">
        <f t="shared" si="33"/>
        <v>-847.20046290932009</v>
      </c>
      <c r="AT25" s="6">
        <f t="shared" si="33"/>
        <v>775.71640928376712</v>
      </c>
      <c r="AU25" s="7">
        <f t="shared" si="33"/>
        <v>993.91157079899313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9795.5926922674171</v>
      </c>
      <c r="K3">
        <v>1</v>
      </c>
      <c r="L3" s="2">
        <v>0</v>
      </c>
      <c r="O3">
        <f>$C$3</f>
        <v>9795.5926922674171</v>
      </c>
      <c r="P3">
        <f>O3*B5</f>
        <v>7836.4741538139342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9795.5926922674171</v>
      </c>
      <c r="AF3">
        <f t="shared" ref="AF3:AF23" si="4">-$Z3*P3</f>
        <v>-7836.4741538139342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436.68595145348286</v>
      </c>
      <c r="AJ3">
        <f t="shared" ref="AJ3:AJ23" si="8">AB3-AC3</f>
        <v>0</v>
      </c>
      <c r="AL3">
        <f t="shared" ref="AL3:AL23" si="9">SUM(AI3:AK3)</f>
        <v>436.68595145348286</v>
      </c>
      <c r="AN3">
        <f t="shared" ref="AN3:AN23" si="10">AE3*$K3</f>
        <v>9795.5926922674171</v>
      </c>
      <c r="AO3">
        <f t="shared" ref="AO3:AO23" si="11">AF3*$K3</f>
        <v>-7836.4741538139342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436.68595145348286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436.68595145348286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4970.0244234376623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2392.4195460985025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2365.1740622405487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-2365.1740622405487</v>
      </c>
      <c r="AK4">
        <f>G4*MAX(0, SUM(AB4, AE4:AF4))</f>
        <v>0</v>
      </c>
      <c r="AL4">
        <f t="shared" si="9"/>
        <v>-5141.6840622405489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-2604.85036119711</v>
      </c>
      <c r="AR4">
        <f t="shared" si="14"/>
        <v>-2604.85036119711</v>
      </c>
      <c r="AS4">
        <f t="shared" si="15"/>
        <v>-2218.9455504649109</v>
      </c>
      <c r="AT4">
        <f t="shared" si="16"/>
        <v>0</v>
      </c>
      <c r="AU4">
        <f t="shared" si="17"/>
        <v>-4823.7959116620214</v>
      </c>
      <c r="AW4">
        <v>1</v>
      </c>
      <c r="AX4">
        <f>(R4*SUMPRODUCT(K5:$K$23, X5:$X$23)-$AZ$3*SUMPRODUCT(K4:$K$22, W5:$W$23))/Z4</f>
        <v>2392.4195460985025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9795.5926922674171</v>
      </c>
      <c r="P5">
        <f t="shared" ref="P5:P23" si="30">O5*$C$5</f>
        <v>489.77963461337089</v>
      </c>
      <c r="Q5" s="5">
        <f t="shared" ref="Q5:Q23" si="31">$C$8</f>
        <v>25</v>
      </c>
      <c r="R5">
        <f t="shared" si="0"/>
        <v>2000000</v>
      </c>
      <c r="S5">
        <f t="shared" si="1"/>
        <v>4645.7393387759248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2365.1740622405487</v>
      </c>
      <c r="AC5">
        <f t="shared" si="2"/>
        <v>4540.3557535346699</v>
      </c>
      <c r="AE5">
        <f t="shared" si="3"/>
        <v>9573.3902391814099</v>
      </c>
      <c r="AF5">
        <f t="shared" si="4"/>
        <v>-478.66951195907052</v>
      </c>
      <c r="AG5">
        <f t="shared" si="5"/>
        <v>-24.432901969113587</v>
      </c>
      <c r="AH5">
        <f t="shared" si="6"/>
        <v>-2819.0975709131403</v>
      </c>
      <c r="AI5">
        <f t="shared" si="7"/>
        <v>6251.1902543400847</v>
      </c>
      <c r="AJ5">
        <f t="shared" si="8"/>
        <v>-2175.1816912941213</v>
      </c>
      <c r="AK5">
        <f>G5*SUM(AB5, AE5:AF5)</f>
        <v>469.85568636797842</v>
      </c>
      <c r="AL5">
        <f t="shared" si="9"/>
        <v>4545.8642494139422</v>
      </c>
      <c r="AN5">
        <f t="shared" si="10"/>
        <v>8267.2209211053159</v>
      </c>
      <c r="AO5">
        <f t="shared" si="11"/>
        <v>-413.36104605526583</v>
      </c>
      <c r="AP5">
        <f t="shared" si="12"/>
        <v>-21.099338194286627</v>
      </c>
      <c r="AQ5">
        <f t="shared" si="13"/>
        <v>-2434.4669792634631</v>
      </c>
      <c r="AR5">
        <f t="shared" si="14"/>
        <v>5398.2935575923002</v>
      </c>
      <c r="AS5">
        <f t="shared" si="15"/>
        <v>-1878.4053648908446</v>
      </c>
      <c r="AT5">
        <f t="shared" si="16"/>
        <v>405.74975668951652</v>
      </c>
      <c r="AU5">
        <f t="shared" si="17"/>
        <v>3925.6379493909722</v>
      </c>
      <c r="AW5">
        <v>2</v>
      </c>
      <c r="AX5">
        <f>(R5*SUMPRODUCT(K6:$K$23, X6:$X$23)-$AZ$3*SUMPRODUCT(K5:$K$22, W6:$W$23))/Z5</f>
        <v>4645.7393387759248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9795.5926922674171</v>
      </c>
      <c r="P6">
        <f t="shared" si="30"/>
        <v>489.77963461337089</v>
      </c>
      <c r="Q6" s="5">
        <f t="shared" si="31"/>
        <v>25</v>
      </c>
      <c r="R6">
        <f t="shared" si="0"/>
        <v>2000000</v>
      </c>
      <c r="S6">
        <f t="shared" si="1"/>
        <v>6713.1781230111692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4540.3557535346699</v>
      </c>
      <c r="AC6">
        <f t="shared" si="2"/>
        <v>6485.5937721368537</v>
      </c>
      <c r="AE6">
        <f t="shared" si="3"/>
        <v>9463.5109921472795</v>
      </c>
      <c r="AF6">
        <f t="shared" si="4"/>
        <v>-473.17554960736396</v>
      </c>
      <c r="AG6">
        <f t="shared" si="5"/>
        <v>-24.152471650892853</v>
      </c>
      <c r="AH6">
        <f t="shared" si="6"/>
        <v>-2888.1038823680956</v>
      </c>
      <c r="AI6">
        <f t="shared" si="7"/>
        <v>6078.0790885209281</v>
      </c>
      <c r="AJ6">
        <f t="shared" si="8"/>
        <v>-1945.2380186021837</v>
      </c>
      <c r="AK6">
        <f>G6*SUM(AB6, AE6:AF6)</f>
        <v>791.54543497036332</v>
      </c>
      <c r="AL6">
        <f t="shared" si="9"/>
        <v>4924.3865048891075</v>
      </c>
      <c r="AN6">
        <f t="shared" si="10"/>
        <v>7370.4304857008365</v>
      </c>
      <c r="AO6">
        <f t="shared" si="11"/>
        <v>-368.52152428504178</v>
      </c>
      <c r="AP6">
        <f t="shared" si="12"/>
        <v>-18.810578178487887</v>
      </c>
      <c r="AQ6">
        <f t="shared" si="13"/>
        <v>-2249.3310271568471</v>
      </c>
      <c r="AR6">
        <f t="shared" si="14"/>
        <v>4733.7673560804596</v>
      </c>
      <c r="AS6">
        <f t="shared" si="15"/>
        <v>-1515.0023713341398</v>
      </c>
      <c r="AT6">
        <f t="shared" si="16"/>
        <v>616.47633838687466</v>
      </c>
      <c r="AU6">
        <f t="shared" si="17"/>
        <v>3835.2413231331952</v>
      </c>
      <c r="AW6">
        <v>3</v>
      </c>
      <c r="AX6">
        <f>(R6*SUMPRODUCT(K7:$K$23, X7:$X$23)-$AZ$3*SUMPRODUCT(K6:$K$22, W7:$W$23))/Z6</f>
        <v>6713.1781230111692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9795.5926922674171</v>
      </c>
      <c r="P7">
        <f t="shared" si="30"/>
        <v>489.77963461337089</v>
      </c>
      <c r="Q7" s="5">
        <f t="shared" si="31"/>
        <v>25</v>
      </c>
      <c r="R7">
        <f t="shared" si="0"/>
        <v>2000000</v>
      </c>
      <c r="S7">
        <f t="shared" si="1"/>
        <v>8515.0607863955829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6485.5937721368537</v>
      </c>
      <c r="AC7">
        <f t="shared" si="2"/>
        <v>8131.4830803702635</v>
      </c>
      <c r="AE7">
        <f t="shared" si="3"/>
        <v>9354.3309011523816</v>
      </c>
      <c r="AF7">
        <f t="shared" si="4"/>
        <v>-467.7165450576191</v>
      </c>
      <c r="AG7">
        <f t="shared" si="5"/>
        <v>-23.873825696470195</v>
      </c>
      <c r="AH7">
        <f t="shared" si="6"/>
        <v>-2969.6990330981098</v>
      </c>
      <c r="AI7">
        <f t="shared" si="7"/>
        <v>5893.0414973001825</v>
      </c>
      <c r="AJ7">
        <f t="shared" si="8"/>
        <v>-1645.8893082334098</v>
      </c>
      <c r="AK7">
        <f>G7*SUM(AB7, AE7:AF7)</f>
        <v>754.7754190961723</v>
      </c>
      <c r="AL7">
        <f t="shared" si="9"/>
        <v>5001.927608162945</v>
      </c>
      <c r="AN7">
        <f t="shared" si="10"/>
        <v>6594.9109878040263</v>
      </c>
      <c r="AO7">
        <f t="shared" si="11"/>
        <v>-329.74554939020135</v>
      </c>
      <c r="AP7">
        <f t="shared" si="12"/>
        <v>-16.83132199088374</v>
      </c>
      <c r="AQ7">
        <f t="shared" si="13"/>
        <v>-2093.6720104093183</v>
      </c>
      <c r="AR7">
        <f t="shared" si="14"/>
        <v>4154.6621060136231</v>
      </c>
      <c r="AS7">
        <f t="shared" si="15"/>
        <v>-1160.3709124979202</v>
      </c>
      <c r="AT7">
        <f t="shared" si="16"/>
        <v>532.12536068277461</v>
      </c>
      <c r="AU7">
        <f t="shared" si="17"/>
        <v>3526.4165541984771</v>
      </c>
      <c r="AW7">
        <v>4</v>
      </c>
      <c r="AX7">
        <f>(R7*SUMPRODUCT(K8:$K$23, X8:$X$23)-$AZ$3*SUMPRODUCT(K7:$K$22, W8:$W$23))/Z7</f>
        <v>8515.0607863955829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9795.5926922674171</v>
      </c>
      <c r="P8">
        <f t="shared" si="30"/>
        <v>489.77963461337089</v>
      </c>
      <c r="Q8" s="5">
        <f t="shared" si="31"/>
        <v>25</v>
      </c>
      <c r="R8">
        <f t="shared" si="0"/>
        <v>2000000</v>
      </c>
      <c r="S8">
        <f t="shared" si="1"/>
        <v>10034.776328153463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8131.4830803702635</v>
      </c>
      <c r="AC8">
        <f t="shared" si="2"/>
        <v>9471.6016905994147</v>
      </c>
      <c r="AE8">
        <f t="shared" si="3"/>
        <v>9245.84158833724</v>
      </c>
      <c r="AF8">
        <f t="shared" si="4"/>
        <v>-462.29207941686201</v>
      </c>
      <c r="AG8">
        <f t="shared" si="5"/>
        <v>-23.596942724139225</v>
      </c>
      <c r="AH8">
        <f t="shared" si="6"/>
        <v>-3051.5772293015448</v>
      </c>
      <c r="AI8">
        <f t="shared" si="7"/>
        <v>5708.3753368946927</v>
      </c>
      <c r="AJ8">
        <f t="shared" si="8"/>
        <v>-1340.1186102291513</v>
      </c>
      <c r="AK8">
        <f t="shared" ref="AK8:AK23" si="32">G8*SUM(AB8:AB8, AE8:AF8)</f>
        <v>360.29019415189072</v>
      </c>
      <c r="AL8">
        <f t="shared" si="9"/>
        <v>4728.5469208174318</v>
      </c>
      <c r="AN8">
        <f t="shared" si="10"/>
        <v>6077.7853362810056</v>
      </c>
      <c r="AO8">
        <f t="shared" si="11"/>
        <v>-303.8892668140503</v>
      </c>
      <c r="AP8">
        <f t="shared" si="12"/>
        <v>-15.51153035660306</v>
      </c>
      <c r="AQ8">
        <f t="shared" si="13"/>
        <v>-2005.9646447082798</v>
      </c>
      <c r="AR8">
        <f t="shared" si="14"/>
        <v>3752.4198944020718</v>
      </c>
      <c r="AS8">
        <f t="shared" si="15"/>
        <v>-880.93151502856256</v>
      </c>
      <c r="AT8">
        <f t="shared" si="16"/>
        <v>236.83798147530263</v>
      </c>
      <c r="AU8">
        <f t="shared" si="17"/>
        <v>3108.3263608488114</v>
      </c>
      <c r="AW8">
        <v>5</v>
      </c>
      <c r="AX8">
        <f>(R8*SUMPRODUCT(K9:$K$23, X9:$X$23)-$AZ$3*SUMPRODUCT(K8:$K$22, W9:$W$23))/Z8</f>
        <v>10034.776328153463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9795.5926922674171</v>
      </c>
      <c r="P9">
        <f t="shared" si="30"/>
        <v>489.77963461337089</v>
      </c>
      <c r="Q9" s="5">
        <f t="shared" si="31"/>
        <v>25</v>
      </c>
      <c r="R9">
        <f t="shared" si="0"/>
        <v>2000000</v>
      </c>
      <c r="S9">
        <f t="shared" si="1"/>
        <v>11357.777467668117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9471.6016905994147</v>
      </c>
      <c r="AC9">
        <f t="shared" si="2"/>
        <v>10595.33331220346</v>
      </c>
      <c r="AE9">
        <f t="shared" si="3"/>
        <v>9138.0175268098938</v>
      </c>
      <c r="AF9">
        <f t="shared" si="4"/>
        <v>-456.90087634049468</v>
      </c>
      <c r="AG9">
        <f t="shared" si="5"/>
        <v>-23.321757584978471</v>
      </c>
      <c r="AH9">
        <f t="shared" si="6"/>
        <v>-3137.2569535489224</v>
      </c>
      <c r="AI9">
        <f t="shared" si="7"/>
        <v>5520.5379393354997</v>
      </c>
      <c r="AJ9">
        <f t="shared" si="8"/>
        <v>-1123.7316216040454</v>
      </c>
      <c r="AK9">
        <f t="shared" si="32"/>
        <v>107.10103821230599</v>
      </c>
      <c r="AL9">
        <f t="shared" si="9"/>
        <v>4503.9073559437602</v>
      </c>
      <c r="AN9">
        <f t="shared" si="10"/>
        <v>5708.9021323164816</v>
      </c>
      <c r="AO9">
        <f t="shared" si="11"/>
        <v>-285.44510661582405</v>
      </c>
      <c r="AP9">
        <f t="shared" si="12"/>
        <v>-14.570078380308356</v>
      </c>
      <c r="AQ9">
        <f t="shared" si="13"/>
        <v>-1959.975767084426</v>
      </c>
      <c r="AR9">
        <f t="shared" si="14"/>
        <v>3448.9111802359239</v>
      </c>
      <c r="AS9">
        <f t="shared" si="15"/>
        <v>-702.04219152623807</v>
      </c>
      <c r="AT9">
        <f t="shared" si="16"/>
        <v>66.910502593114884</v>
      </c>
      <c r="AU9">
        <f t="shared" si="17"/>
        <v>2813.7794913028006</v>
      </c>
      <c r="AW9">
        <v>6</v>
      </c>
      <c r="AX9">
        <f>(R9*SUMPRODUCT(K10:$K$23, X10:$X$23)-$AZ$3*SUMPRODUCT(K9:$K$22, W10:$W$23))/Z9</f>
        <v>11357.777467668117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9795.5926922674171</v>
      </c>
      <c r="P10">
        <f t="shared" si="30"/>
        <v>489.77963461337089</v>
      </c>
      <c r="Q10" s="5">
        <f t="shared" si="31"/>
        <v>25</v>
      </c>
      <c r="R10">
        <f t="shared" si="0"/>
        <v>2000000</v>
      </c>
      <c r="S10">
        <f t="shared" si="1"/>
        <v>12548.553759336535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10595.33331220346</v>
      </c>
      <c r="AC10">
        <f t="shared" si="2"/>
        <v>11568.7838270787</v>
      </c>
      <c r="AE10">
        <f t="shared" si="3"/>
        <v>9030.7693211767528</v>
      </c>
      <c r="AF10">
        <f t="shared" si="4"/>
        <v>-451.53846605883768</v>
      </c>
      <c r="AG10">
        <f t="shared" si="5"/>
        <v>-23.048042126908737</v>
      </c>
      <c r="AH10">
        <f t="shared" si="6"/>
        <v>-3239.8305775961076</v>
      </c>
      <c r="AI10">
        <f t="shared" si="7"/>
        <v>5316.3522353948993</v>
      </c>
      <c r="AJ10">
        <f t="shared" si="8"/>
        <v>-973.45051487523961</v>
      </c>
      <c r="AK10">
        <f t="shared" si="32"/>
        <v>78.615713086017649</v>
      </c>
      <c r="AL10">
        <f t="shared" si="9"/>
        <v>4421.5174336056771</v>
      </c>
      <c r="AN10">
        <f t="shared" si="10"/>
        <v>5360.4747630157544</v>
      </c>
      <c r="AO10">
        <f t="shared" si="11"/>
        <v>-268.02373815078772</v>
      </c>
      <c r="AP10">
        <f t="shared" si="12"/>
        <v>-13.68083313439339</v>
      </c>
      <c r="AQ10">
        <f t="shared" si="13"/>
        <v>-1923.09530118611</v>
      </c>
      <c r="AR10">
        <f t="shared" si="14"/>
        <v>3155.6748905444633</v>
      </c>
      <c r="AS10">
        <f t="shared" si="15"/>
        <v>-577.81975515608269</v>
      </c>
      <c r="AT10">
        <f t="shared" si="16"/>
        <v>46.664634095555911</v>
      </c>
      <c r="AU10">
        <f t="shared" si="17"/>
        <v>2624.5197694839367</v>
      </c>
      <c r="AW10">
        <v>7</v>
      </c>
      <c r="AX10">
        <f>(R10*SUMPRODUCT(K11:$K$23, X11:$X$23)-$AZ$3*SUMPRODUCT(K10:$K$22, W11:$W$23))/Z10</f>
        <v>12548.553759336535</v>
      </c>
    </row>
    <row r="11" spans="1:52" x14ac:dyDescent="0.25">
      <c r="A11" t="s">
        <v>33</v>
      </c>
      <c r="C11" s="24">
        <f>AU25</f>
        <v>25295.702234486256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9795.5926922674171</v>
      </c>
      <c r="P11">
        <f t="shared" si="30"/>
        <v>489.77963461337089</v>
      </c>
      <c r="Q11" s="5">
        <f t="shared" si="31"/>
        <v>25</v>
      </c>
      <c r="R11">
        <f t="shared" si="0"/>
        <v>2000000</v>
      </c>
      <c r="S11">
        <f t="shared" si="1"/>
        <v>13616.343636671067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11568.7838270787</v>
      </c>
      <c r="AC11">
        <f t="shared" si="2"/>
        <v>12404.953580207028</v>
      </c>
      <c r="AE11">
        <f t="shared" si="3"/>
        <v>8924.1191233552254</v>
      </c>
      <c r="AF11">
        <f t="shared" si="4"/>
        <v>-446.20595616776126</v>
      </c>
      <c r="AG11">
        <f t="shared" si="5"/>
        <v>-22.775852885348815</v>
      </c>
      <c r="AH11">
        <f t="shared" si="6"/>
        <v>-3336.7056232667214</v>
      </c>
      <c r="AI11">
        <f t="shared" si="7"/>
        <v>5118.4316910353937</v>
      </c>
      <c r="AJ11">
        <f t="shared" si="8"/>
        <v>-836.16975312832801</v>
      </c>
      <c r="AK11">
        <f t="shared" si="32"/>
        <v>48.112072786238798</v>
      </c>
      <c r="AL11">
        <f t="shared" si="9"/>
        <v>4330.3740106933046</v>
      </c>
      <c r="AN11">
        <f t="shared" si="10"/>
        <v>5037.7265319183343</v>
      </c>
      <c r="AO11">
        <f t="shared" si="11"/>
        <v>-251.88632659591673</v>
      </c>
      <c r="AP11">
        <f t="shared" si="12"/>
        <v>-12.857125367960343</v>
      </c>
      <c r="AQ11">
        <f t="shared" si="13"/>
        <v>-1883.5932393080816</v>
      </c>
      <c r="AR11">
        <f t="shared" si="14"/>
        <v>2889.3898406463759</v>
      </c>
      <c r="AS11">
        <f t="shared" si="15"/>
        <v>-472.02356807384666</v>
      </c>
      <c r="AT11">
        <f t="shared" si="16"/>
        <v>27.159595499627834</v>
      </c>
      <c r="AU11">
        <f t="shared" si="17"/>
        <v>2444.5258680721572</v>
      </c>
      <c r="AW11">
        <v>8</v>
      </c>
      <c r="AX11">
        <f>(R11*SUMPRODUCT(K12:$K$23, X12:$X$23)-$AZ$3*SUMPRODUCT(K11:$K$22, W12:$W$23))/Z11</f>
        <v>13616.343636671067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9795.5926922674171</v>
      </c>
      <c r="P12">
        <f t="shared" si="30"/>
        <v>489.77963461337089</v>
      </c>
      <c r="Q12" s="5">
        <f t="shared" si="31"/>
        <v>25</v>
      </c>
      <c r="R12">
        <f t="shared" si="0"/>
        <v>2000000</v>
      </c>
      <c r="S12">
        <f t="shared" si="1"/>
        <v>14562.088456436131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12404.953580207028</v>
      </c>
      <c r="AC12">
        <f t="shared" si="2"/>
        <v>13108.764132299486</v>
      </c>
      <c r="AE12">
        <f t="shared" si="3"/>
        <v>8817.973776437022</v>
      </c>
      <c r="AF12">
        <f t="shared" si="4"/>
        <v>-440.89868882185112</v>
      </c>
      <c r="AG12">
        <f t="shared" si="5"/>
        <v>-22.504952108201369</v>
      </c>
      <c r="AH12">
        <f t="shared" si="6"/>
        <v>-3451.3798635165263</v>
      </c>
      <c r="AI12">
        <f t="shared" si="7"/>
        <v>4903.1902719904429</v>
      </c>
      <c r="AJ12">
        <f t="shared" si="8"/>
        <v>-703.81055209245824</v>
      </c>
      <c r="AK12">
        <f t="shared" si="32"/>
        <v>47.79866593599106</v>
      </c>
      <c r="AL12">
        <f t="shared" si="9"/>
        <v>4247.1783858339759</v>
      </c>
      <c r="AN12">
        <f t="shared" si="10"/>
        <v>4732.2052995770755</v>
      </c>
      <c r="AO12">
        <f t="shared" si="11"/>
        <v>-236.61026497885379</v>
      </c>
      <c r="AP12">
        <f t="shared" si="12"/>
        <v>-12.077383799636367</v>
      </c>
      <c r="AQ12">
        <f t="shared" si="13"/>
        <v>-1852.1985316660641</v>
      </c>
      <c r="AR12">
        <f t="shared" si="14"/>
        <v>2631.3191191325213</v>
      </c>
      <c r="AS12">
        <f t="shared" si="15"/>
        <v>-377.70309925507019</v>
      </c>
      <c r="AT12">
        <f t="shared" si="16"/>
        <v>25.651369122851531</v>
      </c>
      <c r="AU12">
        <f t="shared" si="17"/>
        <v>2279.267389000303</v>
      </c>
      <c r="AW12">
        <v>9</v>
      </c>
      <c r="AX12">
        <f>(R12*SUMPRODUCT(K13:$K$23, X13:$X$23)-$AZ$3*SUMPRODUCT(K12:$K$22, W13:$W$23))/Z12</f>
        <v>14562.088456436131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9795.5926922674171</v>
      </c>
      <c r="P13">
        <f t="shared" si="30"/>
        <v>489.77963461337089</v>
      </c>
      <c r="Q13" s="5">
        <f t="shared" si="31"/>
        <v>25</v>
      </c>
      <c r="R13">
        <f t="shared" si="0"/>
        <v>2000000</v>
      </c>
      <c r="S13">
        <f t="shared" si="1"/>
        <v>15387.965186386187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13108.764132299486</v>
      </c>
      <c r="AC13">
        <f t="shared" si="2"/>
        <v>13686.198670816539</v>
      </c>
      <c r="AE13">
        <f t="shared" si="3"/>
        <v>8712.290810443088</v>
      </c>
      <c r="AF13">
        <f t="shared" si="4"/>
        <v>-435.61454052215441</v>
      </c>
      <c r="AG13">
        <f t="shared" si="5"/>
        <v>-22.235231404937135</v>
      </c>
      <c r="AH13">
        <f t="shared" si="6"/>
        <v>-3573.6945745777766</v>
      </c>
      <c r="AI13">
        <f t="shared" si="7"/>
        <v>4680.7464639382206</v>
      </c>
      <c r="AJ13">
        <f t="shared" si="8"/>
        <v>-577.43453851705272</v>
      </c>
      <c r="AK13">
        <f t="shared" si="32"/>
        <v>42.770880804440836</v>
      </c>
      <c r="AL13">
        <f t="shared" si="9"/>
        <v>4146.0828062256087</v>
      </c>
      <c r="AN13">
        <f t="shared" si="10"/>
        <v>4445.6499575963817</v>
      </c>
      <c r="AO13">
        <f t="shared" si="11"/>
        <v>-222.28249787981909</v>
      </c>
      <c r="AP13">
        <f t="shared" si="12"/>
        <v>-11.346046373247408</v>
      </c>
      <c r="AQ13">
        <f t="shared" si="13"/>
        <v>-1823.5611596998694</v>
      </c>
      <c r="AR13">
        <f t="shared" si="14"/>
        <v>2388.4602536434463</v>
      </c>
      <c r="AS13">
        <f t="shared" si="15"/>
        <v>-294.6494656257309</v>
      </c>
      <c r="AT13">
        <f t="shared" si="16"/>
        <v>21.824841315754011</v>
      </c>
      <c r="AU13">
        <f t="shared" si="17"/>
        <v>2115.6356293334693</v>
      </c>
      <c r="AW13">
        <v>10</v>
      </c>
      <c r="AX13">
        <f>(R13*SUMPRODUCT(K14:$K$23, X14:$X$23)-$AZ$3*SUMPRODUCT(K13:$K$22, W14:$W$23))/Z13</f>
        <v>15387.965186386187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9795.5926922674171</v>
      </c>
      <c r="P14">
        <f t="shared" si="30"/>
        <v>489.77963461337089</v>
      </c>
      <c r="Q14" s="5">
        <f t="shared" si="31"/>
        <v>25</v>
      </c>
      <c r="R14">
        <f t="shared" si="0"/>
        <v>2000000</v>
      </c>
      <c r="S14">
        <f t="shared" si="1"/>
        <v>16095.459568338301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13686.198670816539</v>
      </c>
      <c r="AC14">
        <f t="shared" si="2"/>
        <v>14142.459380589587</v>
      </c>
      <c r="AE14">
        <f t="shared" si="3"/>
        <v>8607.009397339898</v>
      </c>
      <c r="AF14">
        <f t="shared" si="4"/>
        <v>-430.35046986699496</v>
      </c>
      <c r="AG14">
        <f t="shared" si="5"/>
        <v>-21.966535532184338</v>
      </c>
      <c r="AH14">
        <f t="shared" si="6"/>
        <v>-3707.4846962740939</v>
      </c>
      <c r="AI14">
        <f t="shared" si="7"/>
        <v>4447.2076956666251</v>
      </c>
      <c r="AJ14">
        <f t="shared" si="8"/>
        <v>-456.2607097730488</v>
      </c>
      <c r="AK14">
        <f t="shared" si="32"/>
        <v>39.353143676920993</v>
      </c>
      <c r="AL14">
        <f t="shared" si="9"/>
        <v>4030.3001295704971</v>
      </c>
      <c r="AN14">
        <f t="shared" si="10"/>
        <v>4177.218619509983</v>
      </c>
      <c r="AO14">
        <f t="shared" si="11"/>
        <v>-208.86093097549914</v>
      </c>
      <c r="AP14">
        <f t="shared" si="12"/>
        <v>-10.660964452940796</v>
      </c>
      <c r="AQ14">
        <f t="shared" si="13"/>
        <v>-1799.3443936067849</v>
      </c>
      <c r="AR14">
        <f t="shared" si="14"/>
        <v>2158.3523304747578</v>
      </c>
      <c r="AS14">
        <f t="shared" si="15"/>
        <v>-221.43588373493142</v>
      </c>
      <c r="AT14">
        <f t="shared" si="16"/>
        <v>19.099164055088824</v>
      </c>
      <c r="AU14">
        <f t="shared" si="17"/>
        <v>1956.0156107949153</v>
      </c>
      <c r="AW14">
        <v>11</v>
      </c>
      <c r="AX14">
        <f>(R14*SUMPRODUCT(K15:$K$23, X15:$X$23)-$AZ$3*SUMPRODUCT(K14:$K$22, W15:$W$23))/Z14</f>
        <v>16095.459568338301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9795.5926922674171</v>
      </c>
      <c r="P15">
        <f t="shared" si="30"/>
        <v>489.77963461337089</v>
      </c>
      <c r="Q15" s="5">
        <f t="shared" si="31"/>
        <v>25</v>
      </c>
      <c r="R15">
        <f t="shared" si="0"/>
        <v>2000000</v>
      </c>
      <c r="S15">
        <f t="shared" si="1"/>
        <v>16690.854279403113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14142.459380589587</v>
      </c>
      <c r="AC15">
        <f t="shared" si="2"/>
        <v>14486.847224054083</v>
      </c>
      <c r="AE15">
        <f t="shared" si="3"/>
        <v>8502.096562969542</v>
      </c>
      <c r="AF15">
        <f t="shared" si="4"/>
        <v>-425.10482814847717</v>
      </c>
      <c r="AG15">
        <f t="shared" si="5"/>
        <v>-21.698780334346303</v>
      </c>
      <c r="AH15">
        <f t="shared" si="6"/>
        <v>-3847.1874012955991</v>
      </c>
      <c r="AI15">
        <f t="shared" si="7"/>
        <v>4208.1055531911188</v>
      </c>
      <c r="AJ15">
        <f t="shared" si="8"/>
        <v>-344.38784346449575</v>
      </c>
      <c r="AK15">
        <f t="shared" si="32"/>
        <v>91.099749573183672</v>
      </c>
      <c r="AL15">
        <f t="shared" si="9"/>
        <v>3954.8174592998066</v>
      </c>
      <c r="AN15">
        <f t="shared" si="10"/>
        <v>3922.712741365202</v>
      </c>
      <c r="AO15">
        <f t="shared" si="11"/>
        <v>-196.13563706826011</v>
      </c>
      <c r="AP15">
        <f t="shared" si="12"/>
        <v>-10.011422648426798</v>
      </c>
      <c r="AQ15">
        <f t="shared" si="13"/>
        <v>-1775.0223048761661</v>
      </c>
      <c r="AR15">
        <f t="shared" si="14"/>
        <v>1941.5433767723484</v>
      </c>
      <c r="AS15">
        <f t="shared" si="15"/>
        <v>-158.8942881939721</v>
      </c>
      <c r="AT15">
        <f t="shared" si="16"/>
        <v>42.031767780945032</v>
      </c>
      <c r="AU15">
        <f t="shared" si="17"/>
        <v>1824.6808563593213</v>
      </c>
      <c r="AW15">
        <v>12</v>
      </c>
      <c r="AX15">
        <f>(R15*SUMPRODUCT(K16:$K$23, X16:$X$23)-$AZ$3*SUMPRODUCT(K15:$K$22, W16:$W$23))/Z15</f>
        <v>16690.854279403113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9795.5926922674171</v>
      </c>
      <c r="P16">
        <f t="shared" si="30"/>
        <v>489.77963461337089</v>
      </c>
      <c r="Q16" s="5">
        <f t="shared" si="31"/>
        <v>25</v>
      </c>
      <c r="R16">
        <f t="shared" si="0"/>
        <v>2000000</v>
      </c>
      <c r="S16">
        <f t="shared" si="1"/>
        <v>16684.124712639103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14486.847224054083</v>
      </c>
      <c r="AC16">
        <f t="shared" si="2"/>
        <v>14294.575800598841</v>
      </c>
      <c r="AE16">
        <f t="shared" si="3"/>
        <v>8392.6393900264502</v>
      </c>
      <c r="AF16">
        <f t="shared" si="4"/>
        <v>-419.6319695013226</v>
      </c>
      <c r="AG16">
        <f t="shared" si="5"/>
        <v>-21.419427220191462</v>
      </c>
      <c r="AH16">
        <f t="shared" si="6"/>
        <v>-4989.2248649102194</v>
      </c>
      <c r="AI16">
        <f t="shared" si="7"/>
        <v>2962.363128394717</v>
      </c>
      <c r="AJ16">
        <f t="shared" si="8"/>
        <v>192.27142345524226</v>
      </c>
      <c r="AK16">
        <f t="shared" si="32"/>
        <v>159.46496797651238</v>
      </c>
      <c r="AL16">
        <f t="shared" si="9"/>
        <v>3314.0995198264718</v>
      </c>
      <c r="AN16">
        <f t="shared" si="10"/>
        <v>3671.3863584676169</v>
      </c>
      <c r="AO16">
        <f t="shared" si="11"/>
        <v>-183.56931792338088</v>
      </c>
      <c r="AP16">
        <f t="shared" si="12"/>
        <v>-9.3699954505197738</v>
      </c>
      <c r="AQ16">
        <f t="shared" si="13"/>
        <v>-2182.5520264967668</v>
      </c>
      <c r="AR16">
        <f t="shared" si="14"/>
        <v>1295.8950185969495</v>
      </c>
      <c r="AS16">
        <f t="shared" si="15"/>
        <v>84.109735732908959</v>
      </c>
      <c r="AT16">
        <f t="shared" si="16"/>
        <v>69.75844914511427</v>
      </c>
      <c r="AU16">
        <f t="shared" si="17"/>
        <v>1449.7632034749729</v>
      </c>
      <c r="AW16">
        <v>13</v>
      </c>
      <c r="AX16">
        <f>(R16*SUMPRODUCT(K17:$K$23, X17:$X$23)-$AZ$3*SUMPRODUCT(K16:$K$22, W17:$W$23))/Z16</f>
        <v>16684.124712639103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9795.5926922674171</v>
      </c>
      <c r="P17">
        <f t="shared" si="30"/>
        <v>489.77963461337089</v>
      </c>
      <c r="Q17" s="5">
        <f t="shared" si="31"/>
        <v>25</v>
      </c>
      <c r="R17">
        <f t="shared" si="0"/>
        <v>2000000</v>
      </c>
      <c r="S17">
        <f t="shared" si="1"/>
        <v>16063.326357714172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14294.575800598841</v>
      </c>
      <c r="AC17">
        <f t="shared" si="2"/>
        <v>13574.720425805568</v>
      </c>
      <c r="AE17">
        <f t="shared" si="3"/>
        <v>8278.0134849676542</v>
      </c>
      <c r="AF17">
        <f t="shared" si="4"/>
        <v>-413.9006742483827</v>
      </c>
      <c r="AG17">
        <f t="shared" si="5"/>
        <v>-21.126882632385964</v>
      </c>
      <c r="AH17">
        <f t="shared" si="6"/>
        <v>-6268.0252482866663</v>
      </c>
      <c r="AI17">
        <f t="shared" si="7"/>
        <v>1574.9606798002196</v>
      </c>
      <c r="AJ17">
        <f t="shared" si="8"/>
        <v>719.85537479327286</v>
      </c>
      <c r="AK17">
        <f t="shared" si="32"/>
        <v>305.78990283618992</v>
      </c>
      <c r="AL17">
        <f t="shared" si="9"/>
        <v>2600.6059574296823</v>
      </c>
      <c r="AN17">
        <f t="shared" si="10"/>
        <v>3410.7967388902939</v>
      </c>
      <c r="AO17">
        <f t="shared" si="11"/>
        <v>-170.53983694451469</v>
      </c>
      <c r="AP17">
        <f t="shared" si="12"/>
        <v>-8.7049269146897998</v>
      </c>
      <c r="AQ17">
        <f t="shared" si="13"/>
        <v>-2582.6196242565948</v>
      </c>
      <c r="AR17">
        <f t="shared" si="14"/>
        <v>648.93235077449503</v>
      </c>
      <c r="AS17">
        <f t="shared" si="15"/>
        <v>296.60260511488394</v>
      </c>
      <c r="AT17">
        <f t="shared" si="16"/>
        <v>125.99486643423025</v>
      </c>
      <c r="AU17">
        <f t="shared" si="17"/>
        <v>1071.5298223236091</v>
      </c>
      <c r="AW17">
        <v>14</v>
      </c>
      <c r="AX17">
        <f>(R17*SUMPRODUCT(K18:$K$23, X18:$X$23)-$AZ$3*SUMPRODUCT(K17:$K$22, W18:$W$23))/Z17</f>
        <v>16063.326357714172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9795.5926922674171</v>
      </c>
      <c r="P18">
        <f t="shared" si="30"/>
        <v>489.77963461337089</v>
      </c>
      <c r="Q18" s="5">
        <f t="shared" si="31"/>
        <v>25</v>
      </c>
      <c r="R18">
        <f t="shared" si="0"/>
        <v>2000000</v>
      </c>
      <c r="S18">
        <f t="shared" si="1"/>
        <v>14871.352836073711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13574.720425805568</v>
      </c>
      <c r="AC18">
        <f t="shared" si="2"/>
        <v>12385.351036743596</v>
      </c>
      <c r="AE18">
        <f t="shared" si="3"/>
        <v>8158.0912943171934</v>
      </c>
      <c r="AF18">
        <f t="shared" si="4"/>
        <v>-407.90456471585969</v>
      </c>
      <c r="AG18">
        <f t="shared" si="5"/>
        <v>-20.820821033006869</v>
      </c>
      <c r="AH18">
        <f t="shared" si="6"/>
        <v>-7583.4218444186854</v>
      </c>
      <c r="AI18">
        <f t="shared" si="7"/>
        <v>145.94406414964124</v>
      </c>
      <c r="AJ18">
        <f t="shared" si="8"/>
        <v>1189.3693890619725</v>
      </c>
      <c r="AK18">
        <f t="shared" si="32"/>
        <v>460.61799455678909</v>
      </c>
      <c r="AL18">
        <f t="shared" si="9"/>
        <v>1795.9314477684029</v>
      </c>
      <c r="AN18">
        <f t="shared" si="10"/>
        <v>3141.1878324902746</v>
      </c>
      <c r="AO18">
        <f t="shared" si="11"/>
        <v>-157.05939162451372</v>
      </c>
      <c r="AP18">
        <f t="shared" si="12"/>
        <v>-8.0168396420001962</v>
      </c>
      <c r="AQ18">
        <f t="shared" si="13"/>
        <v>-2919.9173638718967</v>
      </c>
      <c r="AR18">
        <f t="shared" si="14"/>
        <v>56.194237351863677</v>
      </c>
      <c r="AS18">
        <f t="shared" si="15"/>
        <v>457.95425896500137</v>
      </c>
      <c r="AT18">
        <f t="shared" si="16"/>
        <v>177.35614713404078</v>
      </c>
      <c r="AU18">
        <f t="shared" si="17"/>
        <v>691.50464345090586</v>
      </c>
      <c r="AW18">
        <v>15</v>
      </c>
      <c r="AX18">
        <f>(R18*SUMPRODUCT(K19:$K$23, X19:$X$23)-$AZ$3*SUMPRODUCT(K18:$K$22, W19:$W$23))/Z18</f>
        <v>14871.352836073711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9795.5926922674171</v>
      </c>
      <c r="P19">
        <f t="shared" si="30"/>
        <v>489.77963461337089</v>
      </c>
      <c r="Q19" s="5">
        <f t="shared" si="31"/>
        <v>25</v>
      </c>
      <c r="R19">
        <f t="shared" si="0"/>
        <v>2000000</v>
      </c>
      <c r="S19">
        <f t="shared" si="1"/>
        <v>13114.999784537695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12385.351036743596</v>
      </c>
      <c r="AC19">
        <f t="shared" si="2"/>
        <v>10754.426873724784</v>
      </c>
      <c r="AE19">
        <f t="shared" si="3"/>
        <v>8032.4809015996698</v>
      </c>
      <c r="AF19">
        <f t="shared" si="4"/>
        <v>-401.62404507998349</v>
      </c>
      <c r="AG19">
        <f t="shared" si="5"/>
        <v>-20.500242185295388</v>
      </c>
      <c r="AH19">
        <f t="shared" si="6"/>
        <v>-8989.6509905128914</v>
      </c>
      <c r="AI19">
        <f t="shared" si="7"/>
        <v>-1379.2943761785</v>
      </c>
      <c r="AJ19">
        <f t="shared" si="8"/>
        <v>1630.9241630188117</v>
      </c>
      <c r="AK19">
        <f t="shared" si="32"/>
        <v>446.36143601977113</v>
      </c>
      <c r="AL19">
        <f t="shared" si="9"/>
        <v>697.99122286008287</v>
      </c>
      <c r="AN19">
        <f t="shared" si="10"/>
        <v>2881.3330192988738</v>
      </c>
      <c r="AO19">
        <f t="shared" si="11"/>
        <v>-144.06665096494368</v>
      </c>
      <c r="AP19">
        <f t="shared" si="12"/>
        <v>-7.3536464556488257</v>
      </c>
      <c r="AQ19">
        <f t="shared" si="13"/>
        <v>-3224.6797157997844</v>
      </c>
      <c r="AR19">
        <f t="shared" si="14"/>
        <v>-494.76699392150311</v>
      </c>
      <c r="AS19">
        <f t="shared" si="15"/>
        <v>585.02917099281581</v>
      </c>
      <c r="AT19">
        <f t="shared" si="16"/>
        <v>160.11441046679587</v>
      </c>
      <c r="AU19">
        <f t="shared" si="17"/>
        <v>250.37658753810865</v>
      </c>
      <c r="AW19">
        <v>16</v>
      </c>
      <c r="AX19">
        <f>(R19*SUMPRODUCT(K20:$K$23, X20:$X$23)-$AZ$3*SUMPRODUCT(K19:$K$22, W20:$W$23))/Z19</f>
        <v>13114.999784537695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9795.5926922674171</v>
      </c>
      <c r="P20">
        <f t="shared" si="30"/>
        <v>489.77963461337089</v>
      </c>
      <c r="Q20" s="5">
        <f t="shared" si="31"/>
        <v>25</v>
      </c>
      <c r="R20">
        <f t="shared" si="0"/>
        <v>2000000</v>
      </c>
      <c r="S20">
        <f t="shared" si="1"/>
        <v>10736.427267893661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10754.426873724784</v>
      </c>
      <c r="AC20">
        <f t="shared" si="2"/>
        <v>8659.8200900679312</v>
      </c>
      <c r="AE20">
        <f t="shared" si="3"/>
        <v>7900.9588826900408</v>
      </c>
      <c r="AF20">
        <f t="shared" si="4"/>
        <v>-395.04794413450207</v>
      </c>
      <c r="AG20">
        <f t="shared" si="5"/>
        <v>-20.164575873308337</v>
      </c>
      <c r="AH20">
        <f t="shared" si="6"/>
        <v>-10453.11121072774</v>
      </c>
      <c r="AI20">
        <f t="shared" si="7"/>
        <v>-2967.3648480455104</v>
      </c>
      <c r="AJ20">
        <f t="shared" si="8"/>
        <v>2094.6067836568527</v>
      </c>
      <c r="AK20">
        <f t="shared" si="32"/>
        <v>78.519452592805379</v>
      </c>
      <c r="AL20">
        <f t="shared" si="9"/>
        <v>-794.23861179585231</v>
      </c>
      <c r="AN20">
        <f t="shared" si="10"/>
        <v>2688.1862150274769</v>
      </c>
      <c r="AO20">
        <f t="shared" si="11"/>
        <v>-134.40931075137385</v>
      </c>
      <c r="AP20">
        <f t="shared" si="12"/>
        <v>-6.8607033271950835</v>
      </c>
      <c r="AQ20">
        <f t="shared" si="13"/>
        <v>-3556.5188830928719</v>
      </c>
      <c r="AR20">
        <f t="shared" si="14"/>
        <v>-1009.6026821439642</v>
      </c>
      <c r="AS20">
        <f t="shared" si="15"/>
        <v>712.65945884941868</v>
      </c>
      <c r="AT20">
        <f t="shared" si="16"/>
        <v>26.715100433432223</v>
      </c>
      <c r="AU20">
        <f t="shared" si="17"/>
        <v>-270.22812286111343</v>
      </c>
      <c r="AW20">
        <v>17</v>
      </c>
      <c r="AX20">
        <f>(R20*SUMPRODUCT(K21:$K$23, X21:$X$23)-$AZ$3*SUMPRODUCT(K20:$K$22, W21:$W$23))/Z20</f>
        <v>10736.427267893661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9795.5926922674171</v>
      </c>
      <c r="P21">
        <f t="shared" si="30"/>
        <v>489.77963461337089</v>
      </c>
      <c r="Q21" s="5">
        <f t="shared" si="31"/>
        <v>25</v>
      </c>
      <c r="R21">
        <f t="shared" si="0"/>
        <v>2000000</v>
      </c>
      <c r="S21">
        <f t="shared" si="1"/>
        <v>7708.881330290671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8659.8200900679312</v>
      </c>
      <c r="AC21">
        <f t="shared" si="2"/>
        <v>6109.050838741754</v>
      </c>
      <c r="AE21">
        <f t="shared" si="3"/>
        <v>7762.7052731414233</v>
      </c>
      <c r="AF21">
        <f t="shared" si="4"/>
        <v>-388.13526365707116</v>
      </c>
      <c r="AG21">
        <f t="shared" si="5"/>
        <v>-19.811729409873426</v>
      </c>
      <c r="AH21">
        <f t="shared" si="6"/>
        <v>-12096.056376146538</v>
      </c>
      <c r="AI21">
        <f t="shared" si="7"/>
        <v>-4741.2980960720597</v>
      </c>
      <c r="AJ21">
        <f t="shared" si="8"/>
        <v>2550.7692513261773</v>
      </c>
      <c r="AK21">
        <f t="shared" si="32"/>
        <v>25.655024159283656</v>
      </c>
      <c r="AL21">
        <f t="shared" si="9"/>
        <v>-2164.8738205865989</v>
      </c>
      <c r="AN21">
        <f t="shared" si="10"/>
        <v>2512.2680847245479</v>
      </c>
      <c r="AO21">
        <f t="shared" si="11"/>
        <v>-125.6134042362274</v>
      </c>
      <c r="AP21">
        <f t="shared" si="12"/>
        <v>-6.411730672273964</v>
      </c>
      <c r="AQ21">
        <f t="shared" si="13"/>
        <v>-3914.6837752509623</v>
      </c>
      <c r="AR21">
        <f t="shared" si="14"/>
        <v>-1534.4408254349157</v>
      </c>
      <c r="AS21">
        <f t="shared" si="15"/>
        <v>825.51326581669866</v>
      </c>
      <c r="AT21">
        <f t="shared" si="16"/>
        <v>8.3028140500460985</v>
      </c>
      <c r="AU21">
        <f t="shared" si="17"/>
        <v>-700.62474556817097</v>
      </c>
      <c r="AW21">
        <v>18</v>
      </c>
      <c r="AX21">
        <f>(R21*SUMPRODUCT(K22:$K$23, X22:$X$23)-$AZ$3*SUMPRODUCT(K21:$K$22, W22:$W$23))/Z21</f>
        <v>7708.881330290671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9795.5926922674171</v>
      </c>
      <c r="P22">
        <f t="shared" si="30"/>
        <v>489.77963461337089</v>
      </c>
      <c r="Q22" s="5">
        <f t="shared" si="31"/>
        <v>25</v>
      </c>
      <c r="R22">
        <f t="shared" si="0"/>
        <v>2000000</v>
      </c>
      <c r="S22">
        <f t="shared" si="1"/>
        <v>4083.8401230577965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6109.050838741754</v>
      </c>
      <c r="AC22">
        <f t="shared" si="2"/>
        <v>3175.5448276807742</v>
      </c>
      <c r="AE22">
        <f t="shared" si="3"/>
        <v>7616.9347405075077</v>
      </c>
      <c r="AF22">
        <f t="shared" si="4"/>
        <v>-380.84673702537543</v>
      </c>
      <c r="AG22">
        <f t="shared" si="5"/>
        <v>-19.439698494508328</v>
      </c>
      <c r="AH22">
        <f t="shared" si="6"/>
        <v>-13913.089701308994</v>
      </c>
      <c r="AI22">
        <f t="shared" si="7"/>
        <v>-6696.441396321371</v>
      </c>
      <c r="AJ22">
        <f t="shared" si="8"/>
        <v>2933.5060110609797</v>
      </c>
      <c r="AK22">
        <f t="shared" si="32"/>
        <v>280.24791568670162</v>
      </c>
      <c r="AL22">
        <f t="shared" si="9"/>
        <v>-3482.6874695736897</v>
      </c>
      <c r="AN22">
        <f t="shared" si="10"/>
        <v>2303.8242250026874</v>
      </c>
      <c r="AO22">
        <f t="shared" si="11"/>
        <v>-115.19121125013439</v>
      </c>
      <c r="AP22">
        <f t="shared" si="12"/>
        <v>-5.8797468856103841</v>
      </c>
      <c r="AQ22">
        <f t="shared" si="13"/>
        <v>-4208.1643325692185</v>
      </c>
      <c r="AR22">
        <f t="shared" si="14"/>
        <v>-2025.4110657022754</v>
      </c>
      <c r="AS22">
        <f t="shared" si="15"/>
        <v>887.2705941055483</v>
      </c>
      <c r="AT22">
        <f t="shared" si="16"/>
        <v>84.764010610719168</v>
      </c>
      <c r="AU22">
        <f t="shared" si="17"/>
        <v>-1053.3764609860082</v>
      </c>
      <c r="AW22">
        <v>19</v>
      </c>
      <c r="AX22">
        <f>(R22*SUMPRODUCT(K23:$K$23, X23:$X$23)-$AZ$3*SUMPRODUCT(K22:$K$22, W23:$W$23))/Z22</f>
        <v>4083.8401230577965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9795.5926922674171</v>
      </c>
      <c r="P23">
        <f t="shared" si="30"/>
        <v>489.77963461337089</v>
      </c>
      <c r="Q23" s="5">
        <f t="shared" si="31"/>
        <v>25</v>
      </c>
      <c r="R23">
        <f t="shared" si="0"/>
        <v>2000000</v>
      </c>
      <c r="S23">
        <f t="shared" si="1"/>
        <v>4168.0159561834525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3175.5448276807742</v>
      </c>
      <c r="AC23">
        <f t="shared" si="2"/>
        <v>3175.5448276807742</v>
      </c>
      <c r="AE23">
        <f t="shared" si="3"/>
        <v>7463.1057162460302</v>
      </c>
      <c r="AF23">
        <f t="shared" si="4"/>
        <v>-373.15528581230154</v>
      </c>
      <c r="AG23">
        <f t="shared" si="5"/>
        <v>-19.047100953210727</v>
      </c>
      <c r="AH23">
        <f t="shared" si="6"/>
        <v>-15856.044508201505</v>
      </c>
      <c r="AI23">
        <f t="shared" si="7"/>
        <v>-8785.1411787209872</v>
      </c>
      <c r="AJ23">
        <f t="shared" si="8"/>
        <v>0</v>
      </c>
      <c r="AK23">
        <f t="shared" si="32"/>
        <v>718.58466806801528</v>
      </c>
      <c r="AL23">
        <f t="shared" si="9"/>
        <v>-8066.5565106529721</v>
      </c>
      <c r="AN23">
        <f t="shared" si="10"/>
        <v>2044.8382772486364</v>
      </c>
      <c r="AO23">
        <f t="shared" si="11"/>
        <v>-102.24191386243183</v>
      </c>
      <c r="AP23">
        <f t="shared" si="12"/>
        <v>-5.2187711899832756</v>
      </c>
      <c r="AQ23">
        <f t="shared" si="13"/>
        <v>-4344.4442526853791</v>
      </c>
      <c r="AR23">
        <f t="shared" si="14"/>
        <v>-2407.066660489158</v>
      </c>
      <c r="AS23">
        <f t="shared" si="15"/>
        <v>0</v>
      </c>
      <c r="AT23">
        <f t="shared" si="16"/>
        <v>196.88712589329259</v>
      </c>
      <c r="AU23">
        <f t="shared" si="17"/>
        <v>-2210.1795345958658</v>
      </c>
      <c r="AW23">
        <v>20</v>
      </c>
      <c r="AX23">
        <f>(R23*SUMPRODUCT(K$23:$K24, X$23:$X24)-$AZ$3*SUMPRODUCT(K$22:$K23, W$23:$W24))/Z23</f>
        <v>4168.0159561834525</v>
      </c>
    </row>
    <row r="25" spans="5:50" x14ac:dyDescent="0.25">
      <c r="AN25" s="6">
        <f t="shared" ref="AN25:AU25" si="33">SUM(AN3:AN23)</f>
        <v>94144.651219608219</v>
      </c>
      <c r="AO25" s="6">
        <f t="shared" si="33"/>
        <v>-12053.927080180976</v>
      </c>
      <c r="AP25" s="6">
        <f t="shared" si="33"/>
        <v>-1737.7055704150964</v>
      </c>
      <c r="AQ25" s="6">
        <f t="shared" si="33"/>
        <v>-51338.655694185996</v>
      </c>
      <c r="AR25" s="6">
        <f t="shared" si="33"/>
        <v>29014.362874826147</v>
      </c>
      <c r="AS25" s="6">
        <f t="shared" si="33"/>
        <v>-6609.0848762049754</v>
      </c>
      <c r="AT25" s="6">
        <f t="shared" si="33"/>
        <v>2890.4242358650772</v>
      </c>
      <c r="AU25" s="7">
        <f t="shared" si="33"/>
        <v>25295.702234486256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37045.476888333862</v>
      </c>
      <c r="K3">
        <v>1</v>
      </c>
      <c r="L3" s="2">
        <v>0</v>
      </c>
      <c r="O3">
        <f>$C$3</f>
        <v>37045.476888333862</v>
      </c>
      <c r="P3">
        <f>O3*B5</f>
        <v>29636.381510667092</v>
      </c>
      <c r="Q3" s="5">
        <f>B8</f>
        <v>1522.432587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37045.476888333862</v>
      </c>
      <c r="AF3">
        <f t="shared" ref="AF3:AF23" si="4">-$Z3*P3</f>
        <v>-29636.381510667092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5886.66279066677</v>
      </c>
      <c r="AJ3">
        <f t="shared" ref="AJ3:AJ23" si="8">AB3-AC3</f>
        <v>2.9103830456733704E-11</v>
      </c>
      <c r="AL3">
        <f t="shared" ref="AL3:AL23" si="9">SUM(AI3:AK3)</f>
        <v>5886.6627906667991</v>
      </c>
      <c r="AN3">
        <f t="shared" ref="AN3:AN23" si="10">AE3*$K3</f>
        <v>37045.476888333862</v>
      </c>
      <c r="AO3">
        <f t="shared" ref="AO3:AO23" si="11">AF3*$K3</f>
        <v>-29636.381510667092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5886.66279066677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5886.6627906667991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17874.609487291906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14134.655193600911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-2.9103830456733704E-11</v>
      </c>
      <c r="AC4">
        <f t="shared" si="2"/>
        <v>13963.848627924192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-13963.848627924221</v>
      </c>
      <c r="AK4">
        <f>H4*SUM(AB4, AE4:AF4)</f>
        <v>-1.9179424270987511E-12</v>
      </c>
      <c r="AL4">
        <f t="shared" si="9"/>
        <v>-18132.328627924224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-3910.7608593676696</v>
      </c>
      <c r="AR4">
        <f t="shared" si="14"/>
        <v>-3910.7608593676696</v>
      </c>
      <c r="AS4">
        <f t="shared" si="15"/>
        <v>-13100.524090368908</v>
      </c>
      <c r="AT4">
        <f t="shared" si="16"/>
        <v>-1.7993643185090073E-12</v>
      </c>
      <c r="AU4">
        <f t="shared" si="17"/>
        <v>-17011.284949736582</v>
      </c>
      <c r="AW4">
        <v>1</v>
      </c>
      <c r="AX4">
        <f>(R4*SUMPRODUCT(K5:$K$23, X5:$X$23)-$AZ$3*SUMPRODUCT(K4:$K$22, W5:$W$23))/Z4</f>
        <v>14134.655193600911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37045.476888333862</v>
      </c>
      <c r="P5">
        <f t="shared" ref="P5:P23" si="30">O5*$C$5</f>
        <v>1852.2738444166932</v>
      </c>
      <c r="Q5" s="5">
        <f t="shared" ref="Q5:Q23" si="31">$C$8</f>
        <v>25</v>
      </c>
      <c r="R5">
        <f t="shared" si="0"/>
        <v>2000000</v>
      </c>
      <c r="S5">
        <f t="shared" si="1"/>
        <v>27457.7663807635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13963.848627924192</v>
      </c>
      <c r="AC5">
        <f t="shared" si="2"/>
        <v>26795.315520561388</v>
      </c>
      <c r="AE5">
        <f t="shared" si="3"/>
        <v>36151.711252376408</v>
      </c>
      <c r="AF5">
        <f t="shared" si="4"/>
        <v>-1807.5855626188206</v>
      </c>
      <c r="AG5">
        <f t="shared" si="5"/>
        <v>-24.396845640122592</v>
      </c>
      <c r="AH5">
        <f t="shared" si="6"/>
        <v>-4325.5535901926405</v>
      </c>
      <c r="AI5">
        <f t="shared" si="7"/>
        <v>29994.175253924826</v>
      </c>
      <c r="AJ5">
        <f t="shared" si="8"/>
        <v>-12831.466892637196</v>
      </c>
      <c r="AK5">
        <f>H5*SUM(AB5, AE5:AF5)</f>
        <v>4173.8089810477059</v>
      </c>
      <c r="AL5">
        <f t="shared" si="9"/>
        <v>21336.517342335337</v>
      </c>
      <c r="AN5">
        <f t="shared" si="10"/>
        <v>31219.262573898846</v>
      </c>
      <c r="AO5">
        <f t="shared" si="11"/>
        <v>-1560.9631286949425</v>
      </c>
      <c r="AP5">
        <f t="shared" si="12"/>
        <v>-21.068201300257947</v>
      </c>
      <c r="AQ5">
        <f t="shared" si="13"/>
        <v>-3735.385923144042</v>
      </c>
      <c r="AR5">
        <f t="shared" si="14"/>
        <v>25901.845320759607</v>
      </c>
      <c r="AS5">
        <f t="shared" si="15"/>
        <v>-11080.773779503954</v>
      </c>
      <c r="AT5">
        <f t="shared" si="16"/>
        <v>3604.3449673232308</v>
      </c>
      <c r="AU5">
        <f t="shared" si="17"/>
        <v>18425.416508578885</v>
      </c>
      <c r="AW5">
        <v>2</v>
      </c>
      <c r="AX5">
        <f>(R5*SUMPRODUCT(K6:$K$23, X6:$X$23)-$AZ$3*SUMPRODUCT(K5:$K$22, W6:$W$23))/Z5</f>
        <v>27457.7663807635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37045.476888333862</v>
      </c>
      <c r="P6">
        <f t="shared" si="30"/>
        <v>1852.2738444166932</v>
      </c>
      <c r="Q6" s="5">
        <f t="shared" si="31"/>
        <v>25</v>
      </c>
      <c r="R6">
        <f t="shared" si="0"/>
        <v>2000000</v>
      </c>
      <c r="S6">
        <f t="shared" si="1"/>
        <v>38917.731712917303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26795.315520561388</v>
      </c>
      <c r="AC6">
        <f t="shared" si="2"/>
        <v>37489.851435262186</v>
      </c>
      <c r="AE6">
        <f t="shared" si="3"/>
        <v>35686.289096625449</v>
      </c>
      <c r="AF6">
        <f t="shared" si="4"/>
        <v>-1784.3144548312728</v>
      </c>
      <c r="AG6">
        <f t="shared" si="5"/>
        <v>-24.08275725819011</v>
      </c>
      <c r="AH6">
        <f t="shared" si="6"/>
        <v>-5609.5940425005037</v>
      </c>
      <c r="AI6">
        <f t="shared" si="7"/>
        <v>28268.297842035485</v>
      </c>
      <c r="AJ6">
        <f t="shared" si="8"/>
        <v>-10694.535914700798</v>
      </c>
      <c r="AK6">
        <f>H6*SUM(AB6, AE6:AF6)</f>
        <v>6603.8651696642864</v>
      </c>
      <c r="AL6">
        <f t="shared" si="9"/>
        <v>24177.627096998971</v>
      </c>
      <c r="AN6">
        <f t="shared" si="10"/>
        <v>27793.417611873174</v>
      </c>
      <c r="AO6">
        <f t="shared" si="11"/>
        <v>-1389.6708805936589</v>
      </c>
      <c r="AP6">
        <f t="shared" si="12"/>
        <v>-18.75628278160033</v>
      </c>
      <c r="AQ6">
        <f t="shared" si="13"/>
        <v>-4368.8989189698459</v>
      </c>
      <c r="AR6">
        <f t="shared" si="14"/>
        <v>22016.091529528068</v>
      </c>
      <c r="AS6">
        <f t="shared" si="15"/>
        <v>-8329.184971786899</v>
      </c>
      <c r="AT6">
        <f t="shared" si="16"/>
        <v>5143.2633417280531</v>
      </c>
      <c r="AU6">
        <f t="shared" si="17"/>
        <v>18830.169899469223</v>
      </c>
      <c r="AW6">
        <v>3</v>
      </c>
      <c r="AX6">
        <f>(R6*SUMPRODUCT(K7:$K$23, X7:$X$23)-$AZ$3*SUMPRODUCT(K6:$K$22, W7:$W$23))/Z6</f>
        <v>38917.731712917303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37045.476888333862</v>
      </c>
      <c r="P7">
        <f t="shared" si="30"/>
        <v>1852.2738444166932</v>
      </c>
      <c r="Q7" s="5">
        <f t="shared" si="31"/>
        <v>25</v>
      </c>
      <c r="R7">
        <f t="shared" si="0"/>
        <v>2000000</v>
      </c>
      <c r="S7">
        <f t="shared" si="1"/>
        <v>48341.453489230204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37489.851435262186</v>
      </c>
      <c r="AC7">
        <f t="shared" si="2"/>
        <v>45931.800553204041</v>
      </c>
      <c r="AE7">
        <f t="shared" si="3"/>
        <v>35198.889007596052</v>
      </c>
      <c r="AF7">
        <f t="shared" si="4"/>
        <v>-1759.9444503798027</v>
      </c>
      <c r="AG7">
        <f t="shared" si="5"/>
        <v>-23.753837151088661</v>
      </c>
      <c r="AH7">
        <f t="shared" si="6"/>
        <v>-7047.4027615639143</v>
      </c>
      <c r="AI7">
        <f t="shared" si="7"/>
        <v>26367.787958501249</v>
      </c>
      <c r="AJ7">
        <f t="shared" si="8"/>
        <v>-8441.9491179418546</v>
      </c>
      <c r="AK7">
        <f>H7*SUM(AB7, AE7:AF7)</f>
        <v>7426.2449404124927</v>
      </c>
      <c r="AL7">
        <f t="shared" si="9"/>
        <v>25352.083780971887</v>
      </c>
      <c r="AN7">
        <f t="shared" si="10"/>
        <v>24815.622018042199</v>
      </c>
      <c r="AO7">
        <f t="shared" si="11"/>
        <v>-1240.78110090211</v>
      </c>
      <c r="AP7">
        <f t="shared" si="12"/>
        <v>-16.746728684883649</v>
      </c>
      <c r="AQ7">
        <f t="shared" si="13"/>
        <v>-4968.5000882310769</v>
      </c>
      <c r="AR7">
        <f t="shared" si="14"/>
        <v>18589.594100224131</v>
      </c>
      <c r="AS7">
        <f t="shared" si="15"/>
        <v>-5951.6713257961237</v>
      </c>
      <c r="AT7">
        <f t="shared" si="16"/>
        <v>5235.5881861755615</v>
      </c>
      <c r="AU7">
        <f t="shared" si="17"/>
        <v>17873.510960603566</v>
      </c>
      <c r="AW7">
        <v>4</v>
      </c>
      <c r="AX7">
        <f>(R7*SUMPRODUCT(K8:$K$23, X8:$X$23)-$AZ$3*SUMPRODUCT(K7:$K$22, W8:$W$23))/Z7</f>
        <v>48341.453489230204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37045.476888333862</v>
      </c>
      <c r="P8">
        <f t="shared" si="30"/>
        <v>1852.2738444166932</v>
      </c>
      <c r="Q8" s="5">
        <f t="shared" si="31"/>
        <v>25</v>
      </c>
      <c r="R8">
        <f t="shared" si="0"/>
        <v>2000000</v>
      </c>
      <c r="S8">
        <f t="shared" si="1"/>
        <v>55853.531228100146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45931.800553204041</v>
      </c>
      <c r="AC8">
        <f t="shared" si="2"/>
        <v>52300.619525080285</v>
      </c>
      <c r="AE8">
        <f t="shared" si="3"/>
        <v>34688.968615956357</v>
      </c>
      <c r="AF8">
        <f t="shared" si="4"/>
        <v>-1734.448430797818</v>
      </c>
      <c r="AG8">
        <f t="shared" si="5"/>
        <v>-23.409719302925481</v>
      </c>
      <c r="AH8">
        <f t="shared" si="6"/>
        <v>-8526.3581321834736</v>
      </c>
      <c r="AI8">
        <f t="shared" si="7"/>
        <v>24404.752333672142</v>
      </c>
      <c r="AJ8">
        <f t="shared" si="8"/>
        <v>-6368.8189718762442</v>
      </c>
      <c r="AK8">
        <f t="shared" ref="AK8:AK23" si="32">H8*SUM(AB8:AB8, AE8:AF8)</f>
        <v>5719.2582535312877</v>
      </c>
      <c r="AL8">
        <f t="shared" si="9"/>
        <v>23755.191615327185</v>
      </c>
      <c r="AN8">
        <f t="shared" si="10"/>
        <v>22802.911208290268</v>
      </c>
      <c r="AO8">
        <f t="shared" si="11"/>
        <v>-1140.1455604145135</v>
      </c>
      <c r="AP8">
        <f t="shared" si="12"/>
        <v>-15.388458405478934</v>
      </c>
      <c r="AQ8">
        <f t="shared" si="13"/>
        <v>-5604.830445400753</v>
      </c>
      <c r="AR8">
        <f t="shared" si="14"/>
        <v>16042.546744069525</v>
      </c>
      <c r="AS8">
        <f t="shared" si="15"/>
        <v>-4186.5647585315119</v>
      </c>
      <c r="AT8">
        <f t="shared" si="16"/>
        <v>3759.5738165753978</v>
      </c>
      <c r="AU8">
        <f t="shared" si="17"/>
        <v>15615.555802113411</v>
      </c>
      <c r="AW8">
        <v>5</v>
      </c>
      <c r="AX8">
        <f>(R8*SUMPRODUCT(K9:$K$23, X9:$X$23)-$AZ$3*SUMPRODUCT(K8:$K$22, W9:$W$23))/Z8</f>
        <v>55853.531228100146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37045.476888333862</v>
      </c>
      <c r="P9">
        <f t="shared" si="30"/>
        <v>1852.2738444166932</v>
      </c>
      <c r="Q9" s="5">
        <f t="shared" si="31"/>
        <v>25</v>
      </c>
      <c r="R9">
        <f t="shared" si="0"/>
        <v>2000000</v>
      </c>
      <c r="S9">
        <f t="shared" si="1"/>
        <v>61811.679120639448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52300.619525080285</v>
      </c>
      <c r="AC9">
        <f t="shared" si="2"/>
        <v>56988.585761761613</v>
      </c>
      <c r="AE9">
        <f t="shared" si="3"/>
        <v>34154.861456129489</v>
      </c>
      <c r="AF9">
        <f t="shared" si="4"/>
        <v>-1707.7430728064744</v>
      </c>
      <c r="AG9">
        <f t="shared" si="5"/>
        <v>-23.049279105707321</v>
      </c>
      <c r="AH9">
        <f t="shared" si="6"/>
        <v>-10107.440335112522</v>
      </c>
      <c r="AI9">
        <f t="shared" si="7"/>
        <v>22316.628769104784</v>
      </c>
      <c r="AJ9">
        <f t="shared" si="8"/>
        <v>-4687.9662366813282</v>
      </c>
      <c r="AK9">
        <f t="shared" si="32"/>
        <v>4423.8319188186524</v>
      </c>
      <c r="AL9">
        <f t="shared" si="9"/>
        <v>22052.494451242106</v>
      </c>
      <c r="AN9">
        <f t="shared" si="10"/>
        <v>21337.971920474312</v>
      </c>
      <c r="AO9">
        <f t="shared" si="11"/>
        <v>-1066.8985960237158</v>
      </c>
      <c r="AP9">
        <f t="shared" si="12"/>
        <v>-14.399849666393374</v>
      </c>
      <c r="AQ9">
        <f t="shared" si="13"/>
        <v>-6314.5411476935024</v>
      </c>
      <c r="AR9">
        <f t="shared" si="14"/>
        <v>13942.132327090701</v>
      </c>
      <c r="AS9">
        <f t="shared" si="15"/>
        <v>-2928.7687801317657</v>
      </c>
      <c r="AT9">
        <f t="shared" si="16"/>
        <v>2763.7530131954322</v>
      </c>
      <c r="AU9">
        <f t="shared" si="17"/>
        <v>13777.116560154367</v>
      </c>
      <c r="AW9">
        <v>6</v>
      </c>
      <c r="AX9">
        <f>(R9*SUMPRODUCT(K10:$K$23, X10:$X$23)-$AZ$3*SUMPRODUCT(K9:$K$22, W10:$W$23))/Z9</f>
        <v>61811.679120639448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37045.476888333862</v>
      </c>
      <c r="P10">
        <f t="shared" si="30"/>
        <v>1852.2738444166932</v>
      </c>
      <c r="Q10" s="5">
        <f t="shared" si="31"/>
        <v>25</v>
      </c>
      <c r="R10">
        <f t="shared" si="0"/>
        <v>2000000</v>
      </c>
      <c r="S10">
        <f t="shared" si="1"/>
        <v>66500.891285324557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56988.585761761613</v>
      </c>
      <c r="AC10">
        <f t="shared" si="2"/>
        <v>60307.996959627213</v>
      </c>
      <c r="AE10">
        <f t="shared" si="3"/>
        <v>33595.617507800373</v>
      </c>
      <c r="AF10">
        <f t="shared" si="4"/>
        <v>-1679.7808753900185</v>
      </c>
      <c r="AG10">
        <f t="shared" si="5"/>
        <v>-22.671875441816823</v>
      </c>
      <c r="AH10">
        <f t="shared" si="6"/>
        <v>-11752.869826673717</v>
      </c>
      <c r="AI10">
        <f t="shared" si="7"/>
        <v>20140.294930294818</v>
      </c>
      <c r="AJ10">
        <f t="shared" si="8"/>
        <v>-3319.4111978656001</v>
      </c>
      <c r="AK10">
        <f t="shared" si="32"/>
        <v>4667.4821756940291</v>
      </c>
      <c r="AL10">
        <f t="shared" si="9"/>
        <v>21488.365908123247</v>
      </c>
      <c r="AN10">
        <f t="shared" si="10"/>
        <v>19941.652077879422</v>
      </c>
      <c r="AO10">
        <f t="shared" si="11"/>
        <v>-997.08260389397105</v>
      </c>
      <c r="AP10">
        <f t="shared" si="12"/>
        <v>-13.457548500448191</v>
      </c>
      <c r="AQ10">
        <f t="shared" si="13"/>
        <v>-6976.2563806340777</v>
      </c>
      <c r="AR10">
        <f t="shared" si="14"/>
        <v>11954.855544850923</v>
      </c>
      <c r="AS10">
        <f t="shared" si="15"/>
        <v>-1970.3326838949586</v>
      </c>
      <c r="AT10">
        <f t="shared" si="16"/>
        <v>2770.5192680498553</v>
      </c>
      <c r="AU10">
        <f t="shared" si="17"/>
        <v>12755.04212900582</v>
      </c>
      <c r="AW10">
        <v>7</v>
      </c>
      <c r="AX10">
        <f>(R10*SUMPRODUCT(K11:$K$23, X11:$X$23)-$AZ$3*SUMPRODUCT(K10:$K$22, W11:$W$23))/Z10</f>
        <v>66500.891285324557</v>
      </c>
    </row>
    <row r="11" spans="1:52" x14ac:dyDescent="0.25">
      <c r="A11" t="s">
        <v>33</v>
      </c>
      <c r="C11" s="24">
        <f>AU25</f>
        <v>134569.65389864135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37045.476888333862</v>
      </c>
      <c r="P11">
        <f t="shared" si="30"/>
        <v>1852.2738444166932</v>
      </c>
      <c r="Q11" s="5">
        <f t="shared" si="31"/>
        <v>25</v>
      </c>
      <c r="R11">
        <f t="shared" si="0"/>
        <v>2000000</v>
      </c>
      <c r="S11">
        <f t="shared" si="1"/>
        <v>69867.731479923692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60307.996959627213</v>
      </c>
      <c r="AC11">
        <f t="shared" si="2"/>
        <v>62252.58309003224</v>
      </c>
      <c r="AE11">
        <f t="shared" si="3"/>
        <v>33007.75020530825</v>
      </c>
      <c r="AF11">
        <f t="shared" si="4"/>
        <v>-1650.3875102654126</v>
      </c>
      <c r="AG11">
        <f t="shared" si="5"/>
        <v>-22.275155415601393</v>
      </c>
      <c r="AH11">
        <f t="shared" si="6"/>
        <v>-13600.101743781173</v>
      </c>
      <c r="AI11">
        <f t="shared" si="7"/>
        <v>17734.985795846063</v>
      </c>
      <c r="AJ11">
        <f t="shared" si="8"/>
        <v>-1944.5861304050268</v>
      </c>
      <c r="AK11">
        <f t="shared" si="32"/>
        <v>4720.7660222155073</v>
      </c>
      <c r="AL11">
        <f t="shared" si="9"/>
        <v>20511.165687656543</v>
      </c>
      <c r="AN11">
        <f t="shared" si="10"/>
        <v>18633.101673086585</v>
      </c>
      <c r="AO11">
        <f t="shared" si="11"/>
        <v>-931.65508365432925</v>
      </c>
      <c r="AP11">
        <f t="shared" si="12"/>
        <v>-12.574478207725818</v>
      </c>
      <c r="AQ11">
        <f t="shared" si="13"/>
        <v>-7677.3508336670411</v>
      </c>
      <c r="AR11">
        <f t="shared" si="14"/>
        <v>10011.521277557487</v>
      </c>
      <c r="AS11">
        <f t="shared" si="15"/>
        <v>-1097.7322251452276</v>
      </c>
      <c r="AT11">
        <f t="shared" si="16"/>
        <v>2664.9048396109133</v>
      </c>
      <c r="AU11">
        <f t="shared" si="17"/>
        <v>11578.693892023173</v>
      </c>
      <c r="AW11">
        <v>8</v>
      </c>
      <c r="AX11">
        <f>(R11*SUMPRODUCT(K12:$K$23, X12:$X$23)-$AZ$3*SUMPRODUCT(K11:$K$22, W12:$W$23))/Z11</f>
        <v>69867.731479923692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37045.476888333862</v>
      </c>
      <c r="P12">
        <f t="shared" si="30"/>
        <v>1852.2738444166932</v>
      </c>
      <c r="Q12" s="5">
        <f t="shared" si="31"/>
        <v>25</v>
      </c>
      <c r="R12">
        <f t="shared" si="0"/>
        <v>2000000</v>
      </c>
      <c r="S12">
        <f t="shared" si="1"/>
        <v>71886.126131833546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62252.58309003224</v>
      </c>
      <c r="AC12">
        <f t="shared" si="2"/>
        <v>62848.215630926607</v>
      </c>
      <c r="AE12">
        <f t="shared" si="3"/>
        <v>32387.920241503904</v>
      </c>
      <c r="AF12">
        <f t="shared" si="4"/>
        <v>-1619.3960120751954</v>
      </c>
      <c r="AG12">
        <f t="shared" si="5"/>
        <v>-21.856865508258117</v>
      </c>
      <c r="AH12">
        <f t="shared" si="6"/>
        <v>-15643.068254980828</v>
      </c>
      <c r="AI12">
        <f t="shared" si="7"/>
        <v>15103.599108939625</v>
      </c>
      <c r="AJ12">
        <f t="shared" si="8"/>
        <v>-595.63254089436668</v>
      </c>
      <c r="AK12">
        <f t="shared" si="32"/>
        <v>4827.7954698800222</v>
      </c>
      <c r="AL12">
        <f t="shared" si="9"/>
        <v>19335.76203792528</v>
      </c>
      <c r="AN12">
        <f t="shared" si="10"/>
        <v>17381.123112281806</v>
      </c>
      <c r="AO12">
        <f t="shared" si="11"/>
        <v>-869.05615561409047</v>
      </c>
      <c r="AP12">
        <f t="shared" si="12"/>
        <v>-11.729585210006682</v>
      </c>
      <c r="AQ12">
        <f t="shared" si="13"/>
        <v>-8394.9229578880786</v>
      </c>
      <c r="AR12">
        <f t="shared" si="14"/>
        <v>8105.4144135696333</v>
      </c>
      <c r="AS12">
        <f t="shared" si="15"/>
        <v>-319.64888284798042</v>
      </c>
      <c r="AT12">
        <f t="shared" si="16"/>
        <v>2590.8581593754307</v>
      </c>
      <c r="AU12">
        <f t="shared" si="17"/>
        <v>10376.623690097083</v>
      </c>
      <c r="AW12">
        <v>9</v>
      </c>
      <c r="AX12">
        <f>(R12*SUMPRODUCT(K13:$K$23, X13:$X$23)-$AZ$3*SUMPRODUCT(K12:$K$22, W13:$W$23))/Z12</f>
        <v>71886.126131833546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37045.476888333862</v>
      </c>
      <c r="P13">
        <f t="shared" si="30"/>
        <v>1852.2738444166932</v>
      </c>
      <c r="Q13" s="5">
        <f t="shared" si="31"/>
        <v>25</v>
      </c>
      <c r="R13">
        <f t="shared" si="0"/>
        <v>2000000</v>
      </c>
      <c r="S13">
        <f t="shared" si="1"/>
        <v>72538.429701013083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62848.215630926607</v>
      </c>
      <c r="AC13">
        <f t="shared" si="2"/>
        <v>62137.729459194779</v>
      </c>
      <c r="AE13">
        <f t="shared" si="3"/>
        <v>31733.824816199369</v>
      </c>
      <c r="AF13">
        <f t="shared" si="4"/>
        <v>-1586.6912408099686</v>
      </c>
      <c r="AG13">
        <f t="shared" si="5"/>
        <v>-21.415451683787605</v>
      </c>
      <c r="AH13">
        <f t="shared" si="6"/>
        <v>-17827.613551034159</v>
      </c>
      <c r="AI13">
        <f t="shared" si="7"/>
        <v>12298.104572671455</v>
      </c>
      <c r="AJ13">
        <f t="shared" si="8"/>
        <v>710.4861717318272</v>
      </c>
      <c r="AK13">
        <f t="shared" si="32"/>
        <v>4807.8595539665375</v>
      </c>
      <c r="AL13">
        <f t="shared" si="9"/>
        <v>17816.450298369818</v>
      </c>
      <c r="AN13">
        <f t="shared" si="10"/>
        <v>16192.925605674638</v>
      </c>
      <c r="AO13">
        <f t="shared" si="11"/>
        <v>-809.64628028373204</v>
      </c>
      <c r="AP13">
        <f t="shared" si="12"/>
        <v>-10.92773461554089</v>
      </c>
      <c r="AQ13">
        <f t="shared" si="13"/>
        <v>-9096.9563748032124</v>
      </c>
      <c r="AR13">
        <f t="shared" si="14"/>
        <v>6275.3952159721548</v>
      </c>
      <c r="AS13">
        <f t="shared" si="15"/>
        <v>362.54217036079115</v>
      </c>
      <c r="AT13">
        <f t="shared" si="16"/>
        <v>2453.3226779574934</v>
      </c>
      <c r="AU13">
        <f t="shared" si="17"/>
        <v>9091.2600642904381</v>
      </c>
      <c r="AW13">
        <v>10</v>
      </c>
      <c r="AX13">
        <f>(R13*SUMPRODUCT(K14:$K$23, X14:$X$23)-$AZ$3*SUMPRODUCT(K13:$K$22, W14:$W$23))/Z13</f>
        <v>72538.429701013083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37045.476888333862</v>
      </c>
      <c r="P14">
        <f t="shared" si="30"/>
        <v>1852.2738444166932</v>
      </c>
      <c r="Q14" s="5">
        <f t="shared" si="31"/>
        <v>25</v>
      </c>
      <c r="R14">
        <f t="shared" si="0"/>
        <v>2000000</v>
      </c>
      <c r="S14">
        <f t="shared" si="1"/>
        <v>71766.04608108761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62137.729459194779</v>
      </c>
      <c r="AC14">
        <f t="shared" si="2"/>
        <v>60135.633118786369</v>
      </c>
      <c r="AE14">
        <f t="shared" si="3"/>
        <v>31041.883014569488</v>
      </c>
      <c r="AF14">
        <f t="shared" si="4"/>
        <v>-1552.0941507284745</v>
      </c>
      <c r="AG14">
        <f t="shared" si="5"/>
        <v>-20.948497375360425</v>
      </c>
      <c r="AH14">
        <f t="shared" si="6"/>
        <v>-20223.983327144535</v>
      </c>
      <c r="AI14">
        <f t="shared" si="7"/>
        <v>9244.8570393211194</v>
      </c>
      <c r="AJ14">
        <f t="shared" si="8"/>
        <v>2002.0963404084105</v>
      </c>
      <c r="AK14">
        <f t="shared" si="32"/>
        <v>4709.6544418040403</v>
      </c>
      <c r="AL14">
        <f t="shared" si="9"/>
        <v>15956.607821533569</v>
      </c>
      <c r="AN14">
        <f t="shared" si="10"/>
        <v>15065.480438906696</v>
      </c>
      <c r="AO14">
        <f t="shared" si="11"/>
        <v>-753.27402194533477</v>
      </c>
      <c r="AP14">
        <f t="shared" si="12"/>
        <v>-10.166882507896007</v>
      </c>
      <c r="AQ14">
        <f t="shared" si="13"/>
        <v>-9815.2558937506419</v>
      </c>
      <c r="AR14">
        <f t="shared" si="14"/>
        <v>4486.7836407028226</v>
      </c>
      <c r="AS14">
        <f t="shared" si="15"/>
        <v>971.67247357619442</v>
      </c>
      <c r="AT14">
        <f t="shared" si="16"/>
        <v>2285.7249617784769</v>
      </c>
      <c r="AU14">
        <f t="shared" si="17"/>
        <v>7744.1810760574936</v>
      </c>
      <c r="AW14">
        <v>11</v>
      </c>
      <c r="AX14">
        <f>(R14*SUMPRODUCT(K15:$K$23, X15:$X$23)-$AZ$3*SUMPRODUCT(K14:$K$22, W15:$W$23))/Z14</f>
        <v>71766.04608108761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37045.476888333862</v>
      </c>
      <c r="P15">
        <f t="shared" si="30"/>
        <v>1852.2738444166932</v>
      </c>
      <c r="Q15" s="5">
        <f t="shared" si="31"/>
        <v>25</v>
      </c>
      <c r="R15">
        <f t="shared" si="0"/>
        <v>2000000</v>
      </c>
      <c r="S15">
        <f t="shared" si="1"/>
        <v>69507.341237227345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60135.633118786369</v>
      </c>
      <c r="AC15">
        <f t="shared" si="2"/>
        <v>56866.765425489131</v>
      </c>
      <c r="AE15">
        <f t="shared" si="3"/>
        <v>30308.402059205215</v>
      </c>
      <c r="AF15">
        <f t="shared" si="4"/>
        <v>-1515.4201029602609</v>
      </c>
      <c r="AG15">
        <f t="shared" si="5"/>
        <v>-20.453510526105383</v>
      </c>
      <c r="AH15">
        <f t="shared" si="6"/>
        <v>-22840.150040115052</v>
      </c>
      <c r="AI15">
        <f t="shared" si="7"/>
        <v>5932.3784056037985</v>
      </c>
      <c r="AJ15">
        <f t="shared" si="8"/>
        <v>3268.8676932972376</v>
      </c>
      <c r="AK15">
        <f t="shared" si="32"/>
        <v>4615.3951223941258</v>
      </c>
      <c r="AL15">
        <f t="shared" si="9"/>
        <v>13816.641221295162</v>
      </c>
      <c r="AN15">
        <f t="shared" si="10"/>
        <v>13983.745544115332</v>
      </c>
      <c r="AO15">
        <f t="shared" si="11"/>
        <v>-699.18727720576669</v>
      </c>
      <c r="AP15">
        <f t="shared" si="12"/>
        <v>-9.4368778044526991</v>
      </c>
      <c r="AQ15">
        <f t="shared" si="13"/>
        <v>-10538.029874570033</v>
      </c>
      <c r="AR15">
        <f t="shared" si="14"/>
        <v>2737.09151453508</v>
      </c>
      <c r="AS15">
        <f t="shared" si="15"/>
        <v>1508.1961084967375</v>
      </c>
      <c r="AT15">
        <f t="shared" si="16"/>
        <v>2129.4593773381848</v>
      </c>
      <c r="AU15">
        <f t="shared" si="17"/>
        <v>6374.7470003700018</v>
      </c>
      <c r="AW15">
        <v>12</v>
      </c>
      <c r="AX15">
        <f>(R15*SUMPRODUCT(K16:$K$23, X16:$X$23)-$AZ$3*SUMPRODUCT(K15:$K$22, W16:$W$23))/Z15</f>
        <v>69507.341237227345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37045.476888333862</v>
      </c>
      <c r="P16">
        <f t="shared" si="30"/>
        <v>1852.2738444166932</v>
      </c>
      <c r="Q16" s="5">
        <f t="shared" si="31"/>
        <v>25</v>
      </c>
      <c r="R16">
        <f t="shared" si="0"/>
        <v>2000000</v>
      </c>
      <c r="S16">
        <f t="shared" si="1"/>
        <v>65847.815272593958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56866.765425489131</v>
      </c>
      <c r="AC16">
        <f t="shared" si="2"/>
        <v>52497.364709186368</v>
      </c>
      <c r="AE16">
        <f t="shared" si="3"/>
        <v>29534.615582637627</v>
      </c>
      <c r="AF16">
        <f t="shared" si="4"/>
        <v>-1476.7307791318815</v>
      </c>
      <c r="AG16">
        <f t="shared" si="5"/>
        <v>-19.931323648271409</v>
      </c>
      <c r="AH16">
        <f t="shared" si="6"/>
        <v>-25412.141805833744</v>
      </c>
      <c r="AI16">
        <f t="shared" si="7"/>
        <v>2625.811674023731</v>
      </c>
      <c r="AJ16">
        <f t="shared" si="8"/>
        <v>4369.4007163027636</v>
      </c>
      <c r="AK16">
        <f t="shared" si="32"/>
        <v>4645.3783675260211</v>
      </c>
      <c r="AL16">
        <f t="shared" si="9"/>
        <v>11640.590757852515</v>
      </c>
      <c r="AN16">
        <f t="shared" si="10"/>
        <v>12920.009988936168</v>
      </c>
      <c r="AO16">
        <f t="shared" si="11"/>
        <v>-646.00049944680848</v>
      </c>
      <c r="AP16">
        <f t="shared" si="12"/>
        <v>-8.7190198872867395</v>
      </c>
      <c r="AQ16">
        <f t="shared" si="13"/>
        <v>-11116.620937658159</v>
      </c>
      <c r="AR16">
        <f t="shared" si="14"/>
        <v>1148.6695319439145</v>
      </c>
      <c r="AS16">
        <f t="shared" si="15"/>
        <v>1911.4080135000347</v>
      </c>
      <c r="AT16">
        <f t="shared" si="16"/>
        <v>2032.1353004542534</v>
      </c>
      <c r="AU16">
        <f t="shared" si="17"/>
        <v>5092.2128458982024</v>
      </c>
      <c r="AW16">
        <v>13</v>
      </c>
      <c r="AX16">
        <f>(R16*SUMPRODUCT(K17:$K$23, X17:$X$23)-$AZ$3*SUMPRODUCT(K16:$K$22, W17:$W$23))/Z16</f>
        <v>65847.815272593958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37045.476888333862</v>
      </c>
      <c r="P17">
        <f t="shared" si="30"/>
        <v>1852.2738444166932</v>
      </c>
      <c r="Q17" s="5">
        <f t="shared" si="31"/>
        <v>25</v>
      </c>
      <c r="R17">
        <f t="shared" si="0"/>
        <v>2000000</v>
      </c>
      <c r="S17">
        <f t="shared" si="1"/>
        <v>60870.593896516737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52497.364709186368</v>
      </c>
      <c r="AC17">
        <f t="shared" si="2"/>
        <v>47191.565220690572</v>
      </c>
      <c r="AE17">
        <f t="shared" si="3"/>
        <v>28720.502410071505</v>
      </c>
      <c r="AF17">
        <f t="shared" si="4"/>
        <v>-1436.0251205035754</v>
      </c>
      <c r="AG17">
        <f t="shared" si="5"/>
        <v>-19.381922452128016</v>
      </c>
      <c r="AH17">
        <f t="shared" si="6"/>
        <v>-28007.036772854128</v>
      </c>
      <c r="AI17">
        <f t="shared" si="7"/>
        <v>-741.94140573832556</v>
      </c>
      <c r="AJ17">
        <f t="shared" si="8"/>
        <v>5305.7994884957952</v>
      </c>
      <c r="AK17">
        <f t="shared" si="32"/>
        <v>4922.5396513231408</v>
      </c>
      <c r="AL17">
        <f t="shared" si="9"/>
        <v>9486.3977340806105</v>
      </c>
      <c r="AN17">
        <f t="shared" si="10"/>
        <v>11833.732348642759</v>
      </c>
      <c r="AO17">
        <f t="shared" si="11"/>
        <v>-591.68661743213806</v>
      </c>
      <c r="AP17">
        <f t="shared" si="12"/>
        <v>-7.985949529218618</v>
      </c>
      <c r="AQ17">
        <f t="shared" si="13"/>
        <v>-11539.762512383086</v>
      </c>
      <c r="AR17">
        <f t="shared" si="14"/>
        <v>-305.7027307016823</v>
      </c>
      <c r="AS17">
        <f t="shared" si="15"/>
        <v>2186.152949065649</v>
      </c>
      <c r="AT17">
        <f t="shared" si="16"/>
        <v>2028.2380815494332</v>
      </c>
      <c r="AU17">
        <f t="shared" si="17"/>
        <v>3908.6882999134</v>
      </c>
      <c r="AW17">
        <v>14</v>
      </c>
      <c r="AX17">
        <f>(R17*SUMPRODUCT(K18:$K$23, X18:$X$23)-$AZ$3*SUMPRODUCT(K17:$K$22, W18:$W$23))/Z17</f>
        <v>60870.593896516737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37045.476888333862</v>
      </c>
      <c r="P18">
        <f t="shared" si="30"/>
        <v>1852.2738444166932</v>
      </c>
      <c r="Q18" s="5">
        <f t="shared" si="31"/>
        <v>25</v>
      </c>
      <c r="R18">
        <f t="shared" si="0"/>
        <v>2000000</v>
      </c>
      <c r="S18">
        <f t="shared" si="1"/>
        <v>54610.165702496648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47191.565220690572</v>
      </c>
      <c r="AC18">
        <f t="shared" si="2"/>
        <v>41076.02361380255</v>
      </c>
      <c r="AE18">
        <f t="shared" si="3"/>
        <v>27864.425311205578</v>
      </c>
      <c r="AF18">
        <f t="shared" si="4"/>
        <v>-1393.2212655602789</v>
      </c>
      <c r="AG18">
        <f t="shared" si="5"/>
        <v>-18.804202058997163</v>
      </c>
      <c r="AH18">
        <f t="shared" si="6"/>
        <v>-30712.093488765891</v>
      </c>
      <c r="AI18">
        <f t="shared" si="7"/>
        <v>-4259.6936451795882</v>
      </c>
      <c r="AJ18">
        <f t="shared" si="8"/>
        <v>6115.5416068880222</v>
      </c>
      <c r="AK18">
        <f t="shared" si="32"/>
        <v>5163.7601255701447</v>
      </c>
      <c r="AL18">
        <f t="shared" si="9"/>
        <v>7019.6080872785788</v>
      </c>
      <c r="AN18">
        <f t="shared" si="10"/>
        <v>10728.905890997234</v>
      </c>
      <c r="AO18">
        <f t="shared" si="11"/>
        <v>-536.44529454986173</v>
      </c>
      <c r="AP18">
        <f t="shared" si="12"/>
        <v>-7.2403615718980774</v>
      </c>
      <c r="AQ18">
        <f t="shared" si="13"/>
        <v>-11825.370775688241</v>
      </c>
      <c r="AR18">
        <f t="shared" si="14"/>
        <v>-1640.1505408127664</v>
      </c>
      <c r="AS18">
        <f t="shared" si="15"/>
        <v>2354.7254120612902</v>
      </c>
      <c r="AT18">
        <f t="shared" si="16"/>
        <v>1988.2518951017673</v>
      </c>
      <c r="AU18">
        <f t="shared" si="17"/>
        <v>2702.8267663502911</v>
      </c>
      <c r="AW18">
        <v>15</v>
      </c>
      <c r="AX18">
        <f>(R18*SUMPRODUCT(K19:$K$23, X19:$X$23)-$AZ$3*SUMPRODUCT(K18:$K$22, W19:$W$23))/Z18</f>
        <v>54610.165702496648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37045.476888333862</v>
      </c>
      <c r="P19">
        <f t="shared" si="30"/>
        <v>1852.2738444166932</v>
      </c>
      <c r="Q19" s="5">
        <f t="shared" si="31"/>
        <v>25</v>
      </c>
      <c r="R19">
        <f t="shared" si="0"/>
        <v>2000000</v>
      </c>
      <c r="S19">
        <f t="shared" si="1"/>
        <v>46881.462975285438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41076.02361380255</v>
      </c>
      <c r="AC19">
        <f t="shared" si="2"/>
        <v>34117.07853858803</v>
      </c>
      <c r="AE19">
        <f t="shared" si="3"/>
        <v>26959.129777264356</v>
      </c>
      <c r="AF19">
        <f t="shared" si="4"/>
        <v>-1347.9564888632178</v>
      </c>
      <c r="AG19">
        <f t="shared" si="5"/>
        <v>-18.193266791062797</v>
      </c>
      <c r="AH19">
        <f t="shared" si="6"/>
        <v>-33831.459787551568</v>
      </c>
      <c r="AI19">
        <f t="shared" si="7"/>
        <v>-8238.4797659414944</v>
      </c>
      <c r="AJ19">
        <f t="shared" si="8"/>
        <v>6958.9450752145203</v>
      </c>
      <c r="AK19">
        <f t="shared" si="32"/>
        <v>4894.8402526217515</v>
      </c>
      <c r="AL19">
        <f t="shared" si="9"/>
        <v>3615.3055618947774</v>
      </c>
      <c r="AN19">
        <f t="shared" si="10"/>
        <v>9670.51546718594</v>
      </c>
      <c r="AO19">
        <f t="shared" si="11"/>
        <v>-483.52577335929703</v>
      </c>
      <c r="AP19">
        <f t="shared" si="12"/>
        <v>-6.5261107964244616</v>
      </c>
      <c r="AQ19">
        <f t="shared" si="13"/>
        <v>-12135.690500993447</v>
      </c>
      <c r="AR19">
        <f t="shared" si="14"/>
        <v>-2955.2269179632281</v>
      </c>
      <c r="AS19">
        <f t="shared" si="15"/>
        <v>2496.2447431041778</v>
      </c>
      <c r="AT19">
        <f t="shared" si="16"/>
        <v>1755.8292409090627</v>
      </c>
      <c r="AU19">
        <f t="shared" si="17"/>
        <v>1296.8470660500122</v>
      </c>
      <c r="AW19">
        <v>16</v>
      </c>
      <c r="AX19">
        <f>(R19*SUMPRODUCT(K20:$K$23, X20:$X$23)-$AZ$3*SUMPRODUCT(K19:$K$22, W20:$W$23))/Z19</f>
        <v>46881.462975285438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37045.476888333862</v>
      </c>
      <c r="P20">
        <f t="shared" si="30"/>
        <v>1852.2738444166932</v>
      </c>
      <c r="Q20" s="5">
        <f t="shared" si="31"/>
        <v>25</v>
      </c>
      <c r="R20">
        <f t="shared" si="0"/>
        <v>2000000</v>
      </c>
      <c r="S20">
        <f t="shared" si="1"/>
        <v>37365.02090147644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34117.07853858803</v>
      </c>
      <c r="AC20">
        <f t="shared" si="2"/>
        <v>26230.481509146553</v>
      </c>
      <c r="AE20">
        <f t="shared" si="3"/>
        <v>26006.159586506772</v>
      </c>
      <c r="AF20">
        <f t="shared" si="4"/>
        <v>-1300.3079793253387</v>
      </c>
      <c r="AG20">
        <f t="shared" si="5"/>
        <v>-17.550158461245559</v>
      </c>
      <c r="AH20">
        <f t="shared" si="6"/>
        <v>-36894.052952529077</v>
      </c>
      <c r="AI20">
        <f t="shared" si="7"/>
        <v>-12205.75150380889</v>
      </c>
      <c r="AJ20">
        <f t="shared" si="8"/>
        <v>7886.5970294414765</v>
      </c>
      <c r="AK20">
        <f t="shared" si="32"/>
        <v>3194.0851069152818</v>
      </c>
      <c r="AL20">
        <f t="shared" si="9"/>
        <v>-1125.0693674521312</v>
      </c>
      <c r="AN20">
        <f t="shared" si="10"/>
        <v>8848.2171270900362</v>
      </c>
      <c r="AO20">
        <f t="shared" si="11"/>
        <v>-442.41085635450179</v>
      </c>
      <c r="AP20">
        <f t="shared" si="12"/>
        <v>-5.9711858709237342</v>
      </c>
      <c r="AQ20">
        <f t="shared" si="13"/>
        <v>-12552.664307716946</v>
      </c>
      <c r="AR20">
        <f t="shared" si="14"/>
        <v>-4152.8292228523369</v>
      </c>
      <c r="AS20">
        <f t="shared" si="15"/>
        <v>2683.2998035806813</v>
      </c>
      <c r="AT20">
        <f t="shared" si="16"/>
        <v>1086.7409489809731</v>
      </c>
      <c r="AU20">
        <f t="shared" si="17"/>
        <v>-382.78847029068271</v>
      </c>
      <c r="AW20">
        <v>17</v>
      </c>
      <c r="AX20">
        <f>(R20*SUMPRODUCT(K21:$K$23, X21:$X$23)-$AZ$3*SUMPRODUCT(K20:$K$22, W21:$W$23))/Z20</f>
        <v>37365.02090147644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37045.476888333862</v>
      </c>
      <c r="P21">
        <f t="shared" si="30"/>
        <v>1852.2738444166932</v>
      </c>
      <c r="Q21" s="5">
        <f t="shared" si="31"/>
        <v>25</v>
      </c>
      <c r="R21">
        <f t="shared" si="0"/>
        <v>2000000</v>
      </c>
      <c r="S21">
        <f t="shared" si="1"/>
        <v>26195.833347649041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26230.481509146553</v>
      </c>
      <c r="AC21">
        <f t="shared" si="2"/>
        <v>17687.200015311457</v>
      </c>
      <c r="AE21">
        <f t="shared" si="3"/>
        <v>25012.785456789559</v>
      </c>
      <c r="AF21">
        <f t="shared" si="4"/>
        <v>-1250.6392728394781</v>
      </c>
      <c r="AG21">
        <f t="shared" si="5"/>
        <v>-16.879783685998678</v>
      </c>
      <c r="AH21">
        <f t="shared" si="6"/>
        <v>-39589.855250753913</v>
      </c>
      <c r="AI21">
        <f t="shared" si="7"/>
        <v>-15844.588850489832</v>
      </c>
      <c r="AJ21">
        <f t="shared" si="8"/>
        <v>8543.2814938350966</v>
      </c>
      <c r="AK21">
        <f t="shared" si="32"/>
        <v>2564.6218006558574</v>
      </c>
      <c r="AL21">
        <f t="shared" si="9"/>
        <v>-4736.685555998878</v>
      </c>
      <c r="AN21">
        <f t="shared" si="10"/>
        <v>8094.9643715798347</v>
      </c>
      <c r="AO21">
        <f t="shared" si="11"/>
        <v>-404.74821857899178</v>
      </c>
      <c r="AP21">
        <f t="shared" si="12"/>
        <v>-5.4628560971022697</v>
      </c>
      <c r="AQ21">
        <f t="shared" si="13"/>
        <v>-12812.586118586963</v>
      </c>
      <c r="AR21">
        <f t="shared" si="14"/>
        <v>-5127.8328216832224</v>
      </c>
      <c r="AS21">
        <f t="shared" si="15"/>
        <v>2764.8883579337653</v>
      </c>
      <c r="AT21">
        <f t="shared" si="16"/>
        <v>829.99640878664218</v>
      </c>
      <c r="AU21">
        <f t="shared" si="17"/>
        <v>-1532.9480549628149</v>
      </c>
      <c r="AW21">
        <v>18</v>
      </c>
      <c r="AX21">
        <f>(R21*SUMPRODUCT(K22:$K$23, X22:$X$23)-$AZ$3*SUMPRODUCT(K21:$K$22, W22:$W$23))/Z21</f>
        <v>26195.833347649041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37045.476888333862</v>
      </c>
      <c r="P22">
        <f t="shared" si="30"/>
        <v>1852.2738444166932</v>
      </c>
      <c r="Q22" s="5">
        <f t="shared" si="31"/>
        <v>25</v>
      </c>
      <c r="R22">
        <f t="shared" si="0"/>
        <v>2000000</v>
      </c>
      <c r="S22">
        <f t="shared" si="1"/>
        <v>13589.331578818823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17687.200015311457</v>
      </c>
      <c r="AC22">
        <f t="shared" si="2"/>
        <v>8796.1679175338904</v>
      </c>
      <c r="AE22">
        <f t="shared" si="3"/>
        <v>23978.974492226567</v>
      </c>
      <c r="AF22">
        <f t="shared" si="4"/>
        <v>-1198.9487246113283</v>
      </c>
      <c r="AG22">
        <f t="shared" si="5"/>
        <v>-16.182120265657776</v>
      </c>
      <c r="AH22">
        <f t="shared" si="6"/>
        <v>-42309.24667847313</v>
      </c>
      <c r="AI22">
        <f t="shared" si="7"/>
        <v>-19545.403031123547</v>
      </c>
      <c r="AJ22">
        <f t="shared" si="8"/>
        <v>8891.0320977775664</v>
      </c>
      <c r="AK22">
        <f t="shared" si="32"/>
        <v>2832.7058048048689</v>
      </c>
      <c r="AL22">
        <f t="shared" si="9"/>
        <v>-7821.6651285411117</v>
      </c>
      <c r="AN22">
        <f t="shared" si="10"/>
        <v>7252.6999650035441</v>
      </c>
      <c r="AO22">
        <f t="shared" si="11"/>
        <v>-362.6349982501772</v>
      </c>
      <c r="AP22">
        <f t="shared" si="12"/>
        <v>-4.8944571471338794</v>
      </c>
      <c r="AQ22">
        <f t="shared" si="13"/>
        <v>-12796.888874616558</v>
      </c>
      <c r="AR22">
        <f t="shared" si="14"/>
        <v>-5911.7183650103243</v>
      </c>
      <c r="AS22">
        <f t="shared" si="15"/>
        <v>2689.1887392974613</v>
      </c>
      <c r="AT22">
        <f t="shared" si="16"/>
        <v>856.7824824215794</v>
      </c>
      <c r="AU22">
        <f t="shared" si="17"/>
        <v>-2365.7471432912839</v>
      </c>
      <c r="AW22">
        <v>19</v>
      </c>
      <c r="AX22">
        <f>(R22*SUMPRODUCT(K23:$K$23, X23:$X$23)-$AZ$3*SUMPRODUCT(K22:$K$22, W23:$W$23))/Z22</f>
        <v>13589.331578818823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37045.476888333862</v>
      </c>
      <c r="P23">
        <f t="shared" si="30"/>
        <v>1852.2738444166932</v>
      </c>
      <c r="Q23" s="5">
        <f t="shared" si="31"/>
        <v>25</v>
      </c>
      <c r="R23">
        <f t="shared" si="0"/>
        <v>2000000</v>
      </c>
      <c r="S23">
        <f t="shared" si="1"/>
        <v>14224.670512916629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8796.1679175338904</v>
      </c>
      <c r="AC23">
        <f t="shared" si="2"/>
        <v>8796.1679175338904</v>
      </c>
      <c r="AE23">
        <f t="shared" si="3"/>
        <v>22907.963667700555</v>
      </c>
      <c r="AF23">
        <f t="shared" si="4"/>
        <v>-1145.3981833850278</v>
      </c>
      <c r="AG23">
        <f t="shared" si="5"/>
        <v>-15.459352660482683</v>
      </c>
      <c r="AH23">
        <f t="shared" si="6"/>
        <v>-44875.712201481219</v>
      </c>
      <c r="AI23">
        <f t="shared" si="7"/>
        <v>-23128.606069826175</v>
      </c>
      <c r="AJ23">
        <f t="shared" si="8"/>
        <v>0</v>
      </c>
      <c r="AK23">
        <f t="shared" si="32"/>
        <v>3175.0524004521549</v>
      </c>
      <c r="AL23">
        <f t="shared" si="9"/>
        <v>-19953.553669374021</v>
      </c>
      <c r="AN23">
        <f t="shared" si="10"/>
        <v>6276.6203163335867</v>
      </c>
      <c r="AO23">
        <f t="shared" si="11"/>
        <v>-313.83101581667933</v>
      </c>
      <c r="AP23">
        <f t="shared" si="12"/>
        <v>-4.2357534870270372</v>
      </c>
      <c r="AQ23">
        <f t="shared" si="13"/>
        <v>-12295.628323826008</v>
      </c>
      <c r="AR23">
        <f t="shared" si="14"/>
        <v>-6337.0747767961275</v>
      </c>
      <c r="AS23">
        <f t="shared" si="15"/>
        <v>0</v>
      </c>
      <c r="AT23">
        <f t="shared" si="16"/>
        <v>869.94194207669193</v>
      </c>
      <c r="AU23">
        <f t="shared" si="17"/>
        <v>-5467.1328347194358</v>
      </c>
      <c r="AW23">
        <v>20</v>
      </c>
      <c r="AX23">
        <f>(R23*SUMPRODUCT(K$23:$K24, X$23:$X24)-$AZ$3*SUMPRODUCT(K$22:$K23, W$23:$W24))/Z23</f>
        <v>14224.670512916629</v>
      </c>
    </row>
    <row r="25" spans="5:50" x14ac:dyDescent="0.25">
      <c r="AN25" s="6">
        <f t="shared" ref="AN25:AU25" si="33">SUM(AN3:AN23)</f>
        <v>341838.35614862625</v>
      </c>
      <c r="AO25" s="6">
        <f t="shared" si="33"/>
        <v>-44876.025473681722</v>
      </c>
      <c r="AP25" s="6">
        <f t="shared" si="33"/>
        <v>-1728.1209090716995</v>
      </c>
      <c r="AQ25" s="6">
        <f t="shared" si="33"/>
        <v>-178476.90204958938</v>
      </c>
      <c r="AR25" s="6">
        <f t="shared" si="33"/>
        <v>116757.30771628345</v>
      </c>
      <c r="AS25" s="6">
        <f t="shared" si="33"/>
        <v>-29036.882727030505</v>
      </c>
      <c r="AT25" s="6">
        <f t="shared" si="33"/>
        <v>46849.228909388439</v>
      </c>
      <c r="AU25" s="7">
        <f t="shared" si="33"/>
        <v>134569.65389864135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121430.26483623726</v>
      </c>
      <c r="K3">
        <v>1</v>
      </c>
      <c r="L3" s="2">
        <v>0</v>
      </c>
      <c r="O3">
        <f>$C$3</f>
        <v>121430.26483623726</v>
      </c>
      <c r="P3">
        <f>O3*B5</f>
        <v>97144.211868989805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121430.26483623726</v>
      </c>
      <c r="AF3">
        <f t="shared" ref="AF3:AF23" si="4">-$Z3*P3</f>
        <v>-97144.211868989805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22763.620380247452</v>
      </c>
      <c r="AJ3">
        <f t="shared" ref="AJ3:AJ23" si="8">AB3-AC3</f>
        <v>0</v>
      </c>
      <c r="AL3">
        <f t="shared" ref="AL3:AL23" si="9">SUM(AI3:AK3)</f>
        <v>22763.620380247452</v>
      </c>
      <c r="AN3">
        <f t="shared" ref="AN3:AN23" si="10">AE3*$K3</f>
        <v>121430.26483623726</v>
      </c>
      <c r="AO3">
        <f t="shared" ref="AO3:AO23" si="11">AF3*$K3</f>
        <v>-97144.211868989805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22763.620380247452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22763.620380247452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55581.296674817764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34177.059057695638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33431.843630442105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-33431.843630442105</v>
      </c>
      <c r="AK4">
        <f>H4*SUM(AB4, AE4:AF4)</f>
        <v>0</v>
      </c>
      <c r="AL4">
        <f t="shared" si="9"/>
        <v>-57040.945630442104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-22149.453044375641</v>
      </c>
      <c r="AR4">
        <f t="shared" si="14"/>
        <v>-22149.453044375641</v>
      </c>
      <c r="AS4">
        <f t="shared" si="15"/>
        <v>-31364.896923203021</v>
      </c>
      <c r="AT4">
        <f t="shared" si="16"/>
        <v>0</v>
      </c>
      <c r="AU4">
        <f t="shared" si="17"/>
        <v>-53514.349967578666</v>
      </c>
      <c r="AW4">
        <v>1</v>
      </c>
      <c r="AX4">
        <f>(R4*SUMPRODUCT(K5:$K$23, X5:$X$23)-$AZ$3*SUMPRODUCT(K4:$K$22, W5:$W$23))/Z4</f>
        <v>34177.059057695638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121430.26483623726</v>
      </c>
      <c r="P5">
        <f t="shared" ref="P5:P23" si="30">O5*$C$5</f>
        <v>6071.5132418118628</v>
      </c>
      <c r="Q5" s="5">
        <f t="shared" ref="Q5:Q23" si="31">$C$8</f>
        <v>25</v>
      </c>
      <c r="R5">
        <f t="shared" si="0"/>
        <v>2000000</v>
      </c>
      <c r="S5">
        <f t="shared" si="1"/>
        <v>64302.84113670473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33431.843630442105</v>
      </c>
      <c r="AC5">
        <f t="shared" si="2"/>
        <v>61414.480416667939</v>
      </c>
      <c r="AE5">
        <f t="shared" si="3"/>
        <v>115975.84943286484</v>
      </c>
      <c r="AF5">
        <f t="shared" si="4"/>
        <v>-5798.7924716432417</v>
      </c>
      <c r="AG5">
        <f t="shared" si="5"/>
        <v>-23.87704778320126</v>
      </c>
      <c r="AH5">
        <f t="shared" si="6"/>
        <v>-26663.166363899294</v>
      </c>
      <c r="AI5">
        <f t="shared" si="7"/>
        <v>83490.0135495391</v>
      </c>
      <c r="AJ5">
        <f t="shared" si="8"/>
        <v>-27982.636786225834</v>
      </c>
      <c r="AK5">
        <f>H5*SUM(AB5, AE5:AF5)</f>
        <v>12407.809011119743</v>
      </c>
      <c r="AL5">
        <f t="shared" si="9"/>
        <v>67915.185774433005</v>
      </c>
      <c r="AN5">
        <f t="shared" si="10"/>
        <v>100152.39584094548</v>
      </c>
      <c r="AO5">
        <f t="shared" si="11"/>
        <v>-5007.6197920472741</v>
      </c>
      <c r="AP5">
        <f t="shared" si="12"/>
        <v>-20.619323357322113</v>
      </c>
      <c r="AQ5">
        <f t="shared" si="13"/>
        <v>-23025.31091695977</v>
      </c>
      <c r="AR5">
        <f t="shared" si="14"/>
        <v>72098.845808581114</v>
      </c>
      <c r="AS5">
        <f t="shared" si="15"/>
        <v>-24164.756109070768</v>
      </c>
      <c r="AT5">
        <f t="shared" si="16"/>
        <v>10714.918715209435</v>
      </c>
      <c r="AU5">
        <f t="shared" si="17"/>
        <v>58649.008414719778</v>
      </c>
      <c r="AW5">
        <v>2</v>
      </c>
      <c r="AX5">
        <f>(R5*SUMPRODUCT(K6:$K$23, X6:$X$23)-$AZ$3*SUMPRODUCT(K5:$K$22, W6:$W$23))/Z5</f>
        <v>64302.84113670473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121430.26483623726</v>
      </c>
      <c r="P6">
        <f t="shared" si="30"/>
        <v>6071.5132418118628</v>
      </c>
      <c r="Q6" s="5">
        <f t="shared" si="31"/>
        <v>25</v>
      </c>
      <c r="R6">
        <f t="shared" si="0"/>
        <v>2000000</v>
      </c>
      <c r="S6">
        <f t="shared" si="1"/>
        <v>90418.170860310885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61414.480416667939</v>
      </c>
      <c r="AC6">
        <f t="shared" si="2"/>
        <v>84152.03441475227</v>
      </c>
      <c r="AE6">
        <f t="shared" si="3"/>
        <v>113014.93635918024</v>
      </c>
      <c r="AF6">
        <f t="shared" si="4"/>
        <v>-5650.7468179590114</v>
      </c>
      <c r="AG6">
        <f t="shared" si="5"/>
        <v>-23.267456533919681</v>
      </c>
      <c r="AH6">
        <f t="shared" si="6"/>
        <v>-29665.661715965347</v>
      </c>
      <c r="AI6">
        <f t="shared" si="7"/>
        <v>77675.260368721967</v>
      </c>
      <c r="AJ6">
        <f t="shared" si="8"/>
        <v>-22737.553998084331</v>
      </c>
      <c r="AK6">
        <f>H6*SUM(AB6, AE6:AF6)</f>
        <v>18363.119291418345</v>
      </c>
      <c r="AL6">
        <f t="shared" si="9"/>
        <v>73300.825662055984</v>
      </c>
      <c r="AN6">
        <f t="shared" si="10"/>
        <v>88018.9955897373</v>
      </c>
      <c r="AO6">
        <f t="shared" si="11"/>
        <v>-4400.9497794868648</v>
      </c>
      <c r="AP6">
        <f t="shared" si="12"/>
        <v>-18.121305201063567</v>
      </c>
      <c r="AQ6">
        <f t="shared" si="13"/>
        <v>-23104.395152208468</v>
      </c>
      <c r="AR6">
        <f t="shared" si="14"/>
        <v>60495.529352840909</v>
      </c>
      <c r="AS6">
        <f t="shared" si="15"/>
        <v>-17708.603212571994</v>
      </c>
      <c r="AT6">
        <f t="shared" si="16"/>
        <v>14301.678769152166</v>
      </c>
      <c r="AU6">
        <f t="shared" si="17"/>
        <v>57088.604909421083</v>
      </c>
      <c r="AW6">
        <v>3</v>
      </c>
      <c r="AX6">
        <f>(R6*SUMPRODUCT(K7:$K$23, X7:$X$23)-$AZ$3*SUMPRODUCT(K6:$K$22, W7:$W$23))/Z6</f>
        <v>90418.170860310885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121430.26483623726</v>
      </c>
      <c r="P7">
        <f t="shared" si="30"/>
        <v>6071.5132418118628</v>
      </c>
      <c r="Q7" s="5">
        <f t="shared" si="31"/>
        <v>25</v>
      </c>
      <c r="R7">
        <f t="shared" si="0"/>
        <v>2000000</v>
      </c>
      <c r="S7">
        <f t="shared" si="1"/>
        <v>112027.70504144997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84152.03441475227</v>
      </c>
      <c r="AC7">
        <f t="shared" si="2"/>
        <v>101389.9834411164</v>
      </c>
      <c r="AE7">
        <f t="shared" si="3"/>
        <v>109899.71218674109</v>
      </c>
      <c r="AF7">
        <f t="shared" si="4"/>
        <v>-5494.9856093370545</v>
      </c>
      <c r="AG7">
        <f t="shared" si="5"/>
        <v>-22.626095795589666</v>
      </c>
      <c r="AH7">
        <f t="shared" si="6"/>
        <v>-32694.893839265394</v>
      </c>
      <c r="AI7">
        <f t="shared" si="7"/>
        <v>71687.206642343051</v>
      </c>
      <c r="AJ7">
        <f t="shared" si="8"/>
        <v>-17237.949026364135</v>
      </c>
      <c r="AK7">
        <f>H7*SUM(AB7, AE7:AF7)</f>
        <v>19741.892875878766</v>
      </c>
      <c r="AL7">
        <f t="shared" si="9"/>
        <v>74191.150491857683</v>
      </c>
      <c r="AN7">
        <f t="shared" si="10"/>
        <v>77480.562438469191</v>
      </c>
      <c r="AO7">
        <f t="shared" si="11"/>
        <v>-3874.0281219234594</v>
      </c>
      <c r="AP7">
        <f t="shared" si="12"/>
        <v>-15.951658044837645</v>
      </c>
      <c r="AQ7">
        <f t="shared" si="13"/>
        <v>-23050.276594245217</v>
      </c>
      <c r="AR7">
        <f t="shared" si="14"/>
        <v>50540.306064255674</v>
      </c>
      <c r="AS7">
        <f t="shared" si="15"/>
        <v>-12152.952535297816</v>
      </c>
      <c r="AT7">
        <f t="shared" si="16"/>
        <v>13918.261778738632</v>
      </c>
      <c r="AU7">
        <f t="shared" si="17"/>
        <v>52305.615307696491</v>
      </c>
      <c r="AW7">
        <v>4</v>
      </c>
      <c r="AX7">
        <f>(R7*SUMPRODUCT(K8:$K$23, X8:$X$23)-$AZ$3*SUMPRODUCT(K7:$K$22, W8:$W$23))/Z7</f>
        <v>112027.70504144997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121430.26483623726</v>
      </c>
      <c r="P8">
        <f t="shared" si="30"/>
        <v>6071.5132418118628</v>
      </c>
      <c r="Q8" s="5">
        <f t="shared" si="31"/>
        <v>25</v>
      </c>
      <c r="R8">
        <f t="shared" si="0"/>
        <v>2000000</v>
      </c>
      <c r="S8">
        <f t="shared" si="1"/>
        <v>129018.19738573738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101389.9834411164</v>
      </c>
      <c r="AC8">
        <f t="shared" si="2"/>
        <v>113286.62541195116</v>
      </c>
      <c r="AE8">
        <f t="shared" si="3"/>
        <v>106623.91201334185</v>
      </c>
      <c r="AF8">
        <f t="shared" si="4"/>
        <v>-5331.1956006670925</v>
      </c>
      <c r="AG8">
        <f t="shared" si="5"/>
        <v>-21.951675753391569</v>
      </c>
      <c r="AH8">
        <f t="shared" si="6"/>
        <v>-35852.726739376019</v>
      </c>
      <c r="AI8">
        <f t="shared" si="7"/>
        <v>65418.037997545347</v>
      </c>
      <c r="AJ8">
        <f t="shared" si="8"/>
        <v>-11896.641970834753</v>
      </c>
      <c r="AK8">
        <f t="shared" ref="AK8:AK23" si="32">H8*SUM(AB8:AB8, AE8:AF8)</f>
        <v>14694.495739399861</v>
      </c>
      <c r="AL8">
        <f t="shared" si="9"/>
        <v>68215.89176611045</v>
      </c>
      <c r="AN8">
        <f t="shared" si="10"/>
        <v>70089.590302849581</v>
      </c>
      <c r="AO8">
        <f t="shared" si="11"/>
        <v>-3504.4795151424796</v>
      </c>
      <c r="AP8">
        <f t="shared" si="12"/>
        <v>-14.430008531516732</v>
      </c>
      <c r="AQ8">
        <f t="shared" si="13"/>
        <v>-23567.911558979809</v>
      </c>
      <c r="AR8">
        <f t="shared" si="14"/>
        <v>43002.769220195783</v>
      </c>
      <c r="AS8">
        <f t="shared" si="15"/>
        <v>-7820.2979610348166</v>
      </c>
      <c r="AT8">
        <f t="shared" si="16"/>
        <v>9659.4766280253334</v>
      </c>
      <c r="AU8">
        <f t="shared" si="17"/>
        <v>44841.947887186296</v>
      </c>
      <c r="AW8">
        <v>5</v>
      </c>
      <c r="AX8">
        <f>(R8*SUMPRODUCT(K9:$K$23, X9:$X$23)-$AZ$3*SUMPRODUCT(K8:$K$22, W9:$W$23))/Z8</f>
        <v>129018.19738573738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121430.26483623726</v>
      </c>
      <c r="P9">
        <f t="shared" si="30"/>
        <v>6071.5132418118628</v>
      </c>
      <c r="Q9" s="5">
        <f t="shared" si="31"/>
        <v>25</v>
      </c>
      <c r="R9">
        <f t="shared" si="0"/>
        <v>2000000</v>
      </c>
      <c r="S9">
        <f t="shared" si="1"/>
        <v>142070.513858911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113286.62541195116</v>
      </c>
      <c r="AC9">
        <f t="shared" si="2"/>
        <v>120694.47798457123</v>
      </c>
      <c r="AE9">
        <f t="shared" si="3"/>
        <v>103159.77628188634</v>
      </c>
      <c r="AF9">
        <f t="shared" si="4"/>
        <v>-5157.9888140943176</v>
      </c>
      <c r="AG9">
        <f t="shared" si="5"/>
        <v>-21.238481284095283</v>
      </c>
      <c r="AH9">
        <f t="shared" si="6"/>
        <v>-39494.216940989616</v>
      </c>
      <c r="AI9">
        <f t="shared" si="7"/>
        <v>58486.332045518313</v>
      </c>
      <c r="AJ9">
        <f t="shared" si="8"/>
        <v>-7407.8525726200751</v>
      </c>
      <c r="AK9">
        <f t="shared" si="32"/>
        <v>11029.255152322594</v>
      </c>
      <c r="AL9">
        <f t="shared" si="9"/>
        <v>62107.73462522083</v>
      </c>
      <c r="AN9">
        <f t="shared" si="10"/>
        <v>64448.231255532381</v>
      </c>
      <c r="AO9">
        <f t="shared" si="11"/>
        <v>-3222.4115627766196</v>
      </c>
      <c r="AP9">
        <f t="shared" si="12"/>
        <v>-13.268568454175792</v>
      </c>
      <c r="AQ9">
        <f t="shared" si="13"/>
        <v>-24673.690835795216</v>
      </c>
      <c r="AR9">
        <f t="shared" si="14"/>
        <v>36538.860288506374</v>
      </c>
      <c r="AS9">
        <f t="shared" si="15"/>
        <v>-4627.995648250926</v>
      </c>
      <c r="AT9">
        <f t="shared" si="16"/>
        <v>6890.4374578211409</v>
      </c>
      <c r="AU9">
        <f t="shared" si="17"/>
        <v>38801.302098076587</v>
      </c>
      <c r="AW9">
        <v>6</v>
      </c>
      <c r="AX9">
        <f>(R9*SUMPRODUCT(K10:$K$23, X10:$X$23)-$AZ$3*SUMPRODUCT(K9:$K$22, W10:$W$23))/Z9</f>
        <v>142070.513858911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121430.26483623726</v>
      </c>
      <c r="P10">
        <f t="shared" si="30"/>
        <v>6071.5132418118628</v>
      </c>
      <c r="Q10" s="5">
        <f t="shared" si="31"/>
        <v>25</v>
      </c>
      <c r="R10">
        <f t="shared" si="0"/>
        <v>2000000</v>
      </c>
      <c r="S10">
        <f t="shared" si="1"/>
        <v>152077.30129004215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120694.47798457123</v>
      </c>
      <c r="AC10">
        <f t="shared" si="2"/>
        <v>124628.73888480032</v>
      </c>
      <c r="AE10">
        <f t="shared" si="3"/>
        <v>99513.212298030834</v>
      </c>
      <c r="AF10">
        <f t="shared" si="4"/>
        <v>-4975.6606149015424</v>
      </c>
      <c r="AG10">
        <f t="shared" si="5"/>
        <v>-20.487728580728188</v>
      </c>
      <c r="AH10">
        <f t="shared" si="6"/>
        <v>-43069.431242091683</v>
      </c>
      <c r="AI10">
        <f t="shared" si="7"/>
        <v>51447.632712456878</v>
      </c>
      <c r="AJ10">
        <f t="shared" si="8"/>
        <v>-3934.2609002290847</v>
      </c>
      <c r="AK10">
        <f t="shared" si="32"/>
        <v>11299.681557554279</v>
      </c>
      <c r="AL10">
        <f t="shared" si="9"/>
        <v>58813.053369782072</v>
      </c>
      <c r="AN10">
        <f t="shared" si="10"/>
        <v>59068.950178954823</v>
      </c>
      <c r="AO10">
        <f t="shared" si="11"/>
        <v>-2953.4475089477414</v>
      </c>
      <c r="AP10">
        <f t="shared" si="12"/>
        <v>-12.161084853643391</v>
      </c>
      <c r="AQ10">
        <f t="shared" si="13"/>
        <v>-25565.108687837783</v>
      </c>
      <c r="AR10">
        <f t="shared" si="14"/>
        <v>30538.232897315651</v>
      </c>
      <c r="AS10">
        <f t="shared" si="15"/>
        <v>-2335.2945376806042</v>
      </c>
      <c r="AT10">
        <f t="shared" si="16"/>
        <v>6707.2533540798586</v>
      </c>
      <c r="AU10">
        <f t="shared" si="17"/>
        <v>34910.191713714907</v>
      </c>
      <c r="AW10">
        <v>7</v>
      </c>
      <c r="AX10">
        <f>(R10*SUMPRODUCT(K11:$K$23, X11:$X$23)-$AZ$3*SUMPRODUCT(K10:$K$22, W11:$W$23))/Z10</f>
        <v>152077.30129004215</v>
      </c>
    </row>
    <row r="11" spans="1:52" x14ac:dyDescent="0.25">
      <c r="A11" t="s">
        <v>33</v>
      </c>
      <c r="C11" s="24">
        <f>AU25</f>
        <v>394232.64105881413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121430.26483623726</v>
      </c>
      <c r="P11">
        <f t="shared" si="30"/>
        <v>6071.5132418118628</v>
      </c>
      <c r="Q11" s="5">
        <f t="shared" si="31"/>
        <v>25</v>
      </c>
      <c r="R11">
        <f t="shared" si="0"/>
        <v>2000000</v>
      </c>
      <c r="S11">
        <f t="shared" si="1"/>
        <v>159319.28008044435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124628.73888480032</v>
      </c>
      <c r="AC11">
        <f t="shared" si="2"/>
        <v>125576.3840275586</v>
      </c>
      <c r="AE11">
        <f t="shared" si="3"/>
        <v>95712.041643321398</v>
      </c>
      <c r="AF11">
        <f t="shared" si="4"/>
        <v>-4785.6020821660695</v>
      </c>
      <c r="AG11">
        <f t="shared" si="5"/>
        <v>-19.705145536081993</v>
      </c>
      <c r="AH11">
        <f t="shared" si="6"/>
        <v>-46216.460707113038</v>
      </c>
      <c r="AI11">
        <f t="shared" si="7"/>
        <v>44690.273708506218</v>
      </c>
      <c r="AJ11">
        <f t="shared" si="8"/>
        <v>-947.64514275827969</v>
      </c>
      <c r="AK11">
        <f t="shared" si="32"/>
        <v>11101.091689966717</v>
      </c>
      <c r="AL11">
        <f t="shared" si="9"/>
        <v>54843.720255714652</v>
      </c>
      <c r="AN11">
        <f t="shared" si="10"/>
        <v>54030.104814350525</v>
      </c>
      <c r="AO11">
        <f t="shared" si="11"/>
        <v>-2701.5052407175258</v>
      </c>
      <c r="AP11">
        <f t="shared" si="12"/>
        <v>-11.123689981080162</v>
      </c>
      <c r="AQ11">
        <f t="shared" si="13"/>
        <v>-26089.509462761223</v>
      </c>
      <c r="AR11">
        <f t="shared" si="14"/>
        <v>25227.966420890698</v>
      </c>
      <c r="AS11">
        <f t="shared" si="15"/>
        <v>-534.95219108214212</v>
      </c>
      <c r="AT11">
        <f t="shared" si="16"/>
        <v>6266.6424962262809</v>
      </c>
      <c r="AU11">
        <f t="shared" si="17"/>
        <v>30959.656726034835</v>
      </c>
      <c r="AW11">
        <v>8</v>
      </c>
      <c r="AX11">
        <f>(R11*SUMPRODUCT(K12:$K$23, X12:$X$23)-$AZ$3*SUMPRODUCT(K11:$K$22, W12:$W$23))/Z11</f>
        <v>159319.28008044435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121430.26483623726</v>
      </c>
      <c r="P12">
        <f t="shared" si="30"/>
        <v>6071.5132418118628</v>
      </c>
      <c r="Q12" s="5">
        <f t="shared" si="31"/>
        <v>25</v>
      </c>
      <c r="R12">
        <f t="shared" si="0"/>
        <v>2000000</v>
      </c>
      <c r="S12">
        <f t="shared" si="1"/>
        <v>163838.80754543885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125576.3840275586</v>
      </c>
      <c r="AC12">
        <f t="shared" si="2"/>
        <v>123801.2313272554</v>
      </c>
      <c r="AE12">
        <f t="shared" si="3"/>
        <v>91756.138440836745</v>
      </c>
      <c r="AF12">
        <f t="shared" si="4"/>
        <v>-4587.8069220418374</v>
      </c>
      <c r="AG12">
        <f t="shared" si="5"/>
        <v>-18.890706234681385</v>
      </c>
      <c r="AH12">
        <f t="shared" si="6"/>
        <v>-49391.027683183303</v>
      </c>
      <c r="AI12">
        <f t="shared" si="7"/>
        <v>37758.413129376917</v>
      </c>
      <c r="AJ12">
        <f t="shared" si="8"/>
        <v>1775.1527003031952</v>
      </c>
      <c r="AK12">
        <f t="shared" si="32"/>
        <v>11041.450736855748</v>
      </c>
      <c r="AL12">
        <f t="shared" si="9"/>
        <v>50575.016566535858</v>
      </c>
      <c r="AN12">
        <f t="shared" si="10"/>
        <v>49241.344509180577</v>
      </c>
      <c r="AO12">
        <f t="shared" si="11"/>
        <v>-2462.067225459029</v>
      </c>
      <c r="AP12">
        <f t="shared" si="12"/>
        <v>-10.1377824909606</v>
      </c>
      <c r="AQ12">
        <f t="shared" si="13"/>
        <v>-26505.917218587838</v>
      </c>
      <c r="AR12">
        <f t="shared" si="14"/>
        <v>20263.222282642746</v>
      </c>
      <c r="AS12">
        <f t="shared" si="15"/>
        <v>952.64368310784266</v>
      </c>
      <c r="AT12">
        <f t="shared" si="16"/>
        <v>5925.4442139064977</v>
      </c>
      <c r="AU12">
        <f t="shared" si="17"/>
        <v>27141.310179657088</v>
      </c>
      <c r="AW12">
        <v>9</v>
      </c>
      <c r="AX12">
        <f>(R12*SUMPRODUCT(K13:$K$23, X13:$X$23)-$AZ$3*SUMPRODUCT(K12:$K$22, W13:$W$23))/Z12</f>
        <v>163838.80754543885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121430.26483623726</v>
      </c>
      <c r="P13">
        <f t="shared" si="30"/>
        <v>6071.5132418118628</v>
      </c>
      <c r="Q13" s="5">
        <f t="shared" si="31"/>
        <v>25</v>
      </c>
      <c r="R13">
        <f t="shared" si="0"/>
        <v>2000000</v>
      </c>
      <c r="S13">
        <f t="shared" si="1"/>
        <v>165690.43010264329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123801.2313272554</v>
      </c>
      <c r="AC13">
        <f t="shared" si="2"/>
        <v>119608.34771292529</v>
      </c>
      <c r="AE13">
        <f t="shared" si="3"/>
        <v>87657.889054954925</v>
      </c>
      <c r="AF13">
        <f t="shared" si="4"/>
        <v>-4382.8944527477461</v>
      </c>
      <c r="AG13">
        <f t="shared" si="5"/>
        <v>-18.04696077480596</v>
      </c>
      <c r="AH13">
        <f t="shared" si="6"/>
        <v>-52387.071802288927</v>
      </c>
      <c r="AI13">
        <f t="shared" si="7"/>
        <v>30869.875839143446</v>
      </c>
      <c r="AJ13">
        <f t="shared" si="8"/>
        <v>4192.883614330116</v>
      </c>
      <c r="AK13">
        <f t="shared" si="32"/>
        <v>10705.840880553216</v>
      </c>
      <c r="AL13">
        <f t="shared" si="9"/>
        <v>45768.600334026778</v>
      </c>
      <c r="AN13">
        <f t="shared" si="10"/>
        <v>44729.486106344695</v>
      </c>
      <c r="AO13">
        <f t="shared" si="11"/>
        <v>-2236.4743053172347</v>
      </c>
      <c r="AP13">
        <f t="shared" si="12"/>
        <v>-9.208883421004554</v>
      </c>
      <c r="AQ13">
        <f t="shared" si="13"/>
        <v>-26731.727464524323</v>
      </c>
      <c r="AR13">
        <f t="shared" si="14"/>
        <v>15752.075453082136</v>
      </c>
      <c r="AS13">
        <f t="shared" si="15"/>
        <v>2139.5168352174474</v>
      </c>
      <c r="AT13">
        <f t="shared" si="16"/>
        <v>5462.905462202365</v>
      </c>
      <c r="AU13">
        <f t="shared" si="17"/>
        <v>23354.497750501949</v>
      </c>
      <c r="AW13">
        <v>10</v>
      </c>
      <c r="AX13">
        <f>(R13*SUMPRODUCT(K14:$K$23, X14:$X$23)-$AZ$3*SUMPRODUCT(K13:$K$22, W14:$W$23))/Z13</f>
        <v>165690.43010264329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121430.26483623726</v>
      </c>
      <c r="P14">
        <f t="shared" si="30"/>
        <v>6071.5132418118628</v>
      </c>
      <c r="Q14" s="5">
        <f t="shared" si="31"/>
        <v>25</v>
      </c>
      <c r="R14">
        <f t="shared" si="0"/>
        <v>2000000</v>
      </c>
      <c r="S14">
        <f t="shared" si="1"/>
        <v>164773.93762576242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119608.34771292529</v>
      </c>
      <c r="AC14">
        <f t="shared" si="2"/>
        <v>113192.67307505354</v>
      </c>
      <c r="AE14">
        <f t="shared" si="3"/>
        <v>83417.417020422887</v>
      </c>
      <c r="AF14">
        <f t="shared" si="4"/>
        <v>-4170.8708510211445</v>
      </c>
      <c r="AG14">
        <f t="shared" si="5"/>
        <v>-17.173934589725409</v>
      </c>
      <c r="AH14">
        <f t="shared" si="6"/>
        <v>-55404.526186599207</v>
      </c>
      <c r="AI14">
        <f t="shared" si="7"/>
        <v>23824.846048212814</v>
      </c>
      <c r="AJ14">
        <f t="shared" si="8"/>
        <v>6415.6746378717507</v>
      </c>
      <c r="AK14">
        <f t="shared" si="32"/>
        <v>10221.141545551609</v>
      </c>
      <c r="AL14">
        <f t="shared" si="9"/>
        <v>40461.662231636175</v>
      </c>
      <c r="AN14">
        <f t="shared" si="10"/>
        <v>40484.769039154649</v>
      </c>
      <c r="AO14">
        <f t="shared" si="11"/>
        <v>-2024.2384519577327</v>
      </c>
      <c r="AP14">
        <f t="shared" si="12"/>
        <v>-8.3349832708001248</v>
      </c>
      <c r="AQ14">
        <f t="shared" si="13"/>
        <v>-26889.341896538306</v>
      </c>
      <c r="AR14">
        <f t="shared" si="14"/>
        <v>11562.853707387814</v>
      </c>
      <c r="AS14">
        <f t="shared" si="15"/>
        <v>3113.7035312542603</v>
      </c>
      <c r="AT14">
        <f t="shared" si="16"/>
        <v>4960.601389597754</v>
      </c>
      <c r="AU14">
        <f t="shared" si="17"/>
        <v>19637.158628239828</v>
      </c>
      <c r="AW14">
        <v>11</v>
      </c>
      <c r="AX14">
        <f>(R14*SUMPRODUCT(K15:$K$23, X15:$X$23)-$AZ$3*SUMPRODUCT(K14:$K$22, W15:$W$23))/Z14</f>
        <v>164773.93762576242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121430.26483623726</v>
      </c>
      <c r="P15">
        <f t="shared" si="30"/>
        <v>6071.5132418118628</v>
      </c>
      <c r="Q15" s="5">
        <f t="shared" si="31"/>
        <v>25</v>
      </c>
      <c r="R15">
        <f t="shared" si="0"/>
        <v>2000000</v>
      </c>
      <c r="S15">
        <f t="shared" si="1"/>
        <v>160857.95536822238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113192.67307505354</v>
      </c>
      <c r="AC15">
        <f t="shared" si="2"/>
        <v>104683.95955302942</v>
      </c>
      <c r="AE15">
        <f t="shared" si="3"/>
        <v>79025.006276696324</v>
      </c>
      <c r="AF15">
        <f t="shared" si="4"/>
        <v>-3951.2503138348161</v>
      </c>
      <c r="AG15">
        <f t="shared" si="5"/>
        <v>-16.269627341929681</v>
      </c>
      <c r="AH15">
        <f t="shared" si="6"/>
        <v>-58605.432151877962</v>
      </c>
      <c r="AI15">
        <f t="shared" si="7"/>
        <v>16452.054183641623</v>
      </c>
      <c r="AJ15">
        <f t="shared" si="8"/>
        <v>8508.713522024118</v>
      </c>
      <c r="AK15">
        <f t="shared" si="32"/>
        <v>9771.0276670677922</v>
      </c>
      <c r="AL15">
        <f t="shared" si="9"/>
        <v>34731.795372733533</v>
      </c>
      <c r="AN15">
        <f t="shared" si="10"/>
        <v>36460.700806224449</v>
      </c>
      <c r="AO15">
        <f t="shared" si="11"/>
        <v>-1823.0350403112225</v>
      </c>
      <c r="AP15">
        <f t="shared" si="12"/>
        <v>-7.5065101882541221</v>
      </c>
      <c r="AQ15">
        <f t="shared" si="13"/>
        <v>-27039.48064018349</v>
      </c>
      <c r="AR15">
        <f t="shared" si="14"/>
        <v>7590.6786155414857</v>
      </c>
      <c r="AS15">
        <f t="shared" si="15"/>
        <v>3925.7656859418994</v>
      </c>
      <c r="AT15">
        <f t="shared" si="16"/>
        <v>4508.1744769611887</v>
      </c>
      <c r="AU15">
        <f t="shared" si="17"/>
        <v>16024.618778444574</v>
      </c>
      <c r="AW15">
        <v>12</v>
      </c>
      <c r="AX15">
        <f>(R15*SUMPRODUCT(K16:$K$23, X16:$X$23)-$AZ$3*SUMPRODUCT(K15:$K$22, W16:$W$23))/Z15</f>
        <v>160857.95536822238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121430.26483623726</v>
      </c>
      <c r="P16">
        <f t="shared" si="30"/>
        <v>6071.5132418118628</v>
      </c>
      <c r="Q16" s="5">
        <f t="shared" si="31"/>
        <v>25</v>
      </c>
      <c r="R16">
        <f t="shared" si="0"/>
        <v>2000000</v>
      </c>
      <c r="S16">
        <f t="shared" si="1"/>
        <v>153991.85369547858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104683.95955302942</v>
      </c>
      <c r="AC16">
        <f t="shared" si="2"/>
        <v>94480.064848492257</v>
      </c>
      <c r="AE16">
        <f t="shared" si="3"/>
        <v>74502.248144793513</v>
      </c>
      <c r="AF16">
        <f t="shared" si="4"/>
        <v>-3725.112407239676</v>
      </c>
      <c r="AG16">
        <f t="shared" si="5"/>
        <v>-15.338484241401517</v>
      </c>
      <c r="AH16">
        <f t="shared" si="6"/>
        <v>-61475.746168709389</v>
      </c>
      <c r="AI16">
        <f t="shared" si="7"/>
        <v>9286.051084603052</v>
      </c>
      <c r="AJ16">
        <f t="shared" si="8"/>
        <v>10203.894704537161</v>
      </c>
      <c r="AK16">
        <f t="shared" si="32"/>
        <v>9597.7219123949053</v>
      </c>
      <c r="AL16">
        <f t="shared" si="9"/>
        <v>29087.667701535116</v>
      </c>
      <c r="AN16">
        <f t="shared" si="10"/>
        <v>32591.241539463092</v>
      </c>
      <c r="AO16">
        <f t="shared" si="11"/>
        <v>-1629.5620769731547</v>
      </c>
      <c r="AP16">
        <f t="shared" si="12"/>
        <v>-6.7098679195454585</v>
      </c>
      <c r="AQ16">
        <f t="shared" si="13"/>
        <v>-26892.757495172948</v>
      </c>
      <c r="AR16">
        <f t="shared" si="14"/>
        <v>4062.2120993974481</v>
      </c>
      <c r="AS16">
        <f t="shared" si="15"/>
        <v>4463.7256625129012</v>
      </c>
      <c r="AT16">
        <f t="shared" si="16"/>
        <v>4198.5534781116494</v>
      </c>
      <c r="AU16">
        <f t="shared" si="17"/>
        <v>12724.491240021998</v>
      </c>
      <c r="AW16">
        <v>13</v>
      </c>
      <c r="AX16">
        <f>(R16*SUMPRODUCT(K17:$K$23, X17:$X$23)-$AZ$3*SUMPRODUCT(K16:$K$22, W17:$W$23))/Z16</f>
        <v>153991.85369547858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121430.26483623726</v>
      </c>
      <c r="P17">
        <f t="shared" si="30"/>
        <v>6071.5132418118628</v>
      </c>
      <c r="Q17" s="5">
        <f t="shared" si="31"/>
        <v>25</v>
      </c>
      <c r="R17">
        <f t="shared" si="0"/>
        <v>2000000</v>
      </c>
      <c r="S17">
        <f t="shared" si="1"/>
        <v>144340.86075009429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94480.064848492257</v>
      </c>
      <c r="AC17">
        <f t="shared" si="2"/>
        <v>83059.929734161167</v>
      </c>
      <c r="AE17">
        <f t="shared" si="3"/>
        <v>69876.188991008632</v>
      </c>
      <c r="AF17">
        <f t="shared" si="4"/>
        <v>-3493.809449550432</v>
      </c>
      <c r="AG17">
        <f t="shared" si="5"/>
        <v>-14.386073580018282</v>
      </c>
      <c r="AH17">
        <f t="shared" si="6"/>
        <v>-63922.065517537623</v>
      </c>
      <c r="AI17">
        <f t="shared" si="7"/>
        <v>2445.9279503405633</v>
      </c>
      <c r="AJ17">
        <f t="shared" si="8"/>
        <v>11420.135114331089</v>
      </c>
      <c r="AK17">
        <f t="shared" si="32"/>
        <v>9925.2128188599436</v>
      </c>
      <c r="AL17">
        <f t="shared" si="9"/>
        <v>23791.275883531598</v>
      </c>
      <c r="AN17">
        <f t="shared" si="10"/>
        <v>28791.143910240367</v>
      </c>
      <c r="AO17">
        <f t="shared" si="11"/>
        <v>-1439.5571955120183</v>
      </c>
      <c r="AP17">
        <f t="shared" si="12"/>
        <v>-5.9275057888304348</v>
      </c>
      <c r="AQ17">
        <f t="shared" si="13"/>
        <v>-26337.861493735047</v>
      </c>
      <c r="AR17">
        <f t="shared" si="14"/>
        <v>1007.7977152044724</v>
      </c>
      <c r="AS17">
        <f t="shared" si="15"/>
        <v>4705.4477111424058</v>
      </c>
      <c r="AT17">
        <f t="shared" si="16"/>
        <v>4089.493642023454</v>
      </c>
      <c r="AU17">
        <f t="shared" si="17"/>
        <v>9802.7390683703325</v>
      </c>
      <c r="AW17">
        <v>14</v>
      </c>
      <c r="AX17">
        <f>(R17*SUMPRODUCT(K18:$K$23, X18:$X$23)-$AZ$3*SUMPRODUCT(K17:$K$22, W18:$W$23))/Z17</f>
        <v>144340.86075009429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121430.26483623726</v>
      </c>
      <c r="P18">
        <f t="shared" si="30"/>
        <v>6071.5132418118628</v>
      </c>
      <c r="Q18" s="5">
        <f t="shared" si="31"/>
        <v>25</v>
      </c>
      <c r="R18">
        <f t="shared" si="0"/>
        <v>2000000</v>
      </c>
      <c r="S18">
        <f t="shared" si="1"/>
        <v>131816.19319806725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83059.929734161167</v>
      </c>
      <c r="AC18">
        <f t="shared" si="2"/>
        <v>70727.421548557584</v>
      </c>
      <c r="AE18">
        <f t="shared" si="3"/>
        <v>65154.737983674895</v>
      </c>
      <c r="AF18">
        <f t="shared" si="4"/>
        <v>-3257.7368991837448</v>
      </c>
      <c r="AG18">
        <f t="shared" si="5"/>
        <v>-13.414023693257935</v>
      </c>
      <c r="AH18">
        <f t="shared" si="6"/>
        <v>-66255.132076813272</v>
      </c>
      <c r="AI18">
        <f t="shared" si="7"/>
        <v>-4371.5450160153778</v>
      </c>
      <c r="AJ18">
        <f t="shared" si="8"/>
        <v>12332.508185603583</v>
      </c>
      <c r="AK18">
        <f t="shared" si="32"/>
        <v>10161.480850387528</v>
      </c>
      <c r="AL18">
        <f t="shared" si="9"/>
        <v>18122.444019975734</v>
      </c>
      <c r="AN18">
        <f t="shared" si="10"/>
        <v>25087.151246514848</v>
      </c>
      <c r="AO18">
        <f t="shared" si="11"/>
        <v>-1254.3575623257423</v>
      </c>
      <c r="AP18">
        <f t="shared" si="12"/>
        <v>-5.164929698610921</v>
      </c>
      <c r="AQ18">
        <f t="shared" si="13"/>
        <v>-25510.846497230934</v>
      </c>
      <c r="AR18">
        <f t="shared" si="14"/>
        <v>-1683.2177427404383</v>
      </c>
      <c r="AS18">
        <f t="shared" si="15"/>
        <v>4748.5034500275224</v>
      </c>
      <c r="AT18">
        <f t="shared" si="16"/>
        <v>3912.5720534109028</v>
      </c>
      <c r="AU18">
        <f t="shared" si="17"/>
        <v>6977.857760697987</v>
      </c>
      <c r="AW18">
        <v>15</v>
      </c>
      <c r="AX18">
        <f>(R18*SUMPRODUCT(K19:$K$23, X19:$X$23)-$AZ$3*SUMPRODUCT(K18:$K$22, W19:$W$23))/Z18</f>
        <v>131816.19319806725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121430.26483623726</v>
      </c>
      <c r="P19">
        <f t="shared" si="30"/>
        <v>6071.5132418118628</v>
      </c>
      <c r="Q19" s="5">
        <f t="shared" si="31"/>
        <v>25</v>
      </c>
      <c r="R19">
        <f t="shared" si="0"/>
        <v>2000000</v>
      </c>
      <c r="S19">
        <f t="shared" si="1"/>
        <v>116044.12660994066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70727.421548557584</v>
      </c>
      <c r="AC19">
        <f t="shared" si="2"/>
        <v>57673.159962474878</v>
      </c>
      <c r="AE19">
        <f t="shared" si="3"/>
        <v>60350.034877043741</v>
      </c>
      <c r="AF19">
        <f t="shared" si="4"/>
        <v>-3017.5017438521872</v>
      </c>
      <c r="AG19">
        <f t="shared" si="5"/>
        <v>-12.424833907435008</v>
      </c>
      <c r="AH19">
        <f t="shared" si="6"/>
        <v>-68403.963911227635</v>
      </c>
      <c r="AI19">
        <f t="shared" si="7"/>
        <v>-11083.855611943516</v>
      </c>
      <c r="AJ19">
        <f t="shared" si="8"/>
        <v>13054.261586082706</v>
      </c>
      <c r="AK19">
        <f t="shared" si="32"/>
        <v>9399.600673640387</v>
      </c>
      <c r="AL19">
        <f t="shared" si="9"/>
        <v>11370.006647779577</v>
      </c>
      <c r="AN19">
        <f t="shared" si="10"/>
        <v>21648.174497674165</v>
      </c>
      <c r="AO19">
        <f t="shared" si="11"/>
        <v>-1082.4087248837084</v>
      </c>
      <c r="AP19">
        <f t="shared" si="12"/>
        <v>-4.4569149476181318</v>
      </c>
      <c r="AQ19">
        <f t="shared" si="13"/>
        <v>-24537.201181405522</v>
      </c>
      <c r="AR19">
        <f t="shared" si="14"/>
        <v>-3975.8923235626817</v>
      </c>
      <c r="AS19">
        <f t="shared" si="15"/>
        <v>4682.6970908893436</v>
      </c>
      <c r="AT19">
        <f t="shared" si="16"/>
        <v>3371.7328582493515</v>
      </c>
      <c r="AU19">
        <f t="shared" si="17"/>
        <v>4078.5376255760134</v>
      </c>
      <c r="AW19">
        <v>16</v>
      </c>
      <c r="AX19">
        <f>(R19*SUMPRODUCT(K20:$K$23, X20:$X$23)-$AZ$3*SUMPRODUCT(K19:$K$22, W20:$W$23))/Z19</f>
        <v>116044.12660994066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121430.26483623726</v>
      </c>
      <c r="P20">
        <f t="shared" si="30"/>
        <v>6071.5132418118628</v>
      </c>
      <c r="Q20" s="5">
        <f t="shared" si="31"/>
        <v>25</v>
      </c>
      <c r="R20">
        <f t="shared" si="0"/>
        <v>2000000</v>
      </c>
      <c r="S20">
        <f t="shared" si="1"/>
        <v>95516.711323673866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57673.159962474878</v>
      </c>
      <c r="AC20">
        <f t="shared" si="2"/>
        <v>43635.061554995555</v>
      </c>
      <c r="AE20">
        <f t="shared" si="3"/>
        <v>55473.194243606245</v>
      </c>
      <c r="AF20">
        <f t="shared" si="4"/>
        <v>-2773.6597121803125</v>
      </c>
      <c r="AG20">
        <f t="shared" si="5"/>
        <v>-11.420792484974454</v>
      </c>
      <c r="AH20">
        <f t="shared" si="6"/>
        <v>-70383.446670896403</v>
      </c>
      <c r="AI20">
        <f t="shared" si="7"/>
        <v>-17695.332931955447</v>
      </c>
      <c r="AJ20">
        <f t="shared" si="8"/>
        <v>14038.098407479323</v>
      </c>
      <c r="AK20">
        <f t="shared" si="32"/>
        <v>5993.2373110188146</v>
      </c>
      <c r="AL20">
        <f t="shared" si="9"/>
        <v>2336.002786542691</v>
      </c>
      <c r="AN20">
        <f t="shared" si="10"/>
        <v>18873.946603609231</v>
      </c>
      <c r="AO20">
        <f t="shared" si="11"/>
        <v>-943.69733018046168</v>
      </c>
      <c r="AP20">
        <f t="shared" si="12"/>
        <v>-3.8857583463774312</v>
      </c>
      <c r="AQ20">
        <f t="shared" si="13"/>
        <v>-23946.942885799072</v>
      </c>
      <c r="AR20">
        <f t="shared" si="14"/>
        <v>-6020.5793707166804</v>
      </c>
      <c r="AS20">
        <f t="shared" si="15"/>
        <v>4776.2585762674871</v>
      </c>
      <c r="AT20">
        <f t="shared" si="16"/>
        <v>2039.111728345538</v>
      </c>
      <c r="AU20">
        <f t="shared" si="17"/>
        <v>794.79093389634443</v>
      </c>
      <c r="AW20">
        <v>17</v>
      </c>
      <c r="AX20">
        <f>(R20*SUMPRODUCT(K21:$K$23, X21:$X$23)-$AZ$3*SUMPRODUCT(K20:$K$22, W21:$W$23))/Z20</f>
        <v>95516.711323673866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121430.26483623726</v>
      </c>
      <c r="P21">
        <f t="shared" si="30"/>
        <v>6071.5132418118628</v>
      </c>
      <c r="Q21" s="5">
        <f t="shared" si="31"/>
        <v>25</v>
      </c>
      <c r="R21">
        <f t="shared" si="0"/>
        <v>2000000</v>
      </c>
      <c r="S21">
        <f t="shared" si="1"/>
        <v>69500.009321759528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43635.061554995555</v>
      </c>
      <c r="AC21">
        <f t="shared" si="2"/>
        <v>28925.233696534509</v>
      </c>
      <c r="AE21">
        <f t="shared" si="3"/>
        <v>50538.105282247125</v>
      </c>
      <c r="AF21">
        <f t="shared" si="4"/>
        <v>-2526.9052641123562</v>
      </c>
      <c r="AG21">
        <f t="shared" si="5"/>
        <v>-10.404758926945354</v>
      </c>
      <c r="AH21">
        <f t="shared" si="6"/>
        <v>-72146.050654348437</v>
      </c>
      <c r="AI21">
        <f t="shared" si="7"/>
        <v>-24145.255395140615</v>
      </c>
      <c r="AJ21">
        <f t="shared" si="8"/>
        <v>14709.827858461045</v>
      </c>
      <c r="AK21">
        <f t="shared" si="32"/>
        <v>4701.4532187015857</v>
      </c>
      <c r="AL21">
        <f t="shared" si="9"/>
        <v>-4733.9743179779844</v>
      </c>
      <c r="AN21">
        <f t="shared" si="10"/>
        <v>16355.801810785229</v>
      </c>
      <c r="AO21">
        <f t="shared" si="11"/>
        <v>-817.79009053926143</v>
      </c>
      <c r="AP21">
        <f t="shared" si="12"/>
        <v>-3.3673240013193819</v>
      </c>
      <c r="AQ21">
        <f t="shared" si="13"/>
        <v>-23348.847356727165</v>
      </c>
      <c r="AR21">
        <f t="shared" si="14"/>
        <v>-7814.2029604825184</v>
      </c>
      <c r="AS21">
        <f t="shared" si="15"/>
        <v>4760.5866460583411</v>
      </c>
      <c r="AT21">
        <f t="shared" si="16"/>
        <v>1521.5457057265905</v>
      </c>
      <c r="AU21">
        <f t="shared" si="17"/>
        <v>-1532.070608697587</v>
      </c>
      <c r="AW21">
        <v>18</v>
      </c>
      <c r="AX21">
        <f>(R21*SUMPRODUCT(K22:$K$23, X22:$X$23)-$AZ$3*SUMPRODUCT(K21:$K$22, W22:$W$23))/Z21</f>
        <v>69500.009321759528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121430.26483623726</v>
      </c>
      <c r="P22">
        <f t="shared" si="30"/>
        <v>6071.5132418118628</v>
      </c>
      <c r="Q22" s="5">
        <f t="shared" si="31"/>
        <v>25</v>
      </c>
      <c r="R22">
        <f t="shared" si="0"/>
        <v>2000000</v>
      </c>
      <c r="S22">
        <f t="shared" si="1"/>
        <v>37747.689686233869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28925.233696534509</v>
      </c>
      <c r="AC22">
        <f t="shared" si="2"/>
        <v>14164.904340103591</v>
      </c>
      <c r="AE22">
        <f t="shared" si="3"/>
        <v>45566.976408254901</v>
      </c>
      <c r="AF22">
        <f t="shared" si="4"/>
        <v>-2278.3488204127452</v>
      </c>
      <c r="AG22">
        <f t="shared" si="5"/>
        <v>-9.3813054903790327</v>
      </c>
      <c r="AH22">
        <f t="shared" si="6"/>
        <v>-73552.467783749365</v>
      </c>
      <c r="AI22">
        <f t="shared" si="7"/>
        <v>-30273.221501397587</v>
      </c>
      <c r="AJ22">
        <f t="shared" si="8"/>
        <v>14760.329356430919</v>
      </c>
      <c r="AK22">
        <f t="shared" si="32"/>
        <v>5054.9702899063668</v>
      </c>
      <c r="AL22">
        <f t="shared" si="9"/>
        <v>-10457.921855060302</v>
      </c>
      <c r="AN22">
        <f t="shared" si="10"/>
        <v>13782.224436186912</v>
      </c>
      <c r="AO22">
        <f t="shared" si="11"/>
        <v>-689.11122180934569</v>
      </c>
      <c r="AP22">
        <f t="shared" si="12"/>
        <v>-2.8374772250504918</v>
      </c>
      <c r="AQ22">
        <f t="shared" si="13"/>
        <v>-22246.738729133594</v>
      </c>
      <c r="AR22">
        <f t="shared" si="14"/>
        <v>-9156.4629919810777</v>
      </c>
      <c r="AS22">
        <f t="shared" si="15"/>
        <v>4464.4211219929857</v>
      </c>
      <c r="AT22">
        <f t="shared" si="16"/>
        <v>1528.9303909382322</v>
      </c>
      <c r="AU22">
        <f t="shared" si="17"/>
        <v>-3163.1114790498605</v>
      </c>
      <c r="AW22">
        <v>19</v>
      </c>
      <c r="AX22">
        <f>(R22*SUMPRODUCT(K23:$K$23, X23:$X$23)-$AZ$3*SUMPRODUCT(K22:$K$22, W23:$W$23))/Z22</f>
        <v>37747.689686233869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121430.26483623726</v>
      </c>
      <c r="P23">
        <f t="shared" si="30"/>
        <v>6071.5132418118628</v>
      </c>
      <c r="Q23" s="5">
        <f t="shared" si="31"/>
        <v>25</v>
      </c>
      <c r="R23">
        <f t="shared" si="0"/>
        <v>2000000</v>
      </c>
      <c r="S23">
        <f t="shared" si="1"/>
        <v>42392.29637891813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14164.904340103591</v>
      </c>
      <c r="AC23">
        <f t="shared" si="2"/>
        <v>14164.904340103592</v>
      </c>
      <c r="AE23">
        <f t="shared" si="3"/>
        <v>40574.543780886874</v>
      </c>
      <c r="AF23">
        <f t="shared" si="4"/>
        <v>-2028.7271890443437</v>
      </c>
      <c r="AG23">
        <f t="shared" si="5"/>
        <v>-8.3534660481071867</v>
      </c>
      <c r="AH23">
        <f t="shared" si="6"/>
        <v>-74722.110989444467</v>
      </c>
      <c r="AI23">
        <f t="shared" si="7"/>
        <v>-36184.647863650047</v>
      </c>
      <c r="AJ23">
        <f t="shared" si="8"/>
        <v>0</v>
      </c>
      <c r="AK23">
        <f t="shared" si="32"/>
        <v>5476.6439048292023</v>
      </c>
      <c r="AL23">
        <f t="shared" si="9"/>
        <v>-30708.003958820846</v>
      </c>
      <c r="AN23">
        <f t="shared" si="10"/>
        <v>11117.138542530454</v>
      </c>
      <c r="AO23">
        <f t="shared" si="11"/>
        <v>-555.85692712652269</v>
      </c>
      <c r="AP23">
        <f t="shared" si="12"/>
        <v>-2.2887907222971147</v>
      </c>
      <c r="AQ23">
        <f t="shared" si="13"/>
        <v>-20473.330878246394</v>
      </c>
      <c r="AR23">
        <f t="shared" si="14"/>
        <v>-9914.3380535647611</v>
      </c>
      <c r="AS23">
        <f t="shared" si="15"/>
        <v>0</v>
      </c>
      <c r="AT23">
        <f t="shared" si="16"/>
        <v>1500.5617652014521</v>
      </c>
      <c r="AU23">
        <f t="shared" si="17"/>
        <v>-8413.7762883633095</v>
      </c>
      <c r="AW23">
        <v>20</v>
      </c>
      <c r="AX23">
        <f>(R23*SUMPRODUCT(K$23:$K24, X$23:$X24)-$AZ$3*SUMPRODUCT(K$22:$K23, W$23:$W24))/Z23</f>
        <v>42392.29637891813</v>
      </c>
    </row>
    <row r="25" spans="5:50" x14ac:dyDescent="0.25">
      <c r="AN25" s="6">
        <f t="shared" ref="AN25:AU25" si="33">SUM(AN3:AN23)</f>
        <v>973882.21830498532</v>
      </c>
      <c r="AO25" s="6">
        <f t="shared" si="33"/>
        <v>-139766.80954242722</v>
      </c>
      <c r="AP25" s="6">
        <f t="shared" si="33"/>
        <v>-1697.9349534443079</v>
      </c>
      <c r="AQ25" s="6">
        <f t="shared" si="33"/>
        <v>-491686.6499904478</v>
      </c>
      <c r="AR25" s="6">
        <f t="shared" si="33"/>
        <v>340730.82381866599</v>
      </c>
      <c r="AS25" s="6">
        <f t="shared" si="33"/>
        <v>-57976.479123779623</v>
      </c>
      <c r="AT25" s="6">
        <f t="shared" si="33"/>
        <v>111478.2963639278</v>
      </c>
      <c r="AU25" s="7">
        <f t="shared" si="33"/>
        <v>394232.64105881413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3040.4483030720835</v>
      </c>
      <c r="K3">
        <v>1</v>
      </c>
      <c r="L3" s="2">
        <v>0</v>
      </c>
      <c r="O3">
        <f>$C$3</f>
        <v>3040.4483030720835</v>
      </c>
      <c r="P3">
        <f>O3*C5</f>
        <v>304.04483030720837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3040.4483030720835</v>
      </c>
      <c r="AF3">
        <f t="shared" ref="AF3:AF34" si="3">-$Z3*P3</f>
        <v>-304.04483030720837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1213.970885764875</v>
      </c>
      <c r="AJ3">
        <f t="shared" ref="AJ3:AJ34" si="7">AB3-AC3</f>
        <v>0</v>
      </c>
      <c r="AL3">
        <f t="shared" ref="AL3:AL23" si="8">SUM(AI3:AK3)</f>
        <v>1213.970885764875</v>
      </c>
      <c r="AN3">
        <f t="shared" ref="AN3:AN34" si="9">AE3*$K3</f>
        <v>3040.4483030720835</v>
      </c>
      <c r="AO3">
        <f t="shared" ref="AO3:AO34" si="10">AF3*$K3</f>
        <v>-304.04483030720837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1213.970885764875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1213.970885764875</v>
      </c>
      <c r="AW3">
        <v>0</v>
      </c>
      <c r="AX3">
        <f>IF(Z3&gt;0, (R3*SUMPRODUCT(K3:$K$98, X3:$X$98)-K3*$AZ$3)/Z3, 0)</f>
        <v>0</v>
      </c>
      <c r="AZ3">
        <f>C6*SUMPRODUCT(X4:X98, K4:K98)/1</f>
        <v>1517.1608719792782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102.9209773666129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101.7668315097585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-101.7668315097585</v>
      </c>
      <c r="AK4">
        <f t="shared" ref="AK4:AK35" si="28">G4*SUM(AB4:AB4, AE4:AF4)</f>
        <v>0</v>
      </c>
      <c r="AL4">
        <f t="shared" si="8"/>
        <v>-162.46198150975852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-56.623892154118849</v>
      </c>
      <c r="AR4">
        <f t="shared" si="13"/>
        <v>-56.623892154118849</v>
      </c>
      <c r="AS4">
        <f t="shared" si="14"/>
        <v>-94.940602210801842</v>
      </c>
      <c r="AT4">
        <f t="shared" si="15"/>
        <v>0</v>
      </c>
      <c r="AU4">
        <f t="shared" si="16"/>
        <v>-151.56449436492071</v>
      </c>
      <c r="AW4">
        <v>1</v>
      </c>
      <c r="AX4">
        <f>IF(Z4&gt;0, (R4*SUMPRODUCT(K4:$K$98, X4:$X$98)-K4*$AZ$3)/Z4, 0)</f>
        <v>102.9209773666129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1.221979E-3</v>
      </c>
      <c r="Q5" s="5">
        <f t="shared" ref="Q5:Q36" si="30">$C$8</f>
        <v>25</v>
      </c>
      <c r="R5">
        <f t="shared" si="0"/>
        <v>50000</v>
      </c>
      <c r="S5">
        <f t="shared" si="1"/>
        <v>166.92464967749135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101.7668315097585</v>
      </c>
      <c r="AC5">
        <f t="shared" si="27"/>
        <v>163.20055409691031</v>
      </c>
      <c r="AE5">
        <f t="shared" si="2"/>
        <v>0</v>
      </c>
      <c r="AF5">
        <f t="shared" si="3"/>
        <v>0</v>
      </c>
      <c r="AG5">
        <f t="shared" si="4"/>
        <v>-24.442249004599347</v>
      </c>
      <c r="AH5">
        <f t="shared" si="5"/>
        <v>-60.413792301298152</v>
      </c>
      <c r="AI5">
        <f t="shared" si="6"/>
        <v>-84.856041305897492</v>
      </c>
      <c r="AJ5">
        <f t="shared" si="7"/>
        <v>-61.433722587151806</v>
      </c>
      <c r="AK5">
        <f t="shared" si="28"/>
        <v>4.172440091900099</v>
      </c>
      <c r="AL5">
        <f t="shared" si="8"/>
        <v>-142.11732380114921</v>
      </c>
      <c r="AN5">
        <f t="shared" si="9"/>
        <v>0</v>
      </c>
      <c r="AO5">
        <f t="shared" si="10"/>
        <v>0</v>
      </c>
      <c r="AP5">
        <f t="shared" si="11"/>
        <v>-20.900763093776831</v>
      </c>
      <c r="AQ5">
        <f t="shared" si="12"/>
        <v>-51.660318174831929</v>
      </c>
      <c r="AR5">
        <f t="shared" si="13"/>
        <v>-72.56108126860876</v>
      </c>
      <c r="AS5">
        <f t="shared" si="14"/>
        <v>-52.532468739732238</v>
      </c>
      <c r="AT5">
        <f t="shared" si="15"/>
        <v>3.5678869758413168</v>
      </c>
      <c r="AU5">
        <f t="shared" si="16"/>
        <v>-121.52566303249968</v>
      </c>
      <c r="AW5">
        <v>2</v>
      </c>
      <c r="AX5">
        <f>IF(Z5&gt;0, (R5*SUMPRODUCT(K5:$K$98, X5:$X$98)-K5*$AZ$3)/Z5, 0)</f>
        <v>166.92464967749135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1.231956E-3</v>
      </c>
      <c r="Q6" s="5">
        <f t="shared" si="30"/>
        <v>25</v>
      </c>
      <c r="R6">
        <f t="shared" si="0"/>
        <v>50000</v>
      </c>
      <c r="S6">
        <f t="shared" si="1"/>
        <v>246.73779798070433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163.20055409691031</v>
      </c>
      <c r="AC6">
        <f t="shared" si="27"/>
        <v>238.52354867942222</v>
      </c>
      <c r="AE6">
        <f t="shared" si="2"/>
        <v>0</v>
      </c>
      <c r="AF6">
        <f t="shared" si="3"/>
        <v>0</v>
      </c>
      <c r="AG6">
        <f t="shared" si="4"/>
        <v>-24.167714739238647</v>
      </c>
      <c r="AH6">
        <f t="shared" si="5"/>
        <v>-60.22355062942038</v>
      </c>
      <c r="AI6">
        <f t="shared" si="6"/>
        <v>-84.39126536865902</v>
      </c>
      <c r="AJ6">
        <f t="shared" si="7"/>
        <v>-75.32299458251191</v>
      </c>
      <c r="AK6">
        <f t="shared" si="28"/>
        <v>9.5472324146692529</v>
      </c>
      <c r="AL6">
        <f t="shared" si="8"/>
        <v>-150.16702753650168</v>
      </c>
      <c r="AN6">
        <f t="shared" si="9"/>
        <v>0</v>
      </c>
      <c r="AO6">
        <f t="shared" si="10"/>
        <v>0</v>
      </c>
      <c r="AP6">
        <f t="shared" si="11"/>
        <v>-18.643217539324411</v>
      </c>
      <c r="AQ6">
        <f t="shared" si="12"/>
        <v>-46.45705096609278</v>
      </c>
      <c r="AR6">
        <f t="shared" si="13"/>
        <v>-65.100268505417191</v>
      </c>
      <c r="AS6">
        <f t="shared" si="14"/>
        <v>-58.104913470993814</v>
      </c>
      <c r="AT6">
        <f t="shared" si="15"/>
        <v>7.3648308383987313</v>
      </c>
      <c r="AU6">
        <f t="shared" si="16"/>
        <v>-115.84035113801227</v>
      </c>
      <c r="AW6">
        <v>3</v>
      </c>
      <c r="AX6">
        <f>IF(Z6&gt;0, (R6*SUMPRODUCT(K6:$K$98, X6:$X$98)-K6*$AZ$3)/Z6, 0)</f>
        <v>246.73779798070433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1.2424070000000001E-3</v>
      </c>
      <c r="Q7" s="5">
        <f t="shared" si="30"/>
        <v>25</v>
      </c>
      <c r="R7">
        <f t="shared" si="0"/>
        <v>50000</v>
      </c>
      <c r="S7">
        <f t="shared" si="1"/>
        <v>311.3396271501781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238.52354867942222</v>
      </c>
      <c r="AC7">
        <f t="shared" si="27"/>
        <v>297.59101185709824</v>
      </c>
      <c r="AE7">
        <f t="shared" si="2"/>
        <v>0</v>
      </c>
      <c r="AF7">
        <f t="shared" si="3"/>
        <v>0</v>
      </c>
      <c r="AG7">
        <f t="shared" si="4"/>
        <v>-23.896011453880227</v>
      </c>
      <c r="AH7">
        <f t="shared" si="5"/>
        <v>-60.052275932066543</v>
      </c>
      <c r="AI7">
        <f t="shared" si="6"/>
        <v>-83.94828738594677</v>
      </c>
      <c r="AJ7">
        <f t="shared" si="7"/>
        <v>-59.067463177676018</v>
      </c>
      <c r="AK7">
        <f t="shared" si="28"/>
        <v>11.711506240159631</v>
      </c>
      <c r="AL7">
        <f t="shared" si="8"/>
        <v>-131.30424432346317</v>
      </c>
      <c r="AN7">
        <f t="shared" si="9"/>
        <v>0</v>
      </c>
      <c r="AO7">
        <f t="shared" si="10"/>
        <v>0</v>
      </c>
      <c r="AP7">
        <f t="shared" si="11"/>
        <v>-16.771561186386851</v>
      </c>
      <c r="AQ7">
        <f t="shared" si="12"/>
        <v>-42.148055633480894</v>
      </c>
      <c r="AR7">
        <f t="shared" si="13"/>
        <v>-58.919616819867741</v>
      </c>
      <c r="AS7">
        <f t="shared" si="14"/>
        <v>-41.456858803446195</v>
      </c>
      <c r="AT7">
        <f t="shared" si="15"/>
        <v>8.2197919879090957</v>
      </c>
      <c r="AU7">
        <f t="shared" si="16"/>
        <v>-92.156683635404846</v>
      </c>
      <c r="AW7">
        <v>4</v>
      </c>
      <c r="AX7">
        <f>IF(Z7&gt;0, (R7*SUMPRODUCT(K7:$K$98, X7:$X$98)-K7*$AZ$3)/Z7, 0)</f>
        <v>311.3396271501781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1.255709E-3</v>
      </c>
      <c r="Q8" s="5">
        <f t="shared" si="30"/>
        <v>25</v>
      </c>
      <c r="R8">
        <f t="shared" si="0"/>
        <v>50000</v>
      </c>
      <c r="S8">
        <f t="shared" si="1"/>
        <v>345.27408707538063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297.59101185709824</v>
      </c>
      <c r="AC8">
        <f t="shared" si="27"/>
        <v>326.31225436267732</v>
      </c>
      <c r="AE8">
        <f t="shared" si="2"/>
        <v>0</v>
      </c>
      <c r="AF8">
        <f t="shared" si="3"/>
        <v>0</v>
      </c>
      <c r="AG8">
        <f t="shared" si="4"/>
        <v>-23.627044902694685</v>
      </c>
      <c r="AH8">
        <f t="shared" si="5"/>
        <v>-60.012873293480972</v>
      </c>
      <c r="AI8">
        <f t="shared" si="6"/>
        <v>-83.639918196175657</v>
      </c>
      <c r="AJ8">
        <f t="shared" si="7"/>
        <v>-28.721242505579085</v>
      </c>
      <c r="AK8">
        <f t="shared" si="28"/>
        <v>6.3386885525561922</v>
      </c>
      <c r="AL8">
        <f t="shared" si="8"/>
        <v>-106.02247214919855</v>
      </c>
      <c r="AN8">
        <f t="shared" si="9"/>
        <v>0</v>
      </c>
      <c r="AO8">
        <f t="shared" si="10"/>
        <v>0</v>
      </c>
      <c r="AP8">
        <f t="shared" si="11"/>
        <v>-15.479123844112001</v>
      </c>
      <c r="AQ8">
        <f t="shared" si="12"/>
        <v>-39.31709199252618</v>
      </c>
      <c r="AR8">
        <f t="shared" si="13"/>
        <v>-54.796215836638176</v>
      </c>
      <c r="AS8">
        <f t="shared" si="14"/>
        <v>-18.816558377553498</v>
      </c>
      <c r="AT8">
        <f t="shared" si="15"/>
        <v>4.1527556881682637</v>
      </c>
      <c r="AU8">
        <f t="shared" si="16"/>
        <v>-69.460018526023404</v>
      </c>
      <c r="AW8">
        <v>5</v>
      </c>
      <c r="AX8">
        <f>IF(Z8&gt;0, (R8*SUMPRODUCT(K8:$K$98, X8:$X$98)-K8*$AZ$3)/Z8, 0)</f>
        <v>345.27408707538063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1.2766120000000001E-3</v>
      </c>
      <c r="Q9" s="5">
        <f t="shared" si="30"/>
        <v>25</v>
      </c>
      <c r="R9">
        <f t="shared" si="0"/>
        <v>50000</v>
      </c>
      <c r="S9">
        <f t="shared" si="1"/>
        <v>363.44936624662171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326.31225436267732</v>
      </c>
      <c r="AC9">
        <f t="shared" si="27"/>
        <v>339.61598338394367</v>
      </c>
      <c r="AE9">
        <f t="shared" si="2"/>
        <v>0</v>
      </c>
      <c r="AF9">
        <f t="shared" si="3"/>
        <v>0</v>
      </c>
      <c r="AG9">
        <f t="shared" si="4"/>
        <v>-23.360611884620422</v>
      </c>
      <c r="AH9">
        <f t="shared" si="5"/>
        <v>-60.325138094637737</v>
      </c>
      <c r="AI9">
        <f t="shared" si="6"/>
        <v>-83.685749979258162</v>
      </c>
      <c r="AJ9">
        <f t="shared" si="7"/>
        <v>-13.303729021266349</v>
      </c>
      <c r="AK9">
        <f t="shared" si="28"/>
        <v>1.9252423007397961</v>
      </c>
      <c r="AL9">
        <f t="shared" si="8"/>
        <v>-95.064236699784715</v>
      </c>
      <c r="AN9">
        <f t="shared" si="9"/>
        <v>0</v>
      </c>
      <c r="AO9">
        <f t="shared" si="10"/>
        <v>0</v>
      </c>
      <c r="AP9">
        <f t="shared" si="11"/>
        <v>-14.494338261598639</v>
      </c>
      <c r="AQ9">
        <f t="shared" si="12"/>
        <v>-37.429368782800474</v>
      </c>
      <c r="AR9">
        <f t="shared" si="13"/>
        <v>-51.923707044399109</v>
      </c>
      <c r="AS9">
        <f t="shared" si="14"/>
        <v>-8.254439118601633</v>
      </c>
      <c r="AT9">
        <f t="shared" si="15"/>
        <v>1.1945369102610062</v>
      </c>
      <c r="AU9">
        <f t="shared" si="16"/>
        <v>-58.98360925273974</v>
      </c>
      <c r="AW9">
        <v>6</v>
      </c>
      <c r="AX9">
        <f>IF(Z9&gt;0, (R9*SUMPRODUCT(K9:$K$98, X9:$X$98)-K9*$AZ$3)/Z9, 0)</f>
        <v>363.44936624662171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1.3013160000000001E-3</v>
      </c>
      <c r="Q10" s="5">
        <f t="shared" si="30"/>
        <v>25</v>
      </c>
      <c r="R10">
        <f t="shared" si="0"/>
        <v>50000</v>
      </c>
      <c r="S10">
        <f t="shared" si="1"/>
        <v>379.38399488026363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339.61598338394367</v>
      </c>
      <c r="AC10">
        <f t="shared" si="27"/>
        <v>350.49930955454295</v>
      </c>
      <c r="AE10">
        <f t="shared" si="2"/>
        <v>0</v>
      </c>
      <c r="AF10">
        <f t="shared" si="3"/>
        <v>0</v>
      </c>
      <c r="AG10">
        <f t="shared" si="4"/>
        <v>-23.096606227758969</v>
      </c>
      <c r="AH10">
        <f t="shared" si="5"/>
        <v>-60.799076030493424</v>
      </c>
      <c r="AI10">
        <f t="shared" si="6"/>
        <v>-83.895682258252393</v>
      </c>
      <c r="AJ10">
        <f t="shared" si="7"/>
        <v>-10.883326170599275</v>
      </c>
      <c r="AK10">
        <f t="shared" si="28"/>
        <v>1.3924255318741692</v>
      </c>
      <c r="AL10">
        <f t="shared" si="8"/>
        <v>-93.386582896977501</v>
      </c>
      <c r="AN10">
        <f t="shared" si="9"/>
        <v>0</v>
      </c>
      <c r="AO10">
        <f t="shared" si="10"/>
        <v>0</v>
      </c>
      <c r="AP10">
        <f t="shared" si="11"/>
        <v>-13.595041423672726</v>
      </c>
      <c r="AQ10">
        <f t="shared" si="12"/>
        <v>-35.787333818860631</v>
      </c>
      <c r="AR10">
        <f t="shared" si="13"/>
        <v>-49.382375242533357</v>
      </c>
      <c r="AS10">
        <f t="shared" si="14"/>
        <v>-6.4061043712479178</v>
      </c>
      <c r="AT10">
        <f t="shared" si="15"/>
        <v>0.81960451672148615</v>
      </c>
      <c r="AU10">
        <f t="shared" si="16"/>
        <v>-54.968875097059787</v>
      </c>
      <c r="AW10">
        <v>7</v>
      </c>
      <c r="AX10">
        <f>IF(Z10&gt;0, (R10*SUMPRODUCT(K10:$K$98, X10:$X$98)-K10*$AZ$3)/Z10, 0)</f>
        <v>379.38399488026363</v>
      </c>
    </row>
    <row r="11" spans="1:52" x14ac:dyDescent="0.25">
      <c r="A11" t="s">
        <v>33</v>
      </c>
      <c r="C11" s="25">
        <f>AU100</f>
        <v>-753.7729583733211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1.325545E-3</v>
      </c>
      <c r="Q11" s="5">
        <f t="shared" si="30"/>
        <v>25</v>
      </c>
      <c r="R11">
        <f t="shared" si="0"/>
        <v>50000</v>
      </c>
      <c r="S11">
        <f t="shared" si="1"/>
        <v>393.22990472299233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350.49930955454295</v>
      </c>
      <c r="AC11">
        <f t="shared" si="27"/>
        <v>359.17658151235878</v>
      </c>
      <c r="AE11">
        <f t="shared" si="2"/>
        <v>0</v>
      </c>
      <c r="AF11">
        <f t="shared" si="3"/>
        <v>0</v>
      </c>
      <c r="AG11">
        <f t="shared" si="4"/>
        <v>-22.835024574579204</v>
      </c>
      <c r="AH11">
        <f t="shared" si="5"/>
        <v>-61.231181804349532</v>
      </c>
      <c r="AI11">
        <f t="shared" si="6"/>
        <v>-84.06620637892874</v>
      </c>
      <c r="AJ11">
        <f t="shared" si="7"/>
        <v>-8.677271957815833</v>
      </c>
      <c r="AK11">
        <f t="shared" si="28"/>
        <v>0.84119834293090301</v>
      </c>
      <c r="AL11">
        <f t="shared" si="8"/>
        <v>-91.902279993813664</v>
      </c>
      <c r="AN11">
        <f t="shared" si="9"/>
        <v>0</v>
      </c>
      <c r="AO11">
        <f t="shared" si="10"/>
        <v>0</v>
      </c>
      <c r="AP11">
        <f t="shared" si="11"/>
        <v>-12.771826463561437</v>
      </c>
      <c r="AQ11">
        <f t="shared" si="12"/>
        <v>-34.24712881783023</v>
      </c>
      <c r="AR11">
        <f t="shared" si="13"/>
        <v>-47.018955281391669</v>
      </c>
      <c r="AS11">
        <f t="shared" si="14"/>
        <v>-4.8532731489032814</v>
      </c>
      <c r="AT11">
        <f t="shared" si="15"/>
        <v>0.47048949836949833</v>
      </c>
      <c r="AU11">
        <f t="shared" si="16"/>
        <v>-51.401738931925443</v>
      </c>
      <c r="AW11">
        <v>8</v>
      </c>
      <c r="AX11">
        <f>IF(Z11&gt;0, (R11*SUMPRODUCT(K11:$K$98, X11:$X$98)-K11*$AZ$3)/Z11, 0)</f>
        <v>393.22990472299233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1.3564250000000001E-3</v>
      </c>
      <c r="Q12" s="5">
        <f t="shared" si="30"/>
        <v>25</v>
      </c>
      <c r="R12">
        <f t="shared" si="0"/>
        <v>50000</v>
      </c>
      <c r="S12">
        <f t="shared" si="1"/>
        <v>406.52504055121841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359.17658151235878</v>
      </c>
      <c r="AC12">
        <f t="shared" si="27"/>
        <v>367.10349969517665</v>
      </c>
      <c r="AE12">
        <f t="shared" si="2"/>
        <v>0</v>
      </c>
      <c r="AF12">
        <f t="shared" si="3"/>
        <v>0</v>
      </c>
      <c r="AG12">
        <f t="shared" si="4"/>
        <v>-22.575700330624837</v>
      </c>
      <c r="AH12">
        <f t="shared" si="5"/>
        <v>-61.947996417147195</v>
      </c>
      <c r="AI12">
        <f t="shared" si="6"/>
        <v>-84.523696747772036</v>
      </c>
      <c r="AJ12">
        <f t="shared" si="7"/>
        <v>-7.9269181828178716</v>
      </c>
      <c r="AK12">
        <f t="shared" si="28"/>
        <v>0.82610613747842521</v>
      </c>
      <c r="AL12">
        <f t="shared" si="8"/>
        <v>-91.624508793111488</v>
      </c>
      <c r="AN12">
        <f t="shared" si="9"/>
        <v>0</v>
      </c>
      <c r="AO12">
        <f t="shared" si="10"/>
        <v>0</v>
      </c>
      <c r="AP12">
        <f t="shared" si="11"/>
        <v>-11.999224721291442</v>
      </c>
      <c r="AQ12">
        <f t="shared" si="12"/>
        <v>-32.926018646462644</v>
      </c>
      <c r="AR12">
        <f t="shared" si="13"/>
        <v>-44.925243367754092</v>
      </c>
      <c r="AS12">
        <f t="shared" si="14"/>
        <v>-4.2132412828802934</v>
      </c>
      <c r="AT12">
        <f t="shared" si="15"/>
        <v>0.43908419415874445</v>
      </c>
      <c r="AU12">
        <f t="shared" si="16"/>
        <v>-48.699400456475644</v>
      </c>
      <c r="AW12">
        <v>9</v>
      </c>
      <c r="AX12">
        <f>IF(Z12&gt;0, (R12*SUMPRODUCT(K12:$K$98, X12:$X$98)-K12*$AZ$3)/Z12, 0)</f>
        <v>406.52504055121841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1.3882549999999999E-3</v>
      </c>
      <c r="Q13" s="5">
        <f t="shared" si="30"/>
        <v>25</v>
      </c>
      <c r="R13">
        <f t="shared" si="0"/>
        <v>50000</v>
      </c>
      <c r="S13">
        <f t="shared" si="1"/>
        <v>418.97439709384747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367.10349969517665</v>
      </c>
      <c r="AC13">
        <f t="shared" si="27"/>
        <v>374.03692103071523</v>
      </c>
      <c r="AE13">
        <f t="shared" si="2"/>
        <v>0</v>
      </c>
      <c r="AF13">
        <f t="shared" si="3"/>
        <v>0</v>
      </c>
      <c r="AG13">
        <f t="shared" si="4"/>
        <v>-22.318602498456098</v>
      </c>
      <c r="AH13">
        <f t="shared" si="5"/>
        <v>-62.681657724983161</v>
      </c>
      <c r="AI13">
        <f t="shared" si="6"/>
        <v>-85.000260223439255</v>
      </c>
      <c r="AJ13">
        <f t="shared" si="7"/>
        <v>-6.9334213355385828</v>
      </c>
      <c r="AK13">
        <f t="shared" si="28"/>
        <v>0.73420699939035328</v>
      </c>
      <c r="AL13">
        <f t="shared" si="8"/>
        <v>-91.199474559587486</v>
      </c>
      <c r="AN13">
        <f t="shared" si="9"/>
        <v>0</v>
      </c>
      <c r="AO13">
        <f t="shared" si="10"/>
        <v>0</v>
      </c>
      <c r="AP13">
        <f t="shared" si="11"/>
        <v>-11.276211492740561</v>
      </c>
      <c r="AQ13">
        <f t="shared" si="12"/>
        <v>-31.669170561704274</v>
      </c>
      <c r="AR13">
        <f t="shared" si="13"/>
        <v>-42.945382054444835</v>
      </c>
      <c r="AS13">
        <f t="shared" si="14"/>
        <v>-3.5030296073968392</v>
      </c>
      <c r="AT13">
        <f t="shared" si="15"/>
        <v>0.37094945371910154</v>
      </c>
      <c r="AU13">
        <f t="shared" si="16"/>
        <v>-46.077462208122569</v>
      </c>
      <c r="AW13">
        <v>10</v>
      </c>
      <c r="AX13">
        <f>IF(Z13&gt;0, (R13*SUMPRODUCT(K13:$K$98, X13:$X$98)-K13*$AZ$3)/Z13, 0)</f>
        <v>418.97439709384747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1.4257860000000001E-3</v>
      </c>
      <c r="Q14" s="5">
        <f t="shared" si="30"/>
        <v>25</v>
      </c>
      <c r="R14">
        <f t="shared" si="0"/>
        <v>50000</v>
      </c>
      <c r="S14">
        <f t="shared" si="1"/>
        <v>430.70769126687179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374.03692103071523</v>
      </c>
      <c r="AC14">
        <f t="shared" si="27"/>
        <v>380.11840120452007</v>
      </c>
      <c r="AE14">
        <f t="shared" si="2"/>
        <v>0</v>
      </c>
      <c r="AF14">
        <f t="shared" si="3"/>
        <v>0</v>
      </c>
      <c r="AG14">
        <f t="shared" si="4"/>
        <v>-22.063594922489671</v>
      </c>
      <c r="AH14">
        <f t="shared" si="5"/>
        <v>-63.64310196372746</v>
      </c>
      <c r="AI14">
        <f t="shared" si="6"/>
        <v>-85.706696886217131</v>
      </c>
      <c r="AJ14">
        <f t="shared" si="7"/>
        <v>-6.0814801738048345</v>
      </c>
      <c r="AK14">
        <f t="shared" si="28"/>
        <v>0.67326645785528738</v>
      </c>
      <c r="AL14">
        <f t="shared" si="8"/>
        <v>-91.114910602166674</v>
      </c>
      <c r="AN14">
        <f t="shared" si="9"/>
        <v>0</v>
      </c>
      <c r="AO14">
        <f t="shared" si="10"/>
        <v>0</v>
      </c>
      <c r="AP14">
        <f t="shared" si="11"/>
        <v>-10.598376034734518</v>
      </c>
      <c r="AQ14">
        <f t="shared" si="12"/>
        <v>-30.571333864591359</v>
      </c>
      <c r="AR14">
        <f t="shared" si="13"/>
        <v>-41.169709899325873</v>
      </c>
      <c r="AS14">
        <f t="shared" si="14"/>
        <v>-2.9212743415656064</v>
      </c>
      <c r="AT14">
        <f t="shared" si="15"/>
        <v>0.32340745544828453</v>
      </c>
      <c r="AU14">
        <f t="shared" si="16"/>
        <v>-43.767576785443197</v>
      </c>
      <c r="AW14">
        <v>11</v>
      </c>
      <c r="AX14">
        <f>IF(Z14&gt;0, (R14*SUMPRODUCT(K14:$K$98, X14:$X$98)-K14*$AZ$3)/Z14, 0)</f>
        <v>430.70769126687179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1.477569E-3</v>
      </c>
      <c r="Q15" s="5">
        <f t="shared" si="30"/>
        <v>25</v>
      </c>
      <c r="R15">
        <f t="shared" si="0"/>
        <v>50000</v>
      </c>
      <c r="S15">
        <f t="shared" si="1"/>
        <v>443.5396900204608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380.11840120452007</v>
      </c>
      <c r="AC15">
        <f t="shared" si="27"/>
        <v>386.95038574456703</v>
      </c>
      <c r="AE15">
        <f t="shared" si="2"/>
        <v>0</v>
      </c>
      <c r="AF15">
        <f t="shared" si="3"/>
        <v>0</v>
      </c>
      <c r="AG15">
        <f t="shared" si="4"/>
        <v>-21.810358489378746</v>
      </c>
      <c r="AH15">
        <f t="shared" si="5"/>
        <v>-65.200967772056273</v>
      </c>
      <c r="AI15">
        <f t="shared" si="6"/>
        <v>-87.011326261435016</v>
      </c>
      <c r="AJ15">
        <f t="shared" si="7"/>
        <v>-6.8319845400469603</v>
      </c>
      <c r="AK15">
        <f t="shared" si="28"/>
        <v>1.5584854449385324</v>
      </c>
      <c r="AL15">
        <f t="shared" si="8"/>
        <v>-92.28482535654345</v>
      </c>
      <c r="AN15">
        <f t="shared" si="9"/>
        <v>0</v>
      </c>
      <c r="AO15">
        <f t="shared" si="10"/>
        <v>0</v>
      </c>
      <c r="AP15">
        <f t="shared" si="11"/>
        <v>-9.9390308723156302</v>
      </c>
      <c r="AQ15">
        <f t="shared" si="12"/>
        <v>-29.712232006956921</v>
      </c>
      <c r="AR15">
        <f t="shared" si="13"/>
        <v>-39.651262879272551</v>
      </c>
      <c r="AS15">
        <f t="shared" si="14"/>
        <v>-3.1133511764961375</v>
      </c>
      <c r="AT15">
        <f t="shared" si="15"/>
        <v>0.71020542641891493</v>
      </c>
      <c r="AU15">
        <f t="shared" si="16"/>
        <v>-42.054408629349773</v>
      </c>
      <c r="AW15">
        <v>12</v>
      </c>
      <c r="AX15">
        <f>IF(Z15&gt;0, (R15*SUMPRODUCT(K15:$K$98, X15:$X$98)-K15*$AZ$3)/Z15, 0)</f>
        <v>443.5396900204608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1.5369540000000001E-3</v>
      </c>
      <c r="Q16" s="5">
        <f t="shared" si="30"/>
        <v>25</v>
      </c>
      <c r="R16">
        <f t="shared" si="0"/>
        <v>50000</v>
      </c>
      <c r="S16">
        <f t="shared" si="1"/>
        <v>457.567687961209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386.95038574456703</v>
      </c>
      <c r="AC16">
        <f t="shared" si="27"/>
        <v>394.5831916461359</v>
      </c>
      <c r="AE16">
        <f t="shared" si="2"/>
        <v>0</v>
      </c>
      <c r="AF16">
        <f t="shared" si="3"/>
        <v>0</v>
      </c>
      <c r="AG16">
        <f t="shared" si="4"/>
        <v>-21.558733386763276</v>
      </c>
      <c r="AH16">
        <f t="shared" si="5"/>
        <v>-67.043035443369249</v>
      </c>
      <c r="AI16">
        <f t="shared" si="6"/>
        <v>-88.601768830132528</v>
      </c>
      <c r="AJ16">
        <f t="shared" si="7"/>
        <v>-7.6328059015688723</v>
      </c>
      <c r="AK16">
        <f t="shared" si="28"/>
        <v>2.7473477387864262</v>
      </c>
      <c r="AL16">
        <f t="shared" si="8"/>
        <v>-93.48722699291497</v>
      </c>
      <c r="AN16">
        <f t="shared" si="9"/>
        <v>0</v>
      </c>
      <c r="AO16">
        <f t="shared" si="10"/>
        <v>0</v>
      </c>
      <c r="AP16">
        <f t="shared" si="11"/>
        <v>-9.2936947595659323</v>
      </c>
      <c r="AQ16">
        <f t="shared" si="12"/>
        <v>-28.901396755896318</v>
      </c>
      <c r="AR16">
        <f t="shared" si="13"/>
        <v>-38.195091515462252</v>
      </c>
      <c r="AS16">
        <f t="shared" si="14"/>
        <v>-3.2904051891911577</v>
      </c>
      <c r="AT16">
        <f t="shared" si="15"/>
        <v>1.1843465395022506</v>
      </c>
      <c r="AU16">
        <f t="shared" si="16"/>
        <v>-40.301150165151157</v>
      </c>
      <c r="AW16">
        <v>13</v>
      </c>
      <c r="AX16">
        <f>IF(Z16&gt;0, (R16*SUMPRODUCT(K16:$K$98, X16:$X$98)-K16*$AZ$3)/Z16, 0)</f>
        <v>457.567687961209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1.5977630000000001E-3</v>
      </c>
      <c r="Q17" s="5">
        <f t="shared" si="30"/>
        <v>25</v>
      </c>
      <c r="R17">
        <f t="shared" si="0"/>
        <v>50000</v>
      </c>
      <c r="S17">
        <f t="shared" si="1"/>
        <v>475.048097310635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394.5831916461359</v>
      </c>
      <c r="AC17">
        <f t="shared" si="27"/>
        <v>404.90630146801925</v>
      </c>
      <c r="AE17">
        <f t="shared" si="2"/>
        <v>0</v>
      </c>
      <c r="AF17">
        <f t="shared" si="3"/>
        <v>0</v>
      </c>
      <c r="AG17">
        <f t="shared" si="4"/>
        <v>-21.308700306363406</v>
      </c>
      <c r="AH17">
        <f t="shared" si="5"/>
        <v>-68.891493064470112</v>
      </c>
      <c r="AI17">
        <f t="shared" si="6"/>
        <v>-90.200193370833517</v>
      </c>
      <c r="AJ17">
        <f t="shared" si="7"/>
        <v>-10.323109821883349</v>
      </c>
      <c r="AK17">
        <f t="shared" si="28"/>
        <v>5.4452480447166751</v>
      </c>
      <c r="AL17">
        <f t="shared" si="8"/>
        <v>-95.078055148000189</v>
      </c>
      <c r="AN17">
        <f t="shared" si="9"/>
        <v>0</v>
      </c>
      <c r="AO17">
        <f t="shared" si="10"/>
        <v>0</v>
      </c>
      <c r="AP17">
        <f t="shared" si="11"/>
        <v>-8.6349959488156998</v>
      </c>
      <c r="AQ17">
        <f t="shared" si="12"/>
        <v>-27.917130325490394</v>
      </c>
      <c r="AR17">
        <f t="shared" si="13"/>
        <v>-36.552126274306097</v>
      </c>
      <c r="AS17">
        <f t="shared" si="14"/>
        <v>-4.1832683462408289</v>
      </c>
      <c r="AT17">
        <f t="shared" si="15"/>
        <v>2.2065960912868832</v>
      </c>
      <c r="AU17">
        <f t="shared" si="16"/>
        <v>-38.528798529260037</v>
      </c>
      <c r="AW17">
        <v>14</v>
      </c>
      <c r="AX17">
        <f>IF(Z17&gt;0, (R17*SUMPRODUCT(K17:$K$98, X17:$X$98)-K17*$AZ$3)/Z17, 0)</f>
        <v>475.048097310635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1.661898E-3</v>
      </c>
      <c r="Q18" s="5">
        <f t="shared" si="30"/>
        <v>25</v>
      </c>
      <c r="R18">
        <f t="shared" si="0"/>
        <v>50000</v>
      </c>
      <c r="S18">
        <f t="shared" si="1"/>
        <v>496.2772245269673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404.90630146801925</v>
      </c>
      <c r="AC18">
        <f t="shared" si="27"/>
        <v>418.06791243479631</v>
      </c>
      <c r="AE18">
        <f t="shared" si="2"/>
        <v>0</v>
      </c>
      <c r="AF18">
        <f t="shared" si="3"/>
        <v>0</v>
      </c>
      <c r="AG18">
        <f t="shared" si="4"/>
        <v>-21.060200416878029</v>
      </c>
      <c r="AH18">
        <f t="shared" si="5"/>
        <v>-70.82577284348946</v>
      </c>
      <c r="AI18">
        <f t="shared" si="6"/>
        <v>-91.885973260367493</v>
      </c>
      <c r="AJ18">
        <f t="shared" si="7"/>
        <v>-13.161610966777062</v>
      </c>
      <c r="AK18">
        <f t="shared" si="28"/>
        <v>8.7459761117092167</v>
      </c>
      <c r="AL18">
        <f t="shared" si="8"/>
        <v>-96.301608115435343</v>
      </c>
      <c r="AN18">
        <f t="shared" si="9"/>
        <v>0</v>
      </c>
      <c r="AO18">
        <f t="shared" si="10"/>
        <v>0</v>
      </c>
      <c r="AP18">
        <f t="shared" si="11"/>
        <v>-7.9640682221259791</v>
      </c>
      <c r="AQ18">
        <f t="shared" si="12"/>
        <v>-26.783282003256652</v>
      </c>
      <c r="AR18">
        <f t="shared" si="13"/>
        <v>-34.747350225382633</v>
      </c>
      <c r="AS18">
        <f t="shared" si="14"/>
        <v>-4.9771590762493094</v>
      </c>
      <c r="AT18">
        <f t="shared" si="15"/>
        <v>3.3073545856151814</v>
      </c>
      <c r="AU18">
        <f t="shared" si="16"/>
        <v>-36.417154716016761</v>
      </c>
      <c r="AW18">
        <v>15</v>
      </c>
      <c r="AX18">
        <f>IF(Z18&gt;0, (R18*SUMPRODUCT(K18:$K$98, X18:$X$98)-K18*$AZ$3)/Z18, 0)</f>
        <v>496.2772245269673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1.7364850000000001E-3</v>
      </c>
      <c r="Q19" s="5">
        <f t="shared" si="30"/>
        <v>25</v>
      </c>
      <c r="R19">
        <f t="shared" si="0"/>
        <v>50000</v>
      </c>
      <c r="S19">
        <f t="shared" si="1"/>
        <v>516.46517593559156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418.06791243479631</v>
      </c>
      <c r="AC19">
        <f t="shared" si="27"/>
        <v>429.96816031888193</v>
      </c>
      <c r="AE19">
        <f t="shared" si="2"/>
        <v>0</v>
      </c>
      <c r="AF19">
        <f t="shared" si="3"/>
        <v>0</v>
      </c>
      <c r="AG19">
        <f t="shared" si="4"/>
        <v>-20.813027690588346</v>
      </c>
      <c r="AH19">
        <f t="shared" si="5"/>
        <v>-73.141444241804891</v>
      </c>
      <c r="AI19">
        <f t="shared" si="6"/>
        <v>-93.954471932393233</v>
      </c>
      <c r="AJ19">
        <f t="shared" si="7"/>
        <v>-11.900247884085616</v>
      </c>
      <c r="AK19">
        <f t="shared" si="28"/>
        <v>9.3229144472959575</v>
      </c>
      <c r="AL19">
        <f t="shared" si="8"/>
        <v>-96.531805369182891</v>
      </c>
      <c r="AN19">
        <f t="shared" si="9"/>
        <v>0</v>
      </c>
      <c r="AO19">
        <f t="shared" si="10"/>
        <v>0</v>
      </c>
      <c r="AP19">
        <f t="shared" si="11"/>
        <v>-7.3399217149100258</v>
      </c>
      <c r="AQ19">
        <f t="shared" si="12"/>
        <v>-25.794059510768314</v>
      </c>
      <c r="AR19">
        <f t="shared" si="13"/>
        <v>-33.13398122567834</v>
      </c>
      <c r="AS19">
        <f t="shared" si="14"/>
        <v>-4.1967410583281151</v>
      </c>
      <c r="AT19">
        <f t="shared" si="15"/>
        <v>3.287818726580555</v>
      </c>
      <c r="AU19">
        <f t="shared" si="16"/>
        <v>-34.042903557425895</v>
      </c>
      <c r="AW19">
        <v>16</v>
      </c>
      <c r="AX19">
        <f>IF(Z19&gt;0, (R19*SUMPRODUCT(K19:$K$98, X19:$X$98)-K19*$AZ$3)/Z19, 0)</f>
        <v>516.46517593559156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1.8096469999999999E-3</v>
      </c>
      <c r="Q20" s="5">
        <f t="shared" si="30"/>
        <v>25</v>
      </c>
      <c r="R20">
        <f t="shared" si="0"/>
        <v>50000</v>
      </c>
      <c r="S20">
        <f t="shared" si="1"/>
        <v>524.77958120298058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429.96816031888193</v>
      </c>
      <c r="AC20">
        <f t="shared" si="27"/>
        <v>431.73056059995963</v>
      </c>
      <c r="AE20">
        <f t="shared" si="2"/>
        <v>0</v>
      </c>
      <c r="AF20">
        <f t="shared" si="3"/>
        <v>0</v>
      </c>
      <c r="AG20">
        <f t="shared" si="4"/>
        <v>-20.567233180561274</v>
      </c>
      <c r="AH20">
        <f t="shared" si="5"/>
        <v>-75.328466242380259</v>
      </c>
      <c r="AI20">
        <f t="shared" si="6"/>
        <v>-95.895699422941533</v>
      </c>
      <c r="AJ20">
        <f t="shared" si="7"/>
        <v>-1.7624002810777029</v>
      </c>
      <c r="AK20">
        <f t="shared" si="28"/>
        <v>1.8488630893711924</v>
      </c>
      <c r="AL20">
        <f t="shared" si="8"/>
        <v>-95.809236614648043</v>
      </c>
      <c r="AN20">
        <f t="shared" si="9"/>
        <v>0</v>
      </c>
      <c r="AO20">
        <f t="shared" si="10"/>
        <v>0</v>
      </c>
      <c r="AP20">
        <f t="shared" si="11"/>
        <v>-6.8796735563400402</v>
      </c>
      <c r="AQ20">
        <f t="shared" si="12"/>
        <v>-25.19713044033346</v>
      </c>
      <c r="AR20">
        <f t="shared" si="13"/>
        <v>-32.076803996673505</v>
      </c>
      <c r="AS20">
        <f t="shared" si="14"/>
        <v>-0.58951724342173506</v>
      </c>
      <c r="AT20">
        <f t="shared" si="15"/>
        <v>0.61843877557929405</v>
      </c>
      <c r="AU20">
        <f t="shared" si="16"/>
        <v>-32.047882464515943</v>
      </c>
      <c r="AW20">
        <v>17</v>
      </c>
      <c r="AX20">
        <f>IF(Z20&gt;0, (R20*SUMPRODUCT(K20:$K$98, X20:$X$98)-K20*$AZ$3)/Z20, 0)</f>
        <v>524.77958120298058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1.8942099999999999E-3</v>
      </c>
      <c r="Q21" s="5">
        <f t="shared" si="30"/>
        <v>25</v>
      </c>
      <c r="R21">
        <f t="shared" si="0"/>
        <v>50000</v>
      </c>
      <c r="S21">
        <f t="shared" si="1"/>
        <v>530.7326862833836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431.73056059995963</v>
      </c>
      <c r="AC21">
        <f t="shared" si="27"/>
        <v>431.43477010253622</v>
      </c>
      <c r="AE21">
        <f t="shared" si="2"/>
        <v>0</v>
      </c>
      <c r="AF21">
        <f t="shared" si="3"/>
        <v>0</v>
      </c>
      <c r="AG21">
        <f t="shared" si="4"/>
        <v>-20.322602189992711</v>
      </c>
      <c r="AH21">
        <f t="shared" si="5"/>
        <v>-77.917317525901936</v>
      </c>
      <c r="AI21">
        <f t="shared" si="6"/>
        <v>-98.239919715894644</v>
      </c>
      <c r="AJ21">
        <f t="shared" si="7"/>
        <v>0.29579049742341113</v>
      </c>
      <c r="AK21">
        <f t="shared" si="28"/>
        <v>0.69076889695993549</v>
      </c>
      <c r="AL21">
        <f t="shared" si="8"/>
        <v>-97.253360321511295</v>
      </c>
      <c r="AN21">
        <f t="shared" si="9"/>
        <v>0</v>
      </c>
      <c r="AO21">
        <f t="shared" si="10"/>
        <v>0</v>
      </c>
      <c r="AP21">
        <f t="shared" si="11"/>
        <v>-6.4642880128656195</v>
      </c>
      <c r="AQ21">
        <f t="shared" si="12"/>
        <v>-24.784226791850262</v>
      </c>
      <c r="AR21">
        <f t="shared" si="13"/>
        <v>-31.248514804715882</v>
      </c>
      <c r="AS21">
        <f t="shared" si="14"/>
        <v>9.4086128781050618E-2</v>
      </c>
      <c r="AT21">
        <f t="shared" si="15"/>
        <v>0.21972231009261906</v>
      </c>
      <c r="AU21">
        <f t="shared" si="16"/>
        <v>-30.93470636584221</v>
      </c>
      <c r="AW21">
        <v>18</v>
      </c>
      <c r="AX21">
        <f>IF(Z21&gt;0, (R21*SUMPRODUCT(K21:$K$98, X21:$X$98)-K21*$AZ$3)/Z21, 0)</f>
        <v>530.7326862833836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1.9849490000000002E-3</v>
      </c>
      <c r="Q22" s="5">
        <f t="shared" si="30"/>
        <v>25</v>
      </c>
      <c r="R22">
        <f t="shared" si="0"/>
        <v>50000</v>
      </c>
      <c r="S22">
        <f t="shared" si="1"/>
        <v>546.14494687096715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431.43477010253622</v>
      </c>
      <c r="AC22">
        <f t="shared" si="27"/>
        <v>438.64258031056721</v>
      </c>
      <c r="AE22">
        <f t="shared" si="2"/>
        <v>0</v>
      </c>
      <c r="AF22">
        <f t="shared" si="3"/>
        <v>0</v>
      </c>
      <c r="AG22">
        <f t="shared" si="4"/>
        <v>-20.079036839198359</v>
      </c>
      <c r="AH22">
        <f t="shared" si="5"/>
        <v>-80.678657788847701</v>
      </c>
      <c r="AI22">
        <f t="shared" si="6"/>
        <v>-100.75769462804607</v>
      </c>
      <c r="AJ22">
        <f t="shared" si="7"/>
        <v>-7.2078102080309918</v>
      </c>
      <c r="AK22">
        <f t="shared" si="28"/>
        <v>9.0601301721532614</v>
      </c>
      <c r="AL22">
        <f t="shared" si="8"/>
        <v>-98.905374663923794</v>
      </c>
      <c r="AN22">
        <f t="shared" si="9"/>
        <v>0</v>
      </c>
      <c r="AO22">
        <f t="shared" si="10"/>
        <v>0</v>
      </c>
      <c r="AP22">
        <f t="shared" si="11"/>
        <v>-5.9634116253128973</v>
      </c>
      <c r="AQ22">
        <f t="shared" si="12"/>
        <v>-23.961310974509058</v>
      </c>
      <c r="AR22">
        <f t="shared" si="13"/>
        <v>-29.924722599821958</v>
      </c>
      <c r="AS22">
        <f t="shared" si="14"/>
        <v>-2.1406972621171336</v>
      </c>
      <c r="AT22">
        <f t="shared" si="15"/>
        <v>2.6908305427275656</v>
      </c>
      <c r="AU22">
        <f t="shared" si="16"/>
        <v>-29.374589319211527</v>
      </c>
      <c r="AW22">
        <v>19</v>
      </c>
      <c r="AX22">
        <f>IF(Z22&gt;0, (R22*SUMPRODUCT(K22:$K$98, X22:$X$98)-K22*$AZ$3)/Z22, 0)</f>
        <v>546.14494687096715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2.0842399999999998E-3</v>
      </c>
      <c r="Q23" s="5">
        <f t="shared" si="30"/>
        <v>25</v>
      </c>
      <c r="R23">
        <f t="shared" si="0"/>
        <v>50000</v>
      </c>
      <c r="S23">
        <f t="shared" si="1"/>
        <v>583.47162615900731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438.64258031056721</v>
      </c>
      <c r="AC23">
        <f t="shared" si="27"/>
        <v>462.95899116686417</v>
      </c>
      <c r="AE23">
        <f t="shared" si="2"/>
        <v>0</v>
      </c>
      <c r="AF23">
        <f t="shared" si="3"/>
        <v>0</v>
      </c>
      <c r="AG23">
        <f t="shared" si="4"/>
        <v>-19.836396939064645</v>
      </c>
      <c r="AH23">
        <f t="shared" si="5"/>
        <v>-83.699063483461572</v>
      </c>
      <c r="AI23">
        <f t="shared" si="6"/>
        <v>-103.53546042252621</v>
      </c>
      <c r="AJ23">
        <f t="shared" si="7"/>
        <v>-24.316410856296955</v>
      </c>
      <c r="AK23">
        <f t="shared" si="28"/>
        <v>30.704980621739708</v>
      </c>
      <c r="AL23">
        <f t="shared" si="8"/>
        <v>-97.14689065708346</v>
      </c>
      <c r="AN23">
        <f t="shared" si="9"/>
        <v>0</v>
      </c>
      <c r="AO23">
        <f t="shared" si="10"/>
        <v>0</v>
      </c>
      <c r="AP23">
        <f t="shared" si="11"/>
        <v>-5.2601324357266313</v>
      </c>
      <c r="AQ23">
        <f t="shared" si="12"/>
        <v>-22.19496615346813</v>
      </c>
      <c r="AR23">
        <f t="shared" si="13"/>
        <v>-27.455098589194762</v>
      </c>
      <c r="AS23">
        <f t="shared" si="14"/>
        <v>-6.4481237121127135</v>
      </c>
      <c r="AT23">
        <f t="shared" si="15"/>
        <v>8.1422178131905518</v>
      </c>
      <c r="AU23">
        <f t="shared" si="16"/>
        <v>-25.761004488116921</v>
      </c>
      <c r="AW23">
        <v>20</v>
      </c>
      <c r="AX23">
        <f>IF(Z23&gt;0, (R23*SUMPRODUCT(K23:$K$98, X23:$X$98)-K23*$AZ$3)/Z23, 0)</f>
        <v>583.47162615900731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2.1892320000000002E-3</v>
      </c>
      <c r="Q24" s="5">
        <f t="shared" si="30"/>
        <v>25</v>
      </c>
      <c r="R24">
        <f t="shared" si="0"/>
        <v>50000</v>
      </c>
      <c r="S24">
        <f t="shared" si="1"/>
        <v>617.34989921975694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462.95899116686417</v>
      </c>
      <c r="AC24">
        <f t="shared" si="27"/>
        <v>483.86913379090174</v>
      </c>
      <c r="AE24">
        <f t="shared" si="2"/>
        <v>0</v>
      </c>
      <c r="AF24">
        <f t="shared" si="3"/>
        <v>0</v>
      </c>
      <c r="AG24">
        <f t="shared" si="4"/>
        <v>-19.594606494730296</v>
      </c>
      <c r="AH24">
        <f t="shared" si="5"/>
        <v>-86.852949887404748</v>
      </c>
      <c r="AI24">
        <f t="shared" si="6"/>
        <v>-106.44755638213505</v>
      </c>
      <c r="AJ24">
        <f t="shared" si="7"/>
        <v>-20.910142624037576</v>
      </c>
      <c r="AK24">
        <f t="shared" si="28"/>
        <v>32.407129381680498</v>
      </c>
      <c r="AL24">
        <f t="shared" ref="AL24:AL69" si="39">SUM(AI24:AK24)</f>
        <v>-94.950569624492118</v>
      </c>
      <c r="AN24">
        <f t="shared" si="9"/>
        <v>0</v>
      </c>
      <c r="AO24">
        <f t="shared" si="10"/>
        <v>0</v>
      </c>
      <c r="AP24">
        <f t="shared" si="11"/>
        <v>-4.6392995188543154</v>
      </c>
      <c r="AQ24">
        <f t="shared" si="12"/>
        <v>-20.563661165233363</v>
      </c>
      <c r="AR24">
        <f t="shared" si="13"/>
        <v>-25.202960684087678</v>
      </c>
      <c r="AS24">
        <f t="shared" si="14"/>
        <v>-4.95077125641496</v>
      </c>
      <c r="AT24">
        <f t="shared" si="15"/>
        <v>7.6728450652128943</v>
      </c>
      <c r="AU24">
        <f t="shared" si="16"/>
        <v>-22.480886875289741</v>
      </c>
      <c r="AW24">
        <v>21</v>
      </c>
      <c r="AX24">
        <f>IF(Z24&gt;0, (R24*SUMPRODUCT(K24:$K$98, X24:$X$98)-K24*$AZ$3)/Z24, 0)</f>
        <v>617.34989921975694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2.8741389999999999E-3</v>
      </c>
      <c r="Q25" s="5">
        <f t="shared" si="30"/>
        <v>25</v>
      </c>
      <c r="R25">
        <f t="shared" si="0"/>
        <v>50000</v>
      </c>
      <c r="S25">
        <f t="shared" si="1"/>
        <v>648.56695734392338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483.86913379090174</v>
      </c>
      <c r="AC25">
        <f t="shared" si="27"/>
        <v>501.79217689129842</v>
      </c>
      <c r="AE25">
        <f t="shared" si="2"/>
        <v>0</v>
      </c>
      <c r="AF25">
        <f t="shared" si="3"/>
        <v>0</v>
      </c>
      <c r="AG25">
        <f t="shared" si="4"/>
        <v>-19.342342807066835</v>
      </c>
      <c r="AH25">
        <f t="shared" si="5"/>
        <v>-112.63524543231529</v>
      </c>
      <c r="AI25">
        <f t="shared" si="6"/>
        <v>-131.97758823938213</v>
      </c>
      <c r="AJ25">
        <f t="shared" si="7"/>
        <v>-17.923043100396683</v>
      </c>
      <c r="AK25">
        <f t="shared" si="28"/>
        <v>33.870839365363125</v>
      </c>
      <c r="AL25">
        <f t="shared" si="39"/>
        <v>-116.02979197441569</v>
      </c>
      <c r="AN25">
        <f t="shared" si="9"/>
        <v>0</v>
      </c>
      <c r="AO25">
        <f t="shared" si="10"/>
        <v>0</v>
      </c>
      <c r="AP25">
        <f t="shared" si="11"/>
        <v>-4.0889040464160278</v>
      </c>
      <c r="AQ25">
        <f t="shared" si="12"/>
        <v>-23.810699428250757</v>
      </c>
      <c r="AR25">
        <f t="shared" si="13"/>
        <v>-27.899603474666787</v>
      </c>
      <c r="AS25">
        <f t="shared" si="14"/>
        <v>-3.7888690211056315</v>
      </c>
      <c r="AT25">
        <f t="shared" si="15"/>
        <v>7.1601777260374471</v>
      </c>
      <c r="AU25">
        <f t="shared" si="16"/>
        <v>-24.52829476973497</v>
      </c>
      <c r="AW25">
        <v>22</v>
      </c>
      <c r="AX25">
        <f>IF(Z25&gt;0, (R25*SUMPRODUCT(K25:$K$98, X25:$X$98)-K25*$AZ$3)/Z25, 0)</f>
        <v>648.56695734392338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3.657909E-3</v>
      </c>
      <c r="Q26" s="5">
        <f t="shared" si="30"/>
        <v>25</v>
      </c>
      <c r="R26">
        <f t="shared" si="0"/>
        <v>50000</v>
      </c>
      <c r="S26">
        <f t="shared" si="1"/>
        <v>671.37557072755953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501.79217689129842</v>
      </c>
      <c r="AC26">
        <f t="shared" si="27"/>
        <v>512.34460627164594</v>
      </c>
      <c r="AE26">
        <f t="shared" si="2"/>
        <v>0</v>
      </c>
      <c r="AF26">
        <f t="shared" si="3"/>
        <v>0</v>
      </c>
      <c r="AG26">
        <f t="shared" si="4"/>
        <v>-19.078166849161114</v>
      </c>
      <c r="AH26">
        <f t="shared" si="5"/>
        <v>-141.50505967011011</v>
      </c>
      <c r="AI26">
        <f t="shared" si="6"/>
        <v>-160.58322651927122</v>
      </c>
      <c r="AJ26">
        <f t="shared" si="7"/>
        <v>-10.552429380347519</v>
      </c>
      <c r="AK26">
        <f t="shared" si="28"/>
        <v>35.12545238239089</v>
      </c>
      <c r="AL26">
        <f t="shared" si="39"/>
        <v>-136.01020351722786</v>
      </c>
      <c r="AN26">
        <f t="shared" si="9"/>
        <v>0</v>
      </c>
      <c r="AO26">
        <f t="shared" si="10"/>
        <v>0</v>
      </c>
      <c r="AP26">
        <f t="shared" si="11"/>
        <v>-3.6009447920003095</v>
      </c>
      <c r="AQ26">
        <f t="shared" si="12"/>
        <v>-26.708640913431449</v>
      </c>
      <c r="AR26">
        <f t="shared" si="13"/>
        <v>-30.309585705431758</v>
      </c>
      <c r="AS26">
        <f t="shared" si="14"/>
        <v>-1.9917383006734892</v>
      </c>
      <c r="AT26">
        <f t="shared" si="15"/>
        <v>6.62982014063825</v>
      </c>
      <c r="AU26">
        <f t="shared" si="16"/>
        <v>-25.671503865466999</v>
      </c>
      <c r="AW26">
        <v>23</v>
      </c>
      <c r="AX26">
        <f>IF(Z26&gt;0, (R26*SUMPRODUCT(K26:$K$98, X26:$X$98)-K26*$AZ$3)/Z26, 0)</f>
        <v>671.37557072755953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4.4868319999999996E-3</v>
      </c>
      <c r="Q27" s="5">
        <f t="shared" si="30"/>
        <v>25</v>
      </c>
      <c r="R27">
        <f t="shared" si="0"/>
        <v>50000</v>
      </c>
      <c r="S27">
        <f t="shared" si="1"/>
        <v>686.52702382474263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512.34460627164594</v>
      </c>
      <c r="AC27">
        <f t="shared" si="27"/>
        <v>516.31733036589151</v>
      </c>
      <c r="AE27">
        <f t="shared" si="2"/>
        <v>0</v>
      </c>
      <c r="AF27">
        <f t="shared" si="3"/>
        <v>0</v>
      </c>
      <c r="AG27">
        <f t="shared" si="4"/>
        <v>-18.801784651149347</v>
      </c>
      <c r="AH27">
        <f t="shared" si="5"/>
        <v>-171.2010590403105</v>
      </c>
      <c r="AI27">
        <f t="shared" si="6"/>
        <v>-190.00284369145984</v>
      </c>
      <c r="AJ27">
        <f t="shared" si="7"/>
        <v>-3.9727240942455637</v>
      </c>
      <c r="AK27">
        <f t="shared" si="28"/>
        <v>35.864122439015219</v>
      </c>
      <c r="AL27">
        <f t="shared" si="39"/>
        <v>-158.11144534669018</v>
      </c>
      <c r="AN27">
        <f t="shared" si="9"/>
        <v>0</v>
      </c>
      <c r="AO27">
        <f t="shared" si="10"/>
        <v>0</v>
      </c>
      <c r="AP27">
        <f t="shared" si="11"/>
        <v>-3.1685522408547553</v>
      </c>
      <c r="AQ27">
        <f t="shared" si="12"/>
        <v>-28.851489862464874</v>
      </c>
      <c r="AR27">
        <f t="shared" si="13"/>
        <v>-32.020042103319632</v>
      </c>
      <c r="AS27">
        <f t="shared" si="14"/>
        <v>-0.66949941533076607</v>
      </c>
      <c r="AT27">
        <f t="shared" si="15"/>
        <v>6.0439659122191021</v>
      </c>
      <c r="AU27">
        <f t="shared" si="16"/>
        <v>-26.64557560643129</v>
      </c>
      <c r="AW27">
        <v>24</v>
      </c>
      <c r="AX27">
        <f>IF(Z27&gt;0, (R27*SUMPRODUCT(K27:$K$98, X27:$X$98)-K27*$AZ$3)/Z27, 0)</f>
        <v>686.52702382474263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5.3970320000000004E-3</v>
      </c>
      <c r="Q28" s="5">
        <f t="shared" si="30"/>
        <v>25</v>
      </c>
      <c r="R28">
        <f t="shared" si="0"/>
        <v>50000</v>
      </c>
      <c r="S28">
        <f t="shared" si="1"/>
        <v>695.29463098331917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516.31733036589151</v>
      </c>
      <c r="AC28">
        <f t="shared" si="27"/>
        <v>514.85991640313819</v>
      </c>
      <c r="AE28">
        <f t="shared" si="2"/>
        <v>0</v>
      </c>
      <c r="AF28">
        <f t="shared" si="3"/>
        <v>0</v>
      </c>
      <c r="AG28">
        <f t="shared" si="4"/>
        <v>-18.512292971218493</v>
      </c>
      <c r="AH28">
        <f t="shared" si="5"/>
        <v>-202.94766683872376</v>
      </c>
      <c r="AI28">
        <f t="shared" si="6"/>
        <v>-221.45995980994226</v>
      </c>
      <c r="AJ28">
        <f t="shared" si="7"/>
        <v>1.4574139627533214</v>
      </c>
      <c r="AK28">
        <f t="shared" si="28"/>
        <v>36.142213125612408</v>
      </c>
      <c r="AL28">
        <f t="shared" si="39"/>
        <v>-183.86033272157653</v>
      </c>
      <c r="AN28">
        <f t="shared" si="9"/>
        <v>0</v>
      </c>
      <c r="AO28">
        <f t="shared" si="10"/>
        <v>0</v>
      </c>
      <c r="AP28">
        <f t="shared" si="11"/>
        <v>-2.7855053041148596</v>
      </c>
      <c r="AQ28">
        <f t="shared" si="12"/>
        <v>-30.537103281365759</v>
      </c>
      <c r="AR28">
        <f t="shared" si="13"/>
        <v>-33.322608585480616</v>
      </c>
      <c r="AS28">
        <f t="shared" si="14"/>
        <v>0.21929397562214711</v>
      </c>
      <c r="AT28">
        <f t="shared" si="15"/>
        <v>5.4382418493680857</v>
      </c>
      <c r="AU28">
        <f t="shared" si="16"/>
        <v>-27.665072760490386</v>
      </c>
      <c r="AW28">
        <v>25</v>
      </c>
      <c r="AX28">
        <f>IF(Z28&gt;0, (R28*SUMPRODUCT(K28:$K$98, X28:$X$98)-K28*$AZ$3)/Z28, 0)</f>
        <v>695.29463098331917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6.3737730000000001E-3</v>
      </c>
      <c r="Q29" s="5">
        <f t="shared" si="30"/>
        <v>25</v>
      </c>
      <c r="R29">
        <f t="shared" si="0"/>
        <v>50000</v>
      </c>
      <c r="S29">
        <f t="shared" si="1"/>
        <v>698.52389893714019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514.85991640313819</v>
      </c>
      <c r="AC29">
        <f t="shared" si="27"/>
        <v>508.78180946080073</v>
      </c>
      <c r="AE29">
        <f t="shared" si="2"/>
        <v>0</v>
      </c>
      <c r="AF29">
        <f t="shared" si="3"/>
        <v>0</v>
      </c>
      <c r="AG29">
        <f t="shared" si="4"/>
        <v>-18.209176888398265</v>
      </c>
      <c r="AH29">
        <f t="shared" si="5"/>
        <v>-235.98630621608439</v>
      </c>
      <c r="AI29">
        <f t="shared" si="6"/>
        <v>-254.19548310448266</v>
      </c>
      <c r="AJ29">
        <f t="shared" si="7"/>
        <v>6.0781069423374561</v>
      </c>
      <c r="AK29">
        <f t="shared" si="28"/>
        <v>36.040194148219676</v>
      </c>
      <c r="AL29">
        <f t="shared" si="39"/>
        <v>-212.07718201392552</v>
      </c>
      <c r="AN29">
        <f t="shared" si="9"/>
        <v>0</v>
      </c>
      <c r="AO29">
        <f t="shared" si="10"/>
        <v>0</v>
      </c>
      <c r="AP29">
        <f t="shared" si="11"/>
        <v>-2.4463357790848099</v>
      </c>
      <c r="AQ29">
        <f t="shared" si="12"/>
        <v>-31.703890176293001</v>
      </c>
      <c r="AR29">
        <f t="shared" si="13"/>
        <v>-34.150225955377813</v>
      </c>
      <c r="AS29">
        <f t="shared" si="14"/>
        <v>0.81657125817793197</v>
      </c>
      <c r="AT29">
        <f t="shared" si="15"/>
        <v>4.8418672063165493</v>
      </c>
      <c r="AU29">
        <f t="shared" si="16"/>
        <v>-28.491787490883329</v>
      </c>
      <c r="AW29">
        <v>26</v>
      </c>
      <c r="AX29">
        <f>IF(Z29&gt;0, (R29*SUMPRODUCT(K29:$K$98, X29:$X$98)-K29*$AZ$3)/Z29, 0)</f>
        <v>698.52389893714019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7.4983330000000003E-3</v>
      </c>
      <c r="Q30" s="5">
        <f t="shared" si="30"/>
        <v>25</v>
      </c>
      <c r="R30">
        <f t="shared" si="0"/>
        <v>50000</v>
      </c>
      <c r="S30">
        <f t="shared" si="1"/>
        <v>697.17868143128055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508.78180946080073</v>
      </c>
      <c r="AC30">
        <f t="shared" si="27"/>
        <v>498.91630887292587</v>
      </c>
      <c r="AE30">
        <f t="shared" si="2"/>
        <v>0</v>
      </c>
      <c r="AF30">
        <f t="shared" si="3"/>
        <v>0</v>
      </c>
      <c r="AG30">
        <f t="shared" si="4"/>
        <v>-17.890546647549169</v>
      </c>
      <c r="AH30">
        <f t="shared" si="5"/>
        <v>-273.07694393022808</v>
      </c>
      <c r="AI30">
        <f t="shared" si="6"/>
        <v>-290.96749057777726</v>
      </c>
      <c r="AJ30">
        <f t="shared" si="7"/>
        <v>9.8655005878748625</v>
      </c>
      <c r="AK30">
        <f t="shared" si="28"/>
        <v>35.614726662256054</v>
      </c>
      <c r="AL30">
        <f t="shared" si="39"/>
        <v>-245.48726332764633</v>
      </c>
      <c r="AN30">
        <f t="shared" si="9"/>
        <v>0</v>
      </c>
      <c r="AO30">
        <f t="shared" si="10"/>
        <v>0</v>
      </c>
      <c r="AP30">
        <f t="shared" si="11"/>
        <v>-2.1460080187433657</v>
      </c>
      <c r="AQ30">
        <f t="shared" si="12"/>
        <v>-32.756143395343464</v>
      </c>
      <c r="AR30">
        <f t="shared" si="13"/>
        <v>-34.902151414086831</v>
      </c>
      <c r="AS30">
        <f t="shared" si="14"/>
        <v>1.18338717019567</v>
      </c>
      <c r="AT30">
        <f t="shared" si="15"/>
        <v>4.2720600162893696</v>
      </c>
      <c r="AU30">
        <f t="shared" si="16"/>
        <v>-29.446704227601792</v>
      </c>
      <c r="AW30">
        <v>27</v>
      </c>
      <c r="AX30">
        <f>IF(Z30&gt;0, (R30*SUMPRODUCT(K30:$K$98, X30:$X$98)-K30*$AZ$3)/Z30, 0)</f>
        <v>697.17868143128055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8.7783159999999995E-3</v>
      </c>
      <c r="Q31" s="5">
        <f t="shared" si="30"/>
        <v>25</v>
      </c>
      <c r="R31">
        <f t="shared" si="0"/>
        <v>50000</v>
      </c>
      <c r="S31">
        <f t="shared" si="1"/>
        <v>691.64056768764419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498.91630887292587</v>
      </c>
      <c r="AC31">
        <f t="shared" si="27"/>
        <v>485.65872761009837</v>
      </c>
      <c r="AE31">
        <f t="shared" si="2"/>
        <v>0</v>
      </c>
      <c r="AF31">
        <f t="shared" si="3"/>
        <v>0</v>
      </c>
      <c r="AG31">
        <f t="shared" si="4"/>
        <v>-17.554592309188749</v>
      </c>
      <c r="AH31">
        <f t="shared" si="5"/>
        <v>-314.09774376985445</v>
      </c>
      <c r="AI31">
        <f t="shared" si="6"/>
        <v>-331.65233607904321</v>
      </c>
      <c r="AJ31">
        <f t="shared" si="7"/>
        <v>13.2575812628275</v>
      </c>
      <c r="AK31">
        <f t="shared" si="28"/>
        <v>34.924141621104816</v>
      </c>
      <c r="AL31">
        <f t="shared" si="39"/>
        <v>-283.4706131951109</v>
      </c>
      <c r="AN31">
        <f t="shared" si="9"/>
        <v>0</v>
      </c>
      <c r="AO31">
        <f t="shared" si="10"/>
        <v>0</v>
      </c>
      <c r="AP31">
        <f t="shared" si="11"/>
        <v>-1.8800978589543467</v>
      </c>
      <c r="AQ31">
        <f t="shared" si="12"/>
        <v>-33.639886655469965</v>
      </c>
      <c r="AR31">
        <f t="shared" si="13"/>
        <v>-35.519984514424316</v>
      </c>
      <c r="AS31">
        <f t="shared" si="14"/>
        <v>1.419887725567301</v>
      </c>
      <c r="AT31">
        <f t="shared" si="15"/>
        <v>3.7403776021211361</v>
      </c>
      <c r="AU31">
        <f t="shared" si="16"/>
        <v>-30.35971918673588</v>
      </c>
      <c r="AW31">
        <v>28</v>
      </c>
      <c r="AX31">
        <f>IF(Z31&gt;0, (R31*SUMPRODUCT(K31:$K$98, X31:$X$98)-K31*$AZ$3)/Z31, 0)</f>
        <v>691.64056768764419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1.019566E-2</v>
      </c>
      <c r="Q32" s="5">
        <f t="shared" si="30"/>
        <v>25</v>
      </c>
      <c r="R32">
        <f t="shared" si="0"/>
        <v>50000</v>
      </c>
      <c r="S32">
        <f t="shared" si="1"/>
        <v>682.3059265568678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485.65872761009837</v>
      </c>
      <c r="AC32">
        <f t="shared" si="27"/>
        <v>469.4282714300893</v>
      </c>
      <c r="AE32">
        <f t="shared" si="2"/>
        <v>0</v>
      </c>
      <c r="AF32">
        <f t="shared" si="3"/>
        <v>0</v>
      </c>
      <c r="AG32">
        <f t="shared" si="4"/>
        <v>-17.200065731473757</v>
      </c>
      <c r="AH32">
        <f t="shared" si="5"/>
        <v>-357.96130924620672</v>
      </c>
      <c r="AI32">
        <f t="shared" si="6"/>
        <v>-375.16137497768045</v>
      </c>
      <c r="AJ32">
        <f t="shared" si="7"/>
        <v>16.230456180009071</v>
      </c>
      <c r="AK32">
        <f t="shared" si="28"/>
        <v>33.996110932706891</v>
      </c>
      <c r="AL32">
        <f t="shared" si="39"/>
        <v>-324.93480786496451</v>
      </c>
      <c r="AN32">
        <f t="shared" si="9"/>
        <v>0</v>
      </c>
      <c r="AO32">
        <f t="shared" si="10"/>
        <v>0</v>
      </c>
      <c r="AP32">
        <f t="shared" si="11"/>
        <v>-1.6447571802037289</v>
      </c>
      <c r="AQ32">
        <f t="shared" si="12"/>
        <v>-34.230068815404415</v>
      </c>
      <c r="AR32">
        <f t="shared" si="13"/>
        <v>-35.874825995608141</v>
      </c>
      <c r="AS32">
        <f t="shared" si="14"/>
        <v>1.5520382164123612</v>
      </c>
      <c r="AT32">
        <f t="shared" si="15"/>
        <v>3.2508798761887721</v>
      </c>
      <c r="AU32">
        <f t="shared" si="16"/>
        <v>-31.071907903007009</v>
      </c>
      <c r="AW32">
        <v>29</v>
      </c>
      <c r="AX32">
        <f>IF(Z32&gt;0, (R32*SUMPRODUCT(K32:$K$98, X32:$X$98)-K32*$AZ$3)/Z32, 0)</f>
        <v>682.3059265568678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1.1804551E-2</v>
      </c>
      <c r="Q33" s="5">
        <f t="shared" si="30"/>
        <v>25</v>
      </c>
      <c r="R33">
        <f t="shared" si="0"/>
        <v>50000</v>
      </c>
      <c r="S33">
        <f t="shared" si="1"/>
        <v>669.74983635154854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469.4282714300893</v>
      </c>
      <c r="AC33">
        <f t="shared" si="27"/>
        <v>450.74233696777492</v>
      </c>
      <c r="AE33">
        <f t="shared" si="2"/>
        <v>0</v>
      </c>
      <c r="AF33">
        <f t="shared" si="3"/>
        <v>0</v>
      </c>
      <c r="AG33">
        <f t="shared" si="4"/>
        <v>-16.825026021028481</v>
      </c>
      <c r="AH33">
        <f t="shared" si="5"/>
        <v>-406.07810626106851</v>
      </c>
      <c r="AI33">
        <f t="shared" si="6"/>
        <v>-422.90313228209698</v>
      </c>
      <c r="AJ33">
        <f t="shared" si="7"/>
        <v>18.685934462314378</v>
      </c>
      <c r="AK33">
        <f t="shared" si="28"/>
        <v>32.859979000106257</v>
      </c>
      <c r="AL33">
        <f t="shared" si="39"/>
        <v>-371.35721881967635</v>
      </c>
      <c r="AN33">
        <f t="shared" si="9"/>
        <v>0</v>
      </c>
      <c r="AO33">
        <f t="shared" si="10"/>
        <v>0</v>
      </c>
      <c r="AP33">
        <f t="shared" si="11"/>
        <v>-1.4365124896297858</v>
      </c>
      <c r="AQ33">
        <f t="shared" si="12"/>
        <v>-34.67075002916269</v>
      </c>
      <c r="AR33">
        <f t="shared" si="13"/>
        <v>-36.107262518792474</v>
      </c>
      <c r="AS33">
        <f t="shared" si="14"/>
        <v>1.5953959418528973</v>
      </c>
      <c r="AT33">
        <f t="shared" si="15"/>
        <v>2.8055689294999167</v>
      </c>
      <c r="AU33">
        <f t="shared" si="16"/>
        <v>-31.706297647439659</v>
      </c>
      <c r="AW33">
        <v>30</v>
      </c>
      <c r="AX33">
        <f>IF(Z33&gt;0, (R33*SUMPRODUCT(K33:$K$98, X33:$X$98)-K33*$AZ$3)/Z33, 0)</f>
        <v>669.74983635154854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1.3628751999999999E-2</v>
      </c>
      <c r="Q34" s="5">
        <f t="shared" si="30"/>
        <v>25</v>
      </c>
      <c r="R34">
        <f t="shared" si="0"/>
        <v>50000</v>
      </c>
      <c r="S34">
        <f t="shared" si="1"/>
        <v>654.31596442027785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450.74233696777492</v>
      </c>
      <c r="AC34">
        <f t="shared" si="27"/>
        <v>429.95027832529962</v>
      </c>
      <c r="AE34">
        <f t="shared" si="2"/>
        <v>0</v>
      </c>
      <c r="AF34">
        <f t="shared" si="3"/>
        <v>0</v>
      </c>
      <c r="AG34">
        <f t="shared" si="4"/>
        <v>-16.427471653784053</v>
      </c>
      <c r="AH34">
        <f t="shared" si="5"/>
        <v>-458.60821406828796</v>
      </c>
      <c r="AI34">
        <f t="shared" si="6"/>
        <v>-475.035685722072</v>
      </c>
      <c r="AJ34">
        <f t="shared" si="7"/>
        <v>20.792058642475297</v>
      </c>
      <c r="AK34">
        <f t="shared" si="28"/>
        <v>31.551963587744247</v>
      </c>
      <c r="AL34">
        <f t="shared" si="39"/>
        <v>-422.69166349185247</v>
      </c>
      <c r="AN34">
        <f t="shared" si="9"/>
        <v>0</v>
      </c>
      <c r="AO34">
        <f t="shared" si="10"/>
        <v>0</v>
      </c>
      <c r="AP34">
        <f t="shared" si="11"/>
        <v>-1.252294189524483</v>
      </c>
      <c r="AQ34">
        <f t="shared" si="12"/>
        <v>-34.960486546548076</v>
      </c>
      <c r="AR34">
        <f t="shared" si="13"/>
        <v>-36.21278073607256</v>
      </c>
      <c r="AS34">
        <f t="shared" si="14"/>
        <v>1.5850141016817001</v>
      </c>
      <c r="AT34">
        <f t="shared" si="15"/>
        <v>2.4052600121162619</v>
      </c>
      <c r="AU34">
        <f t="shared" si="16"/>
        <v>-32.222506622274601</v>
      </c>
      <c r="AW34">
        <v>31</v>
      </c>
      <c r="AX34">
        <f>IF(Z34&gt;0, (R34*SUMPRODUCT(K34:$K$98, X34:$X$98)-K34*$AZ$3)/Z34, 0)</f>
        <v>654.31596442027785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1.5530428000000001E-2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636.21262300664955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429.95027832529962</v>
      </c>
      <c r="AC35">
        <f t="shared" si="27"/>
        <v>407.38148051686551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-16.008071271505077</v>
      </c>
      <c r="AH35">
        <f t="shared" ref="AH35:AH66" si="45">-X35*R35</f>
        <v>-510.25133148226837</v>
      </c>
      <c r="AI35">
        <f t="shared" ref="AI35:AI66" si="46">SUM(AE35:AH35)</f>
        <v>-526.25940275377343</v>
      </c>
      <c r="AJ35">
        <f t="shared" ref="AJ35:AJ66" si="47">AB35-AC35</f>
        <v>22.568797808434113</v>
      </c>
      <c r="AK35">
        <f t="shared" si="28"/>
        <v>30.096519482770976</v>
      </c>
      <c r="AL35">
        <f t="shared" si="39"/>
        <v>-473.59408546256833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-1.0895737347178658</v>
      </c>
      <c r="AQ35">
        <f t="shared" ref="AQ35:AQ66" si="51">AH35*$K35</f>
        <v>-34.729758473622034</v>
      </c>
      <c r="AR35">
        <f t="shared" ref="AR35:AR66" si="52">AI35*$K35</f>
        <v>-35.819332208339901</v>
      </c>
      <c r="AS35">
        <f t="shared" ref="AS35:AS66" si="53">AJ35*$K35</f>
        <v>1.536123178062035</v>
      </c>
      <c r="AT35">
        <f t="shared" ref="AT35:AT66" si="54">AK35*$K35</f>
        <v>2.048490200891556</v>
      </c>
      <c r="AU35">
        <f t="shared" ref="AU35:AU66" si="55">AL35*$K35</f>
        <v>-32.23471882938631</v>
      </c>
      <c r="AW35">
        <v>32</v>
      </c>
      <c r="AX35">
        <f>IF(Z35&gt;0, (R35*SUMPRODUCT(K35:$K$98, X35:$X$98)-K35*$AZ$3)/Z35, 0)</f>
        <v>636.21262300664955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1.7564712E-2</v>
      </c>
      <c r="Q36" s="5">
        <f t="shared" si="30"/>
        <v>25</v>
      </c>
      <c r="R36">
        <f t="shared" si="40"/>
        <v>50000</v>
      </c>
      <c r="S36">
        <f t="shared" si="41"/>
        <v>616.24001016385944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407.38148051686551</v>
      </c>
      <c r="AC36">
        <f t="shared" si="27"/>
        <v>383.7157298451308</v>
      </c>
      <c r="AE36">
        <f t="shared" si="42"/>
        <v>0</v>
      </c>
      <c r="AF36">
        <f t="shared" si="43"/>
        <v>0</v>
      </c>
      <c r="AG36">
        <f t="shared" si="44"/>
        <v>-15.56681339723057</v>
      </c>
      <c r="AH36">
        <f t="shared" si="45"/>
        <v>-562.354323118921</v>
      </c>
      <c r="AI36">
        <f t="shared" si="46"/>
        <v>-577.92113651615159</v>
      </c>
      <c r="AJ36">
        <f t="shared" si="47"/>
        <v>23.665750671734713</v>
      </c>
      <c r="AK36">
        <f t="shared" ref="AK36:AK67" si="59">G36*SUM(AB36:AB36, AE36:AF36)</f>
        <v>28.516703636180587</v>
      </c>
      <c r="AL36">
        <f t="shared" si="39"/>
        <v>-525.73868220823624</v>
      </c>
      <c r="AN36">
        <f t="shared" si="48"/>
        <v>0</v>
      </c>
      <c r="AO36">
        <f t="shared" si="49"/>
        <v>0</v>
      </c>
      <c r="AP36">
        <f t="shared" si="50"/>
        <v>-0.9460178111764318</v>
      </c>
      <c r="AQ36">
        <f t="shared" si="51"/>
        <v>-34.175087237649485</v>
      </c>
      <c r="AR36">
        <f t="shared" si="52"/>
        <v>-35.121105048825918</v>
      </c>
      <c r="AS36">
        <f t="shared" si="53"/>
        <v>1.4382019671607706</v>
      </c>
      <c r="AT36">
        <f t="shared" si="54"/>
        <v>1.7330014093100119</v>
      </c>
      <c r="AU36">
        <f t="shared" si="55"/>
        <v>-31.949901672355136</v>
      </c>
      <c r="AW36">
        <v>33</v>
      </c>
      <c r="AX36">
        <f>IF(Z36&gt;0, (R36*SUMPRODUCT(K36:$K$98, X36:$X$98)-K36*$AZ$3)/Z36, 0)</f>
        <v>616.24001016385944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40"/>
        <v>50000</v>
      </c>
      <c r="S37">
        <f t="shared" si="41"/>
        <v>594.95419377390931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383.7157298451308</v>
      </c>
      <c r="AC37">
        <f t="shared" si="27"/>
        <v>359.41922100202362</v>
      </c>
      <c r="AE37">
        <f t="shared" si="42"/>
        <v>0</v>
      </c>
      <c r="AF37">
        <f t="shared" si="43"/>
        <v>0</v>
      </c>
      <c r="AG37">
        <f t="shared" si="44"/>
        <v>-15.102810634973347</v>
      </c>
      <c r="AH37">
        <f t="shared" si="45"/>
        <v>-616.66925656983437</v>
      </c>
      <c r="AI37">
        <f t="shared" si="46"/>
        <v>-631.77206720480774</v>
      </c>
      <c r="AJ37">
        <f t="shared" si="47"/>
        <v>24.296508843107176</v>
      </c>
      <c r="AK37">
        <f t="shared" si="59"/>
        <v>26.860101089159159</v>
      </c>
      <c r="AL37">
        <f t="shared" si="39"/>
        <v>-580.61545727254145</v>
      </c>
      <c r="AN37">
        <f t="shared" si="48"/>
        <v>0</v>
      </c>
      <c r="AO37">
        <f t="shared" si="49"/>
        <v>0</v>
      </c>
      <c r="AP37">
        <f t="shared" si="50"/>
        <v>-0.8194818668156636</v>
      </c>
      <c r="AQ37">
        <f t="shared" si="51"/>
        <v>-33.460611127007432</v>
      </c>
      <c r="AR37">
        <f t="shared" si="52"/>
        <v>-34.280092993823096</v>
      </c>
      <c r="AS37">
        <f t="shared" si="53"/>
        <v>1.3183339780309631</v>
      </c>
      <c r="AT37">
        <f t="shared" si="54"/>
        <v>1.4574350639363911</v>
      </c>
      <c r="AU37">
        <f t="shared" si="55"/>
        <v>-31.504323951855742</v>
      </c>
      <c r="AW37">
        <v>34</v>
      </c>
      <c r="AX37">
        <f>IF(Z37&gt;0, (R37*SUMPRODUCT(K37:$K$98, X37:$X$98)-K37*$AZ$3)/Z37, 0)</f>
        <v>594.95419377390931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40"/>
        <v>50000</v>
      </c>
      <c r="S38">
        <f t="shared" si="41"/>
        <v>572.77540483224436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359.41922100202362</v>
      </c>
      <c r="AC38">
        <f t="shared" si="27"/>
        <v>334.7787691558575</v>
      </c>
      <c r="AE38">
        <f t="shared" si="42"/>
        <v>0</v>
      </c>
      <c r="AF38">
        <f t="shared" si="43"/>
        <v>0</v>
      </c>
      <c r="AG38">
        <f t="shared" si="44"/>
        <v>-14.612130964924559</v>
      </c>
      <c r="AH38">
        <f t="shared" si="45"/>
        <v>-679.30312739810586</v>
      </c>
      <c r="AI38">
        <f t="shared" si="46"/>
        <v>-693.91525836303038</v>
      </c>
      <c r="AJ38">
        <f t="shared" si="47"/>
        <v>24.640451846166116</v>
      </c>
      <c r="AK38">
        <f t="shared" si="59"/>
        <v>25.159345470141655</v>
      </c>
      <c r="AL38">
        <f t="shared" si="39"/>
        <v>-644.11546104672266</v>
      </c>
      <c r="AN38">
        <f t="shared" si="48"/>
        <v>0</v>
      </c>
      <c r="AO38">
        <f t="shared" si="49"/>
        <v>0</v>
      </c>
      <c r="AP38">
        <f t="shared" si="50"/>
        <v>-0.70790846312280242</v>
      </c>
      <c r="AQ38">
        <f t="shared" si="51"/>
        <v>-32.909945446371729</v>
      </c>
      <c r="AR38">
        <f t="shared" si="52"/>
        <v>-33.617853909494535</v>
      </c>
      <c r="AS38">
        <f t="shared" si="53"/>
        <v>1.1937467874427126</v>
      </c>
      <c r="AT38">
        <f t="shared" si="54"/>
        <v>1.2188854334591281</v>
      </c>
      <c r="AU38">
        <f t="shared" si="55"/>
        <v>-31.205221688592694</v>
      </c>
      <c r="AW38">
        <v>35</v>
      </c>
      <c r="AX38">
        <f>IF(Z38&gt;0, (R38*SUMPRODUCT(K38:$K$98, X38:$X$98)-K38*$AZ$3)/Z38, 0)</f>
        <v>572.77540483224436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40"/>
        <v>50000</v>
      </c>
      <c r="S39">
        <f t="shared" si="41"/>
        <v>549.36242750314557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334.7787691558575</v>
      </c>
      <c r="AC39">
        <f t="shared" si="27"/>
        <v>309.74396592452263</v>
      </c>
      <c r="AE39">
        <f t="shared" si="42"/>
        <v>0</v>
      </c>
      <c r="AF39">
        <f t="shared" si="43"/>
        <v>0</v>
      </c>
      <c r="AG39">
        <f t="shared" si="44"/>
        <v>-14.095611131084729</v>
      </c>
      <c r="AH39">
        <f t="shared" si="45"/>
        <v>-740.79704838116629</v>
      </c>
      <c r="AI39">
        <f t="shared" si="46"/>
        <v>-754.89265951225104</v>
      </c>
      <c r="AJ39">
        <f t="shared" si="47"/>
        <v>25.034803231334877</v>
      </c>
      <c r="AK39">
        <f t="shared" si="59"/>
        <v>23.434513840910029</v>
      </c>
      <c r="AL39">
        <f t="shared" si="39"/>
        <v>-706.42334244000608</v>
      </c>
      <c r="AN39">
        <f t="shared" si="48"/>
        <v>0</v>
      </c>
      <c r="AO39">
        <f t="shared" si="49"/>
        <v>0</v>
      </c>
      <c r="AP39">
        <f t="shared" si="50"/>
        <v>-0.60971858860036898</v>
      </c>
      <c r="AQ39">
        <f t="shared" si="51"/>
        <v>-32.043855819930322</v>
      </c>
      <c r="AR39">
        <f t="shared" si="52"/>
        <v>-32.653574408530687</v>
      </c>
      <c r="AS39">
        <f t="shared" si="53"/>
        <v>1.0829033768132055</v>
      </c>
      <c r="AT39">
        <f t="shared" si="54"/>
        <v>1.0136813913733378</v>
      </c>
      <c r="AU39">
        <f t="shared" si="55"/>
        <v>-30.556989640344145</v>
      </c>
      <c r="AW39">
        <v>36</v>
      </c>
      <c r="AX39">
        <f>IF(Z39&gt;0, (R39*SUMPRODUCT(K39:$K$98, X39:$X$98)-K39*$AZ$3)/Z39, 0)</f>
        <v>549.36242750314557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40"/>
        <v>50000</v>
      </c>
      <c r="S40">
        <f t="shared" si="41"/>
        <v>525.05616275220075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309.74396592452263</v>
      </c>
      <c r="AC40">
        <f t="shared" si="27"/>
        <v>284.73148708230389</v>
      </c>
      <c r="AE40">
        <f t="shared" si="42"/>
        <v>0</v>
      </c>
      <c r="AF40">
        <f t="shared" si="43"/>
        <v>0</v>
      </c>
      <c r="AG40">
        <f t="shared" si="44"/>
        <v>-13.557191938754674</v>
      </c>
      <c r="AH40">
        <f t="shared" si="45"/>
        <v>-794.92616203841806</v>
      </c>
      <c r="AI40">
        <f t="shared" si="46"/>
        <v>-808.48335397717278</v>
      </c>
      <c r="AJ40">
        <f t="shared" si="47"/>
        <v>25.012478842218741</v>
      </c>
      <c r="AK40">
        <f t="shared" si="59"/>
        <v>21.682077614716587</v>
      </c>
      <c r="AL40">
        <f t="shared" si="39"/>
        <v>-761.78879752023738</v>
      </c>
      <c r="AN40">
        <f t="shared" si="48"/>
        <v>0</v>
      </c>
      <c r="AO40">
        <f t="shared" si="49"/>
        <v>0</v>
      </c>
      <c r="AP40">
        <f t="shared" si="50"/>
        <v>-0.52359711836960299</v>
      </c>
      <c r="AQ40">
        <f t="shared" si="51"/>
        <v>-30.701125250732172</v>
      </c>
      <c r="AR40">
        <f t="shared" si="52"/>
        <v>-31.224722369101777</v>
      </c>
      <c r="AS40">
        <f t="shared" si="53"/>
        <v>0.96601581686165905</v>
      </c>
      <c r="AT40">
        <f t="shared" si="54"/>
        <v>0.83739120981822612</v>
      </c>
      <c r="AU40">
        <f t="shared" si="55"/>
        <v>-29.421315342421888</v>
      </c>
      <c r="AW40">
        <v>37</v>
      </c>
      <c r="AX40">
        <f>IF(Z40&gt;0, (R40*SUMPRODUCT(K40:$K$98, X40:$X$98)-K40*$AZ$3)/Z40, 0)</f>
        <v>525.05616275220075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40"/>
        <v>50000</v>
      </c>
      <c r="S41">
        <f t="shared" si="41"/>
        <v>500.71414548734646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284.73148708230389</v>
      </c>
      <c r="AC41">
        <f t="shared" si="27"/>
        <v>260.30837699024272</v>
      </c>
      <c r="AE41">
        <f t="shared" si="42"/>
        <v>0</v>
      </c>
      <c r="AF41">
        <f t="shared" si="43"/>
        <v>0</v>
      </c>
      <c r="AG41">
        <f t="shared" si="44"/>
        <v>-12.996855558019229</v>
      </c>
      <c r="AH41">
        <f t="shared" si="45"/>
        <v>-849.5289226957924</v>
      </c>
      <c r="AI41">
        <f t="shared" si="46"/>
        <v>-862.52577825381161</v>
      </c>
      <c r="AJ41">
        <f t="shared" si="47"/>
        <v>24.423110092061165</v>
      </c>
      <c r="AK41">
        <f t="shared" si="59"/>
        <v>19.931204095761274</v>
      </c>
      <c r="AL41">
        <f t="shared" si="39"/>
        <v>-818.1714640659892</v>
      </c>
      <c r="AN41">
        <f t="shared" si="48"/>
        <v>0</v>
      </c>
      <c r="AO41">
        <f t="shared" si="49"/>
        <v>0</v>
      </c>
      <c r="AP41">
        <f t="shared" si="50"/>
        <v>-0.44817515023887156</v>
      </c>
      <c r="AQ41">
        <f t="shared" si="51"/>
        <v>-29.294605211376169</v>
      </c>
      <c r="AR41">
        <f t="shared" si="52"/>
        <v>-29.74278036161504</v>
      </c>
      <c r="AS41">
        <f t="shared" si="53"/>
        <v>0.84219071189540862</v>
      </c>
      <c r="AT41">
        <f t="shared" si="54"/>
        <v>0.68729473449813383</v>
      </c>
      <c r="AU41">
        <f t="shared" si="55"/>
        <v>-28.2132949152215</v>
      </c>
      <c r="AW41">
        <v>38</v>
      </c>
      <c r="AX41">
        <f>IF(Z41&gt;0, (R41*SUMPRODUCT(K41:$K$98, X41:$X$98)-K41*$AZ$3)/Z41, 0)</f>
        <v>500.71414548734646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40"/>
        <v>50000</v>
      </c>
      <c r="S42">
        <f t="shared" si="41"/>
        <v>476.42628326103107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260.30837699024272</v>
      </c>
      <c r="AC42">
        <f t="shared" si="27"/>
        <v>236.61914245625132</v>
      </c>
      <c r="AE42">
        <f t="shared" si="42"/>
        <v>0</v>
      </c>
      <c r="AF42">
        <f t="shared" si="43"/>
        <v>0</v>
      </c>
      <c r="AG42">
        <f t="shared" si="44"/>
        <v>-12.416356463199635</v>
      </c>
      <c r="AH42">
        <f t="shared" si="45"/>
        <v>-901.06107847880446</v>
      </c>
      <c r="AI42">
        <f t="shared" si="46"/>
        <v>-913.47743494200415</v>
      </c>
      <c r="AJ42">
        <f t="shared" si="47"/>
        <v>23.689234533991396</v>
      </c>
      <c r="AK42">
        <f t="shared" si="59"/>
        <v>18.221586389316993</v>
      </c>
      <c r="AL42">
        <f t="shared" si="39"/>
        <v>-871.56661401869576</v>
      </c>
      <c r="AN42">
        <f t="shared" si="48"/>
        <v>0</v>
      </c>
      <c r="AO42">
        <f t="shared" si="49"/>
        <v>0</v>
      </c>
      <c r="AP42">
        <f t="shared" si="50"/>
        <v>-0.3822835673098352</v>
      </c>
      <c r="AQ42">
        <f t="shared" si="51"/>
        <v>-27.742505981191751</v>
      </c>
      <c r="AR42">
        <f t="shared" si="52"/>
        <v>-28.124789548501589</v>
      </c>
      <c r="AS42">
        <f t="shared" si="53"/>
        <v>0.72936091286798344</v>
      </c>
      <c r="AT42">
        <f t="shared" si="54"/>
        <v>0.5610190934512993</v>
      </c>
      <c r="AU42">
        <f t="shared" si="55"/>
        <v>-26.834409542182307</v>
      </c>
      <c r="AW42">
        <v>39</v>
      </c>
      <c r="AX42">
        <f>IF(Z42&gt;0, (R42*SUMPRODUCT(K42:$K$98, X42:$X$98)-K42*$AZ$3)/Z42, 0)</f>
        <v>476.42628326103107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40"/>
        <v>50000</v>
      </c>
      <c r="S43">
        <f t="shared" si="41"/>
        <v>452.53605741896462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236.61914245625132</v>
      </c>
      <c r="AC43">
        <f t="shared" si="27"/>
        <v>213.88143172272461</v>
      </c>
      <c r="AE43">
        <f t="shared" si="42"/>
        <v>0</v>
      </c>
      <c r="AF43">
        <f t="shared" si="43"/>
        <v>0</v>
      </c>
      <c r="AG43">
        <f t="shared" si="44"/>
        <v>-11.815712152452306</v>
      </c>
      <c r="AH43">
        <f t="shared" si="45"/>
        <v>-952.96149223066482</v>
      </c>
      <c r="AI43">
        <f t="shared" si="46"/>
        <v>-964.77720438311712</v>
      </c>
      <c r="AJ43">
        <f t="shared" si="47"/>
        <v>22.737710733526711</v>
      </c>
      <c r="AK43">
        <f t="shared" si="59"/>
        <v>16.563339971937594</v>
      </c>
      <c r="AL43">
        <f t="shared" si="39"/>
        <v>-925.47615367765286</v>
      </c>
      <c r="AN43">
        <f t="shared" si="48"/>
        <v>0</v>
      </c>
      <c r="AO43">
        <f t="shared" si="49"/>
        <v>0</v>
      </c>
      <c r="AP43">
        <f t="shared" si="50"/>
        <v>-0.3248129511760543</v>
      </c>
      <c r="AQ43">
        <f t="shared" si="51"/>
        <v>-26.196832713492949</v>
      </c>
      <c r="AR43">
        <f t="shared" si="52"/>
        <v>-26.521645664669002</v>
      </c>
      <c r="AS43">
        <f t="shared" si="53"/>
        <v>0.62505779008939588</v>
      </c>
      <c r="AT43">
        <f t="shared" si="54"/>
        <v>0.45532484781298249</v>
      </c>
      <c r="AU43">
        <f t="shared" si="55"/>
        <v>-25.441263026766627</v>
      </c>
      <c r="AW43">
        <v>40</v>
      </c>
      <c r="AX43">
        <f>IF(Z43&gt;0, (R43*SUMPRODUCT(K43:$K$98, X43:$X$98)-K43*$AZ$3)/Z43, 0)</f>
        <v>452.53605741896462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40"/>
        <v>50000</v>
      </c>
      <c r="S44">
        <f t="shared" si="41"/>
        <v>429.1606063188932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213.88143172272461</v>
      </c>
      <c r="AC44">
        <f t="shared" si="27"/>
        <v>192.15316619464687</v>
      </c>
      <c r="AE44">
        <f t="shared" si="42"/>
        <v>0</v>
      </c>
      <c r="AF44">
        <f t="shared" si="43"/>
        <v>0</v>
      </c>
      <c r="AG44">
        <f t="shared" si="44"/>
        <v>-11.193546388310921</v>
      </c>
      <c r="AH44">
        <f t="shared" si="45"/>
        <v>-1008.0172852337259</v>
      </c>
      <c r="AI44">
        <f t="shared" si="46"/>
        <v>-1019.2108316220368</v>
      </c>
      <c r="AJ44">
        <f t="shared" si="47"/>
        <v>21.728265528077742</v>
      </c>
      <c r="AK44">
        <f t="shared" si="59"/>
        <v>14.971700220590725</v>
      </c>
      <c r="AL44">
        <f t="shared" si="39"/>
        <v>-982.5108658733684</v>
      </c>
      <c r="AN44">
        <f t="shared" si="48"/>
        <v>0</v>
      </c>
      <c r="AO44">
        <f t="shared" si="49"/>
        <v>0</v>
      </c>
      <c r="AP44">
        <f t="shared" si="50"/>
        <v>-0.27474077295208138</v>
      </c>
      <c r="AQ44">
        <f t="shared" si="51"/>
        <v>-24.741349924933189</v>
      </c>
      <c r="AR44">
        <f t="shared" si="52"/>
        <v>-25.016090697885268</v>
      </c>
      <c r="AS44">
        <f t="shared" si="53"/>
        <v>0.53331091496847305</v>
      </c>
      <c r="AT44">
        <f t="shared" si="54"/>
        <v>0.36747393080957569</v>
      </c>
      <c r="AU44">
        <f t="shared" si="55"/>
        <v>-24.11530585210722</v>
      </c>
      <c r="AW44">
        <v>41</v>
      </c>
      <c r="AX44">
        <f>IF(Z44&gt;0, (R44*SUMPRODUCT(K44:$K$98, X44:$X$98)-K44*$AZ$3)/Z44, 0)</f>
        <v>429.1606063188932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40"/>
        <v>50000</v>
      </c>
      <c r="S45">
        <f t="shared" si="41"/>
        <v>406.05265939919758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192.15316619464687</v>
      </c>
      <c r="AC45">
        <f t="shared" si="27"/>
        <v>171.40160839954865</v>
      </c>
      <c r="AE45">
        <f t="shared" si="42"/>
        <v>0</v>
      </c>
      <c r="AF45">
        <f t="shared" si="43"/>
        <v>0</v>
      </c>
      <c r="AG45">
        <f t="shared" si="44"/>
        <v>-10.552917486931214</v>
      </c>
      <c r="AH45">
        <f t="shared" si="45"/>
        <v>-1057.3868749931967</v>
      </c>
      <c r="AI45">
        <f t="shared" si="46"/>
        <v>-1067.9397924801278</v>
      </c>
      <c r="AJ45">
        <f t="shared" si="47"/>
        <v>20.751557795098222</v>
      </c>
      <c r="AK45">
        <f t="shared" si="59"/>
        <v>13.450721633625282</v>
      </c>
      <c r="AL45">
        <f t="shared" si="39"/>
        <v>-1033.7375130514042</v>
      </c>
      <c r="AN45">
        <f t="shared" si="48"/>
        <v>0</v>
      </c>
      <c r="AO45">
        <f t="shared" si="49"/>
        <v>0</v>
      </c>
      <c r="AP45">
        <f t="shared" si="50"/>
        <v>-0.23126501125546242</v>
      </c>
      <c r="AQ45">
        <f t="shared" si="51"/>
        <v>-23.172415386504746</v>
      </c>
      <c r="AR45">
        <f t="shared" si="52"/>
        <v>-23.403680397760208</v>
      </c>
      <c r="AS45">
        <f t="shared" si="53"/>
        <v>0.45476611117210097</v>
      </c>
      <c r="AT45">
        <f t="shared" si="54"/>
        <v>0.29476979175159151</v>
      </c>
      <c r="AU45">
        <f t="shared" si="55"/>
        <v>-22.654144494836512</v>
      </c>
      <c r="AW45">
        <v>42</v>
      </c>
      <c r="AX45">
        <f>IF(Z45&gt;0, (R45*SUMPRODUCT(K45:$K$98, X45:$X$98)-K45*$AZ$3)/Z45, 0)</f>
        <v>406.05265939919758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40"/>
        <v>50000</v>
      </c>
      <c r="S46">
        <f t="shared" si="41"/>
        <v>383.40264742406276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171.40160839954865</v>
      </c>
      <c r="AC46">
        <f t="shared" si="27"/>
        <v>151.79150741468231</v>
      </c>
      <c r="AE46">
        <f t="shared" si="42"/>
        <v>0</v>
      </c>
      <c r="AF46">
        <f t="shared" si="43"/>
        <v>0</v>
      </c>
      <c r="AG46">
        <f t="shared" si="44"/>
        <v>-9.8976564477652929</v>
      </c>
      <c r="AH46">
        <f t="shared" si="45"/>
        <v>-1099.4637285932185</v>
      </c>
      <c r="AI46">
        <f t="shared" si="46"/>
        <v>-1109.3613850409838</v>
      </c>
      <c r="AJ46">
        <f t="shared" si="47"/>
        <v>19.610100984866335</v>
      </c>
      <c r="AK46">
        <f t="shared" si="59"/>
        <v>11.998112587968407</v>
      </c>
      <c r="AL46">
        <f t="shared" si="39"/>
        <v>-1077.7531714681493</v>
      </c>
      <c r="AN46">
        <f t="shared" si="48"/>
        <v>0</v>
      </c>
      <c r="AO46">
        <f t="shared" si="49"/>
        <v>0</v>
      </c>
      <c r="AP46">
        <f t="shared" si="50"/>
        <v>-0.19366526844944493</v>
      </c>
      <c r="AQ46">
        <f t="shared" si="51"/>
        <v>-21.512965142016874</v>
      </c>
      <c r="AR46">
        <f t="shared" si="52"/>
        <v>-21.706630410466321</v>
      </c>
      <c r="AS46">
        <f t="shared" si="53"/>
        <v>0.38370653614799238</v>
      </c>
      <c r="AT46">
        <f t="shared" si="54"/>
        <v>0.23476443211566467</v>
      </c>
      <c r="AU46">
        <f t="shared" si="55"/>
        <v>-21.088159442202667</v>
      </c>
      <c r="AW46">
        <v>43</v>
      </c>
      <c r="AX46">
        <f>IF(Z46&gt;0, (R46*SUMPRODUCT(K46:$K$98, X46:$X$98)-K46*$AZ$3)/Z46, 0)</f>
        <v>383.40264742406276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40"/>
        <v>50000</v>
      </c>
      <c r="S47">
        <f t="shared" si="41"/>
        <v>361.5257986526679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151.79150741468231</v>
      </c>
      <c r="AC47">
        <f t="shared" si="27"/>
        <v>133.45918013127113</v>
      </c>
      <c r="AE47">
        <f t="shared" si="42"/>
        <v>0</v>
      </c>
      <c r="AF47">
        <f t="shared" si="43"/>
        <v>0</v>
      </c>
      <c r="AG47">
        <f t="shared" si="44"/>
        <v>-9.2288835699033083</v>
      </c>
      <c r="AH47">
        <f t="shared" si="45"/>
        <v>-1139.592626768663</v>
      </c>
      <c r="AI47">
        <f t="shared" si="46"/>
        <v>-1148.8215103385662</v>
      </c>
      <c r="AJ47">
        <f t="shared" si="47"/>
        <v>18.332327283411189</v>
      </c>
      <c r="AK47">
        <f t="shared" si="59"/>
        <v>10.625405519027764</v>
      </c>
      <c r="AL47">
        <f t="shared" si="39"/>
        <v>-1119.8637775361274</v>
      </c>
      <c r="AN47">
        <f t="shared" si="48"/>
        <v>0</v>
      </c>
      <c r="AO47">
        <f t="shared" si="49"/>
        <v>0</v>
      </c>
      <c r="AP47">
        <f t="shared" si="50"/>
        <v>-0.16123172904314295</v>
      </c>
      <c r="AQ47">
        <f t="shared" si="51"/>
        <v>-19.909070065411349</v>
      </c>
      <c r="AR47">
        <f t="shared" si="52"/>
        <v>-20.07030179445449</v>
      </c>
      <c r="AS47">
        <f t="shared" si="53"/>
        <v>0.32027198120998046</v>
      </c>
      <c r="AT47">
        <f t="shared" si="54"/>
        <v>0.1856294415940225</v>
      </c>
      <c r="AU47">
        <f t="shared" si="55"/>
        <v>-19.564400371650493</v>
      </c>
      <c r="AW47">
        <v>44</v>
      </c>
      <c r="AX47">
        <f>IF(Z47&gt;0, (R47*SUMPRODUCT(K47:$K$98, X47:$X$98)-K47*$AZ$3)/Z47, 0)</f>
        <v>361.5257986526679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40"/>
        <v>50000</v>
      </c>
      <c r="S48">
        <f t="shared" si="41"/>
        <v>340.38848314742012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133.45918013127113</v>
      </c>
      <c r="AC48">
        <f t="shared" si="27"/>
        <v>116.38996529675775</v>
      </c>
      <c r="AE48">
        <f t="shared" si="42"/>
        <v>0</v>
      </c>
      <c r="AF48">
        <f t="shared" si="43"/>
        <v>0</v>
      </c>
      <c r="AG48">
        <f t="shared" si="44"/>
        <v>-8.5483183964210383</v>
      </c>
      <c r="AH48">
        <f t="shared" si="45"/>
        <v>-1176.5526755664732</v>
      </c>
      <c r="AI48">
        <f t="shared" si="46"/>
        <v>-1185.1009939628943</v>
      </c>
      <c r="AJ48">
        <f t="shared" si="47"/>
        <v>17.069214834513375</v>
      </c>
      <c r="AK48">
        <f t="shared" si="59"/>
        <v>9.3421426091889792</v>
      </c>
      <c r="AL48">
        <f t="shared" si="39"/>
        <v>-1158.6896365191919</v>
      </c>
      <c r="AN48">
        <f t="shared" si="48"/>
        <v>0</v>
      </c>
      <c r="AO48">
        <f t="shared" si="49"/>
        <v>0</v>
      </c>
      <c r="AP48">
        <f t="shared" si="50"/>
        <v>-0.13334109323218488</v>
      </c>
      <c r="AQ48">
        <f t="shared" si="51"/>
        <v>-18.352477379757929</v>
      </c>
      <c r="AR48">
        <f t="shared" si="52"/>
        <v>-18.485818472990115</v>
      </c>
      <c r="AS48">
        <f t="shared" si="53"/>
        <v>0.26625444457028596</v>
      </c>
      <c r="AT48">
        <f t="shared" si="54"/>
        <v>0.145723574026182</v>
      </c>
      <c r="AU48">
        <f t="shared" si="55"/>
        <v>-18.073840454393647</v>
      </c>
      <c r="AW48">
        <v>45</v>
      </c>
      <c r="AX48">
        <f>IF(Z48&gt;0, (R48*SUMPRODUCT(K48:$K$98, X48:$X$98)-K48*$AZ$3)/Z48, 0)</f>
        <v>340.38848314742012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40"/>
        <v>50000</v>
      </c>
      <c r="S49">
        <f t="shared" si="41"/>
        <v>319.98925122125502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116.38996529675775</v>
      </c>
      <c r="AC49">
        <f t="shared" si="27"/>
        <v>100.57307294458727</v>
      </c>
      <c r="AE49">
        <f t="shared" si="42"/>
        <v>0</v>
      </c>
      <c r="AF49">
        <f t="shared" si="43"/>
        <v>0</v>
      </c>
      <c r="AG49">
        <f t="shared" si="44"/>
        <v>-7.8575352578832804</v>
      </c>
      <c r="AH49">
        <f t="shared" si="45"/>
        <v>-1210.5999091470951</v>
      </c>
      <c r="AI49">
        <f t="shared" si="46"/>
        <v>-1218.4574444049783</v>
      </c>
      <c r="AJ49">
        <f t="shared" si="47"/>
        <v>15.816892352170484</v>
      </c>
      <c r="AK49">
        <f t="shared" si="59"/>
        <v>8.1472975707730431</v>
      </c>
      <c r="AL49">
        <f t="shared" si="39"/>
        <v>-1194.4932544820349</v>
      </c>
      <c r="AN49">
        <f t="shared" si="48"/>
        <v>0</v>
      </c>
      <c r="AO49">
        <f t="shared" si="49"/>
        <v>0</v>
      </c>
      <c r="AP49">
        <f t="shared" si="50"/>
        <v>-0.10943383966723177</v>
      </c>
      <c r="AQ49">
        <f t="shared" si="51"/>
        <v>-16.860324772434701</v>
      </c>
      <c r="AR49">
        <f t="shared" si="52"/>
        <v>-16.969758612101931</v>
      </c>
      <c r="AS49">
        <f t="shared" si="53"/>
        <v>0.22028577726898707</v>
      </c>
      <c r="AT49">
        <f t="shared" si="54"/>
        <v>0.11346943116630533</v>
      </c>
      <c r="AU49">
        <f t="shared" si="55"/>
        <v>-16.636003403666642</v>
      </c>
      <c r="AW49">
        <v>46</v>
      </c>
      <c r="AX49">
        <f>IF(Z49&gt;0, (R49*SUMPRODUCT(K49:$K$98, X49:$X$98)-K49*$AZ$3)/Z49, 0)</f>
        <v>319.98925122125502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40"/>
        <v>50000</v>
      </c>
      <c r="S50">
        <f t="shared" si="41"/>
        <v>300.26068791367726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100.57307294458727</v>
      </c>
      <c r="AC50">
        <f t="shared" si="27"/>
        <v>85.976663375355628</v>
      </c>
      <c r="AE50">
        <f t="shared" si="42"/>
        <v>0</v>
      </c>
      <c r="AF50">
        <f t="shared" si="43"/>
        <v>0</v>
      </c>
      <c r="AG50">
        <f t="shared" si="44"/>
        <v>-7.1585014985439326</v>
      </c>
      <c r="AH50">
        <f t="shared" si="45"/>
        <v>-1240.9168135210275</v>
      </c>
      <c r="AI50">
        <f t="shared" si="46"/>
        <v>-1248.0753150195715</v>
      </c>
      <c r="AJ50">
        <f t="shared" si="47"/>
        <v>14.596409569231639</v>
      </c>
      <c r="AK50">
        <f t="shared" si="59"/>
        <v>7.0401151061211094</v>
      </c>
      <c r="AL50">
        <f t="shared" si="39"/>
        <v>-1226.4387903442187</v>
      </c>
      <c r="AN50">
        <f t="shared" si="48"/>
        <v>0</v>
      </c>
      <c r="AO50">
        <f t="shared" si="49"/>
        <v>0</v>
      </c>
      <c r="AP50">
        <f t="shared" si="50"/>
        <v>-8.9016270862798536E-2</v>
      </c>
      <c r="AQ50">
        <f t="shared" si="51"/>
        <v>-15.430853400401888</v>
      </c>
      <c r="AR50">
        <f t="shared" si="52"/>
        <v>-15.519869671264686</v>
      </c>
      <c r="AS50">
        <f t="shared" si="53"/>
        <v>0.18150697434419125</v>
      </c>
      <c r="AT50">
        <f t="shared" si="54"/>
        <v>8.7544131033460912E-2</v>
      </c>
      <c r="AU50">
        <f t="shared" si="55"/>
        <v>-15.250818565887034</v>
      </c>
      <c r="AW50">
        <v>47</v>
      </c>
      <c r="AX50">
        <f>IF(Z50&gt;0, (R50*SUMPRODUCT(K50:$K$98, X50:$X$98)-K50*$AZ$3)/Z50, 0)</f>
        <v>300.26068791367726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40"/>
        <v>50000</v>
      </c>
      <c r="S51">
        <f t="shared" si="41"/>
        <v>281.07794912208254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85.976663375355628</v>
      </c>
      <c r="AC51">
        <f t="shared" si="27"/>
        <v>72.567162834956463</v>
      </c>
      <c r="AE51">
        <f t="shared" si="42"/>
        <v>0</v>
      </c>
      <c r="AF51">
        <f t="shared" si="43"/>
        <v>0</v>
      </c>
      <c r="AG51">
        <f t="shared" si="44"/>
        <v>-6.4543628432621958</v>
      </c>
      <c r="AH51">
        <f t="shared" si="45"/>
        <v>-1265.1072805925942</v>
      </c>
      <c r="AI51">
        <f t="shared" si="46"/>
        <v>-1271.5616434358565</v>
      </c>
      <c r="AJ51">
        <f t="shared" si="47"/>
        <v>13.409500540399165</v>
      </c>
      <c r="AK51">
        <f t="shared" si="59"/>
        <v>6.0183664362748948</v>
      </c>
      <c r="AL51">
        <f t="shared" si="39"/>
        <v>-1252.1337764591824</v>
      </c>
      <c r="AN51">
        <f t="shared" si="48"/>
        <v>0</v>
      </c>
      <c r="AO51">
        <f t="shared" si="49"/>
        <v>0</v>
      </c>
      <c r="AP51">
        <f t="shared" si="50"/>
        <v>-7.1660961348279692E-2</v>
      </c>
      <c r="AQ51">
        <f t="shared" si="51"/>
        <v>-14.046127578745155</v>
      </c>
      <c r="AR51">
        <f t="shared" si="52"/>
        <v>-14.117788540093436</v>
      </c>
      <c r="AS51">
        <f t="shared" si="53"/>
        <v>0.14888188396913837</v>
      </c>
      <c r="AT51">
        <f t="shared" si="54"/>
        <v>6.6820216811935285E-2</v>
      </c>
      <c r="AU51">
        <f t="shared" si="55"/>
        <v>-13.902086439312363</v>
      </c>
      <c r="AW51">
        <v>48</v>
      </c>
      <c r="AX51">
        <f>IF(Z51&gt;0, (R51*SUMPRODUCT(K51:$K$98, X51:$X$98)-K51*$AZ$3)/Z51, 0)</f>
        <v>281.07794912208254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40"/>
        <v>50000</v>
      </c>
      <c r="S52">
        <f t="shared" si="41"/>
        <v>262.41363303357855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72.567162834956463</v>
      </c>
      <c r="AC52">
        <f t="shared" si="27"/>
        <v>60.32581459549948</v>
      </c>
      <c r="AE52">
        <f t="shared" si="42"/>
        <v>0</v>
      </c>
      <c r="AF52">
        <f t="shared" si="43"/>
        <v>0</v>
      </c>
      <c r="AG52">
        <f t="shared" si="44"/>
        <v>-5.7472066045231127</v>
      </c>
      <c r="AH52">
        <f t="shared" si="45"/>
        <v>-1285.2252206129215</v>
      </c>
      <c r="AI52">
        <f t="shared" si="46"/>
        <v>-1290.9724272174446</v>
      </c>
      <c r="AJ52">
        <f t="shared" si="47"/>
        <v>12.241348239456983</v>
      </c>
      <c r="AK52">
        <f t="shared" si="59"/>
        <v>5.0797013984469528</v>
      </c>
      <c r="AL52">
        <f t="shared" si="39"/>
        <v>-1273.6513775795406</v>
      </c>
      <c r="AN52">
        <f t="shared" si="48"/>
        <v>0</v>
      </c>
      <c r="AO52">
        <f t="shared" si="49"/>
        <v>0</v>
      </c>
      <c r="AP52">
        <f t="shared" si="50"/>
        <v>-5.697286254671647E-2</v>
      </c>
      <c r="AQ52">
        <f t="shared" si="51"/>
        <v>-12.740617290132928</v>
      </c>
      <c r="AR52">
        <f t="shared" si="52"/>
        <v>-12.797590152679645</v>
      </c>
      <c r="AS52">
        <f t="shared" si="53"/>
        <v>0.12135019647356887</v>
      </c>
      <c r="AT52">
        <f t="shared" si="54"/>
        <v>5.0355790119728211E-2</v>
      </c>
      <c r="AU52">
        <f t="shared" si="55"/>
        <v>-12.625884166086347</v>
      </c>
      <c r="AW52">
        <v>49</v>
      </c>
      <c r="AX52">
        <f>IF(Z52&gt;0, (R52*SUMPRODUCT(K52:$K$98, X52:$X$98)-K52*$AZ$3)/Z52, 0)</f>
        <v>262.41363303357855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40"/>
        <v>50000</v>
      </c>
      <c r="S53">
        <f t="shared" si="41"/>
        <v>243.87119064448694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60.32581459549948</v>
      </c>
      <c r="AC53">
        <f t="shared" si="27"/>
        <v>49.196607429730996</v>
      </c>
      <c r="AE53">
        <f t="shared" si="42"/>
        <v>0</v>
      </c>
      <c r="AF53">
        <f t="shared" si="43"/>
        <v>0</v>
      </c>
      <c r="AG53">
        <f t="shared" si="44"/>
        <v>-5.0432984006554236</v>
      </c>
      <c r="AH53">
        <f t="shared" si="45"/>
        <v>-1292.8722756449149</v>
      </c>
      <c r="AI53">
        <f t="shared" si="46"/>
        <v>-1297.9155740455703</v>
      </c>
      <c r="AJ53">
        <f t="shared" si="47"/>
        <v>11.129207165768484</v>
      </c>
      <c r="AK53">
        <f t="shared" si="59"/>
        <v>4.2228070216849636</v>
      </c>
      <c r="AL53">
        <f t="shared" si="39"/>
        <v>-1282.5635598581168</v>
      </c>
      <c r="AN53">
        <f t="shared" si="48"/>
        <v>0</v>
      </c>
      <c r="AO53">
        <f t="shared" si="49"/>
        <v>0</v>
      </c>
      <c r="AP53">
        <f t="shared" si="50"/>
        <v>-4.4638323315514788E-2</v>
      </c>
      <c r="AQ53">
        <f t="shared" si="51"/>
        <v>-11.443235371201297</v>
      </c>
      <c r="AR53">
        <f t="shared" si="52"/>
        <v>-11.487873694516811</v>
      </c>
      <c r="AS53">
        <f t="shared" si="53"/>
        <v>9.8504809401393986E-2</v>
      </c>
      <c r="AT53">
        <f t="shared" si="54"/>
        <v>3.7376139613016411E-2</v>
      </c>
      <c r="AU53">
        <f t="shared" si="55"/>
        <v>-11.3519927455024</v>
      </c>
      <c r="AW53">
        <v>50</v>
      </c>
      <c r="AX53">
        <f>IF(Z53&gt;0, (R53*SUMPRODUCT(K53:$K$98, X53:$X$98)-K53*$AZ$3)/Z53, 0)</f>
        <v>243.87119064448694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40"/>
        <v>50000</v>
      </c>
      <c r="S54">
        <f t="shared" si="41"/>
        <v>225.20057082621238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49.196607429730996</v>
      </c>
      <c r="AC54">
        <f t="shared" si="27"/>
        <v>39.192131098140813</v>
      </c>
      <c r="AE54">
        <f t="shared" si="42"/>
        <v>0</v>
      </c>
      <c r="AF54">
        <f t="shared" si="43"/>
        <v>0</v>
      </c>
      <c r="AG54">
        <f t="shared" si="44"/>
        <v>-4.350802814836717</v>
      </c>
      <c r="AH54">
        <f t="shared" si="45"/>
        <v>-1284.125203624305</v>
      </c>
      <c r="AI54">
        <f t="shared" si="46"/>
        <v>-1288.4760064391417</v>
      </c>
      <c r="AJ54">
        <f t="shared" si="47"/>
        <v>10.004476331590183</v>
      </c>
      <c r="AK54">
        <f t="shared" si="59"/>
        <v>3.4437625200811701</v>
      </c>
      <c r="AL54">
        <f t="shared" si="39"/>
        <v>-1275.0277675874702</v>
      </c>
      <c r="AN54">
        <f t="shared" si="48"/>
        <v>0</v>
      </c>
      <c r="AO54">
        <f t="shared" si="49"/>
        <v>0</v>
      </c>
      <c r="AP54">
        <f t="shared" si="50"/>
        <v>-3.4383064858317276E-2</v>
      </c>
      <c r="AQ54">
        <f t="shared" si="51"/>
        <v>-10.148049001864811</v>
      </c>
      <c r="AR54">
        <f t="shared" si="52"/>
        <v>-10.182432066723129</v>
      </c>
      <c r="AS54">
        <f t="shared" si="53"/>
        <v>7.9062318662096134E-2</v>
      </c>
      <c r="AT54">
        <f t="shared" si="54"/>
        <v>2.7215002638320388E-2</v>
      </c>
      <c r="AU54">
        <f t="shared" si="55"/>
        <v>-10.076154745422711</v>
      </c>
      <c r="AW54">
        <v>51</v>
      </c>
      <c r="AX54">
        <f>IF(Z54&gt;0, (R54*SUMPRODUCT(K54:$K$98, X54:$X$98)-K54*$AZ$3)/Z54, 0)</f>
        <v>225.20057082621238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40"/>
        <v>50000</v>
      </c>
      <c r="S55">
        <f t="shared" si="41"/>
        <v>206.10152400638796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39.192131098140813</v>
      </c>
      <c r="AC55">
        <f t="shared" si="27"/>
        <v>30.328688381643076</v>
      </c>
      <c r="AE55">
        <f t="shared" si="42"/>
        <v>0</v>
      </c>
      <c r="AF55">
        <f t="shared" si="43"/>
        <v>0</v>
      </c>
      <c r="AG55">
        <f t="shared" si="44"/>
        <v>-3.678852998280481</v>
      </c>
      <c r="AH55">
        <f t="shared" si="45"/>
        <v>-1256.8835768157378</v>
      </c>
      <c r="AI55">
        <f t="shared" si="46"/>
        <v>-1260.5624298140183</v>
      </c>
      <c r="AJ55">
        <f t="shared" si="47"/>
        <v>8.8634427164977367</v>
      </c>
      <c r="AK55">
        <f t="shared" si="59"/>
        <v>2.743449176869857</v>
      </c>
      <c r="AL55">
        <f t="shared" si="39"/>
        <v>-1248.9555379206506</v>
      </c>
      <c r="AN55">
        <f t="shared" si="48"/>
        <v>0</v>
      </c>
      <c r="AO55">
        <f t="shared" si="49"/>
        <v>0</v>
      </c>
      <c r="AP55">
        <f t="shared" si="50"/>
        <v>-2.5957902530397682E-2</v>
      </c>
      <c r="AQ55">
        <f t="shared" si="51"/>
        <v>-8.8685417423012431</v>
      </c>
      <c r="AR55">
        <f t="shared" si="52"/>
        <v>-8.894499644831642</v>
      </c>
      <c r="AS55">
        <f t="shared" si="53"/>
        <v>6.2540248883592428E-2</v>
      </c>
      <c r="AT55">
        <f t="shared" si="54"/>
        <v>1.9357714582119333E-2</v>
      </c>
      <c r="AU55">
        <f t="shared" si="55"/>
        <v>-8.8126016813659298</v>
      </c>
      <c r="AW55">
        <v>52</v>
      </c>
      <c r="AX55">
        <f>IF(Z55&gt;0, (R55*SUMPRODUCT(K55:$K$98, X55:$X$98)-K55*$AZ$3)/Z55, 0)</f>
        <v>206.10152400638796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40"/>
        <v>50000</v>
      </c>
      <c r="S56">
        <f t="shared" si="41"/>
        <v>185.90102058705403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30.328688381643076</v>
      </c>
      <c r="AC56">
        <f t="shared" si="27"/>
        <v>22.607116536991001</v>
      </c>
      <c r="AE56">
        <f t="shared" si="42"/>
        <v>0</v>
      </c>
      <c r="AF56">
        <f t="shared" si="43"/>
        <v>0</v>
      </c>
      <c r="AG56">
        <f t="shared" si="44"/>
        <v>-3.0402087715280324</v>
      </c>
      <c r="AH56">
        <f t="shared" si="45"/>
        <v>-1203.7113935392877</v>
      </c>
      <c r="AI56">
        <f t="shared" si="46"/>
        <v>-1206.7516023108158</v>
      </c>
      <c r="AJ56">
        <f t="shared" si="47"/>
        <v>7.7215718446520754</v>
      </c>
      <c r="AK56">
        <f t="shared" si="59"/>
        <v>2.1230081867150155</v>
      </c>
      <c r="AL56">
        <f t="shared" si="39"/>
        <v>-1196.9070222794487</v>
      </c>
      <c r="AN56">
        <f t="shared" si="48"/>
        <v>0</v>
      </c>
      <c r="AO56">
        <f t="shared" si="49"/>
        <v>0</v>
      </c>
      <c r="AP56">
        <f t="shared" si="50"/>
        <v>-1.9153253114167271E-2</v>
      </c>
      <c r="AQ56">
        <f t="shared" si="51"/>
        <v>-7.5833571736184986</v>
      </c>
      <c r="AR56">
        <f t="shared" si="52"/>
        <v>-7.6025104267326666</v>
      </c>
      <c r="AS56">
        <f t="shared" si="53"/>
        <v>4.8645744780716628E-2</v>
      </c>
      <c r="AT56">
        <f t="shared" si="54"/>
        <v>1.3374908178810591E-2</v>
      </c>
      <c r="AU56">
        <f t="shared" si="55"/>
        <v>-7.5404897737731398</v>
      </c>
      <c r="AW56">
        <v>53</v>
      </c>
      <c r="AX56">
        <f>IF(Z56&gt;0, (R56*SUMPRODUCT(K56:$K$98, X56:$X$98)-K56*$AZ$3)/Z56, 0)</f>
        <v>185.90102058705403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40"/>
        <v>50000</v>
      </c>
      <c r="S57">
        <f t="shared" si="41"/>
        <v>163.91322686702952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22.607116536991001</v>
      </c>
      <c r="AC57">
        <f t="shared" si="27"/>
        <v>16.047839629130671</v>
      </c>
      <c r="AE57">
        <f t="shared" si="42"/>
        <v>0</v>
      </c>
      <c r="AF57">
        <f t="shared" si="43"/>
        <v>0</v>
      </c>
      <c r="AG57">
        <f t="shared" si="44"/>
        <v>-2.4476120591154427</v>
      </c>
      <c r="AH57">
        <f t="shared" si="45"/>
        <v>-1124.3892493946189</v>
      </c>
      <c r="AI57">
        <f t="shared" si="46"/>
        <v>-1126.8368614537344</v>
      </c>
      <c r="AJ57">
        <f t="shared" si="47"/>
        <v>6.5592769078603297</v>
      </c>
      <c r="AK57">
        <f t="shared" si="59"/>
        <v>1.5824981575893702</v>
      </c>
      <c r="AL57">
        <f t="shared" si="39"/>
        <v>-1118.6950863882848</v>
      </c>
      <c r="AN57">
        <f t="shared" si="48"/>
        <v>0</v>
      </c>
      <c r="AO57">
        <f t="shared" si="49"/>
        <v>0</v>
      </c>
      <c r="AP57">
        <f t="shared" si="50"/>
        <v>-1.3767773160303426E-2</v>
      </c>
      <c r="AQ57">
        <f t="shared" si="51"/>
        <v>-6.3246690062245738</v>
      </c>
      <c r="AR57">
        <f t="shared" si="52"/>
        <v>-6.3384367793848773</v>
      </c>
      <c r="AS57">
        <f t="shared" si="53"/>
        <v>3.6895812891064916E-2</v>
      </c>
      <c r="AT57">
        <f t="shared" si="54"/>
        <v>8.9015232537146671E-3</v>
      </c>
      <c r="AU57">
        <f t="shared" si="55"/>
        <v>-6.2926394432400983</v>
      </c>
      <c r="AW57">
        <v>54</v>
      </c>
      <c r="AX57">
        <f>IF(Z57&gt;0, (R57*SUMPRODUCT(K57:$K$98, X57:$X$98)-K57*$AZ$3)/Z57, 0)</f>
        <v>163.91322686702952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40"/>
        <v>50000</v>
      </c>
      <c r="S58">
        <f t="shared" si="41"/>
        <v>138.9750678269566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16.047839629130671</v>
      </c>
      <c r="AC58">
        <f t="shared" si="27"/>
        <v>10.63752800304734</v>
      </c>
      <c r="AE58">
        <f t="shared" si="42"/>
        <v>0</v>
      </c>
      <c r="AF58">
        <f t="shared" si="43"/>
        <v>0</v>
      </c>
      <c r="AG58">
        <f t="shared" si="44"/>
        <v>-1.9135676940795865</v>
      </c>
      <c r="AH58">
        <f t="shared" si="45"/>
        <v>-1019.1364888894026</v>
      </c>
      <c r="AI58">
        <f t="shared" si="46"/>
        <v>-1021.0500565834822</v>
      </c>
      <c r="AJ58">
        <f t="shared" si="47"/>
        <v>5.410311626083331</v>
      </c>
      <c r="AK58">
        <f t="shared" si="59"/>
        <v>1.123348774039147</v>
      </c>
      <c r="AL58">
        <f t="shared" si="39"/>
        <v>-1014.5163961833597</v>
      </c>
      <c r="AN58">
        <f t="shared" si="48"/>
        <v>0</v>
      </c>
      <c r="AO58">
        <f t="shared" si="49"/>
        <v>0</v>
      </c>
      <c r="AP58">
        <f t="shared" si="50"/>
        <v>-9.6105208517916173E-3</v>
      </c>
      <c r="AQ58">
        <f t="shared" si="51"/>
        <v>-5.1184144190960312</v>
      </c>
      <c r="AR58">
        <f t="shared" si="52"/>
        <v>-5.1280249399478226</v>
      </c>
      <c r="AS58">
        <f t="shared" si="53"/>
        <v>2.7172235849317133E-2</v>
      </c>
      <c r="AT58">
        <f t="shared" si="54"/>
        <v>5.6418003136965381E-3</v>
      </c>
      <c r="AU58">
        <f t="shared" si="55"/>
        <v>-5.0952109037848095</v>
      </c>
      <c r="AW58">
        <v>55</v>
      </c>
      <c r="AX58">
        <f>IF(Z58&gt;0, (R58*SUMPRODUCT(K58:$K$98, X58:$X$98)-K58*$AZ$3)/Z58, 0)</f>
        <v>138.9750678269566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40"/>
        <v>50000</v>
      </c>
      <c r="S59">
        <f t="shared" si="41"/>
        <v>109.45188671746352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10.63752800304734</v>
      </c>
      <c r="AC59">
        <f t="shared" si="27"/>
        <v>6.335504101934549</v>
      </c>
      <c r="AE59">
        <f t="shared" si="42"/>
        <v>0</v>
      </c>
      <c r="AF59">
        <f t="shared" si="43"/>
        <v>0</v>
      </c>
      <c r="AG59">
        <f t="shared" si="44"/>
        <v>-1.4470979651289309</v>
      </c>
      <c r="AH59">
        <f t="shared" si="45"/>
        <v>-894.66810401971941</v>
      </c>
      <c r="AI59">
        <f t="shared" si="46"/>
        <v>-896.11520198484834</v>
      </c>
      <c r="AJ59">
        <f t="shared" si="47"/>
        <v>4.3020239011127908</v>
      </c>
      <c r="AK59">
        <f t="shared" si="59"/>
        <v>0.74462696021331387</v>
      </c>
      <c r="AL59">
        <f t="shared" si="39"/>
        <v>-891.0685511235223</v>
      </c>
      <c r="AN59">
        <f t="shared" si="48"/>
        <v>0</v>
      </c>
      <c r="AO59">
        <f t="shared" si="49"/>
        <v>0</v>
      </c>
      <c r="AP59">
        <f t="shared" si="50"/>
        <v>-6.4890781587697774E-3</v>
      </c>
      <c r="AQ59">
        <f t="shared" si="51"/>
        <v>-4.0118716168777659</v>
      </c>
      <c r="AR59">
        <f t="shared" si="52"/>
        <v>-4.0183606950365354</v>
      </c>
      <c r="AS59">
        <f t="shared" si="53"/>
        <v>1.929113992826971E-2</v>
      </c>
      <c r="AT59">
        <f t="shared" si="54"/>
        <v>3.3390569680753022E-3</v>
      </c>
      <c r="AU59">
        <f t="shared" si="55"/>
        <v>-3.9957304981401909</v>
      </c>
      <c r="AW59">
        <v>56</v>
      </c>
      <c r="AX59">
        <f>IF(Z59&gt;0, (R59*SUMPRODUCT(K59:$K$98, X59:$X$98)-K59*$AZ$3)/Z59, 0)</f>
        <v>109.45188671746352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40"/>
        <v>50000</v>
      </c>
      <c r="S60">
        <f t="shared" si="41"/>
        <v>72.493483775172251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6.335504101934549</v>
      </c>
      <c r="AC60">
        <f t="shared" si="27"/>
        <v>3.0525525903989501</v>
      </c>
      <c r="AE60">
        <f t="shared" si="42"/>
        <v>0</v>
      </c>
      <c r="AF60">
        <f t="shared" si="43"/>
        <v>0</v>
      </c>
      <c r="AG60">
        <f t="shared" si="44"/>
        <v>-1.052698957007635</v>
      </c>
      <c r="AH60">
        <f t="shared" si="45"/>
        <v>-759.85605694001299</v>
      </c>
      <c r="AI60">
        <f t="shared" si="46"/>
        <v>-760.90875589702057</v>
      </c>
      <c r="AJ60">
        <f t="shared" si="47"/>
        <v>3.2829515115355989</v>
      </c>
      <c r="AK60">
        <f t="shared" si="59"/>
        <v>0.44348528713541846</v>
      </c>
      <c r="AL60">
        <f t="shared" si="39"/>
        <v>-757.18231909834958</v>
      </c>
      <c r="AN60">
        <f t="shared" si="48"/>
        <v>0</v>
      </c>
      <c r="AO60">
        <f t="shared" si="49"/>
        <v>0</v>
      </c>
      <c r="AP60">
        <f t="shared" si="50"/>
        <v>-4.2147443997075339E-3</v>
      </c>
      <c r="AQ60">
        <f t="shared" si="51"/>
        <v>-3.0422743741243594</v>
      </c>
      <c r="AR60">
        <f t="shared" si="52"/>
        <v>-3.0464891185240668</v>
      </c>
      <c r="AS60">
        <f t="shared" si="53"/>
        <v>1.3144120078819165E-2</v>
      </c>
      <c r="AT60">
        <f t="shared" si="54"/>
        <v>1.7756046188360914E-3</v>
      </c>
      <c r="AU60">
        <f t="shared" si="55"/>
        <v>-3.0315693938264117</v>
      </c>
      <c r="AW60">
        <v>57</v>
      </c>
      <c r="AX60">
        <f>IF(Z60&gt;0, (R60*SUMPRODUCT(K60:$K$98, X60:$X$98)-K60*$AZ$3)/Z60, 0)</f>
        <v>72.493483775172251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40"/>
        <v>50000</v>
      </c>
      <c r="S61">
        <f t="shared" si="41"/>
        <v>22.586297694388055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3.0525525903989501</v>
      </c>
      <c r="AC61">
        <f t="shared" si="27"/>
        <v>0.66109973890154539</v>
      </c>
      <c r="AE61">
        <f t="shared" si="42"/>
        <v>0</v>
      </c>
      <c r="AF61">
        <f t="shared" si="43"/>
        <v>0</v>
      </c>
      <c r="AG61">
        <f t="shared" si="44"/>
        <v>-0.73174867772353713</v>
      </c>
      <c r="AH61">
        <f t="shared" si="45"/>
        <v>-620.84657942804336</v>
      </c>
      <c r="AI61">
        <f t="shared" si="46"/>
        <v>-621.5783281057669</v>
      </c>
      <c r="AJ61">
        <f t="shared" si="47"/>
        <v>2.3914528514974047</v>
      </c>
      <c r="AK61">
        <f t="shared" si="59"/>
        <v>0.21367868132792653</v>
      </c>
      <c r="AL61">
        <f t="shared" si="39"/>
        <v>-618.97319657294156</v>
      </c>
      <c r="AN61">
        <f t="shared" si="48"/>
        <v>0</v>
      </c>
      <c r="AO61">
        <f t="shared" si="49"/>
        <v>0</v>
      </c>
      <c r="AP61">
        <f t="shared" si="50"/>
        <v>-2.615838776076252E-3</v>
      </c>
      <c r="AQ61">
        <f t="shared" si="51"/>
        <v>-2.219388440187601</v>
      </c>
      <c r="AR61">
        <f t="shared" si="52"/>
        <v>-2.2220042789636771</v>
      </c>
      <c r="AS61">
        <f t="shared" si="53"/>
        <v>8.5489120657741609E-3</v>
      </c>
      <c r="AT61">
        <f t="shared" si="54"/>
        <v>7.6385376189174066E-4</v>
      </c>
      <c r="AU61">
        <f t="shared" si="55"/>
        <v>-2.2126915131360114</v>
      </c>
      <c r="AW61">
        <v>58</v>
      </c>
      <c r="AX61">
        <f>IF(Z61&gt;0, (R61*SUMPRODUCT(K61:$K$98, X61:$X$98)-K61*$AZ$3)/Z61, 0)</f>
        <v>22.586297694388055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40"/>
        <v>50000</v>
      </c>
      <c r="S62">
        <f t="shared" si="41"/>
        <v>-50.688362842817853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0.66109973890154539</v>
      </c>
      <c r="AC62">
        <f t="shared" si="27"/>
        <v>-0.97719805608342591</v>
      </c>
      <c r="AE62">
        <f t="shared" si="42"/>
        <v>0</v>
      </c>
      <c r="AF62">
        <f t="shared" si="43"/>
        <v>0</v>
      </c>
      <c r="AG62">
        <f t="shared" si="44"/>
        <v>-0.48196370985272774</v>
      </c>
      <c r="AH62">
        <f t="shared" si="45"/>
        <v>-484.93496218714796</v>
      </c>
      <c r="AI62">
        <f t="shared" si="46"/>
        <v>-485.41692589700068</v>
      </c>
      <c r="AJ62">
        <f t="shared" si="47"/>
        <v>1.6382977949849713</v>
      </c>
      <c r="AK62">
        <f t="shared" si="59"/>
        <v>4.6276981723108179E-2</v>
      </c>
      <c r="AL62">
        <f t="shared" si="39"/>
        <v>-483.73235112029261</v>
      </c>
      <c r="AN62">
        <f t="shared" si="48"/>
        <v>0</v>
      </c>
      <c r="AO62">
        <f t="shared" si="49"/>
        <v>0</v>
      </c>
      <c r="AP62">
        <f t="shared" si="50"/>
        <v>-1.5383152411803031E-3</v>
      </c>
      <c r="AQ62">
        <f t="shared" si="51"/>
        <v>-1.5477987824884814</v>
      </c>
      <c r="AR62">
        <f t="shared" si="52"/>
        <v>-1.5493370977296617</v>
      </c>
      <c r="AS62">
        <f t="shared" si="53"/>
        <v>5.2290627200698592E-3</v>
      </c>
      <c r="AT62">
        <f t="shared" si="54"/>
        <v>1.477052832924548E-4</v>
      </c>
      <c r="AU62">
        <f t="shared" si="55"/>
        <v>-1.5439603297262994</v>
      </c>
      <c r="AW62">
        <v>59</v>
      </c>
      <c r="AX62">
        <f>IF(Z62&gt;0, (R62*SUMPRODUCT(K62:$K$98, X62:$X$98)-K62*$AZ$3)/Z62, 0)</f>
        <v>-50.688362842817853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40"/>
        <v>50000</v>
      </c>
      <c r="S63">
        <f t="shared" si="41"/>
        <v>-168.0455227994469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-0.97719805608342591</v>
      </c>
      <c r="AC63">
        <f t="shared" si="27"/>
        <v>-2.0061659053552736</v>
      </c>
      <c r="AE63">
        <f t="shared" si="42"/>
        <v>0</v>
      </c>
      <c r="AF63">
        <f t="shared" si="43"/>
        <v>0</v>
      </c>
      <c r="AG63">
        <f t="shared" si="44"/>
        <v>-0.29845572079738214</v>
      </c>
      <c r="AH63">
        <f t="shared" si="45"/>
        <v>-357.37670391363656</v>
      </c>
      <c r="AI63">
        <f t="shared" si="46"/>
        <v>-357.67515963443395</v>
      </c>
      <c r="AJ63">
        <f t="shared" si="47"/>
        <v>1.0289678492718477</v>
      </c>
      <c r="AK63">
        <f t="shared" si="59"/>
        <v>-6.8403863925839817E-2</v>
      </c>
      <c r="AL63">
        <f t="shared" si="39"/>
        <v>-356.71459564908793</v>
      </c>
      <c r="AN63">
        <f t="shared" si="48"/>
        <v>0</v>
      </c>
      <c r="AO63">
        <f t="shared" si="49"/>
        <v>0</v>
      </c>
      <c r="AP63">
        <f t="shared" si="50"/>
        <v>-8.5053637029679392E-4</v>
      </c>
      <c r="AQ63">
        <f t="shared" si="51"/>
        <v>-1.0184488464930193</v>
      </c>
      <c r="AR63">
        <f t="shared" si="52"/>
        <v>-1.0192993828633161</v>
      </c>
      <c r="AS63">
        <f t="shared" si="53"/>
        <v>2.9323431205593173E-3</v>
      </c>
      <c r="AT63">
        <f t="shared" si="54"/>
        <v>-1.9493670277896015E-4</v>
      </c>
      <c r="AU63">
        <f t="shared" si="55"/>
        <v>-1.0165619764455358</v>
      </c>
      <c r="AW63">
        <v>60</v>
      </c>
      <c r="AX63">
        <f>IF(Z63&gt;0, (R63*SUMPRODUCT(K63:$K$98, X63:$X$98)-K63*$AZ$3)/Z63, 0)</f>
        <v>-168.0455227994469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40"/>
        <v>50000</v>
      </c>
      <c r="S64">
        <f t="shared" si="41"/>
        <v>-371.14381711725582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-2.0061659053552736</v>
      </c>
      <c r="AC64">
        <f t="shared" si="27"/>
        <v>-2.5613728471905843</v>
      </c>
      <c r="AE64">
        <f t="shared" si="42"/>
        <v>0</v>
      </c>
      <c r="AF64">
        <f t="shared" si="43"/>
        <v>0</v>
      </c>
      <c r="AG64">
        <f t="shared" si="44"/>
        <v>-0.17253236677127287</v>
      </c>
      <c r="AH64">
        <f t="shared" si="45"/>
        <v>-245.87759363627086</v>
      </c>
      <c r="AI64">
        <f t="shared" si="46"/>
        <v>-246.05012600304212</v>
      </c>
      <c r="AJ64">
        <f t="shared" si="47"/>
        <v>0.55520694183531072</v>
      </c>
      <c r="AK64">
        <f t="shared" si="59"/>
        <v>-0.14043161337486917</v>
      </c>
      <c r="AL64">
        <f t="shared" si="39"/>
        <v>-245.63535067458167</v>
      </c>
      <c r="AN64">
        <f t="shared" si="48"/>
        <v>0</v>
      </c>
      <c r="AO64">
        <f t="shared" si="49"/>
        <v>0</v>
      </c>
      <c r="AP64">
        <f t="shared" si="50"/>
        <v>-4.3900102967743852E-4</v>
      </c>
      <c r="AQ64">
        <f t="shared" si="51"/>
        <v>-0.6256247381340978</v>
      </c>
      <c r="AR64">
        <f t="shared" si="52"/>
        <v>-0.62606373916377522</v>
      </c>
      <c r="AS64">
        <f t="shared" si="53"/>
        <v>1.4126996789702994E-3</v>
      </c>
      <c r="AT64">
        <f t="shared" si="54"/>
        <v>-3.5732207251617181E-4</v>
      </c>
      <c r="AU64">
        <f t="shared" si="55"/>
        <v>-0.62500836155732109</v>
      </c>
      <c r="AW64">
        <v>61</v>
      </c>
      <c r="AX64">
        <f>IF(Z64&gt;0, (R64*SUMPRODUCT(K64:$K$98, X64:$X$98)-K64*$AZ$3)/Z64, 0)</f>
        <v>-371.14381711725582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40"/>
        <v>50000</v>
      </c>
      <c r="S65">
        <f t="shared" si="41"/>
        <v>-704.15091976220845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-2.5613728471905843</v>
      </c>
      <c r="AC65">
        <f t="shared" si="27"/>
        <v>-2.7733887418802992</v>
      </c>
      <c r="AE65">
        <f t="shared" si="42"/>
        <v>0</v>
      </c>
      <c r="AF65">
        <f t="shared" si="43"/>
        <v>0</v>
      </c>
      <c r="AG65">
        <f t="shared" si="44"/>
        <v>-9.8465707565108057E-2</v>
      </c>
      <c r="AH65">
        <f t="shared" si="45"/>
        <v>-144.68267107690417</v>
      </c>
      <c r="AI65">
        <f t="shared" si="46"/>
        <v>-144.78113678446928</v>
      </c>
      <c r="AJ65">
        <f t="shared" si="47"/>
        <v>0.21201589468971482</v>
      </c>
      <c r="AK65">
        <f t="shared" si="59"/>
        <v>-0.17929609930334092</v>
      </c>
      <c r="AL65">
        <f t="shared" si="39"/>
        <v>-144.7484169890829</v>
      </c>
      <c r="AN65">
        <f t="shared" si="48"/>
        <v>0</v>
      </c>
      <c r="AO65">
        <f t="shared" si="49"/>
        <v>0</v>
      </c>
      <c r="AP65">
        <f t="shared" si="50"/>
        <v>-2.2369791813730511E-4</v>
      </c>
      <c r="AQ65">
        <f t="shared" si="51"/>
        <v>-0.32869526976229002</v>
      </c>
      <c r="AR65">
        <f t="shared" si="52"/>
        <v>-0.32891896768042733</v>
      </c>
      <c r="AS65">
        <f t="shared" si="53"/>
        <v>4.8166529675061788E-4</v>
      </c>
      <c r="AT65">
        <f t="shared" si="54"/>
        <v>-4.0733129468222565E-4</v>
      </c>
      <c r="AU65">
        <f t="shared" si="55"/>
        <v>-0.32884463367835892</v>
      </c>
      <c r="AW65">
        <v>62</v>
      </c>
      <c r="AX65">
        <f>IF(Z65&gt;0, (R65*SUMPRODUCT(K65:$K$98, X65:$X$98)-K65*$AZ$3)/Z65, 0)</f>
        <v>-704.15091976220845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40"/>
        <v>50000</v>
      </c>
      <c r="S66">
        <f t="shared" si="41"/>
        <v>-1232.9680368980555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-2.7733887418802992</v>
      </c>
      <c r="AC66">
        <f t="shared" si="27"/>
        <v>-2.7327904014243898</v>
      </c>
      <c r="AE66">
        <f t="shared" si="42"/>
        <v>0</v>
      </c>
      <c r="AF66">
        <f t="shared" si="43"/>
        <v>0</v>
      </c>
      <c r="AG66">
        <f t="shared" si="44"/>
        <v>-5.5410811952182483E-2</v>
      </c>
      <c r="AH66">
        <f t="shared" si="45"/>
        <v>-84.140477074548983</v>
      </c>
      <c r="AI66">
        <f t="shared" si="46"/>
        <v>-84.195887886501168</v>
      </c>
      <c r="AJ66">
        <f t="shared" si="47"/>
        <v>-4.0598340455909376E-2</v>
      </c>
      <c r="AK66">
        <f t="shared" si="59"/>
        <v>-0.19413721193162095</v>
      </c>
      <c r="AL66">
        <f t="shared" si="39"/>
        <v>-84.430623438888702</v>
      </c>
      <c r="AN66">
        <f t="shared" si="48"/>
        <v>0</v>
      </c>
      <c r="AO66">
        <f t="shared" si="49"/>
        <v>0</v>
      </c>
      <c r="AP66">
        <f t="shared" si="50"/>
        <v>-1.1239666564521645E-4</v>
      </c>
      <c r="AQ66">
        <f t="shared" si="51"/>
        <v>-0.1706726311308743</v>
      </c>
      <c r="AR66">
        <f t="shared" si="52"/>
        <v>-0.17078502779651952</v>
      </c>
      <c r="AS66">
        <f t="shared" si="53"/>
        <v>-8.2350680981020742E-5</v>
      </c>
      <c r="AT66">
        <f t="shared" si="54"/>
        <v>-3.9379273701318644E-4</v>
      </c>
      <c r="AU66">
        <f t="shared" si="55"/>
        <v>-0.17126117121451373</v>
      </c>
      <c r="AW66">
        <v>63</v>
      </c>
      <c r="AX66">
        <f>IF(Z66&gt;0, (R66*SUMPRODUCT(K66:$K$98, X66:$X$98)-K66*$AZ$3)/Z66, 0)</f>
        <v>-1232.9680368980555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-2096.1771187581348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-2.7327904014243898</v>
      </c>
      <c r="AC67">
        <f t="shared" si="27"/>
        <v>-2.5737365948604434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-3.0695600240895141E-2</v>
      </c>
      <c r="AH67">
        <f t="shared" ref="AH67:AH98" si="66">-X67*R67</f>
        <v>-48.322207183531035</v>
      </c>
      <c r="AI67">
        <f t="shared" ref="AI67:AI98" si="67">SUM(AE67:AH67)</f>
        <v>-48.352902783771931</v>
      </c>
      <c r="AJ67">
        <f t="shared" ref="AJ67:AJ98" si="68">AB67-AC67</f>
        <v>-0.15905380656394641</v>
      </c>
      <c r="AK67">
        <f t="shared" si="59"/>
        <v>-0.19129532809970731</v>
      </c>
      <c r="AL67">
        <f t="shared" si="39"/>
        <v>-48.703251918435583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-5.5592604511404685E-5</v>
      </c>
      <c r="AQ67">
        <f t="shared" ref="AQ67:AQ98" si="72">AH67*$K67</f>
        <v>-8.7516039171412541E-2</v>
      </c>
      <c r="AR67">
        <f t="shared" ref="AR67:AR98" si="73">AI67*$K67</f>
        <v>-8.7571631775923947E-2</v>
      </c>
      <c r="AS67">
        <f t="shared" ref="AS67:AS98" si="74">AJ67*$K67</f>
        <v>-2.8806132784341604E-4</v>
      </c>
      <c r="AT67">
        <f t="shared" ref="AT67:AT98" si="75">AK67*$K67</f>
        <v>-3.464537404861741E-4</v>
      </c>
      <c r="AU67">
        <f t="shared" ref="AU67:AU98" si="76">AL67*$K67</f>
        <v>-8.8206146844253541E-2</v>
      </c>
      <c r="AW67">
        <v>64</v>
      </c>
      <c r="AX67">
        <f>IF(Z67&gt;0, (R67*SUMPRODUCT(K67:$K$98, X67:$X$98)-K67*$AZ$3)/Z67, 0)</f>
        <v>-2096.1771187581348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1"/>
        <v>50000</v>
      </c>
      <c r="S68">
        <f t="shared" si="62"/>
        <v>-3541.863307274577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-2.5737365948604434</v>
      </c>
      <c r="AC68">
        <f t="shared" ref="AC68:AC89" si="80">S68*Z68</f>
        <v>-2.3668540289471949</v>
      </c>
      <c r="AE68">
        <f t="shared" si="63"/>
        <v>0</v>
      </c>
      <c r="AF68">
        <f t="shared" si="64"/>
        <v>0</v>
      </c>
      <c r="AG68">
        <f t="shared" si="65"/>
        <v>-1.6706277343382727E-2</v>
      </c>
      <c r="AH68">
        <f t="shared" si="66"/>
        <v>-27.364733790206923</v>
      </c>
      <c r="AI68">
        <f t="shared" si="67"/>
        <v>-27.381440067550304</v>
      </c>
      <c r="AJ68">
        <f t="shared" si="68"/>
        <v>-0.2068825659132485</v>
      </c>
      <c r="AK68">
        <f t="shared" ref="AK68:AK98" si="81">G68*SUM(AB68:AB68, AE68:AF68)</f>
        <v>-0.18016156164023106</v>
      </c>
      <c r="AL68">
        <f t="shared" si="39"/>
        <v>-27.768484195103781</v>
      </c>
      <c r="AN68">
        <f t="shared" si="69"/>
        <v>0</v>
      </c>
      <c r="AO68">
        <f t="shared" si="70"/>
        <v>0</v>
      </c>
      <c r="AP68">
        <f t="shared" si="71"/>
        <v>-2.7014849671330306E-5</v>
      </c>
      <c r="AQ68">
        <f t="shared" si="72"/>
        <v>-4.4250083632858379E-2</v>
      </c>
      <c r="AR68">
        <f t="shared" si="73"/>
        <v>-4.4277098482529711E-2</v>
      </c>
      <c r="AS68">
        <f t="shared" si="74"/>
        <v>-3.3453900608080276E-4</v>
      </c>
      <c r="AT68">
        <f t="shared" si="75"/>
        <v>-2.913298638724419E-4</v>
      </c>
      <c r="AU68">
        <f t="shared" si="76"/>
        <v>-4.4902967352482948E-2</v>
      </c>
      <c r="AW68">
        <v>65</v>
      </c>
      <c r="AX68">
        <f>IF(Z68&gt;0, (R68*SUMPRODUCT(K68:$K$98, X68:$X$98)-K68*$AZ$3)/Z68, 0)</f>
        <v>-3541.863307274577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0.45538508599999999</v>
      </c>
      <c r="Q69" s="5">
        <f t="shared" ref="Q69:Q98" si="82">$C$8</f>
        <v>25</v>
      </c>
      <c r="R69">
        <f t="shared" si="61"/>
        <v>50000</v>
      </c>
      <c r="S69">
        <f t="shared" si="62"/>
        <v>-6013.1731753989707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-2.3668540289471949</v>
      </c>
      <c r="AC69">
        <f t="shared" si="80"/>
        <v>-2.1482482151830342</v>
      </c>
      <c r="AE69">
        <f t="shared" si="63"/>
        <v>0</v>
      </c>
      <c r="AF69">
        <f t="shared" si="64"/>
        <v>0</v>
      </c>
      <c r="AG69">
        <f t="shared" si="65"/>
        <v>-8.9314250251927053E-3</v>
      </c>
      <c r="AH69">
        <f t="shared" si="66"/>
        <v>-15.215579089512387</v>
      </c>
      <c r="AI69">
        <f t="shared" si="67"/>
        <v>-15.224510514537579</v>
      </c>
      <c r="AJ69">
        <f t="shared" si="68"/>
        <v>-0.21860581376416066</v>
      </c>
      <c r="AK69">
        <f t="shared" si="81"/>
        <v>-0.16567978202630365</v>
      </c>
      <c r="AL69">
        <f t="shared" si="39"/>
        <v>-15.608796110328043</v>
      </c>
      <c r="AN69">
        <f t="shared" si="69"/>
        <v>0</v>
      </c>
      <c r="AO69">
        <f t="shared" si="70"/>
        <v>0</v>
      </c>
      <c r="AP69">
        <f t="shared" si="71"/>
        <v>-1.2895126369429624E-5</v>
      </c>
      <c r="AQ69">
        <f t="shared" si="72"/>
        <v>-2.1968142215813963E-2</v>
      </c>
      <c r="AR69">
        <f t="shared" si="73"/>
        <v>-2.1981037342183395E-2</v>
      </c>
      <c r="AS69">
        <f t="shared" si="74"/>
        <v>-3.1562148096518649E-4</v>
      </c>
      <c r="AT69">
        <f t="shared" si="75"/>
        <v>-2.3920726200605866E-4</v>
      </c>
      <c r="AU69">
        <f t="shared" si="76"/>
        <v>-2.2535866085154638E-2</v>
      </c>
      <c r="AW69">
        <v>66</v>
      </c>
      <c r="AX69">
        <f>IF(Z69&gt;0, (R69*SUMPRODUCT(K69:$K$98, X69:$X$98)-K69*$AZ$3)/Z69, 0)</f>
        <v>-6013.1731753989707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0.465797664</v>
      </c>
      <c r="Q70" s="5">
        <f t="shared" si="82"/>
        <v>25</v>
      </c>
      <c r="R70">
        <f t="shared" si="61"/>
        <v>50000</v>
      </c>
      <c r="S70">
        <f t="shared" si="62"/>
        <v>-10335.19723571125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-2.1482482151830342</v>
      </c>
      <c r="AC70">
        <f t="shared" si="80"/>
        <v>-1.9355235918657956</v>
      </c>
      <c r="AE70">
        <f t="shared" si="63"/>
        <v>0</v>
      </c>
      <c r="AF70">
        <f t="shared" si="64"/>
        <v>0</v>
      </c>
      <c r="AG70">
        <f t="shared" si="65"/>
        <v>-4.6818738620148749E-3</v>
      </c>
      <c r="AH70">
        <f t="shared" si="66"/>
        <v>-8.3204738258518063</v>
      </c>
      <c r="AI70">
        <f t="shared" si="67"/>
        <v>-8.3251556997138216</v>
      </c>
      <c r="AJ70">
        <f t="shared" si="68"/>
        <v>-0.21272462331723863</v>
      </c>
      <c r="AK70">
        <f t="shared" si="81"/>
        <v>-0.1503773750628124</v>
      </c>
      <c r="AL70">
        <f t="shared" ref="AL70:AL98" si="89">SUM(AI70:AK70)</f>
        <v>-8.6882576980938726</v>
      </c>
      <c r="AN70">
        <f t="shared" si="69"/>
        <v>0</v>
      </c>
      <c r="AO70">
        <f t="shared" si="70"/>
        <v>0</v>
      </c>
      <c r="AP70">
        <f t="shared" si="71"/>
        <v>-6.0354065766698286E-6</v>
      </c>
      <c r="AQ70">
        <f t="shared" si="72"/>
        <v>-1.0725928106901999E-2</v>
      </c>
      <c r="AR70">
        <f t="shared" si="73"/>
        <v>-1.073196351347867E-2</v>
      </c>
      <c r="AS70">
        <f t="shared" si="74"/>
        <v>-2.7422344736898743E-4</v>
      </c>
      <c r="AT70">
        <f t="shared" si="75"/>
        <v>-1.9385156994508536E-4</v>
      </c>
      <c r="AU70">
        <f t="shared" si="76"/>
        <v>-1.1200038530792742E-2</v>
      </c>
      <c r="AW70">
        <v>67</v>
      </c>
      <c r="AX70">
        <f>IF(Z70&gt;0, (R70*SUMPRODUCT(K70:$K$98, X70:$X$98)-K70*$AZ$3)/Z70, 0)</f>
        <v>-10335.19723571125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0.47670810299999999</v>
      </c>
      <c r="Q71" s="5">
        <f t="shared" si="82"/>
        <v>25</v>
      </c>
      <c r="R71">
        <f t="shared" si="61"/>
        <v>50000</v>
      </c>
      <c r="S71">
        <f t="shared" si="62"/>
        <v>-18066.80253406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-1.9355235918657956</v>
      </c>
      <c r="AC71">
        <f t="shared" si="80"/>
        <v>-1.7367024078896147</v>
      </c>
      <c r="AE71">
        <f t="shared" si="63"/>
        <v>0</v>
      </c>
      <c r="AF71">
        <f t="shared" si="64"/>
        <v>0</v>
      </c>
      <c r="AG71">
        <f t="shared" si="65"/>
        <v>-2.4031679161483316E-3</v>
      </c>
      <c r="AH71">
        <f t="shared" si="66"/>
        <v>-4.4637744144927893</v>
      </c>
      <c r="AI71">
        <f t="shared" si="67"/>
        <v>-4.466177582408938</v>
      </c>
      <c r="AJ71">
        <f t="shared" si="68"/>
        <v>-0.19882118397618087</v>
      </c>
      <c r="AK71">
        <f t="shared" si="81"/>
        <v>-0.1354866514306057</v>
      </c>
      <c r="AL71">
        <f t="shared" si="89"/>
        <v>-4.8004854178157244</v>
      </c>
      <c r="AN71">
        <f t="shared" si="69"/>
        <v>0</v>
      </c>
      <c r="AO71">
        <f t="shared" si="70"/>
        <v>0</v>
      </c>
      <c r="AP71">
        <f t="shared" si="71"/>
        <v>-2.7660047240224397E-6</v>
      </c>
      <c r="AQ71">
        <f t="shared" si="72"/>
        <v>-5.1377271785678531E-3</v>
      </c>
      <c r="AR71">
        <f t="shared" si="73"/>
        <v>-5.1404931832918759E-3</v>
      </c>
      <c r="AS71">
        <f t="shared" si="74"/>
        <v>-2.2883974541207494E-4</v>
      </c>
      <c r="AT71">
        <f t="shared" si="75"/>
        <v>-1.5594279341897877E-4</v>
      </c>
      <c r="AU71">
        <f t="shared" si="76"/>
        <v>-5.5252757221229297E-3</v>
      </c>
      <c r="AW71">
        <v>68</v>
      </c>
      <c r="AX71">
        <f>IF(Z71&gt;0, (R71*SUMPRODUCT(K71:$K$98, X71:$X$98)-K71*$AZ$3)/Z71, 0)</f>
        <v>-18066.80253406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0.48798100799999999</v>
      </c>
      <c r="Q72" s="5">
        <f t="shared" si="82"/>
        <v>25</v>
      </c>
      <c r="R72">
        <f t="shared" si="61"/>
        <v>50000</v>
      </c>
      <c r="S72">
        <f t="shared" si="62"/>
        <v>-32217.717790486768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-1.7367024078896147</v>
      </c>
      <c r="AC72">
        <f t="shared" si="80"/>
        <v>-1.5547444992797159</v>
      </c>
      <c r="AE72">
        <f t="shared" si="63"/>
        <v>0</v>
      </c>
      <c r="AF72">
        <f t="shared" si="64"/>
        <v>0</v>
      </c>
      <c r="AG72">
        <f t="shared" si="65"/>
        <v>-1.206435934871526E-3</v>
      </c>
      <c r="AH72">
        <f t="shared" si="66"/>
        <v>-2.3454006042306443</v>
      </c>
      <c r="AI72">
        <f t="shared" si="67"/>
        <v>-2.3466070401655159</v>
      </c>
      <c r="AJ72">
        <f t="shared" si="68"/>
        <v>-0.1819579086098988</v>
      </c>
      <c r="AK72">
        <f t="shared" si="81"/>
        <v>-0.12156916855227304</v>
      </c>
      <c r="AL72">
        <f t="shared" si="89"/>
        <v>-2.650134117327688</v>
      </c>
      <c r="AN72">
        <f t="shared" si="69"/>
        <v>0</v>
      </c>
      <c r="AO72">
        <f t="shared" si="70"/>
        <v>0</v>
      </c>
      <c r="AP72">
        <f t="shared" si="71"/>
        <v>-1.2398097351973064E-6</v>
      </c>
      <c r="AQ72">
        <f t="shared" si="72"/>
        <v>-2.4102817381450566E-3</v>
      </c>
      <c r="AR72">
        <f t="shared" si="73"/>
        <v>-2.411521547880254E-3</v>
      </c>
      <c r="AS72">
        <f t="shared" si="74"/>
        <v>-1.8699143482883563E-4</v>
      </c>
      <c r="AT72">
        <f t="shared" si="75"/>
        <v>-1.2493215289297637E-4</v>
      </c>
      <c r="AU72">
        <f t="shared" si="76"/>
        <v>-2.7234451356020662E-3</v>
      </c>
      <c r="AW72">
        <v>69</v>
      </c>
      <c r="AX72">
        <f>IF(Z72&gt;0, (R72*SUMPRODUCT(K72:$K$98, X72:$X$98)-K72*$AZ$3)/Z72, 0)</f>
        <v>-32217.717790486768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0.50007659900000001</v>
      </c>
      <c r="Q73" s="5">
        <f t="shared" si="82"/>
        <v>25</v>
      </c>
      <c r="R73">
        <f t="shared" si="61"/>
        <v>50000</v>
      </c>
      <c r="S73">
        <f t="shared" si="62"/>
        <v>-58797.004223362776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-1.5547444992797159</v>
      </c>
      <c r="AC73">
        <f t="shared" si="80"/>
        <v>-1.3901051062067302</v>
      </c>
      <c r="AE73">
        <f t="shared" si="63"/>
        <v>0</v>
      </c>
      <c r="AF73">
        <f t="shared" si="64"/>
        <v>0</v>
      </c>
      <c r="AG73">
        <f t="shared" si="65"/>
        <v>-5.9106119630087251E-4</v>
      </c>
      <c r="AH73">
        <f t="shared" si="66"/>
        <v>-1.2066207584438764</v>
      </c>
      <c r="AI73">
        <f t="shared" si="67"/>
        <v>-1.2072118196401773</v>
      </c>
      <c r="AJ73">
        <f t="shared" si="68"/>
        <v>-0.1646393930729857</v>
      </c>
      <c r="AK73">
        <f t="shared" si="81"/>
        <v>-0.10883211494958013</v>
      </c>
      <c r="AL73">
        <f t="shared" si="89"/>
        <v>-1.4806833276627431</v>
      </c>
      <c r="AN73">
        <f t="shared" si="69"/>
        <v>0</v>
      </c>
      <c r="AO73">
        <f t="shared" si="70"/>
        <v>0</v>
      </c>
      <c r="AP73">
        <f t="shared" si="71"/>
        <v>-5.423319661256909E-7</v>
      </c>
      <c r="AQ73">
        <f t="shared" si="72"/>
        <v>-1.1071425639009992E-3</v>
      </c>
      <c r="AR73">
        <f t="shared" si="73"/>
        <v>-1.1076848958671249E-3</v>
      </c>
      <c r="AS73">
        <f t="shared" si="74"/>
        <v>-1.5106592397847279E-4</v>
      </c>
      <c r="AT73">
        <f t="shared" si="75"/>
        <v>-9.9859600406212385E-5</v>
      </c>
      <c r="AU73">
        <f t="shared" si="76"/>
        <v>-1.3586104202518102E-3</v>
      </c>
      <c r="AW73">
        <v>70</v>
      </c>
      <c r="AX73">
        <f>IF(Z73&gt;0, (R73*SUMPRODUCT(K73:$K$98, X73:$X$98)-K73*$AZ$3)/Z73, 0)</f>
        <v>-58797.004223362776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0.512515834</v>
      </c>
      <c r="Q74" s="5">
        <f t="shared" si="82"/>
        <v>25</v>
      </c>
      <c r="R74">
        <f t="shared" si="61"/>
        <v>50000</v>
      </c>
      <c r="S74">
        <f t="shared" si="62"/>
        <v>-110025.01210128839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-1.3901051062067302</v>
      </c>
      <c r="AC74">
        <f t="shared" si="80"/>
        <v>-1.2420607534035499</v>
      </c>
      <c r="AE74">
        <f t="shared" si="63"/>
        <v>0</v>
      </c>
      <c r="AF74">
        <f t="shared" si="64"/>
        <v>0</v>
      </c>
      <c r="AG74">
        <f t="shared" si="65"/>
        <v>-2.822223623706844E-4</v>
      </c>
      <c r="AH74">
        <f t="shared" si="66"/>
        <v>-0.60585644393435878</v>
      </c>
      <c r="AI74">
        <f t="shared" si="67"/>
        <v>-0.60613866629672941</v>
      </c>
      <c r="AJ74">
        <f t="shared" si="68"/>
        <v>-0.14804435280318029</v>
      </c>
      <c r="AK74">
        <f t="shared" si="81"/>
        <v>-9.7307357434471123E-2</v>
      </c>
      <c r="AL74">
        <f t="shared" si="89"/>
        <v>-0.85149037653438087</v>
      </c>
      <c r="AN74">
        <f t="shared" si="69"/>
        <v>0</v>
      </c>
      <c r="AO74">
        <f t="shared" si="70"/>
        <v>0</v>
      </c>
      <c r="AP74">
        <f t="shared" si="71"/>
        <v>-2.3120975583988015E-7</v>
      </c>
      <c r="AQ74">
        <f t="shared" si="72"/>
        <v>-4.9634592843530035E-4</v>
      </c>
      <c r="AR74">
        <f t="shared" si="73"/>
        <v>-4.9657713819114017E-4</v>
      </c>
      <c r="AS74">
        <f t="shared" si="74"/>
        <v>-1.2128485630113884E-4</v>
      </c>
      <c r="AT74">
        <f t="shared" si="75"/>
        <v>-7.9718737256892212E-5</v>
      </c>
      <c r="AU74">
        <f t="shared" si="76"/>
        <v>-6.9758073174917129E-4</v>
      </c>
      <c r="AW74">
        <v>71</v>
      </c>
      <c r="AX74">
        <f>IF(Z74&gt;0, (R74*SUMPRODUCT(K74:$K$98, X74:$X$98)-K74*$AZ$3)/Z74, 0)</f>
        <v>-110025.01210128839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0.52569093300000003</v>
      </c>
      <c r="Q75" s="5">
        <f t="shared" si="82"/>
        <v>25</v>
      </c>
      <c r="R75">
        <f t="shared" si="61"/>
        <v>50000</v>
      </c>
      <c r="S75">
        <f t="shared" si="62"/>
        <v>-211652.86405261385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-1.2420607534035499</v>
      </c>
      <c r="AC75">
        <f t="shared" si="80"/>
        <v>-1.1093861213256626</v>
      </c>
      <c r="AE75">
        <f t="shared" si="63"/>
        <v>0</v>
      </c>
      <c r="AF75">
        <f t="shared" si="64"/>
        <v>0</v>
      </c>
      <c r="AG75">
        <f t="shared" si="65"/>
        <v>-1.3103840175886838E-4</v>
      </c>
      <c r="AH75">
        <f t="shared" si="66"/>
        <v>-0.29672347397621834</v>
      </c>
      <c r="AI75">
        <f t="shared" si="67"/>
        <v>-0.29685451237797722</v>
      </c>
      <c r="AJ75">
        <f t="shared" si="68"/>
        <v>-0.13267463207788732</v>
      </c>
      <c r="AK75">
        <f t="shared" si="81"/>
        <v>-8.6944252738248504E-2</v>
      </c>
      <c r="AL75">
        <f t="shared" si="89"/>
        <v>-0.516473397194113</v>
      </c>
      <c r="AN75">
        <f t="shared" si="69"/>
        <v>0</v>
      </c>
      <c r="AO75">
        <f t="shared" si="70"/>
        <v>0</v>
      </c>
      <c r="AP75">
        <f t="shared" si="71"/>
        <v>-9.5850701799386196E-8</v>
      </c>
      <c r="AQ75">
        <f t="shared" si="72"/>
        <v>-2.1704441476101566E-4</v>
      </c>
      <c r="AR75">
        <f t="shared" si="73"/>
        <v>-2.1714026546281506E-4</v>
      </c>
      <c r="AS75">
        <f t="shared" si="74"/>
        <v>-9.7047555716087643E-5</v>
      </c>
      <c r="AT75">
        <f t="shared" si="75"/>
        <v>-6.3597140460546861E-5</v>
      </c>
      <c r="AU75">
        <f t="shared" si="76"/>
        <v>-3.7778496163944953E-4</v>
      </c>
      <c r="AW75">
        <v>72</v>
      </c>
      <c r="AX75">
        <f>IF(Z75&gt;0, (R75*SUMPRODUCT(K75:$K$98, X75:$X$98)-K75*$AZ$3)/Z75, 0)</f>
        <v>-211652.86405261385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0.53963832300000003</v>
      </c>
      <c r="Q76" s="5">
        <f t="shared" si="82"/>
        <v>25</v>
      </c>
      <c r="R76">
        <f t="shared" si="61"/>
        <v>50000</v>
      </c>
      <c r="S76">
        <f t="shared" si="62"/>
        <v>-419683.96734533127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-1.1093861213256626</v>
      </c>
      <c r="AC76">
        <f t="shared" si="80"/>
        <v>-0.99070050680620714</v>
      </c>
      <c r="AE76">
        <f t="shared" si="63"/>
        <v>0</v>
      </c>
      <c r="AF76">
        <f t="shared" si="64"/>
        <v>0</v>
      </c>
      <c r="AG76">
        <f t="shared" si="65"/>
        <v>-5.9014674367523711E-5</v>
      </c>
      <c r="AH76">
        <f t="shared" si="66"/>
        <v>-0.14142668674751196</v>
      </c>
      <c r="AI76">
        <f t="shared" si="67"/>
        <v>-0.1414857014218795</v>
      </c>
      <c r="AJ76">
        <f t="shared" si="68"/>
        <v>-0.11868561451945547</v>
      </c>
      <c r="AK76">
        <f t="shared" si="81"/>
        <v>-7.765702849279639E-2</v>
      </c>
      <c r="AL76">
        <f t="shared" si="89"/>
        <v>-0.33782834443413134</v>
      </c>
      <c r="AN76">
        <f t="shared" si="69"/>
        <v>0</v>
      </c>
      <c r="AO76">
        <f t="shared" si="70"/>
        <v>0</v>
      </c>
      <c r="AP76">
        <f t="shared" si="71"/>
        <v>-3.854239536071293E-8</v>
      </c>
      <c r="AQ76">
        <f t="shared" si="72"/>
        <v>-9.2365557102489006E-5</v>
      </c>
      <c r="AR76">
        <f t="shared" si="73"/>
        <v>-9.2404099497849729E-5</v>
      </c>
      <c r="AS76">
        <f t="shared" si="74"/>
        <v>-7.7513396921416743E-5</v>
      </c>
      <c r="AT76">
        <f t="shared" si="75"/>
        <v>-5.0717688893232792E-5</v>
      </c>
      <c r="AU76">
        <f t="shared" si="76"/>
        <v>-2.2063518531249924E-4</v>
      </c>
      <c r="AW76">
        <v>73</v>
      </c>
      <c r="AX76">
        <f>IF(Z76&gt;0, (R76*SUMPRODUCT(K76:$K$98, X76:$X$98)-K76*$AZ$3)/Z76, 0)</f>
        <v>-419683.96734533127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0.55384314300000004</v>
      </c>
      <c r="Q77" s="5">
        <f t="shared" si="82"/>
        <v>25</v>
      </c>
      <c r="R77">
        <f t="shared" si="61"/>
        <v>50000</v>
      </c>
      <c r="S77">
        <f t="shared" si="62"/>
        <v>-859209.05684581923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-0.99070050680620714</v>
      </c>
      <c r="AC77">
        <f t="shared" si="80"/>
        <v>-0.88462978402918779</v>
      </c>
      <c r="AE77">
        <f t="shared" si="63"/>
        <v>0</v>
      </c>
      <c r="AF77">
        <f t="shared" si="64"/>
        <v>0</v>
      </c>
      <c r="AG77">
        <f t="shared" si="65"/>
        <v>-2.5739654889017603E-5</v>
      </c>
      <c r="AH77">
        <f t="shared" si="66"/>
        <v>-6.5369745469661747E-2</v>
      </c>
      <c r="AI77">
        <f t="shared" si="67"/>
        <v>-6.5395485124550762E-2</v>
      </c>
      <c r="AJ77">
        <f t="shared" si="68"/>
        <v>-0.10607072277701934</v>
      </c>
      <c r="AK77">
        <f t="shared" si="81"/>
        <v>-6.9349035476434506E-2</v>
      </c>
      <c r="AL77">
        <f t="shared" si="89"/>
        <v>-0.24081524337800461</v>
      </c>
      <c r="AN77">
        <f t="shared" si="69"/>
        <v>0</v>
      </c>
      <c r="AO77">
        <f t="shared" si="70"/>
        <v>0</v>
      </c>
      <c r="AP77">
        <f t="shared" si="71"/>
        <v>-1.5009401805160652E-8</v>
      </c>
      <c r="AQ77">
        <f t="shared" si="72"/>
        <v>-3.8118645330939053E-5</v>
      </c>
      <c r="AR77">
        <f t="shared" si="73"/>
        <v>-3.8133654732744213E-5</v>
      </c>
      <c r="AS77">
        <f t="shared" si="74"/>
        <v>-6.1852348245872409E-5</v>
      </c>
      <c r="AT77">
        <f t="shared" si="75"/>
        <v>-4.0439063489940732E-5</v>
      </c>
      <c r="AU77">
        <f t="shared" si="76"/>
        <v>-1.4042506646855734E-4</v>
      </c>
      <c r="AW77">
        <v>74</v>
      </c>
      <c r="AX77">
        <f>IF(Z77&gt;0, (R77*SUMPRODUCT(K77:$K$98, X77:$X$98)-K77*$AZ$3)/Z77, 0)</f>
        <v>-859209.05684581923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0.568687897</v>
      </c>
      <c r="Q78" s="5">
        <f t="shared" si="82"/>
        <v>25</v>
      </c>
      <c r="R78">
        <f t="shared" si="61"/>
        <v>50000</v>
      </c>
      <c r="S78">
        <f t="shared" si="62"/>
        <v>-1820933.8043202085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-0.88462978402918779</v>
      </c>
      <c r="AC78">
        <f t="shared" si="80"/>
        <v>-0.78987943094762425</v>
      </c>
      <c r="AE78">
        <f t="shared" si="63"/>
        <v>0</v>
      </c>
      <c r="AF78">
        <f t="shared" si="64"/>
        <v>0</v>
      </c>
      <c r="AG78">
        <f t="shared" si="65"/>
        <v>-1.0844428131786238E-5</v>
      </c>
      <c r="AH78">
        <f t="shared" si="66"/>
        <v>-2.9275660416682378E-2</v>
      </c>
      <c r="AI78">
        <f t="shared" si="67"/>
        <v>-2.9286504844814164E-2</v>
      </c>
      <c r="AJ78">
        <f t="shared" si="68"/>
        <v>-9.4750353081563543E-2</v>
      </c>
      <c r="AK78">
        <f t="shared" si="81"/>
        <v>-6.1924084882043151E-2</v>
      </c>
      <c r="AL78">
        <f t="shared" si="89"/>
        <v>-0.18596094280842085</v>
      </c>
      <c r="AN78">
        <f t="shared" si="69"/>
        <v>0</v>
      </c>
      <c r="AO78">
        <f t="shared" si="70"/>
        <v>0</v>
      </c>
      <c r="AP78">
        <f t="shared" si="71"/>
        <v>-5.6461094993787773E-9</v>
      </c>
      <c r="AQ78">
        <f t="shared" si="72"/>
        <v>-1.5242259192508597E-5</v>
      </c>
      <c r="AR78">
        <f t="shared" si="73"/>
        <v>-1.5247905302007977E-5</v>
      </c>
      <c r="AS78">
        <f t="shared" si="74"/>
        <v>-4.9331404302938702E-5</v>
      </c>
      <c r="AT78">
        <f t="shared" si="75"/>
        <v>-3.2240534922080057E-5</v>
      </c>
      <c r="AU78">
        <f t="shared" si="76"/>
        <v>-9.681984452702673E-5</v>
      </c>
      <c r="AW78">
        <v>75</v>
      </c>
      <c r="AX78">
        <f>IF(Z78&gt;0, (R78*SUMPRODUCT(K78:$K$98, X78:$X$98)-K78*$AZ$3)/Z78, 0)</f>
        <v>-1820933.8043202085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0.58363282999999999</v>
      </c>
      <c r="Q79" s="5">
        <f t="shared" si="82"/>
        <v>25</v>
      </c>
      <c r="R79">
        <f t="shared" si="61"/>
        <v>50000</v>
      </c>
      <c r="S79">
        <f t="shared" si="62"/>
        <v>-4000969.9621974868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-0.78987943094762425</v>
      </c>
      <c r="AC79">
        <f t="shared" si="80"/>
        <v>-0.70526210916494658</v>
      </c>
      <c r="AE79">
        <f t="shared" si="63"/>
        <v>0</v>
      </c>
      <c r="AF79">
        <f t="shared" si="64"/>
        <v>0</v>
      </c>
      <c r="AG79">
        <f t="shared" si="65"/>
        <v>-4.4068195701823606E-6</v>
      </c>
      <c r="AH79">
        <f t="shared" si="66"/>
        <v>-1.265832856057203E-2</v>
      </c>
      <c r="AI79">
        <f t="shared" si="67"/>
        <v>-1.2662735380142212E-2</v>
      </c>
      <c r="AJ79">
        <f t="shared" si="68"/>
        <v>-8.4617321782677668E-2</v>
      </c>
      <c r="AK79">
        <f t="shared" si="81"/>
        <v>-5.52915601663337E-2</v>
      </c>
      <c r="AL79">
        <f t="shared" si="89"/>
        <v>-0.15257161732915359</v>
      </c>
      <c r="AN79">
        <f t="shared" si="69"/>
        <v>0</v>
      </c>
      <c r="AO79">
        <f t="shared" si="70"/>
        <v>0</v>
      </c>
      <c r="AP79">
        <f t="shared" si="71"/>
        <v>-2.0485656596184557E-9</v>
      </c>
      <c r="AQ79">
        <f t="shared" si="72"/>
        <v>-5.8843836885934263E-6</v>
      </c>
      <c r="AR79">
        <f t="shared" si="73"/>
        <v>-5.8864322542530447E-6</v>
      </c>
      <c r="AS79">
        <f t="shared" si="74"/>
        <v>-3.9335429293671983E-5</v>
      </c>
      <c r="AT79">
        <f t="shared" si="75"/>
        <v>-2.5702979125780663E-5</v>
      </c>
      <c r="AU79">
        <f t="shared" si="76"/>
        <v>-7.0924840673705685E-5</v>
      </c>
      <c r="AW79">
        <v>76</v>
      </c>
      <c r="AX79">
        <f>IF(Z79&gt;0, (R79*SUMPRODUCT(K79:$K$98, X79:$X$98)-K79*$AZ$3)/Z79, 0)</f>
        <v>-4000969.9621974868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0.59833308299999999</v>
      </c>
      <c r="Q80" s="5">
        <f t="shared" si="82"/>
        <v>25</v>
      </c>
      <c r="R80">
        <f t="shared" si="61"/>
        <v>50000</v>
      </c>
      <c r="S80">
        <f t="shared" si="62"/>
        <v>-9120817.2280186452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-0.70526210916494658</v>
      </c>
      <c r="AC80">
        <f t="shared" si="80"/>
        <v>-0.62970320422553694</v>
      </c>
      <c r="AE80">
        <f t="shared" si="63"/>
        <v>0</v>
      </c>
      <c r="AF80">
        <f t="shared" si="64"/>
        <v>0</v>
      </c>
      <c r="AG80">
        <f t="shared" si="65"/>
        <v>-1.7260054348285906E-6</v>
      </c>
      <c r="AH80">
        <f t="shared" si="66"/>
        <v>-5.2734918793038935E-3</v>
      </c>
      <c r="AI80">
        <f t="shared" si="67"/>
        <v>-5.275217884738722E-3</v>
      </c>
      <c r="AJ80">
        <f t="shared" si="68"/>
        <v>-7.5558904939409643E-2</v>
      </c>
      <c r="AK80">
        <f t="shared" si="81"/>
        <v>-4.9368347641546267E-2</v>
      </c>
      <c r="AL80">
        <f t="shared" si="89"/>
        <v>-0.13020247046569464</v>
      </c>
      <c r="AN80">
        <f t="shared" si="69"/>
        <v>0</v>
      </c>
      <c r="AO80">
        <f t="shared" si="70"/>
        <v>0</v>
      </c>
      <c r="AP80">
        <f t="shared" si="71"/>
        <v>-7.163887465846714E-10</v>
      </c>
      <c r="AQ80">
        <f t="shared" si="72"/>
        <v>-2.1887939407989983E-6</v>
      </c>
      <c r="AR80">
        <f t="shared" si="73"/>
        <v>-2.1895103295455829E-6</v>
      </c>
      <c r="AS80">
        <f t="shared" si="74"/>
        <v>-3.1361169617770994E-5</v>
      </c>
      <c r="AT80">
        <f t="shared" si="75"/>
        <v>-2.0490624174306806E-5</v>
      </c>
      <c r="AU80">
        <f t="shared" si="76"/>
        <v>-5.4041304121623385E-5</v>
      </c>
      <c r="AW80">
        <v>77</v>
      </c>
      <c r="AX80">
        <f>IF(Z80&gt;0, (R80*SUMPRODUCT(K80:$K$98, X80:$X$98)-K80*$AZ$3)/Z80, 0)</f>
        <v>-9120817.2280186452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0.61338487399999997</v>
      </c>
      <c r="Q81" s="5">
        <f t="shared" si="82"/>
        <v>25</v>
      </c>
      <c r="R81">
        <f t="shared" si="61"/>
        <v>50000</v>
      </c>
      <c r="S81">
        <f t="shared" si="62"/>
        <v>-21623171.021156546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-0.62970320422553694</v>
      </c>
      <c r="AC81">
        <f t="shared" si="80"/>
        <v>-0.56223683112385425</v>
      </c>
      <c r="AE81">
        <f t="shared" si="63"/>
        <v>0</v>
      </c>
      <c r="AF81">
        <f t="shared" si="64"/>
        <v>0</v>
      </c>
      <c r="AG81">
        <f t="shared" si="65"/>
        <v>-6.5003975431465445E-7</v>
      </c>
      <c r="AH81">
        <f t="shared" si="66"/>
        <v>-2.1174112523313004E-3</v>
      </c>
      <c r="AI81">
        <f t="shared" si="67"/>
        <v>-2.1180612920856149E-3</v>
      </c>
      <c r="AJ81">
        <f t="shared" si="68"/>
        <v>-6.7466373101682686E-2</v>
      </c>
      <c r="AK81">
        <f t="shared" si="81"/>
        <v>-4.4079224295787589E-2</v>
      </c>
      <c r="AL81">
        <f t="shared" si="89"/>
        <v>-0.11366365868955589</v>
      </c>
      <c r="AN81">
        <f t="shared" si="69"/>
        <v>0</v>
      </c>
      <c r="AO81">
        <f t="shared" si="70"/>
        <v>0</v>
      </c>
      <c r="AP81">
        <f t="shared" si="71"/>
        <v>-2.4089539112497153E-10</v>
      </c>
      <c r="AQ81">
        <f t="shared" si="72"/>
        <v>-7.8468218046224391E-7</v>
      </c>
      <c r="AR81">
        <f t="shared" si="73"/>
        <v>-7.8492307585336881E-7</v>
      </c>
      <c r="AS81">
        <f t="shared" si="74"/>
        <v>-2.5002068301573594E-5</v>
      </c>
      <c r="AT81">
        <f t="shared" si="75"/>
        <v>-1.633512705452039E-5</v>
      </c>
      <c r="AU81">
        <f t="shared" si="76"/>
        <v>-4.2122118431947349E-5</v>
      </c>
      <c r="AW81">
        <v>78</v>
      </c>
      <c r="AX81">
        <f>IF(Z81&gt;0, (R81*SUMPRODUCT(K81:$K$98, X81:$X$98)-K81*$AZ$3)/Z81, 0)</f>
        <v>-21623171.021156546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0.62870016699999998</v>
      </c>
      <c r="Q82" s="5">
        <f t="shared" si="82"/>
        <v>25</v>
      </c>
      <c r="R82">
        <f t="shared" si="61"/>
        <v>50000</v>
      </c>
      <c r="S82">
        <f t="shared" si="62"/>
        <v>-53436028.004207909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-0.56223683112385425</v>
      </c>
      <c r="AC82">
        <f t="shared" si="80"/>
        <v>-0.50199782839922791</v>
      </c>
      <c r="AE82">
        <f t="shared" si="63"/>
        <v>0</v>
      </c>
      <c r="AF82">
        <f t="shared" si="64"/>
        <v>0</v>
      </c>
      <c r="AG82">
        <f t="shared" si="65"/>
        <v>-2.3485925467724566E-7</v>
      </c>
      <c r="AH82">
        <f t="shared" si="66"/>
        <v>-8.1736020418852443E-4</v>
      </c>
      <c r="AI82">
        <f t="shared" si="67"/>
        <v>-8.1759506344320171E-4</v>
      </c>
      <c r="AJ82">
        <f t="shared" si="68"/>
        <v>-6.0239002724626345E-2</v>
      </c>
      <c r="AK82">
        <f t="shared" si="81"/>
        <v>-3.9356578178669804E-2</v>
      </c>
      <c r="AL82">
        <f t="shared" si="89"/>
        <v>-0.10041317596673935</v>
      </c>
      <c r="AN82">
        <f t="shared" si="69"/>
        <v>0</v>
      </c>
      <c r="AO82">
        <f t="shared" si="70"/>
        <v>0</v>
      </c>
      <c r="AP82">
        <f t="shared" si="71"/>
        <v>-7.7710236235644527E-11</v>
      </c>
      <c r="AQ82">
        <f t="shared" si="72"/>
        <v>-2.7044816541035692E-7</v>
      </c>
      <c r="AR82">
        <f t="shared" si="73"/>
        <v>-2.705258756465926E-7</v>
      </c>
      <c r="AS82">
        <f t="shared" si="74"/>
        <v>-1.9931882772784277E-5</v>
      </c>
      <c r="AT82">
        <f t="shared" si="75"/>
        <v>-1.3022305601259141E-5</v>
      </c>
      <c r="AU82">
        <f t="shared" si="76"/>
        <v>-3.3224714249690011E-5</v>
      </c>
      <c r="AW82">
        <v>79</v>
      </c>
      <c r="AX82">
        <f>IF(Z82&gt;0, (R82*SUMPRODUCT(K82:$K$98, X82:$X$98)-K82*$AZ$3)/Z82, 0)</f>
        <v>-53436028.004207909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0.64417999699999995</v>
      </c>
      <c r="Q83" s="5">
        <f t="shared" si="82"/>
        <v>25</v>
      </c>
      <c r="R83">
        <f t="shared" si="61"/>
        <v>50000</v>
      </c>
      <c r="S83">
        <f t="shared" si="62"/>
        <v>-137964152.16587806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-0.50199782839922791</v>
      </c>
      <c r="AC83">
        <f t="shared" si="80"/>
        <v>-0.44821257437703027</v>
      </c>
      <c r="AE83">
        <f t="shared" si="63"/>
        <v>0</v>
      </c>
      <c r="AF83">
        <f t="shared" si="64"/>
        <v>0</v>
      </c>
      <c r="AG83">
        <f t="shared" si="65"/>
        <v>-8.1219028157062874E-8</v>
      </c>
      <c r="AH83">
        <f t="shared" si="66"/>
        <v>-3.025832679468207E-4</v>
      </c>
      <c r="AI83">
        <f t="shared" si="67"/>
        <v>-3.0266448697497777E-4</v>
      </c>
      <c r="AJ83">
        <f t="shared" si="68"/>
        <v>-5.3785254022197637E-2</v>
      </c>
      <c r="AK83">
        <f t="shared" si="81"/>
        <v>-3.5139847987945956E-2</v>
      </c>
      <c r="AL83">
        <f t="shared" si="89"/>
        <v>-8.9227766497118569E-2</v>
      </c>
      <c r="AN83">
        <f t="shared" si="69"/>
        <v>0</v>
      </c>
      <c r="AO83">
        <f t="shared" si="70"/>
        <v>0</v>
      </c>
      <c r="AP83">
        <f t="shared" si="71"/>
        <v>-2.399442332869759E-11</v>
      </c>
      <c r="AQ83">
        <f t="shared" si="72"/>
        <v>-8.9391749544904964E-8</v>
      </c>
      <c r="AR83">
        <f t="shared" si="73"/>
        <v>-8.9415743968233666E-8</v>
      </c>
      <c r="AS83">
        <f t="shared" si="74"/>
        <v>-1.5889701996365466E-5</v>
      </c>
      <c r="AT83">
        <f t="shared" si="75"/>
        <v>-1.0381315899253783E-5</v>
      </c>
      <c r="AU83">
        <f t="shared" si="76"/>
        <v>-2.636043363958748E-5</v>
      </c>
      <c r="AW83">
        <v>80</v>
      </c>
      <c r="AX83">
        <f>IF(Z83&gt;0, (R83*SUMPRODUCT(K83:$K$98, X83:$X$98)-K83*$AZ$3)/Z83, 0)</f>
        <v>-137964152.16587806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0.65972661300000002</v>
      </c>
      <c r="Q84" s="5">
        <f t="shared" si="82"/>
        <v>25</v>
      </c>
      <c r="R84">
        <f t="shared" si="61"/>
        <v>50000</v>
      </c>
      <c r="S84">
        <f t="shared" si="62"/>
        <v>-372970717.02271497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-0.44821257437703027</v>
      </c>
      <c r="AC84">
        <f t="shared" si="80"/>
        <v>-0.40018987406309842</v>
      </c>
      <c r="AE84">
        <f t="shared" si="63"/>
        <v>0</v>
      </c>
      <c r="AF84">
        <f t="shared" si="64"/>
        <v>0</v>
      </c>
      <c r="AG84">
        <f t="shared" si="65"/>
        <v>-2.6824483518281528E-8</v>
      </c>
      <c r="AH84">
        <f t="shared" si="66"/>
        <v>-1.0716470871442144E-4</v>
      </c>
      <c r="AI84">
        <f t="shared" si="67"/>
        <v>-1.0719153319793972E-4</v>
      </c>
      <c r="AJ84">
        <f t="shared" si="68"/>
        <v>-4.8022700313931854E-2</v>
      </c>
      <c r="AK84">
        <f t="shared" si="81"/>
        <v>-3.1374880206392119E-2</v>
      </c>
      <c r="AL84">
        <f t="shared" si="89"/>
        <v>-7.950477205352191E-2</v>
      </c>
      <c r="AN84">
        <f t="shared" si="69"/>
        <v>0</v>
      </c>
      <c r="AO84">
        <f t="shared" si="70"/>
        <v>0</v>
      </c>
      <c r="AP84">
        <f t="shared" si="71"/>
        <v>-7.0756423766792579E-12</v>
      </c>
      <c r="AQ84">
        <f t="shared" si="72"/>
        <v>-2.8267427917017583E-8</v>
      </c>
      <c r="AR84">
        <f t="shared" si="73"/>
        <v>-2.8274503559394264E-8</v>
      </c>
      <c r="AS84">
        <f t="shared" si="74"/>
        <v>-1.2667213262549809E-5</v>
      </c>
      <c r="AT84">
        <f t="shared" si="75"/>
        <v>-8.275925678132321E-6</v>
      </c>
      <c r="AU84">
        <f t="shared" si="76"/>
        <v>-2.0971413444241523E-5</v>
      </c>
      <c r="AW84">
        <v>81</v>
      </c>
      <c r="AX84">
        <f>IF(Z84&gt;0, (R84*SUMPRODUCT(K84:$K$98, X84:$X$98)-K84*$AZ$3)/Z84, 0)</f>
        <v>-372970717.02271497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0.67535580100000003</v>
      </c>
      <c r="Q85" s="5">
        <f t="shared" si="82"/>
        <v>25</v>
      </c>
      <c r="R85">
        <f t="shared" si="61"/>
        <v>50000</v>
      </c>
      <c r="S85">
        <f t="shared" si="62"/>
        <v>-1058368761.1726623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-0.40018987406309842</v>
      </c>
      <c r="AC85">
        <f t="shared" si="80"/>
        <v>-0.35731241152188231</v>
      </c>
      <c r="AE85">
        <f t="shared" si="63"/>
        <v>0</v>
      </c>
      <c r="AF85">
        <f t="shared" si="64"/>
        <v>0</v>
      </c>
      <c r="AG85">
        <f t="shared" si="65"/>
        <v>-8.4401681301983926E-9</v>
      </c>
      <c r="AH85">
        <f t="shared" si="66"/>
        <v>-3.6232141105800636E-5</v>
      </c>
      <c r="AI85">
        <f t="shared" si="67"/>
        <v>-3.6240581273930836E-5</v>
      </c>
      <c r="AJ85">
        <f t="shared" si="68"/>
        <v>-4.2877462541216105E-2</v>
      </c>
      <c r="AK85">
        <f t="shared" si="81"/>
        <v>-2.8013291184416891E-2</v>
      </c>
      <c r="AL85">
        <f t="shared" si="89"/>
        <v>-7.0926994306906924E-2</v>
      </c>
      <c r="AN85">
        <f t="shared" si="69"/>
        <v>0</v>
      </c>
      <c r="AO85">
        <f t="shared" si="70"/>
        <v>0</v>
      </c>
      <c r="AP85">
        <f t="shared" si="71"/>
        <v>-1.9877766321613403E-12</v>
      </c>
      <c r="AQ85">
        <f t="shared" si="72"/>
        <v>-8.5331716515924339E-9</v>
      </c>
      <c r="AR85">
        <f t="shared" si="73"/>
        <v>-8.5351594282245965E-9</v>
      </c>
      <c r="AS85">
        <f t="shared" si="74"/>
        <v>-1.0098236998484904E-5</v>
      </c>
      <c r="AT85">
        <f t="shared" si="75"/>
        <v>-6.5975185265659235E-6</v>
      </c>
      <c r="AU85">
        <f t="shared" si="76"/>
        <v>-1.6704290684479052E-5</v>
      </c>
      <c r="AW85">
        <v>82</v>
      </c>
      <c r="AX85">
        <f>IF(Z85&gt;0, (R85*SUMPRODUCT(K85:$K$98, X85:$X$98)-K85*$AZ$3)/Z85, 0)</f>
        <v>-1058368761.1726623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0.69109609699999996</v>
      </c>
      <c r="Q86" s="5">
        <f t="shared" si="82"/>
        <v>25</v>
      </c>
      <c r="R86">
        <f t="shared" si="61"/>
        <v>50000</v>
      </c>
      <c r="S86">
        <f t="shared" si="62"/>
        <v>-3161457981.0087438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-0.35731241152188231</v>
      </c>
      <c r="AC86">
        <f t="shared" si="80"/>
        <v>-0.31902894611876464</v>
      </c>
      <c r="AE86">
        <f t="shared" si="63"/>
        <v>0</v>
      </c>
      <c r="AF86">
        <f t="shared" si="64"/>
        <v>0</v>
      </c>
      <c r="AG86">
        <f t="shared" si="65"/>
        <v>-2.5227991960925127E-9</v>
      </c>
      <c r="AH86">
        <f t="shared" si="66"/>
        <v>-1.1665934505607792E-5</v>
      </c>
      <c r="AI86">
        <f t="shared" si="67"/>
        <v>-1.1668457304803885E-5</v>
      </c>
      <c r="AJ86">
        <f t="shared" si="68"/>
        <v>-3.8283465403117667E-2</v>
      </c>
      <c r="AK86">
        <f t="shared" si="81"/>
        <v>-2.5011868806531765E-2</v>
      </c>
      <c r="AL86">
        <f t="shared" si="89"/>
        <v>-6.3307002666954243E-2</v>
      </c>
      <c r="AN86">
        <f t="shared" si="69"/>
        <v>0</v>
      </c>
      <c r="AO86">
        <f t="shared" si="70"/>
        <v>0</v>
      </c>
      <c r="AP86">
        <f t="shared" si="71"/>
        <v>-5.3049481575466081E-13</v>
      </c>
      <c r="AQ86">
        <f t="shared" si="72"/>
        <v>-2.4531154860616189E-9</v>
      </c>
      <c r="AR86">
        <f t="shared" si="73"/>
        <v>-2.4536459808773739E-9</v>
      </c>
      <c r="AS86">
        <f t="shared" si="74"/>
        <v>-8.0502562221095972E-6</v>
      </c>
      <c r="AT86">
        <f t="shared" si="75"/>
        <v>-5.2595017291714115E-6</v>
      </c>
      <c r="AU86">
        <f t="shared" si="76"/>
        <v>-1.3312211597261887E-5</v>
      </c>
      <c r="AW86">
        <v>83</v>
      </c>
      <c r="AX86">
        <f>IF(Z86&gt;0, (R86*SUMPRODUCT(K86:$K$98, X86:$X$98)-K86*$AZ$3)/Z86, 0)</f>
        <v>-3161457981.0087438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0.70685825099999999</v>
      </c>
      <c r="Q87" s="5">
        <f t="shared" si="82"/>
        <v>25</v>
      </c>
      <c r="R87">
        <f t="shared" si="61"/>
        <v>50000</v>
      </c>
      <c r="S87">
        <f t="shared" si="62"/>
        <v>-9969318798.474535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-0.31902894611876464</v>
      </c>
      <c r="AC87">
        <f t="shared" si="80"/>
        <v>-0.28484727541447896</v>
      </c>
      <c r="AE87">
        <f t="shared" si="63"/>
        <v>0</v>
      </c>
      <c r="AF87">
        <f t="shared" si="64"/>
        <v>0</v>
      </c>
      <c r="AG87">
        <f t="shared" si="65"/>
        <v>-7.1430977675742784E-10</v>
      </c>
      <c r="AH87">
        <f t="shared" si="66"/>
        <v>-3.5665228547483191E-6</v>
      </c>
      <c r="AI87">
        <f t="shared" si="67"/>
        <v>-3.5672371645250766E-6</v>
      </c>
      <c r="AJ87">
        <f t="shared" si="68"/>
        <v>-3.4181670704285683E-2</v>
      </c>
      <c r="AK87">
        <f t="shared" si="81"/>
        <v>-2.2332026228313526E-2</v>
      </c>
      <c r="AL87">
        <f t="shared" si="89"/>
        <v>-5.6517264169763735E-2</v>
      </c>
      <c r="AN87">
        <f t="shared" si="69"/>
        <v>0</v>
      </c>
      <c r="AO87">
        <f t="shared" si="70"/>
        <v>0</v>
      </c>
      <c r="AP87">
        <f t="shared" si="71"/>
        <v>-1.3411181247161374E-13</v>
      </c>
      <c r="AQ87">
        <f t="shared" si="72"/>
        <v>-6.6961542433733351E-10</v>
      </c>
      <c r="AR87">
        <f t="shared" si="73"/>
        <v>-6.6974953614980513E-10</v>
      </c>
      <c r="AS87">
        <f t="shared" si="74"/>
        <v>-6.4176159428605294E-6</v>
      </c>
      <c r="AT87">
        <f t="shared" si="75"/>
        <v>-4.1928426728783381E-6</v>
      </c>
      <c r="AU87">
        <f t="shared" si="76"/>
        <v>-1.0611128365275017E-5</v>
      </c>
      <c r="AW87">
        <v>84</v>
      </c>
      <c r="AX87">
        <f>IF(Z87&gt;0, (R87*SUMPRODUCT(K87:$K$98, X87:$X$98)-K87*$AZ$3)/Z87, 0)</f>
        <v>-9969318798.474535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0.722550582</v>
      </c>
      <c r="Q88" s="5">
        <f t="shared" si="82"/>
        <v>25</v>
      </c>
      <c r="R88">
        <f t="shared" si="61"/>
        <v>50000</v>
      </c>
      <c r="S88">
        <f t="shared" si="62"/>
        <v>-33281723270.414249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-0.28484727541447896</v>
      </c>
      <c r="AC88">
        <f t="shared" si="80"/>
        <v>-0.25432792505070045</v>
      </c>
      <c r="AE88">
        <f t="shared" si="63"/>
        <v>0</v>
      </c>
      <c r="AF88">
        <f t="shared" si="64"/>
        <v>0</v>
      </c>
      <c r="AG88">
        <f t="shared" si="65"/>
        <v>-1.9104173406548406E-10</v>
      </c>
      <c r="AH88">
        <f t="shared" si="66"/>
        <v>-1.0322498898487392E-6</v>
      </c>
      <c r="AI88">
        <f t="shared" si="67"/>
        <v>-1.0324409315828046E-6</v>
      </c>
      <c r="AJ88">
        <f t="shared" si="68"/>
        <v>-3.0519350363778508E-2</v>
      </c>
      <c r="AK88">
        <f t="shared" si="81"/>
        <v>-1.993930927901353E-2</v>
      </c>
      <c r="AL88">
        <f t="shared" si="89"/>
        <v>-5.0459692083723626E-2</v>
      </c>
      <c r="AN88">
        <f t="shared" si="69"/>
        <v>0</v>
      </c>
      <c r="AO88">
        <f t="shared" si="70"/>
        <v>0</v>
      </c>
      <c r="AP88">
        <f t="shared" si="71"/>
        <v>-3.2025112671837719E-14</v>
      </c>
      <c r="AQ88">
        <f t="shared" si="72"/>
        <v>-1.7304030027578457E-10</v>
      </c>
      <c r="AR88">
        <f t="shared" si="73"/>
        <v>-1.7307232538845642E-10</v>
      </c>
      <c r="AS88">
        <f t="shared" si="74"/>
        <v>-5.1160843930377858E-6</v>
      </c>
      <c r="AT88">
        <f t="shared" si="75"/>
        <v>-3.3425085329268762E-6</v>
      </c>
      <c r="AU88">
        <f t="shared" si="76"/>
        <v>-8.4587659982900519E-6</v>
      </c>
      <c r="AW88">
        <v>85</v>
      </c>
      <c r="AX88">
        <f>IF(Z88&gt;0, (R88*SUMPRODUCT(K88:$K$98, X88:$X$98)-K88*$AZ$3)/Z88, 0)</f>
        <v>-33281723270.414249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0.74076925400000004</v>
      </c>
      <c r="Q89" s="5">
        <f t="shared" si="82"/>
        <v>25</v>
      </c>
      <c r="R89">
        <f t="shared" si="61"/>
        <v>50000</v>
      </c>
      <c r="S89">
        <f t="shared" si="62"/>
        <v>-119230170614.81479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-0.25432792505070045</v>
      </c>
      <c r="AC89">
        <f t="shared" si="80"/>
        <v>-0.22707850465821047</v>
      </c>
      <c r="AE89">
        <f t="shared" si="63"/>
        <v>0</v>
      </c>
      <c r="AF89">
        <f t="shared" si="64"/>
        <v>0</v>
      </c>
      <c r="AG89">
        <f t="shared" si="65"/>
        <v>-4.7613473898274188E-11</v>
      </c>
      <c r="AH89">
        <f t="shared" si="66"/>
        <v>-2.8303568565311004E-7</v>
      </c>
      <c r="AI89">
        <f t="shared" si="67"/>
        <v>-2.8308329912700832E-7</v>
      </c>
      <c r="AJ89">
        <f t="shared" si="68"/>
        <v>-2.7249420392489981E-2</v>
      </c>
      <c r="AK89">
        <f t="shared" si="81"/>
        <v>-1.7802954753549035E-2</v>
      </c>
      <c r="AL89">
        <f t="shared" si="89"/>
        <v>-4.5052658229338141E-2</v>
      </c>
      <c r="AN89">
        <f t="shared" si="69"/>
        <v>0</v>
      </c>
      <c r="AO89">
        <f t="shared" si="70"/>
        <v>0</v>
      </c>
      <c r="AP89">
        <f t="shared" si="71"/>
        <v>-7.1264667160144323E-15</v>
      </c>
      <c r="AQ89">
        <f t="shared" si="72"/>
        <v>-4.2362890755684236E-11</v>
      </c>
      <c r="AR89">
        <f t="shared" si="73"/>
        <v>-4.2370017222400247E-11</v>
      </c>
      <c r="AS89">
        <f t="shared" si="74"/>
        <v>-4.0785112187498569E-6</v>
      </c>
      <c r="AT89">
        <f t="shared" si="75"/>
        <v>-2.6646273441198492E-6</v>
      </c>
      <c r="AU89">
        <f t="shared" si="76"/>
        <v>-6.7431809328869281E-6</v>
      </c>
      <c r="AW89">
        <v>86</v>
      </c>
      <c r="AX89">
        <f>IF(Z89&gt;0, (R89*SUMPRODUCT(K89:$K$98, X89:$X$98)-K89*$AZ$3)/Z89, 0)</f>
        <v>-119230170614.81479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0.75888896100000003</v>
      </c>
      <c r="Q90" s="5">
        <f t="shared" si="82"/>
        <v>25</v>
      </c>
      <c r="R90">
        <f t="shared" si="61"/>
        <v>50000</v>
      </c>
      <c r="S90">
        <f t="shared" si="62"/>
        <v>-460624944430.66382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-0.22707850465821047</v>
      </c>
      <c r="AC90">
        <f t="shared" ref="AC90:AC98" si="94">S90*Z90</f>
        <v>-0.20274866490992133</v>
      </c>
      <c r="AE90">
        <f t="shared" si="63"/>
        <v>0</v>
      </c>
      <c r="AF90">
        <f t="shared" si="64"/>
        <v>0</v>
      </c>
      <c r="AG90">
        <f t="shared" si="65"/>
        <v>-1.1003999423029528E-11</v>
      </c>
      <c r="AH90">
        <f t="shared" si="66"/>
        <v>-7.2266679472523836E-8</v>
      </c>
      <c r="AI90">
        <f t="shared" si="67"/>
        <v>-7.2277683471946861E-8</v>
      </c>
      <c r="AJ90">
        <f t="shared" si="68"/>
        <v>-2.4329839748289145E-2</v>
      </c>
      <c r="AK90">
        <f t="shared" si="81"/>
        <v>-1.5895495326074736E-2</v>
      </c>
      <c r="AL90">
        <f t="shared" si="89"/>
        <v>-4.0225407352047354E-2</v>
      </c>
      <c r="AN90">
        <f t="shared" si="69"/>
        <v>0</v>
      </c>
      <c r="AO90">
        <f t="shared" si="70"/>
        <v>0</v>
      </c>
      <c r="AP90">
        <f t="shared" si="71"/>
        <v>-1.4705402920866191E-15</v>
      </c>
      <c r="AQ90">
        <f t="shared" si="72"/>
        <v>-9.6574945030665605E-12</v>
      </c>
      <c r="AR90">
        <f t="shared" si="73"/>
        <v>-9.6589650433586468E-12</v>
      </c>
      <c r="AS90">
        <f t="shared" si="74"/>
        <v>-3.2513641880962272E-6</v>
      </c>
      <c r="AT90">
        <f t="shared" si="75"/>
        <v>-2.1242246060779991E-6</v>
      </c>
      <c r="AU90">
        <f t="shared" si="76"/>
        <v>-5.37559845313927E-6</v>
      </c>
      <c r="AW90">
        <v>87</v>
      </c>
      <c r="AX90">
        <f>IF(Z90&gt;0, (R90*SUMPRODUCT(K90:$K$98, X90:$X$98)-K90*$AZ$3)/Z90, 0)</f>
        <v>-460624944430.66382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0.77688723800000004</v>
      </c>
      <c r="Q91" s="5">
        <f t="shared" si="82"/>
        <v>25</v>
      </c>
      <c r="R91">
        <f t="shared" si="61"/>
        <v>50000</v>
      </c>
      <c r="S91">
        <f t="shared" si="62"/>
        <v>-1929834083948.8022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-0.20274866490992133</v>
      </c>
      <c r="AC91">
        <f t="shared" si="94"/>
        <v>-0.18102559367792523</v>
      </c>
      <c r="AE91">
        <f t="shared" si="63"/>
        <v>0</v>
      </c>
      <c r="AF91">
        <f t="shared" si="64"/>
        <v>0</v>
      </c>
      <c r="AG91">
        <f t="shared" si="65"/>
        <v>-2.3450927100882285E-12</v>
      </c>
      <c r="AH91">
        <f t="shared" si="66"/>
        <v>-1.7097733437422011E-8</v>
      </c>
      <c r="AI91">
        <f t="shared" si="67"/>
        <v>-1.71000785301321E-8</v>
      </c>
      <c r="AJ91">
        <f t="shared" si="68"/>
        <v>-2.1723071231996099E-2</v>
      </c>
      <c r="AK91">
        <f t="shared" si="81"/>
        <v>-1.4192406543694495E-2</v>
      </c>
      <c r="AL91">
        <f t="shared" si="89"/>
        <v>-3.5915494875769123E-2</v>
      </c>
      <c r="AN91">
        <f t="shared" si="69"/>
        <v>0</v>
      </c>
      <c r="AO91">
        <f t="shared" si="70"/>
        <v>0</v>
      </c>
      <c r="AP91">
        <f t="shared" si="71"/>
        <v>-2.7981330649898753E-16</v>
      </c>
      <c r="AQ91">
        <f t="shared" si="72"/>
        <v>-2.0400785462265837E-12</v>
      </c>
      <c r="AR91">
        <f t="shared" si="73"/>
        <v>-2.0403583595330827E-12</v>
      </c>
      <c r="AS91">
        <f t="shared" si="74"/>
        <v>-2.591967627799746E-6</v>
      </c>
      <c r="AT91">
        <f t="shared" si="75"/>
        <v>-1.6934188508136278E-6</v>
      </c>
      <c r="AU91">
        <f t="shared" si="76"/>
        <v>-4.2853885189717329E-6</v>
      </c>
      <c r="AW91">
        <v>88</v>
      </c>
      <c r="AX91">
        <f>IF(Z91&gt;0, (R91*SUMPRODUCT(K91:$K$98, X91:$X$98)-K91*$AZ$3)/Z91, 0)</f>
        <v>-1929834083948.8022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0.79474162100000001</v>
      </c>
      <c r="Q92" s="5">
        <f t="shared" si="82"/>
        <v>25</v>
      </c>
      <c r="R92">
        <f t="shared" si="61"/>
        <v>50000</v>
      </c>
      <c r="S92">
        <f t="shared" si="62"/>
        <v>-8824543946468.6309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-0.18102559367792523</v>
      </c>
      <c r="AC92">
        <f t="shared" si="94"/>
        <v>-0.16162999435706032</v>
      </c>
      <c r="AE92">
        <f t="shared" si="63"/>
        <v>0</v>
      </c>
      <c r="AF92">
        <f t="shared" si="64"/>
        <v>0</v>
      </c>
      <c r="AG92">
        <f t="shared" si="65"/>
        <v>-4.5789900117654449E-13</v>
      </c>
      <c r="AH92">
        <f t="shared" si="66"/>
        <v>-3.7274855636216035E-9</v>
      </c>
      <c r="AI92">
        <f t="shared" si="67"/>
        <v>-3.72794346262278E-9</v>
      </c>
      <c r="AJ92">
        <f t="shared" si="68"/>
        <v>-1.9395599320864904E-2</v>
      </c>
      <c r="AK92">
        <f t="shared" si="81"/>
        <v>-1.2671791557454766E-2</v>
      </c>
      <c r="AL92">
        <f t="shared" si="89"/>
        <v>-3.2067394606263136E-2</v>
      </c>
      <c r="AN92">
        <f t="shared" si="69"/>
        <v>0</v>
      </c>
      <c r="AO92">
        <f t="shared" si="70"/>
        <v>0</v>
      </c>
      <c r="AP92">
        <f t="shared" si="71"/>
        <v>-4.8782047008591489E-17</v>
      </c>
      <c r="AQ92">
        <f t="shared" si="72"/>
        <v>-3.9710585854352707E-13</v>
      </c>
      <c r="AR92">
        <f t="shared" si="73"/>
        <v>-3.9715464059053567E-13</v>
      </c>
      <c r="AS92">
        <f t="shared" si="74"/>
        <v>-2.0663007243936811E-6</v>
      </c>
      <c r="AT92">
        <f t="shared" si="75"/>
        <v>-1.3499831400603975E-6</v>
      </c>
      <c r="AU92">
        <f t="shared" si="76"/>
        <v>-3.4162842616087196E-6</v>
      </c>
      <c r="AW92">
        <v>89</v>
      </c>
      <c r="AX92">
        <f>IF(Z92&gt;0, (R92*SUMPRODUCT(K92:$K$98, X92:$X$98)-K92*$AZ$3)/Z92, 0)</f>
        <v>-8824543946468.6309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0.81243025300000005</v>
      </c>
      <c r="Q93" s="5">
        <f t="shared" si="82"/>
        <v>25</v>
      </c>
      <c r="R93">
        <f t="shared" si="61"/>
        <v>50000</v>
      </c>
      <c r="S93">
        <f t="shared" si="62"/>
        <v>-44371618635465.797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-0.16162999435706032</v>
      </c>
      <c r="AC93">
        <f t="shared" si="94"/>
        <v>-0.14431249496200652</v>
      </c>
      <c r="AE93">
        <f t="shared" si="63"/>
        <v>0</v>
      </c>
      <c r="AF93">
        <f t="shared" si="64"/>
        <v>0</v>
      </c>
      <c r="AG93">
        <f t="shared" si="65"/>
        <v>-8.130900979047165E-14</v>
      </c>
      <c r="AH93">
        <f t="shared" si="66"/>
        <v>-7.4402200274861467E-10</v>
      </c>
      <c r="AI93">
        <f t="shared" si="67"/>
        <v>-7.4410331175840515E-10</v>
      </c>
      <c r="AJ93">
        <f t="shared" si="68"/>
        <v>-1.7317499395053809E-2</v>
      </c>
      <c r="AK93">
        <f t="shared" si="81"/>
        <v>-1.1314099604994224E-2</v>
      </c>
      <c r="AL93">
        <f t="shared" si="89"/>
        <v>-2.8631599744151345E-2</v>
      </c>
      <c r="AN93">
        <f t="shared" si="69"/>
        <v>0</v>
      </c>
      <c r="AO93">
        <f t="shared" si="70"/>
        <v>0</v>
      </c>
      <c r="AP93">
        <f t="shared" si="71"/>
        <v>-7.7341212013015105E-18</v>
      </c>
      <c r="AQ93">
        <f t="shared" si="72"/>
        <v>-7.0771447844728346E-14</v>
      </c>
      <c r="AR93">
        <f t="shared" si="73"/>
        <v>-7.0779181965929651E-14</v>
      </c>
      <c r="AS93">
        <f t="shared" si="74"/>
        <v>-1.647242286801373E-6</v>
      </c>
      <c r="AT93">
        <f t="shared" si="75"/>
        <v>-1.0761982940650355E-6</v>
      </c>
      <c r="AU93">
        <f t="shared" si="76"/>
        <v>-2.7234406516455905E-6</v>
      </c>
      <c r="AW93">
        <v>90</v>
      </c>
      <c r="AX93">
        <f>IF(Z93&gt;0, (R93*SUMPRODUCT(K93:$K$98, X93:$X$98)-K93*$AZ$3)/Z93, 0)</f>
        <v>-44371618635465.797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0.830029028</v>
      </c>
      <c r="Q94" s="5">
        <f t="shared" si="82"/>
        <v>25</v>
      </c>
      <c r="R94">
        <f t="shared" si="61"/>
        <v>50000</v>
      </c>
      <c r="S94">
        <f t="shared" si="62"/>
        <v>-247654409693952.13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-0.14431249496200652</v>
      </c>
      <c r="AC94">
        <f t="shared" si="94"/>
        <v>-0.12885044193042472</v>
      </c>
      <c r="AE94">
        <f t="shared" si="63"/>
        <v>0</v>
      </c>
      <c r="AF94">
        <f t="shared" si="64"/>
        <v>0</v>
      </c>
      <c r="AG94">
        <f t="shared" si="65"/>
        <v>-1.3007081328539264E-14</v>
      </c>
      <c r="AH94">
        <f t="shared" si="66"/>
        <v>-1.3497767672805533E-10</v>
      </c>
      <c r="AI94">
        <f t="shared" si="67"/>
        <v>-1.3499068380938388E-10</v>
      </c>
      <c r="AJ94">
        <f t="shared" si="68"/>
        <v>-1.5462053031581796E-2</v>
      </c>
      <c r="AK94">
        <f t="shared" si="81"/>
        <v>-1.0101874647340458E-2</v>
      </c>
      <c r="AL94">
        <f t="shared" si="89"/>
        <v>-2.5563927813912937E-2</v>
      </c>
      <c r="AN94">
        <f t="shared" si="69"/>
        <v>0</v>
      </c>
      <c r="AO94">
        <f t="shared" si="70"/>
        <v>0</v>
      </c>
      <c r="AP94">
        <f t="shared" si="71"/>
        <v>-1.1046740054803661E-18</v>
      </c>
      <c r="AQ94">
        <f t="shared" si="72"/>
        <v>-1.1463473398483008E-14</v>
      </c>
      <c r="AR94">
        <f t="shared" si="73"/>
        <v>-1.1464578072488489E-14</v>
      </c>
      <c r="AS94">
        <f t="shared" si="74"/>
        <v>-1.3131714659052952E-6</v>
      </c>
      <c r="AT94">
        <f t="shared" si="75"/>
        <v>-8.5793869106155307E-7</v>
      </c>
      <c r="AU94">
        <f t="shared" si="76"/>
        <v>-2.1711101684314264E-6</v>
      </c>
      <c r="AW94">
        <v>91</v>
      </c>
      <c r="AX94">
        <f>IF(Z94&gt;0, (R94*SUMPRODUCT(K94:$K$98, X94:$X$98)-K94*$AZ$3)/Z94, 0)</f>
        <v>-247654409693952.13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0.84762719500000006</v>
      </c>
      <c r="Q95" s="5">
        <f t="shared" si="82"/>
        <v>25</v>
      </c>
      <c r="R95">
        <f t="shared" si="61"/>
        <v>50000</v>
      </c>
      <c r="S95">
        <f t="shared" si="62"/>
        <v>-1553105655643532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-0.12885044193042472</v>
      </c>
      <c r="AC95">
        <f t="shared" si="94"/>
        <v>-0.11504503743788923</v>
      </c>
      <c r="AE95">
        <f t="shared" si="63"/>
        <v>0</v>
      </c>
      <c r="AF95">
        <f t="shared" si="64"/>
        <v>0</v>
      </c>
      <c r="AG95">
        <f t="shared" si="65"/>
        <v>-1.8518546536072608E-15</v>
      </c>
      <c r="AH95">
        <f t="shared" si="66"/>
        <v>-2.2050311723293222E-11</v>
      </c>
      <c r="AI95">
        <f t="shared" si="67"/>
        <v>-2.2052163577946828E-11</v>
      </c>
      <c r="AJ95">
        <f t="shared" si="68"/>
        <v>-1.3805404492535492E-2</v>
      </c>
      <c r="AK95">
        <f t="shared" si="81"/>
        <v>-9.0195309351297319E-3</v>
      </c>
      <c r="AL95">
        <f t="shared" si="89"/>
        <v>-2.2824935449717386E-2</v>
      </c>
      <c r="AN95">
        <f t="shared" si="69"/>
        <v>0</v>
      </c>
      <c r="AO95">
        <f t="shared" si="70"/>
        <v>0</v>
      </c>
      <c r="AP95">
        <f t="shared" si="71"/>
        <v>-1.4042458640252232E-19</v>
      </c>
      <c r="AQ95">
        <f t="shared" si="72"/>
        <v>-1.6720566583120307E-15</v>
      </c>
      <c r="AR95">
        <f t="shared" si="73"/>
        <v>-1.6721970828984331E-15</v>
      </c>
      <c r="AS95">
        <f t="shared" si="74"/>
        <v>-1.0468522527983234E-6</v>
      </c>
      <c r="AT95">
        <f t="shared" si="75"/>
        <v>-6.8394347182873424E-7</v>
      </c>
      <c r="AU95">
        <f t="shared" si="76"/>
        <v>-1.7307957262992546E-6</v>
      </c>
      <c r="AW95">
        <v>92</v>
      </c>
      <c r="AX95">
        <f>IF(Z95&gt;0, (R95*SUMPRODUCT(K95:$K$98, X95:$X$98)-K95*$AZ$3)/Z95, 0)</f>
        <v>-1553105655643532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0.86522596900000004</v>
      </c>
      <c r="Q96" s="5">
        <f t="shared" si="82"/>
        <v>25</v>
      </c>
      <c r="R96">
        <f t="shared" si="61"/>
        <v>50000</v>
      </c>
      <c r="S96">
        <f t="shared" si="62"/>
        <v>-1.1113702644207868E+16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-0.11504503743788923</v>
      </c>
      <c r="AC96">
        <f t="shared" si="94"/>
        <v>-0.10271878342668828</v>
      </c>
      <c r="AE96">
        <f t="shared" si="63"/>
        <v>0</v>
      </c>
      <c r="AF96">
        <f t="shared" si="64"/>
        <v>0</v>
      </c>
      <c r="AG96">
        <f t="shared" si="65"/>
        <v>-2.3106336995668644E-16</v>
      </c>
      <c r="AH96">
        <f t="shared" si="66"/>
        <v>-3.2045454742290034E-12</v>
      </c>
      <c r="AI96">
        <f t="shared" si="67"/>
        <v>-3.20477653759896E-12</v>
      </c>
      <c r="AJ96">
        <f t="shared" si="68"/>
        <v>-1.2326254011200952E-2</v>
      </c>
      <c r="AK96">
        <f t="shared" si="81"/>
        <v>-8.0531526206522475E-3</v>
      </c>
      <c r="AL96">
        <f t="shared" si="89"/>
        <v>-2.0379406635057974E-2</v>
      </c>
      <c r="AN96">
        <f t="shared" si="69"/>
        <v>0</v>
      </c>
      <c r="AO96">
        <f t="shared" si="70"/>
        <v>0</v>
      </c>
      <c r="AP96">
        <f t="shared" si="71"/>
        <v>-1.5644055086562931E-20</v>
      </c>
      <c r="AQ96">
        <f t="shared" si="72"/>
        <v>-2.1696249793133319E-16</v>
      </c>
      <c r="AR96">
        <f t="shared" si="73"/>
        <v>-2.1697814198641974E-16</v>
      </c>
      <c r="AS96">
        <f t="shared" si="74"/>
        <v>-8.3454420663189523E-7</v>
      </c>
      <c r="AT96">
        <f t="shared" si="75"/>
        <v>-5.4523554833290309E-7</v>
      </c>
      <c r="AU96">
        <f t="shared" si="76"/>
        <v>-1.3797797551817763E-6</v>
      </c>
      <c r="AW96">
        <v>93</v>
      </c>
      <c r="AX96">
        <f>IF(Z96&gt;0, (R96*SUMPRODUCT(K96:$K$98, X96:$X$98)-K96*$AZ$3)/Z96, 0)</f>
        <v>-1.1113702644207868E+16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0.88282474399999999</v>
      </c>
      <c r="Q97" s="5">
        <f t="shared" si="82"/>
        <v>25</v>
      </c>
      <c r="R97">
        <f t="shared" si="61"/>
        <v>50000</v>
      </c>
      <c r="S97">
        <f t="shared" si="62"/>
        <v>-9.2586191624971104E+16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-0.10271878342668828</v>
      </c>
      <c r="AC97">
        <f t="shared" si="94"/>
        <v>-9.1713199488114711E-2</v>
      </c>
      <c r="AE97">
        <f t="shared" si="63"/>
        <v>0</v>
      </c>
      <c r="AF97">
        <f t="shared" si="64"/>
        <v>0</v>
      </c>
      <c r="AG97">
        <f t="shared" si="65"/>
        <v>-2.4764275827330568E-17</v>
      </c>
      <c r="AH97">
        <f t="shared" si="66"/>
        <v>-4.0797692085957797E-13</v>
      </c>
      <c r="AI97">
        <f t="shared" si="67"/>
        <v>-4.0800168513540531E-13</v>
      </c>
      <c r="AJ97">
        <f t="shared" si="68"/>
        <v>-1.1005583938573565E-2</v>
      </c>
      <c r="AK97">
        <f t="shared" si="81"/>
        <v>-7.1903148398681799E-3</v>
      </c>
      <c r="AL97">
        <f t="shared" si="89"/>
        <v>-1.8195898778849747E-2</v>
      </c>
      <c r="AN97">
        <f t="shared" si="69"/>
        <v>0</v>
      </c>
      <c r="AO97">
        <f t="shared" si="70"/>
        <v>0</v>
      </c>
      <c r="AP97">
        <f t="shared" si="71"/>
        <v>-1.4970139364111459E-21</v>
      </c>
      <c r="AQ97">
        <f t="shared" si="72"/>
        <v>-2.4662426655208598E-17</v>
      </c>
      <c r="AR97">
        <f t="shared" si="73"/>
        <v>-2.466392366914501E-17</v>
      </c>
      <c r="AS97">
        <f t="shared" si="74"/>
        <v>-6.6529353207269824E-7</v>
      </c>
      <c r="AT97">
        <f t="shared" si="75"/>
        <v>-4.3465844095416997E-7</v>
      </c>
      <c r="AU97">
        <f t="shared" si="76"/>
        <v>-1.0999519730515322E-6</v>
      </c>
      <c r="AW97">
        <v>94</v>
      </c>
      <c r="AX97">
        <f>IF(Z97&gt;0, (R97*SUMPRODUCT(K97:$K$98, X97:$X$98)-K97*$AZ$3)/Z97, 0)</f>
        <v>-9.2586191624971104E+16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-9.1713199488114711E-2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-9.1713199488114711E-2</v>
      </c>
      <c r="AK98">
        <f t="shared" si="81"/>
        <v>-6.4199239641680303E-3</v>
      </c>
      <c r="AL98">
        <f t="shared" si="89"/>
        <v>-9.8133123452332272E-2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-2.6732391721627604E-18</v>
      </c>
      <c r="AR98">
        <f t="shared" si="73"/>
        <v>-2.6732391721627604E-18</v>
      </c>
      <c r="AS98">
        <f t="shared" si="74"/>
        <v>-4.9501006850648091E-6</v>
      </c>
      <c r="AT98">
        <f t="shared" si="75"/>
        <v>-3.4650704795453665E-7</v>
      </c>
      <c r="AU98">
        <f t="shared" si="76"/>
        <v>-5.2966077330220189E-6</v>
      </c>
      <c r="AW98">
        <v>95</v>
      </c>
    </row>
    <row r="100" spans="5:50" x14ac:dyDescent="0.25">
      <c r="AN100" s="6">
        <f t="shared" ref="AN100:AP100" si="95">SUM(AN3:AN98)</f>
        <v>3040.4483030720835</v>
      </c>
      <c r="AO100" s="6">
        <f t="shared" si="95"/>
        <v>-304.04483030720837</v>
      </c>
      <c r="AP100" s="6">
        <f t="shared" si="95"/>
        <v>-1773.1276976103418</v>
      </c>
      <c r="AQ100" s="6">
        <f>SUM(AQ3:AQ98)</f>
        <v>-1517.160871979278</v>
      </c>
      <c r="AR100" s="6">
        <f t="shared" ref="AR100:AU100" si="96">SUM(AR3:AR98)</f>
        <v>-553.88509682474648</v>
      </c>
      <c r="AS100" s="6">
        <f t="shared" si="96"/>
        <v>-315.11356459742404</v>
      </c>
      <c r="AT100" s="6">
        <f t="shared" si="96"/>
        <v>115.22570304884894</v>
      </c>
      <c r="AU100" s="6">
        <f t="shared" si="96"/>
        <v>-753.7729583733211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6108.814936250581</v>
      </c>
      <c r="K3">
        <v>1</v>
      </c>
      <c r="L3" s="2">
        <v>0</v>
      </c>
      <c r="O3">
        <f>$C$3</f>
        <v>6108.814936250581</v>
      </c>
      <c r="P3">
        <f>O3*C5</f>
        <v>610.88149362505817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6108.814936250581</v>
      </c>
      <c r="AF3">
        <f t="shared" ref="AF3:AF34" si="3">-$Z3*P3</f>
        <v>-610.88149362505817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3975.5008556255225</v>
      </c>
      <c r="AJ3">
        <f t="shared" ref="AJ3:AJ34" si="7">AB3-AC3</f>
        <v>0</v>
      </c>
      <c r="AL3">
        <f t="shared" ref="AL3:AL23" si="8">SUM(AI3:AK3)</f>
        <v>3975.5008556255225</v>
      </c>
      <c r="AN3">
        <f t="shared" ref="AN3:AN34" si="9">AE3*$K3</f>
        <v>6108.814936250581</v>
      </c>
      <c r="AO3">
        <f t="shared" ref="AO3:AO34" si="10">AF3*$K3</f>
        <v>-610.88149362505817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3975.5008556255225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3975.5008556255225</v>
      </c>
      <c r="AW3">
        <v>0</v>
      </c>
      <c r="AX3">
        <f>IF(Z3&gt;0, (R3*SUMPRODUCT(K3:$K$98, X3:$X$98)-K3*$AZ$3)/Z3, 0)</f>
        <v>0</v>
      </c>
      <c r="AZ3">
        <f>C6*SUMPRODUCT(X4:X89, K4:K89)/1</f>
        <v>3047.3512396967299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206.76230636426862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204.40764449500421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-204.40764449500421</v>
      </c>
      <c r="AK4">
        <f t="shared" ref="AK4:AK35" si="28">G4*SUM(AB4:AB4, AE4:AF4)</f>
        <v>0</v>
      </c>
      <c r="AL4">
        <f t="shared" si="8"/>
        <v>-273.82039449500422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-64.756740367571609</v>
      </c>
      <c r="AR4">
        <f t="shared" si="13"/>
        <v>-64.756740367571609</v>
      </c>
      <c r="AS4">
        <f t="shared" si="14"/>
        <v>-190.69656170818564</v>
      </c>
      <c r="AT4">
        <f t="shared" si="15"/>
        <v>0</v>
      </c>
      <c r="AU4">
        <f t="shared" si="16"/>
        <v>-255.45330207575728</v>
      </c>
      <c r="AW4">
        <v>1</v>
      </c>
      <c r="AX4">
        <f>IF(Z4&gt;0, (R4*SUMPRODUCT(K4:$K$98, X4:$X$98)-K4*$AZ$3)/Z4, 0)</f>
        <v>206.76230636426862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1.4257860000000001E-3</v>
      </c>
      <c r="Q5" s="5">
        <f t="shared" ref="Q5:Q36" si="30">$C$8</f>
        <v>25</v>
      </c>
      <c r="R5">
        <f t="shared" si="0"/>
        <v>50000</v>
      </c>
      <c r="S5">
        <f t="shared" si="1"/>
        <v>385.52524591329666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204.40764449500421</v>
      </c>
      <c r="AC5">
        <f t="shared" si="27"/>
        <v>376.78002160071946</v>
      </c>
      <c r="AE5">
        <f t="shared" si="2"/>
        <v>0</v>
      </c>
      <c r="AF5">
        <f t="shared" si="3"/>
        <v>0</v>
      </c>
      <c r="AG5">
        <f t="shared" si="4"/>
        <v>-24.432901969113587</v>
      </c>
      <c r="AH5">
        <f t="shared" si="5"/>
        <v>-70.477439272828505</v>
      </c>
      <c r="AI5">
        <f t="shared" si="6"/>
        <v>-94.910341241942092</v>
      </c>
      <c r="AJ5">
        <f t="shared" si="7"/>
        <v>-172.37237710571526</v>
      </c>
      <c r="AK5">
        <f t="shared" si="28"/>
        <v>8.3807134242951733</v>
      </c>
      <c r="AL5">
        <f t="shared" si="8"/>
        <v>-258.9020049233622</v>
      </c>
      <c r="AN5">
        <f t="shared" si="9"/>
        <v>0</v>
      </c>
      <c r="AO5">
        <f t="shared" si="10"/>
        <v>0</v>
      </c>
      <c r="AP5">
        <f t="shared" si="11"/>
        <v>-20.892770368791489</v>
      </c>
      <c r="AQ5">
        <f t="shared" si="12"/>
        <v>-60.265823387211562</v>
      </c>
      <c r="AR5">
        <f t="shared" si="13"/>
        <v>-81.158593756003057</v>
      </c>
      <c r="AS5">
        <f t="shared" si="14"/>
        <v>-147.39700168833832</v>
      </c>
      <c r="AT5">
        <f t="shared" si="15"/>
        <v>7.1664152429290686</v>
      </c>
      <c r="AU5">
        <f t="shared" si="16"/>
        <v>-221.38918020141233</v>
      </c>
      <c r="AW5">
        <v>2</v>
      </c>
      <c r="AX5">
        <f>IF(Z5&gt;0, (R5*SUMPRODUCT(K5:$K$98, X5:$X$98)-K5*$AZ$3)/Z5, 0)</f>
        <v>385.52524591329666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1.477569E-3</v>
      </c>
      <c r="Q6" s="5">
        <f t="shared" si="30"/>
        <v>25</v>
      </c>
      <c r="R6">
        <f t="shared" si="0"/>
        <v>50000</v>
      </c>
      <c r="S6">
        <f t="shared" si="1"/>
        <v>591.62823433806261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376.78002160071946</v>
      </c>
      <c r="AC6">
        <f t="shared" si="27"/>
        <v>571.571366308714</v>
      </c>
      <c r="AE6">
        <f t="shared" si="2"/>
        <v>0</v>
      </c>
      <c r="AF6">
        <f t="shared" si="3"/>
        <v>0</v>
      </c>
      <c r="AG6">
        <f t="shared" si="4"/>
        <v>-24.152471650892853</v>
      </c>
      <c r="AH6">
        <f t="shared" si="5"/>
        <v>-72.20259705920239</v>
      </c>
      <c r="AI6">
        <f t="shared" si="6"/>
        <v>-96.355068710095239</v>
      </c>
      <c r="AJ6">
        <f t="shared" si="7"/>
        <v>-194.79134470799454</v>
      </c>
      <c r="AK6">
        <f t="shared" si="28"/>
        <v>22.041631263642088</v>
      </c>
      <c r="AL6">
        <f t="shared" si="8"/>
        <v>-269.10478215444766</v>
      </c>
      <c r="AN6">
        <f t="shared" si="9"/>
        <v>0</v>
      </c>
      <c r="AO6">
        <f t="shared" si="10"/>
        <v>0</v>
      </c>
      <c r="AP6">
        <f t="shared" si="11"/>
        <v>-18.631458868094299</v>
      </c>
      <c r="AQ6">
        <f t="shared" si="12"/>
        <v>-55.69780752556585</v>
      </c>
      <c r="AR6">
        <f t="shared" si="13"/>
        <v>-74.329266393660149</v>
      </c>
      <c r="AS6">
        <f t="shared" si="14"/>
        <v>-150.26399696254751</v>
      </c>
      <c r="AT6">
        <f t="shared" si="15"/>
        <v>17.003135422749484</v>
      </c>
      <c r="AU6">
        <f t="shared" si="16"/>
        <v>-207.59012793345815</v>
      </c>
      <c r="AW6">
        <v>3</v>
      </c>
      <c r="AX6">
        <f>IF(Z6&gt;0, (R6*SUMPRODUCT(K6:$K$98, X6:$X$98)-K6*$AZ$3)/Z6, 0)</f>
        <v>591.62823433806261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1.5369540000000001E-3</v>
      </c>
      <c r="Q7" s="5">
        <f t="shared" si="30"/>
        <v>25</v>
      </c>
      <c r="R7">
        <f t="shared" si="0"/>
        <v>50000</v>
      </c>
      <c r="S7">
        <f t="shared" si="1"/>
        <v>762.16192690571438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571.571366308714</v>
      </c>
      <c r="AC7">
        <f t="shared" si="27"/>
        <v>727.82883981731538</v>
      </c>
      <c r="AE7">
        <f t="shared" si="2"/>
        <v>0</v>
      </c>
      <c r="AF7">
        <f t="shared" si="3"/>
        <v>0</v>
      </c>
      <c r="AG7">
        <f t="shared" si="4"/>
        <v>-23.873825696470195</v>
      </c>
      <c r="AH7">
        <f t="shared" si="5"/>
        <v>-74.242475827452751</v>
      </c>
      <c r="AI7">
        <f t="shared" si="6"/>
        <v>-98.116301523922942</v>
      </c>
      <c r="AJ7">
        <f t="shared" si="7"/>
        <v>-156.25747350860138</v>
      </c>
      <c r="AK7">
        <f t="shared" si="28"/>
        <v>28.064154085757856</v>
      </c>
      <c r="AL7">
        <f t="shared" si="8"/>
        <v>-226.30962094676647</v>
      </c>
      <c r="AN7">
        <f t="shared" si="9"/>
        <v>0</v>
      </c>
      <c r="AO7">
        <f t="shared" si="10"/>
        <v>0</v>
      </c>
      <c r="AP7">
        <f t="shared" si="11"/>
        <v>-16.755989977418071</v>
      </c>
      <c r="AQ7">
        <f t="shared" si="12"/>
        <v>-52.107533860709687</v>
      </c>
      <c r="AR7">
        <f t="shared" si="13"/>
        <v>-68.863523838127762</v>
      </c>
      <c r="AS7">
        <f t="shared" si="14"/>
        <v>-109.67025952585007</v>
      </c>
      <c r="AT7">
        <f t="shared" si="15"/>
        <v>19.696997480181889</v>
      </c>
      <c r="AU7">
        <f t="shared" si="16"/>
        <v>-158.83678588379595</v>
      </c>
      <c r="AW7">
        <v>4</v>
      </c>
      <c r="AX7">
        <f>IF(Z7&gt;0, (R7*SUMPRODUCT(K7:$K$98, X7:$X$98)-K7*$AZ$3)/Z7, 0)</f>
        <v>762.16192690571438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1.5977630000000001E-3</v>
      </c>
      <c r="Q8" s="5">
        <f t="shared" si="30"/>
        <v>25</v>
      </c>
      <c r="R8">
        <f t="shared" si="0"/>
        <v>50000</v>
      </c>
      <c r="S8">
        <f t="shared" si="1"/>
        <v>866.71030104483555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727.82883981731538</v>
      </c>
      <c r="AC8">
        <f t="shared" si="27"/>
        <v>818.06853328705802</v>
      </c>
      <c r="AE8">
        <f t="shared" si="2"/>
        <v>0</v>
      </c>
      <c r="AF8">
        <f t="shared" si="3"/>
        <v>0</v>
      </c>
      <c r="AG8">
        <f t="shared" si="4"/>
        <v>-23.596942724139225</v>
      </c>
      <c r="AH8">
        <f t="shared" si="5"/>
        <v>-76.289430732538619</v>
      </c>
      <c r="AI8">
        <f t="shared" si="6"/>
        <v>-99.886373456677845</v>
      </c>
      <c r="AJ8">
        <f t="shared" si="7"/>
        <v>-90.239693469742633</v>
      </c>
      <c r="AK8">
        <f t="shared" si="28"/>
        <v>15.502754288108818</v>
      </c>
      <c r="AL8">
        <f t="shared" si="8"/>
        <v>-174.62331263831169</v>
      </c>
      <c r="AN8">
        <f t="shared" si="9"/>
        <v>0</v>
      </c>
      <c r="AO8">
        <f t="shared" si="10"/>
        <v>0</v>
      </c>
      <c r="AP8">
        <f t="shared" si="11"/>
        <v>-15.459402573349767</v>
      </c>
      <c r="AQ8">
        <f t="shared" si="12"/>
        <v>-49.980585856976447</v>
      </c>
      <c r="AR8">
        <f t="shared" si="13"/>
        <v>-65.43998843032621</v>
      </c>
      <c r="AS8">
        <f t="shared" si="14"/>
        <v>-59.120021002437824</v>
      </c>
      <c r="AT8">
        <f t="shared" si="15"/>
        <v>10.156541139137806</v>
      </c>
      <c r="AU8">
        <f t="shared" si="16"/>
        <v>-114.40346829362625</v>
      </c>
      <c r="AW8">
        <v>5</v>
      </c>
      <c r="AX8">
        <f>IF(Z8&gt;0, (R8*SUMPRODUCT(K8:$K$98, X8:$X$98)-K8*$AZ$3)/Z8, 0)</f>
        <v>866.71030104483555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1.661898E-3</v>
      </c>
      <c r="Q9" s="5">
        <f t="shared" si="30"/>
        <v>25</v>
      </c>
      <c r="R9">
        <f t="shared" si="0"/>
        <v>50000</v>
      </c>
      <c r="S9">
        <f t="shared" si="1"/>
        <v>936.65914541738891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818.06853328705802</v>
      </c>
      <c r="AC9">
        <f t="shared" si="27"/>
        <v>873.78150116709776</v>
      </c>
      <c r="AE9">
        <f t="shared" si="2"/>
        <v>0</v>
      </c>
      <c r="AF9">
        <f t="shared" si="3"/>
        <v>0</v>
      </c>
      <c r="AG9">
        <f t="shared" si="4"/>
        <v>-23.321757584978471</v>
      </c>
      <c r="AH9">
        <f t="shared" si="5"/>
        <v>-78.431423838723063</v>
      </c>
      <c r="AI9">
        <f t="shared" si="6"/>
        <v>-101.75318142370153</v>
      </c>
      <c r="AJ9">
        <f t="shared" si="7"/>
        <v>-55.712967880039741</v>
      </c>
      <c r="AK9">
        <f t="shared" si="28"/>
        <v>4.8266043463936423</v>
      </c>
      <c r="AL9">
        <f t="shared" si="8"/>
        <v>-152.63954495734762</v>
      </c>
      <c r="AN9">
        <f t="shared" si="9"/>
        <v>0</v>
      </c>
      <c r="AO9">
        <f t="shared" si="10"/>
        <v>0</v>
      </c>
      <c r="AP9">
        <f t="shared" si="11"/>
        <v>-14.47023070120127</v>
      </c>
      <c r="AQ9">
        <f t="shared" si="12"/>
        <v>-48.663604920626625</v>
      </c>
      <c r="AR9">
        <f t="shared" si="13"/>
        <v>-63.133835621827899</v>
      </c>
      <c r="AS9">
        <f t="shared" si="14"/>
        <v>-34.567699082510444</v>
      </c>
      <c r="AT9">
        <f t="shared" si="15"/>
        <v>2.994717621141985</v>
      </c>
      <c r="AU9">
        <f t="shared" si="16"/>
        <v>-94.706817083196356</v>
      </c>
      <c r="AW9">
        <v>6</v>
      </c>
      <c r="AX9">
        <f>IF(Z9&gt;0, (R9*SUMPRODUCT(K9:$K$98, X9:$X$98)-K9*$AZ$3)/Z9, 0)</f>
        <v>936.65914541738891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1.7364850000000001E-3</v>
      </c>
      <c r="Q10" s="5">
        <f t="shared" si="30"/>
        <v>25</v>
      </c>
      <c r="R10">
        <f t="shared" si="0"/>
        <v>50000</v>
      </c>
      <c r="S10">
        <f t="shared" si="1"/>
        <v>1000.256544854103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873.78150116709776</v>
      </c>
      <c r="AC10">
        <f t="shared" si="27"/>
        <v>922.15819934054184</v>
      </c>
      <c r="AE10">
        <f t="shared" si="2"/>
        <v>0</v>
      </c>
      <c r="AF10">
        <f t="shared" si="3"/>
        <v>0</v>
      </c>
      <c r="AG10">
        <f t="shared" si="4"/>
        <v>-23.048042126908737</v>
      </c>
      <c r="AH10">
        <f t="shared" si="5"/>
        <v>-80.995764439902686</v>
      </c>
      <c r="AI10">
        <f t="shared" si="6"/>
        <v>-104.04380656681143</v>
      </c>
      <c r="AJ10">
        <f t="shared" si="7"/>
        <v>-48.376698173444083</v>
      </c>
      <c r="AK10">
        <f t="shared" si="28"/>
        <v>3.5825041547851013</v>
      </c>
      <c r="AL10">
        <f t="shared" si="8"/>
        <v>-148.83800058547041</v>
      </c>
      <c r="AN10">
        <f t="shared" si="9"/>
        <v>0</v>
      </c>
      <c r="AO10">
        <f t="shared" si="10"/>
        <v>0</v>
      </c>
      <c r="AP10">
        <f t="shared" si="11"/>
        <v>-13.566455797011749</v>
      </c>
      <c r="AQ10">
        <f t="shared" si="12"/>
        <v>-47.675436029172737</v>
      </c>
      <c r="AR10">
        <f t="shared" si="13"/>
        <v>-61.241891826184485</v>
      </c>
      <c r="AS10">
        <f t="shared" si="14"/>
        <v>-28.475318370282448</v>
      </c>
      <c r="AT10">
        <f t="shared" si="15"/>
        <v>2.1087207317171637</v>
      </c>
      <c r="AU10">
        <f t="shared" si="16"/>
        <v>-87.608489464749766</v>
      </c>
      <c r="AW10">
        <v>7</v>
      </c>
      <c r="AX10">
        <f>IF(Z10&gt;0, (R10*SUMPRODUCT(K10:$K$98, X10:$X$98)-K10*$AZ$3)/Z10, 0)</f>
        <v>1000.256544854103</v>
      </c>
    </row>
    <row r="11" spans="1:52" x14ac:dyDescent="0.25">
      <c r="A11" t="s">
        <v>33</v>
      </c>
      <c r="C11" s="25">
        <f>AU91</f>
        <v>200.67486526231244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1.8096469999999999E-3</v>
      </c>
      <c r="Q11" s="5">
        <f t="shared" si="30"/>
        <v>25</v>
      </c>
      <c r="R11">
        <f t="shared" si="0"/>
        <v>50000</v>
      </c>
      <c r="S11">
        <f t="shared" si="1"/>
        <v>1057.9119091764139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922.15819934054184</v>
      </c>
      <c r="AC11">
        <f t="shared" si="27"/>
        <v>963.79384036242004</v>
      </c>
      <c r="AE11">
        <f t="shared" si="2"/>
        <v>0</v>
      </c>
      <c r="AF11">
        <f t="shared" si="3"/>
        <v>0</v>
      </c>
      <c r="AG11">
        <f t="shared" si="4"/>
        <v>-22.775852885348815</v>
      </c>
      <c r="AH11">
        <f t="shared" si="5"/>
        <v>-83.417640581668039</v>
      </c>
      <c r="AI11">
        <f t="shared" si="6"/>
        <v>-106.19349346701685</v>
      </c>
      <c r="AJ11">
        <f t="shared" si="7"/>
        <v>-41.6356410218782</v>
      </c>
      <c r="AK11">
        <f t="shared" si="28"/>
        <v>2.2131796784173003</v>
      </c>
      <c r="AL11">
        <f t="shared" si="8"/>
        <v>-145.61595481047775</v>
      </c>
      <c r="AN11">
        <f t="shared" si="9"/>
        <v>0</v>
      </c>
      <c r="AO11">
        <f t="shared" si="10"/>
        <v>0</v>
      </c>
      <c r="AP11">
        <f t="shared" si="11"/>
        <v>-12.738731226727419</v>
      </c>
      <c r="AQ11">
        <f t="shared" si="12"/>
        <v>-46.656206829522851</v>
      </c>
      <c r="AR11">
        <f t="shared" si="13"/>
        <v>-59.394938056250268</v>
      </c>
      <c r="AS11">
        <f t="shared" si="14"/>
        <v>-23.287173617607866</v>
      </c>
      <c r="AT11">
        <f t="shared" si="15"/>
        <v>1.237850508682772</v>
      </c>
      <c r="AU11">
        <f t="shared" si="16"/>
        <v>-81.444261165175362</v>
      </c>
      <c r="AW11">
        <v>8</v>
      </c>
      <c r="AX11">
        <f>IF(Z11&gt;0, (R11*SUMPRODUCT(K11:$K$98, X11:$X$98)-K11*$AZ$3)/Z11, 0)</f>
        <v>1057.9119091764139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1.8942099999999999E-3</v>
      </c>
      <c r="Q12" s="5">
        <f t="shared" si="30"/>
        <v>25</v>
      </c>
      <c r="R12">
        <f t="shared" si="0"/>
        <v>50000</v>
      </c>
      <c r="S12">
        <f t="shared" si="1"/>
        <v>1112.9194107122939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963.79384036242004</v>
      </c>
      <c r="AC12">
        <f t="shared" si="27"/>
        <v>1001.8479215347146</v>
      </c>
      <c r="AE12">
        <f t="shared" si="2"/>
        <v>0</v>
      </c>
      <c r="AF12">
        <f t="shared" si="3"/>
        <v>0</v>
      </c>
      <c r="AG12">
        <f t="shared" si="4"/>
        <v>-22.504952108201369</v>
      </c>
      <c r="AH12">
        <f t="shared" si="5"/>
        <v>-86.284496587913154</v>
      </c>
      <c r="AI12">
        <f t="shared" si="6"/>
        <v>-108.78944869611452</v>
      </c>
      <c r="AJ12">
        <f t="shared" si="7"/>
        <v>-38.054081172294559</v>
      </c>
      <c r="AK12">
        <f t="shared" si="28"/>
        <v>2.2167258328335659</v>
      </c>
      <c r="AL12">
        <f t="shared" si="8"/>
        <v>-144.6268040355755</v>
      </c>
      <c r="AN12">
        <f t="shared" si="9"/>
        <v>0</v>
      </c>
      <c r="AO12">
        <f t="shared" si="10"/>
        <v>0</v>
      </c>
      <c r="AP12">
        <f t="shared" si="11"/>
        <v>-11.961621288970031</v>
      </c>
      <c r="AQ12">
        <f t="shared" si="12"/>
        <v>-45.861127201329168</v>
      </c>
      <c r="AR12">
        <f t="shared" si="13"/>
        <v>-57.822748490299197</v>
      </c>
      <c r="AS12">
        <f t="shared" si="14"/>
        <v>-20.226148684707937</v>
      </c>
      <c r="AT12">
        <f t="shared" si="15"/>
        <v>1.1782133455049142</v>
      </c>
      <c r="AU12">
        <f t="shared" si="16"/>
        <v>-76.870683829502212</v>
      </c>
      <c r="AW12">
        <v>9</v>
      </c>
      <c r="AX12">
        <f>IF(Z12&gt;0, (R12*SUMPRODUCT(K12:$K$98, X12:$X$98)-K12*$AZ$3)/Z12, 0)</f>
        <v>1112.9194107122939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1.9849490000000002E-3</v>
      </c>
      <c r="Q13" s="5">
        <f t="shared" si="30"/>
        <v>25</v>
      </c>
      <c r="R13">
        <f t="shared" si="0"/>
        <v>50000</v>
      </c>
      <c r="S13">
        <f t="shared" si="1"/>
        <v>1164.8720575519912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1001.8479215347146</v>
      </c>
      <c r="AC13">
        <f t="shared" si="27"/>
        <v>1036.047990272551</v>
      </c>
      <c r="AE13">
        <f t="shared" si="2"/>
        <v>0</v>
      </c>
      <c r="AF13">
        <f t="shared" si="3"/>
        <v>0</v>
      </c>
      <c r="AG13">
        <f t="shared" si="4"/>
        <v>-22.235231404937135</v>
      </c>
      <c r="AH13">
        <f t="shared" si="5"/>
        <v>-89.342364364444407</v>
      </c>
      <c r="AI13">
        <f t="shared" si="6"/>
        <v>-111.57759576938155</v>
      </c>
      <c r="AJ13">
        <f t="shared" si="7"/>
        <v>-34.200068737836432</v>
      </c>
      <c r="AK13">
        <f t="shared" si="28"/>
        <v>2.0036958430694294</v>
      </c>
      <c r="AL13">
        <f t="shared" si="8"/>
        <v>-143.77396866414855</v>
      </c>
      <c r="AN13">
        <f t="shared" si="9"/>
        <v>0</v>
      </c>
      <c r="AO13">
        <f t="shared" si="10"/>
        <v>0</v>
      </c>
      <c r="AP13">
        <f t="shared" si="11"/>
        <v>-11.234089228007996</v>
      </c>
      <c r="AQ13">
        <f t="shared" si="12"/>
        <v>-45.1391791177182</v>
      </c>
      <c r="AR13">
        <f t="shared" si="13"/>
        <v>-56.373268345726203</v>
      </c>
      <c r="AS13">
        <f t="shared" si="14"/>
        <v>-17.279182609250991</v>
      </c>
      <c r="AT13">
        <f t="shared" si="15"/>
        <v>1.0123437654816849</v>
      </c>
      <c r="AU13">
        <f t="shared" si="16"/>
        <v>-72.640107189495509</v>
      </c>
      <c r="AW13">
        <v>10</v>
      </c>
      <c r="AX13">
        <f>IF(Z13&gt;0, (R13*SUMPRODUCT(K13:$K$98, X13:$X$98)-K13*$AZ$3)/Z13, 0)</f>
        <v>1164.8720575519912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2.0842399999999998E-3</v>
      </c>
      <c r="Q14" s="5">
        <f t="shared" si="30"/>
        <v>25</v>
      </c>
      <c r="R14">
        <f t="shared" si="0"/>
        <v>50000</v>
      </c>
      <c r="S14">
        <f t="shared" si="1"/>
        <v>1214.0447871169608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1036.047990272551</v>
      </c>
      <c r="AC14">
        <f t="shared" si="27"/>
        <v>1066.7343181547158</v>
      </c>
      <c r="AE14">
        <f t="shared" si="2"/>
        <v>0</v>
      </c>
      <c r="AF14">
        <f t="shared" si="3"/>
        <v>0</v>
      </c>
      <c r="AG14">
        <f t="shared" si="4"/>
        <v>-21.966535532184338</v>
      </c>
      <c r="AH14">
        <f t="shared" si="5"/>
        <v>-92.687117406852352</v>
      </c>
      <c r="AI14">
        <f t="shared" si="6"/>
        <v>-114.65365293903669</v>
      </c>
      <c r="AJ14">
        <f t="shared" si="7"/>
        <v>-30.686327882164733</v>
      </c>
      <c r="AK14">
        <f t="shared" si="28"/>
        <v>1.8648863824905919</v>
      </c>
      <c r="AL14">
        <f t="shared" si="8"/>
        <v>-143.47509443871084</v>
      </c>
      <c r="AN14">
        <f t="shared" si="9"/>
        <v>0</v>
      </c>
      <c r="AO14">
        <f t="shared" si="10"/>
        <v>0</v>
      </c>
      <c r="AP14">
        <f t="shared" si="11"/>
        <v>-10.551752992579702</v>
      </c>
      <c r="AQ14">
        <f t="shared" si="12"/>
        <v>-44.522795460322087</v>
      </c>
      <c r="AR14">
        <f t="shared" si="13"/>
        <v>-55.074548452901787</v>
      </c>
      <c r="AS14">
        <f t="shared" si="14"/>
        <v>-14.740355919462361</v>
      </c>
      <c r="AT14">
        <f t="shared" si="15"/>
        <v>0.89580901086724485</v>
      </c>
      <c r="AU14">
        <f t="shared" si="16"/>
        <v>-68.919095361496915</v>
      </c>
      <c r="AW14">
        <v>11</v>
      </c>
      <c r="AX14">
        <f>IF(Z14&gt;0, (R14*SUMPRODUCT(K14:$K$98, X14:$X$98)-K14*$AZ$3)/Z14, 0)</f>
        <v>1214.0447871169608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2.1892320000000002E-3</v>
      </c>
      <c r="Q15" s="5">
        <f t="shared" si="30"/>
        <v>25</v>
      </c>
      <c r="R15">
        <f t="shared" si="0"/>
        <v>50000</v>
      </c>
      <c r="S15">
        <f t="shared" si="1"/>
        <v>1264.2869382599356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1066.7343181547158</v>
      </c>
      <c r="AC15">
        <f t="shared" si="27"/>
        <v>1097.3393821154234</v>
      </c>
      <c r="AE15">
        <f t="shared" si="2"/>
        <v>0</v>
      </c>
      <c r="AF15">
        <f t="shared" si="3"/>
        <v>0</v>
      </c>
      <c r="AG15">
        <f t="shared" si="4"/>
        <v>-21.698780334346303</v>
      </c>
      <c r="AH15">
        <f t="shared" si="5"/>
        <v>-96.179685032389969</v>
      </c>
      <c r="AI15">
        <f t="shared" si="6"/>
        <v>-117.87846536673626</v>
      </c>
      <c r="AJ15">
        <f t="shared" si="7"/>
        <v>-30.605063960707639</v>
      </c>
      <c r="AK15">
        <f t="shared" si="28"/>
        <v>4.3736107044343351</v>
      </c>
      <c r="AL15">
        <f t="shared" si="8"/>
        <v>-144.10991862300958</v>
      </c>
      <c r="AN15">
        <f t="shared" si="9"/>
        <v>0</v>
      </c>
      <c r="AO15">
        <f t="shared" si="10"/>
        <v>0</v>
      </c>
      <c r="AP15">
        <f t="shared" si="11"/>
        <v>-9.8881844486732344</v>
      </c>
      <c r="AQ15">
        <f t="shared" si="12"/>
        <v>-43.829305203398633</v>
      </c>
      <c r="AR15">
        <f t="shared" si="13"/>
        <v>-53.717489652071862</v>
      </c>
      <c r="AS15">
        <f t="shared" si="14"/>
        <v>-13.946798522491054</v>
      </c>
      <c r="AT15">
        <f t="shared" si="15"/>
        <v>1.9930645264740519</v>
      </c>
      <c r="AU15">
        <f t="shared" si="16"/>
        <v>-65.671223648088869</v>
      </c>
      <c r="AW15">
        <v>12</v>
      </c>
      <c r="AX15">
        <f>IF(Z15&gt;0, (R15*SUMPRODUCT(K15:$K$98, X15:$X$98)-K15*$AZ$3)/Z15, 0)</f>
        <v>1264.2869382599356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2.8741389999999999E-3</v>
      </c>
      <c r="Q16" s="5">
        <f t="shared" si="30"/>
        <v>25</v>
      </c>
      <c r="R16">
        <f t="shared" si="0"/>
        <v>50000</v>
      </c>
      <c r="S16">
        <f t="shared" si="1"/>
        <v>1317.1697627838128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1097.3393821154234</v>
      </c>
      <c r="AC16">
        <f t="shared" si="27"/>
        <v>1128.5208748233892</v>
      </c>
      <c r="AE16">
        <f t="shared" si="2"/>
        <v>0</v>
      </c>
      <c r="AF16">
        <f t="shared" si="3"/>
        <v>0</v>
      </c>
      <c r="AG16">
        <f t="shared" si="4"/>
        <v>-21.419427220191462</v>
      </c>
      <c r="AH16">
        <f t="shared" si="5"/>
        <v>-124.73062162275548</v>
      </c>
      <c r="AI16">
        <f t="shared" si="6"/>
        <v>-146.15004884294694</v>
      </c>
      <c r="AJ16">
        <f t="shared" si="7"/>
        <v>-31.181492707965845</v>
      </c>
      <c r="AK16">
        <f t="shared" si="28"/>
        <v>7.7911096130195068</v>
      </c>
      <c r="AL16">
        <f t="shared" si="8"/>
        <v>-169.54043193789329</v>
      </c>
      <c r="AN16">
        <f t="shared" si="9"/>
        <v>0</v>
      </c>
      <c r="AO16">
        <f t="shared" si="10"/>
        <v>0</v>
      </c>
      <c r="AP16">
        <f t="shared" si="11"/>
        <v>-9.2336416494403348</v>
      </c>
      <c r="AQ16">
        <f t="shared" si="12"/>
        <v>-53.769778759105549</v>
      </c>
      <c r="AR16">
        <f t="shared" si="13"/>
        <v>-63.003420408545885</v>
      </c>
      <c r="AS16">
        <f t="shared" si="14"/>
        <v>-13.441943465630164</v>
      </c>
      <c r="AT16">
        <f t="shared" si="15"/>
        <v>3.3586478984048589</v>
      </c>
      <c r="AU16">
        <f t="shared" si="16"/>
        <v>-73.086715975771199</v>
      </c>
      <c r="AW16">
        <v>13</v>
      </c>
      <c r="AX16">
        <f>IF(Z16&gt;0, (R16*SUMPRODUCT(K16:$K$98, X16:$X$98)-K16*$AZ$3)/Z16, 0)</f>
        <v>1317.1697627838128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3.657909E-3</v>
      </c>
      <c r="Q17" s="5">
        <f t="shared" si="30"/>
        <v>25</v>
      </c>
      <c r="R17">
        <f t="shared" si="0"/>
        <v>50000</v>
      </c>
      <c r="S17">
        <f t="shared" si="1"/>
        <v>1365.0108636581215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1128.5208748233892</v>
      </c>
      <c r="AC17">
        <f t="shared" si="27"/>
        <v>1153.5369723374772</v>
      </c>
      <c r="AE17">
        <f t="shared" si="2"/>
        <v>0</v>
      </c>
      <c r="AF17">
        <f t="shared" si="3"/>
        <v>0</v>
      </c>
      <c r="AG17">
        <f t="shared" si="4"/>
        <v>-21.126882632385964</v>
      </c>
      <c r="AH17">
        <f t="shared" si="5"/>
        <v>-156.70063120716665</v>
      </c>
      <c r="AI17">
        <f t="shared" si="6"/>
        <v>-177.82751383955261</v>
      </c>
      <c r="AJ17">
        <f t="shared" si="7"/>
        <v>-25.01609751408796</v>
      </c>
      <c r="AK17">
        <f t="shared" si="28"/>
        <v>15.573588072562771</v>
      </c>
      <c r="AL17">
        <f t="shared" si="8"/>
        <v>-187.27002328107778</v>
      </c>
      <c r="AN17">
        <f t="shared" si="9"/>
        <v>0</v>
      </c>
      <c r="AO17">
        <f t="shared" si="10"/>
        <v>0</v>
      </c>
      <c r="AP17">
        <f t="shared" si="11"/>
        <v>-8.5613173642166451</v>
      </c>
      <c r="AQ17">
        <f t="shared" si="12"/>
        <v>-63.500321286449783</v>
      </c>
      <c r="AR17">
        <f t="shared" si="13"/>
        <v>-72.061638650666424</v>
      </c>
      <c r="AS17">
        <f t="shared" si="14"/>
        <v>-10.137356928560299</v>
      </c>
      <c r="AT17">
        <f t="shared" si="15"/>
        <v>6.3109372219639779</v>
      </c>
      <c r="AU17">
        <f t="shared" si="16"/>
        <v>-75.888058357262736</v>
      </c>
      <c r="AW17">
        <v>14</v>
      </c>
      <c r="AX17">
        <f>IF(Z17&gt;0, (R17*SUMPRODUCT(K17:$K$98, X17:$X$98)-K17*$AZ$3)/Z17, 0)</f>
        <v>1365.0108636581215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4.4868319999999996E-3</v>
      </c>
      <c r="Q18" s="5">
        <f t="shared" si="30"/>
        <v>25</v>
      </c>
      <c r="R18">
        <f t="shared" si="0"/>
        <v>50000</v>
      </c>
      <c r="S18">
        <f t="shared" si="1"/>
        <v>1407.9018776523392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1153.5369723374772</v>
      </c>
      <c r="AC18">
        <f t="shared" si="27"/>
        <v>1172.5469210653475</v>
      </c>
      <c r="AE18">
        <f t="shared" si="2"/>
        <v>0</v>
      </c>
      <c r="AF18">
        <f t="shared" si="3"/>
        <v>0</v>
      </c>
      <c r="AG18">
        <f t="shared" si="4"/>
        <v>-20.820821033006869</v>
      </c>
      <c r="AH18">
        <f t="shared" si="5"/>
        <v>-189.58554611046713</v>
      </c>
      <c r="AI18">
        <f t="shared" si="6"/>
        <v>-210.406367143474</v>
      </c>
      <c r="AJ18">
        <f t="shared" si="7"/>
        <v>-19.009948727870324</v>
      </c>
      <c r="AK18">
        <f t="shared" si="28"/>
        <v>24.916398602489508</v>
      </c>
      <c r="AL18">
        <f t="shared" si="8"/>
        <v>-204.4999172688548</v>
      </c>
      <c r="AN18">
        <f t="shared" si="9"/>
        <v>0</v>
      </c>
      <c r="AO18">
        <f t="shared" si="10"/>
        <v>0</v>
      </c>
      <c r="AP18">
        <f t="shared" si="11"/>
        <v>-7.8735451641121266</v>
      </c>
      <c r="AQ18">
        <f t="shared" si="12"/>
        <v>-71.693155490710893</v>
      </c>
      <c r="AR18">
        <f t="shared" si="13"/>
        <v>-79.566700654823009</v>
      </c>
      <c r="AS18">
        <f t="shared" si="14"/>
        <v>-7.1887506087807349</v>
      </c>
      <c r="AT18">
        <f t="shared" si="15"/>
        <v>9.4223176604188765</v>
      </c>
      <c r="AU18">
        <f t="shared" si="16"/>
        <v>-77.333133603184862</v>
      </c>
      <c r="AW18">
        <v>15</v>
      </c>
      <c r="AX18">
        <f>IF(Z18&gt;0, (R18*SUMPRODUCT(K18:$K$98, X18:$X$98)-K18*$AZ$3)/Z18, 0)</f>
        <v>1407.9018776523392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5.3970320000000004E-3</v>
      </c>
      <c r="Q19" s="5">
        <f t="shared" si="30"/>
        <v>25</v>
      </c>
      <c r="R19">
        <f t="shared" si="0"/>
        <v>50000</v>
      </c>
      <c r="S19">
        <f t="shared" si="1"/>
        <v>1437.2428284802968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1172.5469210653475</v>
      </c>
      <c r="AC19">
        <f t="shared" si="27"/>
        <v>1178.5530425170018</v>
      </c>
      <c r="AE19">
        <f t="shared" si="2"/>
        <v>0</v>
      </c>
      <c r="AF19">
        <f t="shared" si="3"/>
        <v>0</v>
      </c>
      <c r="AG19">
        <f t="shared" si="4"/>
        <v>-20.500242185295388</v>
      </c>
      <c r="AH19">
        <f t="shared" si="5"/>
        <v>-224.74127476282226</v>
      </c>
      <c r="AI19">
        <f t="shared" si="6"/>
        <v>-245.24151694811763</v>
      </c>
      <c r="AJ19">
        <f t="shared" si="7"/>
        <v>-6.0061214516542805</v>
      </c>
      <c r="AK19">
        <f t="shared" si="28"/>
        <v>26.147796339757249</v>
      </c>
      <c r="AL19">
        <f t="shared" si="8"/>
        <v>-225.09984206001468</v>
      </c>
      <c r="AN19">
        <f t="shared" si="9"/>
        <v>0</v>
      </c>
      <c r="AO19">
        <f t="shared" si="10"/>
        <v>0</v>
      </c>
      <c r="AP19">
        <f t="shared" si="11"/>
        <v>-7.229614788088079</v>
      </c>
      <c r="AQ19">
        <f t="shared" si="12"/>
        <v>-79.257251150160215</v>
      </c>
      <c r="AR19">
        <f t="shared" si="13"/>
        <v>-86.486865938248286</v>
      </c>
      <c r="AS19">
        <f t="shared" si="14"/>
        <v>-2.118118609207404</v>
      </c>
      <c r="AT19">
        <f t="shared" si="15"/>
        <v>9.2212810651290607</v>
      </c>
      <c r="AU19">
        <f t="shared" si="16"/>
        <v>-79.383703482326638</v>
      </c>
      <c r="AW19">
        <v>16</v>
      </c>
      <c r="AX19">
        <f>IF(Z19&gt;0, (R19*SUMPRODUCT(K19:$K$98, X19:$X$98)-K19*$AZ$3)/Z19, 0)</f>
        <v>1437.2428284802968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6.3737730000000001E-3</v>
      </c>
      <c r="Q20" s="5">
        <f t="shared" si="30"/>
        <v>25</v>
      </c>
      <c r="R20">
        <f t="shared" si="0"/>
        <v>50000</v>
      </c>
      <c r="S20">
        <f t="shared" si="1"/>
        <v>1431.5269699051241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1178.5530425170018</v>
      </c>
      <c r="AC20">
        <f t="shared" si="27"/>
        <v>1154.6453679735623</v>
      </c>
      <c r="AE20">
        <f t="shared" si="2"/>
        <v>0</v>
      </c>
      <c r="AF20">
        <f t="shared" si="3"/>
        <v>0</v>
      </c>
      <c r="AG20">
        <f t="shared" si="4"/>
        <v>-20.164575873308337</v>
      </c>
      <c r="AH20">
        <f t="shared" si="5"/>
        <v>-261.32778026819352</v>
      </c>
      <c r="AI20">
        <f t="shared" si="6"/>
        <v>-281.49235614150189</v>
      </c>
      <c r="AJ20">
        <f t="shared" si="7"/>
        <v>23.907674543439498</v>
      </c>
      <c r="AK20">
        <f t="shared" si="28"/>
        <v>5.067778082823108</v>
      </c>
      <c r="AL20">
        <f t="shared" si="8"/>
        <v>-252.51690351523928</v>
      </c>
      <c r="AN20">
        <f t="shared" si="9"/>
        <v>0</v>
      </c>
      <c r="AO20">
        <f t="shared" si="10"/>
        <v>0</v>
      </c>
      <c r="AP20">
        <f t="shared" si="11"/>
        <v>-6.7449859780617292</v>
      </c>
      <c r="AQ20">
        <f t="shared" si="12"/>
        <v>-87.4133046319198</v>
      </c>
      <c r="AR20">
        <f t="shared" si="13"/>
        <v>-94.158290609981549</v>
      </c>
      <c r="AS20">
        <f t="shared" si="14"/>
        <v>7.9970404821168142</v>
      </c>
      <c r="AT20">
        <f t="shared" si="15"/>
        <v>1.6951555204201909</v>
      </c>
      <c r="AU20">
        <f t="shared" si="16"/>
        <v>-84.466094607444532</v>
      </c>
      <c r="AW20">
        <v>17</v>
      </c>
      <c r="AX20">
        <f>IF(Z20&gt;0, (R20*SUMPRODUCT(K20:$K$98, X20:$X$98)-K20*$AZ$3)/Z20, 0)</f>
        <v>1431.5269699051241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7.4983330000000003E-3</v>
      </c>
      <c r="Q21" s="5">
        <f t="shared" si="30"/>
        <v>25</v>
      </c>
      <c r="R21">
        <f t="shared" si="0"/>
        <v>50000</v>
      </c>
      <c r="S21">
        <f t="shared" si="1"/>
        <v>1409.8322447782236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1154.6453679735623</v>
      </c>
      <c r="AC21">
        <f t="shared" si="27"/>
        <v>1117.2485978744241</v>
      </c>
      <c r="AE21">
        <f t="shared" si="2"/>
        <v>0</v>
      </c>
      <c r="AF21">
        <f t="shared" si="3"/>
        <v>0</v>
      </c>
      <c r="AG21">
        <f t="shared" si="4"/>
        <v>-19.811729409873426</v>
      </c>
      <c r="AH21">
        <f t="shared" si="5"/>
        <v>-302.40140940366348</v>
      </c>
      <c r="AI21">
        <f t="shared" si="6"/>
        <v>-322.21313881353689</v>
      </c>
      <c r="AJ21">
        <f t="shared" si="7"/>
        <v>37.396770099138166</v>
      </c>
      <c r="AK21">
        <f t="shared" si="28"/>
        <v>1.8474325887576999</v>
      </c>
      <c r="AL21">
        <f t="shared" si="8"/>
        <v>-282.96893612564099</v>
      </c>
      <c r="AN21">
        <f t="shared" si="9"/>
        <v>0</v>
      </c>
      <c r="AO21">
        <f t="shared" si="10"/>
        <v>0</v>
      </c>
      <c r="AP21">
        <f t="shared" si="11"/>
        <v>-6.3017877209369306</v>
      </c>
      <c r="AQ21">
        <f t="shared" si="12"/>
        <v>-96.188951966218241</v>
      </c>
      <c r="AR21">
        <f t="shared" si="13"/>
        <v>-102.49073968715517</v>
      </c>
      <c r="AS21">
        <f t="shared" si="14"/>
        <v>11.895302108053368</v>
      </c>
      <c r="AT21">
        <f t="shared" si="15"/>
        <v>0.58763814921124446</v>
      </c>
      <c r="AU21">
        <f t="shared" si="16"/>
        <v>-90.007799429890539</v>
      </c>
      <c r="AW21">
        <v>18</v>
      </c>
      <c r="AX21">
        <f>IF(Z21&gt;0, (R21*SUMPRODUCT(K21:$K$98, X21:$X$98)-K21*$AZ$3)/Z21, 0)</f>
        <v>1409.8322447782236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8.7783159999999995E-3</v>
      </c>
      <c r="Q22" s="5">
        <f t="shared" si="30"/>
        <v>25</v>
      </c>
      <c r="R22">
        <f t="shared" si="0"/>
        <v>50000</v>
      </c>
      <c r="S22">
        <f t="shared" si="1"/>
        <v>1395.7501325446735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1117.2485978744241</v>
      </c>
      <c r="AC22">
        <f t="shared" si="27"/>
        <v>1085.3184700135396</v>
      </c>
      <c r="AE22">
        <f t="shared" si="2"/>
        <v>0</v>
      </c>
      <c r="AF22">
        <f t="shared" si="3"/>
        <v>0</v>
      </c>
      <c r="AG22">
        <f t="shared" si="4"/>
        <v>-19.439698494508328</v>
      </c>
      <c r="AH22">
        <f t="shared" si="5"/>
        <v>-347.82724253272482</v>
      </c>
      <c r="AI22">
        <f t="shared" si="6"/>
        <v>-367.26694102723314</v>
      </c>
      <c r="AJ22">
        <f t="shared" si="7"/>
        <v>31.930127860884568</v>
      </c>
      <c r="AK22">
        <f t="shared" si="28"/>
        <v>23.462220555362908</v>
      </c>
      <c r="AL22">
        <f t="shared" si="8"/>
        <v>-311.87459261098564</v>
      </c>
      <c r="AN22">
        <f t="shared" si="9"/>
        <v>0</v>
      </c>
      <c r="AO22">
        <f t="shared" si="10"/>
        <v>0</v>
      </c>
      <c r="AP22">
        <f t="shared" si="11"/>
        <v>-5.7735301211468313</v>
      </c>
      <c r="AQ22">
        <f t="shared" si="12"/>
        <v>-103.30361153931686</v>
      </c>
      <c r="AR22">
        <f t="shared" si="13"/>
        <v>-109.07714166046368</v>
      </c>
      <c r="AS22">
        <f t="shared" si="14"/>
        <v>9.4831488785160456</v>
      </c>
      <c r="AT22">
        <f t="shared" si="15"/>
        <v>6.9682066891955756</v>
      </c>
      <c r="AU22">
        <f t="shared" si="16"/>
        <v>-92.625786092752065</v>
      </c>
      <c r="AW22">
        <v>19</v>
      </c>
      <c r="AX22">
        <f>IF(Z22&gt;0, (R22*SUMPRODUCT(K22:$K$98, X22:$X$98)-K22*$AZ$3)/Z22, 0)</f>
        <v>1395.7501325446735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1.019566E-2</v>
      </c>
      <c r="Q23" s="5">
        <f t="shared" si="30"/>
        <v>25</v>
      </c>
      <c r="R23">
        <f t="shared" si="0"/>
        <v>50000</v>
      </c>
      <c r="S23">
        <f t="shared" si="1"/>
        <v>1416.2062216472409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1085.3184700135396</v>
      </c>
      <c r="AC23">
        <f t="shared" si="27"/>
        <v>1078.9849149712049</v>
      </c>
      <c r="AE23">
        <f t="shared" si="2"/>
        <v>0</v>
      </c>
      <c r="AF23">
        <f t="shared" si="3"/>
        <v>0</v>
      </c>
      <c r="AG23">
        <f t="shared" si="4"/>
        <v>-19.047100953210727</v>
      </c>
      <c r="AH23">
        <f t="shared" si="5"/>
        <v>-396.40111270503763</v>
      </c>
      <c r="AI23">
        <f t="shared" si="6"/>
        <v>-415.44821365824833</v>
      </c>
      <c r="AJ23">
        <f t="shared" si="7"/>
        <v>6.3335550423346376</v>
      </c>
      <c r="AK23">
        <f t="shared" si="28"/>
        <v>75.972292900947778</v>
      </c>
      <c r="AL23">
        <f t="shared" si="8"/>
        <v>-333.14236571496593</v>
      </c>
      <c r="AN23">
        <f t="shared" si="9"/>
        <v>0</v>
      </c>
      <c r="AO23">
        <f t="shared" si="10"/>
        <v>0</v>
      </c>
      <c r="AP23">
        <f t="shared" si="11"/>
        <v>-5.0508302409110639</v>
      </c>
      <c r="AQ23">
        <f t="shared" si="12"/>
        <v>-105.11598234816414</v>
      </c>
      <c r="AR23">
        <f t="shared" si="13"/>
        <v>-110.16681258907519</v>
      </c>
      <c r="AS23">
        <f t="shared" si="14"/>
        <v>1.6795055278428661</v>
      </c>
      <c r="AT23">
        <f t="shared" si="15"/>
        <v>20.146013579603391</v>
      </c>
      <c r="AU23">
        <f t="shared" si="16"/>
        <v>-88.341293481628938</v>
      </c>
      <c r="AW23">
        <v>20</v>
      </c>
      <c r="AX23">
        <f>IF(Z23&gt;0, (R23*SUMPRODUCT(K23:$K$98, X23:$X$98)-K23*$AZ$3)/Z23, 0)</f>
        <v>1416.2062216472409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1.1804551E-2</v>
      </c>
      <c r="Q24" s="5">
        <f t="shared" si="30"/>
        <v>25</v>
      </c>
      <c r="R24">
        <f t="shared" si="0"/>
        <v>50000</v>
      </c>
      <c r="S24">
        <f t="shared" si="1"/>
        <v>1422.9033875169034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1078.9849149712049</v>
      </c>
      <c r="AC24">
        <f t="shared" si="27"/>
        <v>1060.4493402096323</v>
      </c>
      <c r="AE24">
        <f t="shared" si="2"/>
        <v>0</v>
      </c>
      <c r="AF24">
        <f t="shared" si="3"/>
        <v>0</v>
      </c>
      <c r="AG24">
        <f t="shared" si="4"/>
        <v>-18.631787469074297</v>
      </c>
      <c r="AH24">
        <f t="shared" si="5"/>
        <v>-449.6849492086493</v>
      </c>
      <c r="AI24">
        <f t="shared" ref="AI24:AI69" si="39">SUM(AE24:AH24)</f>
        <v>-468.31673667772361</v>
      </c>
      <c r="AJ24">
        <f t="shared" si="7"/>
        <v>18.535574761572661</v>
      </c>
      <c r="AK24">
        <f t="shared" si="28"/>
        <v>75.528944047984353</v>
      </c>
      <c r="AL24">
        <f t="shared" ref="AL24:AL69" si="40">SUM(AI24:AK24)</f>
        <v>-374.25221786816661</v>
      </c>
      <c r="AN24">
        <f t="shared" si="9"/>
        <v>0</v>
      </c>
      <c r="AO24">
        <f t="shared" si="10"/>
        <v>0</v>
      </c>
      <c r="AP24">
        <f t="shared" si="11"/>
        <v>-4.4113385315453364</v>
      </c>
      <c r="AQ24">
        <f t="shared" si="12"/>
        <v>-106.46925566281597</v>
      </c>
      <c r="AR24">
        <f t="shared" si="13"/>
        <v>-110.88059419436129</v>
      </c>
      <c r="AS24">
        <f t="shared" si="14"/>
        <v>4.3885588157220026</v>
      </c>
      <c r="AT24">
        <f t="shared" si="15"/>
        <v>17.882543029155702</v>
      </c>
      <c r="AU24">
        <f t="shared" si="16"/>
        <v>-88.609492349483602</v>
      </c>
      <c r="AW24">
        <v>21</v>
      </c>
      <c r="AX24">
        <f>IF(Z24&gt;0, (R24*SUMPRODUCT(K24:$K$98, X24:$X$98)-K24*$AZ$3)/Z24, 0)</f>
        <v>1422.9033875169034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1.3628751999999999E-2</v>
      </c>
      <c r="Q25" s="5">
        <f t="shared" si="30"/>
        <v>25</v>
      </c>
      <c r="R25">
        <f t="shared" si="0"/>
        <v>50000</v>
      </c>
      <c r="S25">
        <f t="shared" si="1"/>
        <v>1417.2575962704916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1060.4493402096323</v>
      </c>
      <c r="AC25">
        <f t="shared" si="27"/>
        <v>1031.2840198919869</v>
      </c>
      <c r="AE25">
        <f t="shared" si="2"/>
        <v>0</v>
      </c>
      <c r="AF25">
        <f t="shared" si="3"/>
        <v>0</v>
      </c>
      <c r="AG25">
        <f t="shared" si="4"/>
        <v>-18.191541583650832</v>
      </c>
      <c r="AH25">
        <f t="shared" si="5"/>
        <v>-507.85602146544244</v>
      </c>
      <c r="AI25">
        <f t="shared" si="39"/>
        <v>-526.04756304909324</v>
      </c>
      <c r="AJ25">
        <f t="shared" si="7"/>
        <v>29.16532031764541</v>
      </c>
      <c r="AK25">
        <f t="shared" si="28"/>
        <v>74.231453814674268</v>
      </c>
      <c r="AL25">
        <f t="shared" si="40"/>
        <v>-422.65078891677354</v>
      </c>
      <c r="AN25">
        <f t="shared" si="9"/>
        <v>0</v>
      </c>
      <c r="AO25">
        <f t="shared" si="10"/>
        <v>0</v>
      </c>
      <c r="AP25">
        <f t="shared" si="11"/>
        <v>-3.8456286673173272</v>
      </c>
      <c r="AQ25">
        <f t="shared" si="12"/>
        <v>-107.35899791870634</v>
      </c>
      <c r="AR25">
        <f t="shared" si="13"/>
        <v>-111.20462658602366</v>
      </c>
      <c r="AS25">
        <f t="shared" si="14"/>
        <v>6.1654473530615803</v>
      </c>
      <c r="AT25">
        <f t="shared" si="15"/>
        <v>15.692271350049252</v>
      </c>
      <c r="AU25">
        <f t="shared" si="16"/>
        <v>-89.346907882912816</v>
      </c>
      <c r="AW25">
        <v>22</v>
      </c>
      <c r="AX25">
        <f>IF(Z25&gt;0, (R25*SUMPRODUCT(K25:$K$98, X25:$X$98)-K25*$AZ$3)/Z25, 0)</f>
        <v>1417.2575962704916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1.5530428000000001E-2</v>
      </c>
      <c r="Q26" s="5">
        <f t="shared" si="30"/>
        <v>25</v>
      </c>
      <c r="R26">
        <f t="shared" si="0"/>
        <v>50000</v>
      </c>
      <c r="S26">
        <f t="shared" si="1"/>
        <v>1400.3223641637376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1031.2840198919869</v>
      </c>
      <c r="AC26">
        <f t="shared" si="27"/>
        <v>992.94639281718275</v>
      </c>
      <c r="AE26">
        <f t="shared" si="2"/>
        <v>0</v>
      </c>
      <c r="AF26">
        <f t="shared" si="3"/>
        <v>0</v>
      </c>
      <c r="AG26">
        <f t="shared" si="4"/>
        <v>-17.72710374104043</v>
      </c>
      <c r="AH26">
        <f t="shared" si="5"/>
        <v>-565.04485354779047</v>
      </c>
      <c r="AI26">
        <f t="shared" si="39"/>
        <v>-582.77195728883089</v>
      </c>
      <c r="AJ26">
        <f t="shared" si="7"/>
        <v>38.337627074804118</v>
      </c>
      <c r="AK26">
        <f t="shared" si="28"/>
        <v>72.189881392439091</v>
      </c>
      <c r="AL26">
        <f t="shared" si="40"/>
        <v>-472.2444488215877</v>
      </c>
      <c r="AN26">
        <f t="shared" si="9"/>
        <v>0</v>
      </c>
      <c r="AO26">
        <f t="shared" si="10"/>
        <v>0</v>
      </c>
      <c r="AP26">
        <f t="shared" si="11"/>
        <v>-3.3459358227782561</v>
      </c>
      <c r="AQ26">
        <f t="shared" si="12"/>
        <v>-106.65046273662091</v>
      </c>
      <c r="AR26">
        <f t="shared" si="13"/>
        <v>-109.99639855939917</v>
      </c>
      <c r="AS26">
        <f t="shared" si="14"/>
        <v>7.2361081462465675</v>
      </c>
      <c r="AT26">
        <f t="shared" si="15"/>
        <v>13.625616102977627</v>
      </c>
      <c r="AU26">
        <f t="shared" si="16"/>
        <v>-89.134674310174972</v>
      </c>
      <c r="AW26">
        <v>23</v>
      </c>
      <c r="AX26">
        <f>IF(Z26&gt;0, (R26*SUMPRODUCT(K26:$K$98, X26:$X$98)-K26*$AZ$3)/Z26, 0)</f>
        <v>1400.3223641637376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1.7564712E-2</v>
      </c>
      <c r="Q27" s="5">
        <f t="shared" si="30"/>
        <v>25</v>
      </c>
      <c r="R27">
        <f t="shared" si="0"/>
        <v>50000</v>
      </c>
      <c r="S27">
        <f t="shared" si="1"/>
        <v>1374.7197927073951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992.94639281718275</v>
      </c>
      <c r="AC27">
        <f t="shared" si="27"/>
        <v>947.92215404833132</v>
      </c>
      <c r="AE27">
        <f t="shared" si="2"/>
        <v>0</v>
      </c>
      <c r="AF27">
        <f t="shared" si="3"/>
        <v>0</v>
      </c>
      <c r="AG27">
        <f t="shared" si="4"/>
        <v>-17.238461231824527</v>
      </c>
      <c r="AH27">
        <f t="shared" si="5"/>
        <v>-622.74294361099544</v>
      </c>
      <c r="AI27">
        <f t="shared" si="39"/>
        <v>-639.98140484281998</v>
      </c>
      <c r="AJ27">
        <f t="shared" si="7"/>
        <v>45.024238768851433</v>
      </c>
      <c r="AK27">
        <f t="shared" si="28"/>
        <v>69.506247497202793</v>
      </c>
      <c r="AL27">
        <f t="shared" si="40"/>
        <v>-525.45091857676573</v>
      </c>
      <c r="AN27">
        <f t="shared" si="9"/>
        <v>0</v>
      </c>
      <c r="AO27">
        <f t="shared" si="10"/>
        <v>0</v>
      </c>
      <c r="AP27">
        <f t="shared" si="11"/>
        <v>-2.905094701297223</v>
      </c>
      <c r="AQ27">
        <f t="shared" si="12"/>
        <v>-104.94714124568411</v>
      </c>
      <c r="AR27">
        <f t="shared" si="13"/>
        <v>-107.85223594698134</v>
      </c>
      <c r="AS27">
        <f t="shared" si="14"/>
        <v>7.5876654950998432</v>
      </c>
      <c r="AT27">
        <f t="shared" si="15"/>
        <v>11.713471904232467</v>
      </c>
      <c r="AU27">
        <f t="shared" si="16"/>
        <v>-88.551098547649019</v>
      </c>
      <c r="AW27">
        <v>24</v>
      </c>
      <c r="AX27">
        <f>IF(Z27&gt;0, (R27*SUMPRODUCT(K27:$K$98, X27:$X$98)-K27*$AZ$3)/Z27, 0)</f>
        <v>1374.7197927073951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1.9807176999999999E-2</v>
      </c>
      <c r="Q28" s="5">
        <f t="shared" si="30"/>
        <v>25</v>
      </c>
      <c r="R28">
        <f t="shared" si="0"/>
        <v>50000</v>
      </c>
      <c r="S28">
        <f t="shared" si="1"/>
        <v>1342.3291781017165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947.92215404833132</v>
      </c>
      <c r="AC28">
        <f t="shared" si="27"/>
        <v>897.99842705958451</v>
      </c>
      <c r="AE28">
        <f t="shared" si="2"/>
        <v>0</v>
      </c>
      <c r="AF28">
        <f t="shared" si="3"/>
        <v>0</v>
      </c>
      <c r="AG28">
        <f t="shared" si="4"/>
        <v>-16.724631366679894</v>
      </c>
      <c r="AH28">
        <f t="shared" si="5"/>
        <v>-682.89050565277296</v>
      </c>
      <c r="AI28">
        <f t="shared" si="39"/>
        <v>-699.61513701945285</v>
      </c>
      <c r="AJ28">
        <f t="shared" si="7"/>
        <v>49.923726988746807</v>
      </c>
      <c r="AK28">
        <f t="shared" si="28"/>
        <v>66.354550783383203</v>
      </c>
      <c r="AL28">
        <f t="shared" si="40"/>
        <v>-583.33685924732288</v>
      </c>
      <c r="AN28">
        <f t="shared" si="9"/>
        <v>0</v>
      </c>
      <c r="AO28">
        <f t="shared" si="10"/>
        <v>0</v>
      </c>
      <c r="AP28">
        <f t="shared" si="11"/>
        <v>-2.5165196690481202</v>
      </c>
      <c r="AQ28">
        <f t="shared" si="12"/>
        <v>-102.75308026849328</v>
      </c>
      <c r="AR28">
        <f t="shared" si="13"/>
        <v>-105.2695999375414</v>
      </c>
      <c r="AS28">
        <f t="shared" si="14"/>
        <v>7.5119168946029919</v>
      </c>
      <c r="AT28">
        <f t="shared" si="15"/>
        <v>9.9842279639066795</v>
      </c>
      <c r="AU28">
        <f t="shared" si="16"/>
        <v>-87.773455079031734</v>
      </c>
      <c r="AW28">
        <v>25</v>
      </c>
      <c r="AX28">
        <f>IF(Z28&gt;0, (R28*SUMPRODUCT(K28:$K$98, X28:$X$98)-K28*$AZ$3)/Z28, 0)</f>
        <v>1342.3291781017165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2.2489294999999999E-2</v>
      </c>
      <c r="Q29" s="5">
        <f t="shared" si="30"/>
        <v>25</v>
      </c>
      <c r="R29">
        <f t="shared" si="0"/>
        <v>50000</v>
      </c>
      <c r="S29">
        <f t="shared" si="1"/>
        <v>1304.5544680464868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897.99842705958451</v>
      </c>
      <c r="AC29">
        <f t="shared" si="27"/>
        <v>844.37339523478568</v>
      </c>
      <c r="AE29">
        <f t="shared" si="2"/>
        <v>0</v>
      </c>
      <c r="AF29">
        <f t="shared" si="3"/>
        <v>0</v>
      </c>
      <c r="AG29">
        <f t="shared" si="4"/>
        <v>-16.18125988444158</v>
      </c>
      <c r="AH29">
        <f t="shared" si="5"/>
        <v>-752.25033714303459</v>
      </c>
      <c r="AI29">
        <f t="shared" si="39"/>
        <v>-768.43159702747619</v>
      </c>
      <c r="AJ29">
        <f t="shared" si="7"/>
        <v>53.625031824798839</v>
      </c>
      <c r="AK29">
        <f t="shared" si="28"/>
        <v>62.859889894170919</v>
      </c>
      <c r="AL29">
        <f t="shared" si="40"/>
        <v>-651.94667530850643</v>
      </c>
      <c r="AN29">
        <f t="shared" si="9"/>
        <v>0</v>
      </c>
      <c r="AO29">
        <f t="shared" si="10"/>
        <v>0</v>
      </c>
      <c r="AP29">
        <f t="shared" si="11"/>
        <v>-2.1738926063813513</v>
      </c>
      <c r="AQ29">
        <f t="shared" si="12"/>
        <v>-101.06205930450989</v>
      </c>
      <c r="AR29">
        <f t="shared" si="13"/>
        <v>-103.23595191089125</v>
      </c>
      <c r="AS29">
        <f t="shared" si="14"/>
        <v>7.2043253141853798</v>
      </c>
      <c r="AT29">
        <f t="shared" si="15"/>
        <v>8.444994447575418</v>
      </c>
      <c r="AU29">
        <f t="shared" si="16"/>
        <v>-87.586632149130452</v>
      </c>
      <c r="AW29">
        <v>26</v>
      </c>
      <c r="AX29">
        <f>IF(Z29&gt;0, (R29*SUMPRODUCT(K29:$K$98, X29:$X$98)-K29*$AZ$3)/Z29, 0)</f>
        <v>1304.5544680464868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2.5348699999999998E-2</v>
      </c>
      <c r="Q30" s="5">
        <f t="shared" si="30"/>
        <v>25</v>
      </c>
      <c r="R30">
        <f t="shared" si="0"/>
        <v>50000</v>
      </c>
      <c r="S30">
        <f t="shared" si="1"/>
        <v>1260.7500131089992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844.37339523478568</v>
      </c>
      <c r="AC30">
        <f t="shared" si="27"/>
        <v>787.17566489785963</v>
      </c>
      <c r="AE30">
        <f t="shared" si="2"/>
        <v>0</v>
      </c>
      <c r="AF30">
        <f t="shared" si="3"/>
        <v>0</v>
      </c>
      <c r="AG30">
        <f t="shared" si="4"/>
        <v>-15.609273383164417</v>
      </c>
      <c r="AH30">
        <f t="shared" si="5"/>
        <v>-820.34780486548846</v>
      </c>
      <c r="AI30">
        <f t="shared" si="39"/>
        <v>-835.95707824865292</v>
      </c>
      <c r="AJ30">
        <f t="shared" si="7"/>
        <v>57.197730336926043</v>
      </c>
      <c r="AK30">
        <f t="shared" si="28"/>
        <v>59.106137666435004</v>
      </c>
      <c r="AL30">
        <f t="shared" si="40"/>
        <v>-719.65321024529192</v>
      </c>
      <c r="AN30">
        <f t="shared" si="9"/>
        <v>0</v>
      </c>
      <c r="AO30">
        <f t="shared" si="10"/>
        <v>0</v>
      </c>
      <c r="AP30">
        <f t="shared" si="11"/>
        <v>-1.8723645792912131</v>
      </c>
      <c r="AQ30">
        <f t="shared" si="12"/>
        <v>-98.402413413176703</v>
      </c>
      <c r="AR30">
        <f t="shared" si="13"/>
        <v>-100.27477799246793</v>
      </c>
      <c r="AS30">
        <f t="shared" si="14"/>
        <v>6.8609858812659068</v>
      </c>
      <c r="AT30">
        <f t="shared" si="15"/>
        <v>7.0899032817700371</v>
      </c>
      <c r="AU30">
        <f t="shared" si="16"/>
        <v>-86.323888829431993</v>
      </c>
      <c r="AW30">
        <v>27</v>
      </c>
      <c r="AX30">
        <f>IF(Z30&gt;0, (R30*SUMPRODUCT(K30:$K$98, X30:$X$98)-K30*$AZ$3)/Z30, 0)</f>
        <v>1260.7500131089992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2.8197647999999999E-2</v>
      </c>
      <c r="Q31" s="5">
        <f t="shared" si="30"/>
        <v>25</v>
      </c>
      <c r="R31">
        <f t="shared" si="0"/>
        <v>50000</v>
      </c>
      <c r="S31">
        <f t="shared" si="1"/>
        <v>1212.1762680956122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787.17566489785963</v>
      </c>
      <c r="AC31">
        <f t="shared" si="27"/>
        <v>727.93783092002627</v>
      </c>
      <c r="AE31">
        <f t="shared" si="2"/>
        <v>0</v>
      </c>
      <c r="AF31">
        <f t="shared" si="3"/>
        <v>0</v>
      </c>
      <c r="AG31">
        <f t="shared" si="4"/>
        <v>-15.013035852938533</v>
      </c>
      <c r="AH31">
        <f t="shared" si="5"/>
        <v>-880.28959278847879</v>
      </c>
      <c r="AI31">
        <f t="shared" si="39"/>
        <v>-895.3026286414173</v>
      </c>
      <c r="AJ31">
        <f t="shared" si="7"/>
        <v>59.237833977833361</v>
      </c>
      <c r="AK31">
        <f t="shared" si="28"/>
        <v>55.102296542850176</v>
      </c>
      <c r="AL31">
        <f t="shared" si="40"/>
        <v>-780.96249812073381</v>
      </c>
      <c r="AN31">
        <f t="shared" si="9"/>
        <v>0</v>
      </c>
      <c r="AO31">
        <f t="shared" si="10"/>
        <v>0</v>
      </c>
      <c r="AP31">
        <f t="shared" si="11"/>
        <v>-1.6078970144319453</v>
      </c>
      <c r="AQ31">
        <f t="shared" si="12"/>
        <v>-94.279066668788772</v>
      </c>
      <c r="AR31">
        <f t="shared" si="13"/>
        <v>-95.886963683220714</v>
      </c>
      <c r="AS31">
        <f t="shared" si="14"/>
        <v>6.3443754699173889</v>
      </c>
      <c r="AT31">
        <f t="shared" si="15"/>
        <v>5.9014591697155554</v>
      </c>
      <c r="AU31">
        <f t="shared" si="16"/>
        <v>-83.641129043587767</v>
      </c>
      <c r="AW31">
        <v>28</v>
      </c>
      <c r="AX31">
        <f>IF(Z31&gt;0, (R31*SUMPRODUCT(K31:$K$98, X31:$X$98)-K31*$AZ$3)/Z31, 0)</f>
        <v>1212.1762680956122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3.1331300999999999E-2</v>
      </c>
      <c r="Q32" s="5">
        <f t="shared" si="30"/>
        <v>25</v>
      </c>
      <c r="R32">
        <f t="shared" si="0"/>
        <v>50000</v>
      </c>
      <c r="S32">
        <f t="shared" si="1"/>
        <v>1161.4136857867541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727.93783092002627</v>
      </c>
      <c r="AC32">
        <f t="shared" si="27"/>
        <v>668.62713874707947</v>
      </c>
      <c r="AE32">
        <f t="shared" si="2"/>
        <v>0</v>
      </c>
      <c r="AF32">
        <f t="shared" si="3"/>
        <v>0</v>
      </c>
      <c r="AG32">
        <f t="shared" si="4"/>
        <v>-14.39252754917694</v>
      </c>
      <c r="AH32">
        <f t="shared" si="5"/>
        <v>-940.75589046441792</v>
      </c>
      <c r="AI32">
        <f t="shared" si="39"/>
        <v>-955.14841801359489</v>
      </c>
      <c r="AJ32">
        <f t="shared" si="7"/>
        <v>59.310692172946801</v>
      </c>
      <c r="AK32">
        <f t="shared" si="28"/>
        <v>50.955648164401843</v>
      </c>
      <c r="AL32">
        <f t="shared" si="40"/>
        <v>-844.88207767624624</v>
      </c>
      <c r="AN32">
        <f t="shared" si="9"/>
        <v>0</v>
      </c>
      <c r="AO32">
        <f t="shared" si="10"/>
        <v>0</v>
      </c>
      <c r="AP32">
        <f t="shared" si="11"/>
        <v>-1.3762861954923726</v>
      </c>
      <c r="AQ32">
        <f t="shared" si="12"/>
        <v>-89.95983095744397</v>
      </c>
      <c r="AR32">
        <f t="shared" si="13"/>
        <v>-91.336117152936353</v>
      </c>
      <c r="AS32">
        <f t="shared" si="14"/>
        <v>5.6715880239806973</v>
      </c>
      <c r="AT32">
        <f t="shared" si="15"/>
        <v>4.8726365060904806</v>
      </c>
      <c r="AU32">
        <f t="shared" si="16"/>
        <v>-80.791892622865177</v>
      </c>
      <c r="AW32">
        <v>29</v>
      </c>
      <c r="AX32">
        <f>IF(Z32&gt;0, (R32*SUMPRODUCT(K32:$K$98, X32:$X$98)-K32*$AZ$3)/Z32, 0)</f>
        <v>1161.4136857867541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3.466458E-2</v>
      </c>
      <c r="Q33" s="5">
        <f t="shared" si="30"/>
        <v>25</v>
      </c>
      <c r="R33">
        <f t="shared" si="0"/>
        <v>50000</v>
      </c>
      <c r="S33">
        <f t="shared" si="1"/>
        <v>1108.9141115258135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668.62713874707947</v>
      </c>
      <c r="AC33">
        <f t="shared" si="27"/>
        <v>609.88907073235146</v>
      </c>
      <c r="AE33">
        <f t="shared" si="2"/>
        <v>0</v>
      </c>
      <c r="AF33">
        <f t="shared" si="3"/>
        <v>0</v>
      </c>
      <c r="AG33">
        <f t="shared" si="4"/>
        <v>-13.749691351054521</v>
      </c>
      <c r="AH33">
        <f t="shared" si="5"/>
        <v>-997.82184526129595</v>
      </c>
      <c r="AI33">
        <f t="shared" si="39"/>
        <v>-1011.5715366123504</v>
      </c>
      <c r="AJ33">
        <f t="shared" si="7"/>
        <v>58.738068014728015</v>
      </c>
      <c r="AK33">
        <f t="shared" si="28"/>
        <v>46.803899712295568</v>
      </c>
      <c r="AL33">
        <f t="shared" si="40"/>
        <v>-906.02956888532685</v>
      </c>
      <c r="AN33">
        <f t="shared" si="9"/>
        <v>0</v>
      </c>
      <c r="AO33">
        <f t="shared" si="10"/>
        <v>0</v>
      </c>
      <c r="AP33">
        <f t="shared" si="11"/>
        <v>-1.1739419201883103</v>
      </c>
      <c r="AQ33">
        <f t="shared" si="12"/>
        <v>-85.193540940251765</v>
      </c>
      <c r="AR33">
        <f t="shared" si="13"/>
        <v>-86.367482860440063</v>
      </c>
      <c r="AS33">
        <f t="shared" si="14"/>
        <v>5.0150275080955131</v>
      </c>
      <c r="AT33">
        <f t="shared" si="15"/>
        <v>3.9960940575105637</v>
      </c>
      <c r="AU33">
        <f t="shared" si="16"/>
        <v>-77.356361294833988</v>
      </c>
      <c r="AW33">
        <v>30</v>
      </c>
      <c r="AX33">
        <f>IF(Z33&gt;0, (R33*SUMPRODUCT(K33:$K$98, X33:$X$98)-K33*$AZ$3)/Z33, 0)</f>
        <v>1108.9141115258135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3.8375247000000001E-2</v>
      </c>
      <c r="Q34" s="5">
        <f t="shared" si="30"/>
        <v>25</v>
      </c>
      <c r="R34">
        <f t="shared" si="0"/>
        <v>50000</v>
      </c>
      <c r="S34">
        <f t="shared" si="1"/>
        <v>1055.7723535054504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609.88907073235146</v>
      </c>
      <c r="AC34">
        <f t="shared" si="27"/>
        <v>552.57210384809628</v>
      </c>
      <c r="AE34">
        <f t="shared" si="2"/>
        <v>0</v>
      </c>
      <c r="AF34">
        <f t="shared" si="3"/>
        <v>0</v>
      </c>
      <c r="AG34">
        <f t="shared" si="4"/>
        <v>-13.084546635773494</v>
      </c>
      <c r="AH34">
        <f t="shared" si="5"/>
        <v>-1055.295603540962</v>
      </c>
      <c r="AI34">
        <f t="shared" si="39"/>
        <v>-1068.3801501767355</v>
      </c>
      <c r="AJ34">
        <f t="shared" si="7"/>
        <v>57.31696688425518</v>
      </c>
      <c r="AK34">
        <f t="shared" si="28"/>
        <v>42.692234951264609</v>
      </c>
      <c r="AL34">
        <f t="shared" si="40"/>
        <v>-968.37094834121569</v>
      </c>
      <c r="AN34">
        <f t="shared" si="9"/>
        <v>0</v>
      </c>
      <c r="AO34">
        <f t="shared" si="10"/>
        <v>0</v>
      </c>
      <c r="AP34">
        <f t="shared" si="11"/>
        <v>-0.99745731235316648</v>
      </c>
      <c r="AQ34">
        <f t="shared" si="12"/>
        <v>-80.446984198001246</v>
      </c>
      <c r="AR34">
        <f t="shared" si="13"/>
        <v>-81.444441510354409</v>
      </c>
      <c r="AS34">
        <f t="shared" si="14"/>
        <v>4.3693701686458883</v>
      </c>
      <c r="AT34">
        <f t="shared" si="15"/>
        <v>3.2545019035213194</v>
      </c>
      <c r="AU34">
        <f t="shared" si="16"/>
        <v>-73.820569438187206</v>
      </c>
      <c r="AW34">
        <v>31</v>
      </c>
      <c r="AX34">
        <f>IF(Z34&gt;0, (R34*SUMPRODUCT(K34:$K$98, X34:$X$98)-K34*$AZ$3)/Z34, 0)</f>
        <v>1055.7723535054504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4.2655799000000001E-2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1002.4043727912964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552.57210384809628</v>
      </c>
      <c r="AC35">
        <f t="shared" si="27"/>
        <v>497.01491791437775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-12.395569378114079</v>
      </c>
      <c r="AH35">
        <f t="shared" ref="AH35:AH66" si="46">-X35*R35</f>
        <v>-1116.2635826033609</v>
      </c>
      <c r="AI35">
        <f t="shared" si="39"/>
        <v>-1128.6591519814749</v>
      </c>
      <c r="AJ35">
        <f t="shared" ref="AJ35:AJ66" si="47">AB35-AC35</f>
        <v>55.557185933718529</v>
      </c>
      <c r="AK35">
        <f t="shared" si="28"/>
        <v>38.680047269366746</v>
      </c>
      <c r="AL35">
        <f t="shared" si="40"/>
        <v>-1034.4219187783897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-0.84369232196680166</v>
      </c>
      <c r="AQ35">
        <f t="shared" ref="AQ35:AQ66" si="51">AH35*$K35</f>
        <v>-75.977390405030164</v>
      </c>
      <c r="AR35">
        <f t="shared" ref="AR35:AR66" si="52">AI35*$K35</f>
        <v>-76.821082726996963</v>
      </c>
      <c r="AS35">
        <f t="shared" ref="AS35:AS66" si="53">AJ35*$K35</f>
        <v>3.7814455933844187</v>
      </c>
      <c r="AT35">
        <f t="shared" ref="AT35:AT66" si="54">AK35*$K35</f>
        <v>2.63271963546081</v>
      </c>
      <c r="AU35">
        <f t="shared" ref="AU35:AU66" si="55">AL35*$K35</f>
        <v>-70.406917498151742</v>
      </c>
      <c r="AW35">
        <v>32</v>
      </c>
      <c r="AX35">
        <f>IF(Z35&gt;0, (R35*SUMPRODUCT(K35:$K$98, X35:$X$98)-K35*$AZ$3)/Z35, 0)</f>
        <v>1002.4043727912964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4.7231987000000003E-2</v>
      </c>
      <c r="Q36" s="5">
        <f t="shared" si="30"/>
        <v>25</v>
      </c>
      <c r="R36">
        <f t="shared" si="41"/>
        <v>50000</v>
      </c>
      <c r="S36">
        <f t="shared" si="42"/>
        <v>948.26076496160442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497.01491791437775</v>
      </c>
      <c r="AC36">
        <f t="shared" si="27"/>
        <v>443.26056167388549</v>
      </c>
      <c r="AE36">
        <f t="shared" si="43"/>
        <v>0</v>
      </c>
      <c r="AF36">
        <f t="shared" si="44"/>
        <v>0</v>
      </c>
      <c r="AG36">
        <f t="shared" si="45"/>
        <v>-11.686146312608257</v>
      </c>
      <c r="AH36">
        <f t="shared" si="46"/>
        <v>-1170.9347434493645</v>
      </c>
      <c r="AI36">
        <f t="shared" si="39"/>
        <v>-1182.6208897619729</v>
      </c>
      <c r="AJ36">
        <f t="shared" si="47"/>
        <v>53.754356240492257</v>
      </c>
      <c r="AK36">
        <f t="shared" ref="AK36:AK67" si="59">G36*SUM(AB36:AB36, AE36:AF36)</f>
        <v>34.791044254006444</v>
      </c>
      <c r="AL36">
        <f t="shared" si="40"/>
        <v>-1094.075489267474</v>
      </c>
      <c r="AN36">
        <f t="shared" si="48"/>
        <v>0</v>
      </c>
      <c r="AO36">
        <f t="shared" si="49"/>
        <v>0</v>
      </c>
      <c r="AP36">
        <f t="shared" si="50"/>
        <v>-0.71018404818214098</v>
      </c>
      <c r="AQ36">
        <f t="shared" si="51"/>
        <v>-71.159401398456765</v>
      </c>
      <c r="AR36">
        <f t="shared" si="52"/>
        <v>-71.869585446638908</v>
      </c>
      <c r="AS36">
        <f t="shared" si="53"/>
        <v>3.2667301350754054</v>
      </c>
      <c r="AT36">
        <f t="shared" si="54"/>
        <v>2.1143021820749111</v>
      </c>
      <c r="AU36">
        <f t="shared" si="55"/>
        <v>-66.488553129488594</v>
      </c>
      <c r="AW36">
        <v>33</v>
      </c>
      <c r="AX36">
        <f>IF(Z36&gt;0, (R36*SUMPRODUCT(K36:$K$98, X36:$X$98)-K36*$AZ$3)/Z36, 0)</f>
        <v>948.26076496160442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41"/>
        <v>50000</v>
      </c>
      <c r="S37">
        <f t="shared" si="42"/>
        <v>893.98851759390573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443.26056167388549</v>
      </c>
      <c r="AC37">
        <f t="shared" si="27"/>
        <v>391.94315506519479</v>
      </c>
      <c r="AE37">
        <f t="shared" si="43"/>
        <v>0</v>
      </c>
      <c r="AF37">
        <f t="shared" si="44"/>
        <v>0</v>
      </c>
      <c r="AG37">
        <f t="shared" si="45"/>
        <v>-10.960519831957031</v>
      </c>
      <c r="AH37">
        <f t="shared" si="46"/>
        <v>-1217.5300350502887</v>
      </c>
      <c r="AI37">
        <f t="shared" si="39"/>
        <v>-1228.4905548822458</v>
      </c>
      <c r="AJ37">
        <f t="shared" si="47"/>
        <v>51.317406608690703</v>
      </c>
      <c r="AK37">
        <f t="shared" si="59"/>
        <v>31.028239317171987</v>
      </c>
      <c r="AL37">
        <f t="shared" si="40"/>
        <v>-1146.144908956383</v>
      </c>
      <c r="AN37">
        <f t="shared" si="48"/>
        <v>0</v>
      </c>
      <c r="AO37">
        <f t="shared" si="49"/>
        <v>0</v>
      </c>
      <c r="AP37">
        <f t="shared" si="50"/>
        <v>-0.59472024580397598</v>
      </c>
      <c r="AQ37">
        <f t="shared" si="51"/>
        <v>-66.063450714047292</v>
      </c>
      <c r="AR37">
        <f t="shared" si="52"/>
        <v>-66.658170959851262</v>
      </c>
      <c r="AS37">
        <f t="shared" si="53"/>
        <v>2.7844939054221642</v>
      </c>
      <c r="AT37">
        <f t="shared" si="54"/>
        <v>1.6835991719818146</v>
      </c>
      <c r="AU37">
        <f t="shared" si="55"/>
        <v>-62.190077882447284</v>
      </c>
      <c r="AW37">
        <v>34</v>
      </c>
      <c r="AX37">
        <f>IF(Z37&gt;0, (R37*SUMPRODUCT(K37:$K$98, X37:$X$98)-K37*$AZ$3)/Z37, 0)</f>
        <v>893.98851759390573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41"/>
        <v>50000</v>
      </c>
      <c r="S38">
        <f t="shared" si="42"/>
        <v>840.50417421516261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391.94315506519479</v>
      </c>
      <c r="AC38">
        <f t="shared" si="27"/>
        <v>343.59577112772445</v>
      </c>
      <c r="AE38">
        <f t="shared" si="43"/>
        <v>0</v>
      </c>
      <c r="AF38">
        <f t="shared" si="44"/>
        <v>0</v>
      </c>
      <c r="AG38">
        <f t="shared" si="45"/>
        <v>-10.219930538969773</v>
      </c>
      <c r="AH38">
        <f t="shared" si="46"/>
        <v>-1261.968189335372</v>
      </c>
      <c r="AI38">
        <f t="shared" si="39"/>
        <v>-1272.1881198743417</v>
      </c>
      <c r="AJ38">
        <f t="shared" si="47"/>
        <v>48.34738393747034</v>
      </c>
      <c r="AK38">
        <f t="shared" si="59"/>
        <v>27.436020854563637</v>
      </c>
      <c r="AL38">
        <f t="shared" si="40"/>
        <v>-1196.4047150823078</v>
      </c>
      <c r="AN38">
        <f t="shared" si="48"/>
        <v>0</v>
      </c>
      <c r="AO38">
        <f t="shared" si="49"/>
        <v>0</v>
      </c>
      <c r="AP38">
        <f t="shared" si="50"/>
        <v>-0.49512116599765493</v>
      </c>
      <c r="AQ38">
        <f t="shared" si="51"/>
        <v>-61.1381025510047</v>
      </c>
      <c r="AR38">
        <f t="shared" si="52"/>
        <v>-61.633223717002352</v>
      </c>
      <c r="AS38">
        <f t="shared" si="53"/>
        <v>2.342267691231263</v>
      </c>
      <c r="AT38">
        <f t="shared" si="54"/>
        <v>1.3291826773234492</v>
      </c>
      <c r="AU38">
        <f t="shared" si="55"/>
        <v>-57.961773348447643</v>
      </c>
      <c r="AW38">
        <v>35</v>
      </c>
      <c r="AX38">
        <f>IF(Z38&gt;0, (R38*SUMPRODUCT(K38:$K$98, X38:$X$98)-K38*$AZ$3)/Z38, 0)</f>
        <v>840.50417421516261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41"/>
        <v>50000</v>
      </c>
      <c r="S39">
        <f t="shared" si="42"/>
        <v>787.73156524342141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343.59577112772445</v>
      </c>
      <c r="AC39">
        <f t="shared" si="27"/>
        <v>298.27558534152047</v>
      </c>
      <c r="AE39">
        <f t="shared" si="43"/>
        <v>0</v>
      </c>
      <c r="AF39">
        <f t="shared" si="44"/>
        <v>0</v>
      </c>
      <c r="AG39">
        <f t="shared" si="45"/>
        <v>-9.466282630471607</v>
      </c>
      <c r="AH39">
        <f t="shared" si="46"/>
        <v>-1302.8972062169353</v>
      </c>
      <c r="AI39">
        <f t="shared" si="39"/>
        <v>-1312.3634888474069</v>
      </c>
      <c r="AJ39">
        <f t="shared" si="47"/>
        <v>45.320185786203979</v>
      </c>
      <c r="AK39">
        <f t="shared" si="59"/>
        <v>24.051703978940715</v>
      </c>
      <c r="AL39">
        <f t="shared" si="40"/>
        <v>-1242.9915990822624</v>
      </c>
      <c r="AN39">
        <f t="shared" si="48"/>
        <v>0</v>
      </c>
      <c r="AO39">
        <f t="shared" si="49"/>
        <v>0</v>
      </c>
      <c r="AP39">
        <f t="shared" si="50"/>
        <v>-0.40947273807908818</v>
      </c>
      <c r="AQ39">
        <f t="shared" si="51"/>
        <v>-56.3580137305349</v>
      </c>
      <c r="AR39">
        <f t="shared" si="52"/>
        <v>-56.767486468613988</v>
      </c>
      <c r="AS39">
        <f t="shared" si="53"/>
        <v>1.9603662058847058</v>
      </c>
      <c r="AT39">
        <f t="shared" si="54"/>
        <v>1.0403785169082687</v>
      </c>
      <c r="AU39">
        <f t="shared" si="55"/>
        <v>-53.766741745821022</v>
      </c>
      <c r="AW39">
        <v>36</v>
      </c>
      <c r="AX39">
        <f>IF(Z39&gt;0, (R39*SUMPRODUCT(K39:$K$98, X39:$X$98)-K39*$AZ$3)/Z39, 0)</f>
        <v>787.73156524342141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41"/>
        <v>50000</v>
      </c>
      <c r="S40">
        <f t="shared" si="42"/>
        <v>735.63759974997208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298.27558534152047</v>
      </c>
      <c r="AC40">
        <f t="shared" si="27"/>
        <v>256.04071157955758</v>
      </c>
      <c r="AE40">
        <f t="shared" si="43"/>
        <v>0</v>
      </c>
      <c r="AF40">
        <f t="shared" si="44"/>
        <v>0</v>
      </c>
      <c r="AG40">
        <f t="shared" si="45"/>
        <v>-8.7013194970791492</v>
      </c>
      <c r="AH40">
        <f t="shared" si="46"/>
        <v>-1340.6006141754865</v>
      </c>
      <c r="AI40">
        <f t="shared" si="39"/>
        <v>-1349.3019336725656</v>
      </c>
      <c r="AJ40">
        <f t="shared" si="47"/>
        <v>42.234873761962888</v>
      </c>
      <c r="AK40">
        <f t="shared" si="59"/>
        <v>20.879290973906436</v>
      </c>
      <c r="AL40">
        <f t="shared" si="40"/>
        <v>-1286.1877689366963</v>
      </c>
      <c r="AN40">
        <f t="shared" si="48"/>
        <v>0</v>
      </c>
      <c r="AO40">
        <f t="shared" si="49"/>
        <v>0</v>
      </c>
      <c r="AP40">
        <f t="shared" si="50"/>
        <v>-0.33605674650516054</v>
      </c>
      <c r="AQ40">
        <f t="shared" si="51"/>
        <v>-51.775811808066976</v>
      </c>
      <c r="AR40">
        <f t="shared" si="52"/>
        <v>-52.111868554572133</v>
      </c>
      <c r="AS40">
        <f t="shared" si="53"/>
        <v>1.631168039544556</v>
      </c>
      <c r="AT40">
        <f t="shared" si="54"/>
        <v>0.8063865022288742</v>
      </c>
      <c r="AU40">
        <f t="shared" si="55"/>
        <v>-49.674314012798703</v>
      </c>
      <c r="AW40">
        <v>37</v>
      </c>
      <c r="AX40">
        <f>IF(Z40&gt;0, (R40*SUMPRODUCT(K40:$K$98, X40:$X$98)-K40*$AZ$3)/Z40, 0)</f>
        <v>735.63759974997208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41"/>
        <v>50000</v>
      </c>
      <c r="S41">
        <f t="shared" si="42"/>
        <v>683.95620751428885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256.04071157955758</v>
      </c>
      <c r="AC41">
        <f t="shared" si="27"/>
        <v>216.87484617200147</v>
      </c>
      <c r="AE41">
        <f t="shared" si="43"/>
        <v>0</v>
      </c>
      <c r="AF41">
        <f t="shared" si="44"/>
        <v>0</v>
      </c>
      <c r="AG41">
        <f t="shared" si="45"/>
        <v>-7.9272197470139432</v>
      </c>
      <c r="AH41">
        <f t="shared" si="46"/>
        <v>-1374.1731101888288</v>
      </c>
      <c r="AI41">
        <f t="shared" si="39"/>
        <v>-1382.1003299358426</v>
      </c>
      <c r="AJ41">
        <f t="shared" si="47"/>
        <v>39.165865407556112</v>
      </c>
      <c r="AK41">
        <f t="shared" si="59"/>
        <v>17.922849810569033</v>
      </c>
      <c r="AL41">
        <f t="shared" si="40"/>
        <v>-1325.0116147177175</v>
      </c>
      <c r="AN41">
        <f t="shared" si="48"/>
        <v>0</v>
      </c>
      <c r="AO41">
        <f t="shared" si="49"/>
        <v>0</v>
      </c>
      <c r="AP41">
        <f t="shared" si="50"/>
        <v>-0.27335711205180008</v>
      </c>
      <c r="AQ41">
        <f t="shared" si="51"/>
        <v>-47.386095610879956</v>
      </c>
      <c r="AR41">
        <f t="shared" si="52"/>
        <v>-47.659452722931753</v>
      </c>
      <c r="AS41">
        <f t="shared" si="53"/>
        <v>1.3505703387183026</v>
      </c>
      <c r="AT41">
        <f t="shared" si="54"/>
        <v>0.61803994594710276</v>
      </c>
      <c r="AU41">
        <f t="shared" si="55"/>
        <v>-45.690842438266344</v>
      </c>
      <c r="AW41">
        <v>38</v>
      </c>
      <c r="AX41">
        <f>IF(Z41&gt;0, (R41*SUMPRODUCT(K41:$K$98, X41:$X$98)-K41*$AZ$3)/Z41, 0)</f>
        <v>683.95620751428885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41"/>
        <v>50000</v>
      </c>
      <c r="S42">
        <f t="shared" si="42"/>
        <v>632.20870258539276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216.87484617200147</v>
      </c>
      <c r="AC42">
        <f t="shared" si="27"/>
        <v>180.74763127586323</v>
      </c>
      <c r="AE42">
        <f t="shared" si="43"/>
        <v>0</v>
      </c>
      <c r="AF42">
        <f t="shared" si="44"/>
        <v>0</v>
      </c>
      <c r="AG42">
        <f t="shared" si="45"/>
        <v>-7.1474669099263766</v>
      </c>
      <c r="AH42">
        <f t="shared" si="46"/>
        <v>-1400.9612792348532</v>
      </c>
      <c r="AI42">
        <f t="shared" si="39"/>
        <v>-1408.1087461447796</v>
      </c>
      <c r="AJ42">
        <f t="shared" si="47"/>
        <v>36.127214896138241</v>
      </c>
      <c r="AK42">
        <f t="shared" si="59"/>
        <v>15.181239232040104</v>
      </c>
      <c r="AL42">
        <f t="shared" si="40"/>
        <v>-1356.8002920166014</v>
      </c>
      <c r="AN42">
        <f t="shared" si="48"/>
        <v>0</v>
      </c>
      <c r="AO42">
        <f t="shared" si="49"/>
        <v>0</v>
      </c>
      <c r="AP42">
        <f t="shared" si="50"/>
        <v>-0.2200612680260908</v>
      </c>
      <c r="AQ42">
        <f t="shared" si="51"/>
        <v>-43.133787039393475</v>
      </c>
      <c r="AR42">
        <f t="shared" si="52"/>
        <v>-43.353848307419568</v>
      </c>
      <c r="AS42">
        <f t="shared" si="53"/>
        <v>1.1123102520774244</v>
      </c>
      <c r="AT42">
        <f t="shared" si="54"/>
        <v>0.46741073414001921</v>
      </c>
      <c r="AU42">
        <f t="shared" si="55"/>
        <v>-41.77412732120213</v>
      </c>
      <c r="AW42">
        <v>39</v>
      </c>
      <c r="AX42">
        <f>IF(Z42&gt;0, (R42*SUMPRODUCT(K42:$K$98, X42:$X$98)-K42*$AZ$3)/Z42, 0)</f>
        <v>632.20870258539276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41"/>
        <v>50000</v>
      </c>
      <c r="S43">
        <f t="shared" si="42"/>
        <v>580.05096958490731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180.74763127586323</v>
      </c>
      <c r="AC43">
        <f t="shared" si="27"/>
        <v>147.6664163032035</v>
      </c>
      <c r="AE43">
        <f t="shared" si="43"/>
        <v>0</v>
      </c>
      <c r="AF43">
        <f t="shared" si="44"/>
        <v>0</v>
      </c>
      <c r="AG43">
        <f t="shared" si="45"/>
        <v>-6.3643724451006296</v>
      </c>
      <c r="AH43">
        <f t="shared" si="46"/>
        <v>-1423.2395914529648</v>
      </c>
      <c r="AI43">
        <f t="shared" si="39"/>
        <v>-1429.6039638980653</v>
      </c>
      <c r="AJ43">
        <f t="shared" si="47"/>
        <v>33.081214972659723</v>
      </c>
      <c r="AK43">
        <f t="shared" si="59"/>
        <v>12.652334189310427</v>
      </c>
      <c r="AL43">
        <f t="shared" si="40"/>
        <v>-1383.8704147360952</v>
      </c>
      <c r="AN43">
        <f t="shared" si="48"/>
        <v>0</v>
      </c>
      <c r="AO43">
        <f t="shared" si="49"/>
        <v>0</v>
      </c>
      <c r="AP43">
        <f t="shared" si="50"/>
        <v>-0.17495607286333986</v>
      </c>
      <c r="AQ43">
        <f t="shared" si="51"/>
        <v>-39.124738819445042</v>
      </c>
      <c r="AR43">
        <f t="shared" si="52"/>
        <v>-39.299694892308381</v>
      </c>
      <c r="AS43">
        <f t="shared" si="53"/>
        <v>0.90939986732233924</v>
      </c>
      <c r="AT43">
        <f t="shared" si="54"/>
        <v>0.34781162187017811</v>
      </c>
      <c r="AU43">
        <f t="shared" si="55"/>
        <v>-38.042483403115867</v>
      </c>
      <c r="AW43">
        <v>40</v>
      </c>
      <c r="AX43">
        <f>IF(Z43&gt;0, (R43*SUMPRODUCT(K43:$K$98, X43:$X$98)-K43*$AZ$3)/Z43, 0)</f>
        <v>580.05096958490731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41"/>
        <v>50000</v>
      </c>
      <c r="S44">
        <f t="shared" si="42"/>
        <v>526.05113063645831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147.6664163032035</v>
      </c>
      <c r="AC44">
        <f t="shared" si="27"/>
        <v>117.51718825762781</v>
      </c>
      <c r="AE44">
        <f t="shared" si="43"/>
        <v>0</v>
      </c>
      <c r="AF44">
        <f t="shared" si="44"/>
        <v>0</v>
      </c>
      <c r="AG44">
        <f t="shared" si="45"/>
        <v>-5.5848748065347857</v>
      </c>
      <c r="AH44">
        <f t="shared" si="46"/>
        <v>-1431.707828229677</v>
      </c>
      <c r="AI44">
        <f t="shared" si="39"/>
        <v>-1437.2927030362118</v>
      </c>
      <c r="AJ44">
        <f t="shared" si="47"/>
        <v>30.149228045575697</v>
      </c>
      <c r="AK44">
        <f t="shared" si="59"/>
        <v>10.336649141224246</v>
      </c>
      <c r="AL44">
        <f t="shared" si="40"/>
        <v>-1396.806825849412</v>
      </c>
      <c r="AN44">
        <f t="shared" si="48"/>
        <v>0</v>
      </c>
      <c r="AO44">
        <f t="shared" si="49"/>
        <v>0</v>
      </c>
      <c r="AP44">
        <f t="shared" si="50"/>
        <v>-0.13707834567874688</v>
      </c>
      <c r="AQ44">
        <f t="shared" si="51"/>
        <v>-35.140651740196397</v>
      </c>
      <c r="AR44">
        <f t="shared" si="52"/>
        <v>-35.277730085875142</v>
      </c>
      <c r="AS44">
        <f t="shared" si="53"/>
        <v>0.73999981148065397</v>
      </c>
      <c r="AT44">
        <f t="shared" si="54"/>
        <v>0.25370859924786998</v>
      </c>
      <c r="AU44">
        <f t="shared" si="55"/>
        <v>-34.284021675146619</v>
      </c>
      <c r="AW44">
        <v>41</v>
      </c>
      <c r="AX44">
        <f>IF(Z44&gt;0, (R44*SUMPRODUCT(K44:$K$98, X44:$X$98)-K44*$AZ$3)/Z44, 0)</f>
        <v>526.05113063645831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41"/>
        <v>50000</v>
      </c>
      <c r="S45">
        <f t="shared" si="42"/>
        <v>469.02292310586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117.51718825762781</v>
      </c>
      <c r="AC45">
        <f t="shared" si="27"/>
        <v>90.390385422671983</v>
      </c>
      <c r="AE45">
        <f t="shared" si="43"/>
        <v>0</v>
      </c>
      <c r="AF45">
        <f t="shared" si="44"/>
        <v>0</v>
      </c>
      <c r="AG45">
        <f t="shared" si="45"/>
        <v>-4.8180153340965051</v>
      </c>
      <c r="AH45">
        <f t="shared" si="46"/>
        <v>-1422.0214487458654</v>
      </c>
      <c r="AI45">
        <f t="shared" si="39"/>
        <v>-1426.839464079962</v>
      </c>
      <c r="AJ45">
        <f t="shared" si="47"/>
        <v>27.126802834955825</v>
      </c>
      <c r="AK45">
        <f t="shared" si="59"/>
        <v>8.2262031780339466</v>
      </c>
      <c r="AL45">
        <f t="shared" si="40"/>
        <v>-1391.4864580669721</v>
      </c>
      <c r="AN45">
        <f t="shared" si="48"/>
        <v>0</v>
      </c>
      <c r="AO45">
        <f t="shared" si="49"/>
        <v>0</v>
      </c>
      <c r="AP45">
        <f t="shared" si="50"/>
        <v>-0.10558581281893818</v>
      </c>
      <c r="AQ45">
        <f t="shared" si="51"/>
        <v>-31.163306901336821</v>
      </c>
      <c r="AR45">
        <f t="shared" si="52"/>
        <v>-31.268892714155761</v>
      </c>
      <c r="AS45">
        <f t="shared" si="53"/>
        <v>0.59447829197185309</v>
      </c>
      <c r="AT45">
        <f t="shared" si="54"/>
        <v>0.18027554682520014</v>
      </c>
      <c r="AU45">
        <f t="shared" si="55"/>
        <v>-30.494138875358704</v>
      </c>
      <c r="AW45">
        <v>42</v>
      </c>
      <c r="AX45">
        <f>IF(Z45&gt;0, (R45*SUMPRODUCT(K45:$K$98, X45:$X$98)-K45*$AZ$3)/Z45, 0)</f>
        <v>469.02292310586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41"/>
        <v>50000</v>
      </c>
      <c r="S46">
        <f t="shared" si="42"/>
        <v>407.36254747717038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90.390385422671983</v>
      </c>
      <c r="AC46">
        <f t="shared" si="27"/>
        <v>66.382300758157072</v>
      </c>
      <c r="AE46">
        <f t="shared" si="43"/>
        <v>0</v>
      </c>
      <c r="AF46">
        <f t="shared" si="44"/>
        <v>0</v>
      </c>
      <c r="AG46">
        <f t="shared" si="45"/>
        <v>-4.0739079457149465</v>
      </c>
      <c r="AH46">
        <f t="shared" si="46"/>
        <v>-1391.8544700811854</v>
      </c>
      <c r="AI46">
        <f t="shared" si="39"/>
        <v>-1395.9283780269002</v>
      </c>
      <c r="AJ46">
        <f t="shared" si="47"/>
        <v>24.008084664514911</v>
      </c>
      <c r="AK46">
        <f t="shared" si="59"/>
        <v>6.3273269795870393</v>
      </c>
      <c r="AL46">
        <f t="shared" si="40"/>
        <v>-1365.5929663827983</v>
      </c>
      <c r="AN46">
        <f t="shared" si="48"/>
        <v>0</v>
      </c>
      <c r="AO46">
        <f t="shared" si="49"/>
        <v>0</v>
      </c>
      <c r="AP46">
        <f t="shared" si="50"/>
        <v>-7.9713261427996687E-2</v>
      </c>
      <c r="AQ46">
        <f t="shared" si="51"/>
        <v>-27.234110520343723</v>
      </c>
      <c r="AR46">
        <f t="shared" si="52"/>
        <v>-27.31382378177172</v>
      </c>
      <c r="AS46">
        <f t="shared" si="53"/>
        <v>0.46976091623791005</v>
      </c>
      <c r="AT46">
        <f t="shared" si="54"/>
        <v>0.12380541641711643</v>
      </c>
      <c r="AU46">
        <f t="shared" si="55"/>
        <v>-26.720257449116694</v>
      </c>
      <c r="AW46">
        <v>43</v>
      </c>
      <c r="AX46">
        <f>IF(Z46&gt;0, (R46*SUMPRODUCT(K46:$K$98, X46:$X$98)-K46*$AZ$3)/Z46, 0)</f>
        <v>407.36254747717038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41"/>
        <v>50000</v>
      </c>
      <c r="S47">
        <f t="shared" si="42"/>
        <v>338.14280889517329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66.382300758157072</v>
      </c>
      <c r="AC47">
        <f t="shared" si="27"/>
        <v>45.536781520690063</v>
      </c>
      <c r="AE47">
        <f t="shared" si="43"/>
        <v>0</v>
      </c>
      <c r="AF47">
        <f t="shared" si="44"/>
        <v>0</v>
      </c>
      <c r="AG47">
        <f t="shared" si="45"/>
        <v>-3.3666826798323832</v>
      </c>
      <c r="AH47">
        <f t="shared" si="46"/>
        <v>-1332.9723728508279</v>
      </c>
      <c r="AI47">
        <f t="shared" si="39"/>
        <v>-1336.3390555306603</v>
      </c>
      <c r="AJ47">
        <f t="shared" si="47"/>
        <v>20.845519237467009</v>
      </c>
      <c r="AK47">
        <f t="shared" si="59"/>
        <v>4.6467610530709953</v>
      </c>
      <c r="AL47">
        <f t="shared" si="40"/>
        <v>-1310.8467752401223</v>
      </c>
      <c r="AN47">
        <f t="shared" si="48"/>
        <v>0</v>
      </c>
      <c r="AO47">
        <f t="shared" si="49"/>
        <v>0</v>
      </c>
      <c r="AP47">
        <f t="shared" si="50"/>
        <v>-5.8817089358368005E-2</v>
      </c>
      <c r="AQ47">
        <f t="shared" si="51"/>
        <v>-23.287479879186698</v>
      </c>
      <c r="AR47">
        <f t="shared" si="52"/>
        <v>-23.346296968545065</v>
      </c>
      <c r="AS47">
        <f t="shared" si="53"/>
        <v>0.36417829784086414</v>
      </c>
      <c r="AT47">
        <f t="shared" si="54"/>
        <v>8.1180493107555998E-2</v>
      </c>
      <c r="AU47">
        <f t="shared" si="55"/>
        <v>-22.900938177596647</v>
      </c>
      <c r="AW47">
        <v>44</v>
      </c>
      <c r="AX47">
        <f>IF(Z47&gt;0, (R47*SUMPRODUCT(K47:$K$98, X47:$X$98)-K47*$AZ$3)/Z47, 0)</f>
        <v>338.14280889517329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41"/>
        <v>50000</v>
      </c>
      <c r="S48">
        <f t="shared" si="42"/>
        <v>257.82991298599677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45.536781520690063</v>
      </c>
      <c r="AC48">
        <f t="shared" si="27"/>
        <v>27.953401001214697</v>
      </c>
      <c r="AE48">
        <f t="shared" si="43"/>
        <v>0</v>
      </c>
      <c r="AF48">
        <f t="shared" si="44"/>
        <v>0</v>
      </c>
      <c r="AG48">
        <f t="shared" si="45"/>
        <v>-2.7104497571169039</v>
      </c>
      <c r="AH48">
        <f t="shared" si="46"/>
        <v>-1245.1321918343112</v>
      </c>
      <c r="AI48">
        <f t="shared" si="39"/>
        <v>-1247.8426415914282</v>
      </c>
      <c r="AJ48">
        <f t="shared" si="47"/>
        <v>17.583380519475366</v>
      </c>
      <c r="AK48">
        <f t="shared" si="59"/>
        <v>3.1875747064483049</v>
      </c>
      <c r="AL48">
        <f t="shared" si="40"/>
        <v>-1227.0716863655045</v>
      </c>
      <c r="AN48">
        <f t="shared" si="48"/>
        <v>0</v>
      </c>
      <c r="AO48">
        <f t="shared" si="49"/>
        <v>0</v>
      </c>
      <c r="AP48">
        <f t="shared" si="50"/>
        <v>-4.2278997693416857E-2</v>
      </c>
      <c r="AQ48">
        <f t="shared" si="51"/>
        <v>-19.42221615742401</v>
      </c>
      <c r="AR48">
        <f t="shared" si="52"/>
        <v>-19.464495155117429</v>
      </c>
      <c r="AS48">
        <f t="shared" si="53"/>
        <v>0.2742746669527385</v>
      </c>
      <c r="AT48">
        <f t="shared" si="54"/>
        <v>4.9721439516692417E-2</v>
      </c>
      <c r="AU48">
        <f t="shared" si="55"/>
        <v>-19.140499048648</v>
      </c>
      <c r="AW48">
        <v>45</v>
      </c>
      <c r="AX48">
        <f>IF(Z48&gt;0, (R48*SUMPRODUCT(K48:$K$98, X48:$X$98)-K48*$AZ$3)/Z48, 0)</f>
        <v>257.82991298599677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41"/>
        <v>50000</v>
      </c>
      <c r="S49">
        <f t="shared" si="42"/>
        <v>160.73342631950297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27.953401001214697</v>
      </c>
      <c r="AC49">
        <f t="shared" si="27"/>
        <v>13.624130700675799</v>
      </c>
      <c r="AE49">
        <f t="shared" si="43"/>
        <v>0</v>
      </c>
      <c r="AF49">
        <f t="shared" si="44"/>
        <v>0</v>
      </c>
      <c r="AG49">
        <f t="shared" si="45"/>
        <v>-2.1190568465818056</v>
      </c>
      <c r="AH49">
        <f t="shared" si="46"/>
        <v>-1128.5768259278584</v>
      </c>
      <c r="AI49">
        <f t="shared" si="39"/>
        <v>-1130.6958827744402</v>
      </c>
      <c r="AJ49">
        <f t="shared" si="47"/>
        <v>14.329270300538898</v>
      </c>
      <c r="AK49">
        <f t="shared" si="59"/>
        <v>1.956738070085029</v>
      </c>
      <c r="AL49">
        <f t="shared" si="40"/>
        <v>-1114.4098744038163</v>
      </c>
      <c r="AN49">
        <f t="shared" si="48"/>
        <v>0</v>
      </c>
      <c r="AO49">
        <f t="shared" si="49"/>
        <v>0</v>
      </c>
      <c r="AP49">
        <f t="shared" si="50"/>
        <v>-2.9512629543968858E-2</v>
      </c>
      <c r="AQ49">
        <f t="shared" si="51"/>
        <v>-15.717968977209926</v>
      </c>
      <c r="AR49">
        <f t="shared" si="52"/>
        <v>-15.747481606753894</v>
      </c>
      <c r="AS49">
        <f t="shared" si="53"/>
        <v>0.19956729650616009</v>
      </c>
      <c r="AT49">
        <f t="shared" si="54"/>
        <v>2.7251975741072066E-2</v>
      </c>
      <c r="AU49">
        <f t="shared" si="55"/>
        <v>-15.520662334506662</v>
      </c>
      <c r="AW49">
        <v>46</v>
      </c>
      <c r="AX49">
        <f>IF(Z49&gt;0, (R49*SUMPRODUCT(K49:$K$98, X49:$X$98)-K49*$AZ$3)/Z49, 0)</f>
        <v>160.73342631950297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41"/>
        <v>50000</v>
      </c>
      <c r="S50">
        <f t="shared" si="42"/>
        <v>38.275231107578826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13.624130700675799</v>
      </c>
      <c r="AC50">
        <f t="shared" si="27"/>
        <v>2.4534348099704744</v>
      </c>
      <c r="AE50">
        <f t="shared" si="43"/>
        <v>0</v>
      </c>
      <c r="AF50">
        <f t="shared" si="44"/>
        <v>0</v>
      </c>
      <c r="AG50">
        <f t="shared" si="45"/>
        <v>-1.6024950986413984</v>
      </c>
      <c r="AH50">
        <f t="shared" si="46"/>
        <v>-990.74235894917854</v>
      </c>
      <c r="AI50">
        <f t="shared" si="39"/>
        <v>-992.34485404781992</v>
      </c>
      <c r="AJ50">
        <f t="shared" si="47"/>
        <v>11.170695890705325</v>
      </c>
      <c r="AK50">
        <f t="shared" si="59"/>
        <v>0.95368914904730606</v>
      </c>
      <c r="AL50">
        <f t="shared" si="40"/>
        <v>-980.22046900806731</v>
      </c>
      <c r="AN50">
        <f t="shared" si="48"/>
        <v>0</v>
      </c>
      <c r="AO50">
        <f t="shared" si="49"/>
        <v>0</v>
      </c>
      <c r="AP50">
        <f t="shared" si="50"/>
        <v>-1.9927094767806498E-2</v>
      </c>
      <c r="AQ50">
        <f t="shared" si="51"/>
        <v>-12.319923408189087</v>
      </c>
      <c r="AR50">
        <f t="shared" si="52"/>
        <v>-12.339850502956894</v>
      </c>
      <c r="AS50">
        <f t="shared" si="53"/>
        <v>0.13890807892339413</v>
      </c>
      <c r="AT50">
        <f t="shared" si="54"/>
        <v>1.1859165165750763E-2</v>
      </c>
      <c r="AU50">
        <f t="shared" si="55"/>
        <v>-12.189083258867749</v>
      </c>
      <c r="AW50">
        <v>47</v>
      </c>
      <c r="AX50">
        <f>IF(Z50&gt;0, (R50*SUMPRODUCT(K50:$K$98, X50:$X$98)-K50*$AZ$3)/Z50, 0)</f>
        <v>38.275231107578826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41"/>
        <v>50000</v>
      </c>
      <c r="S51">
        <f t="shared" si="42"/>
        <v>-124.52189916063894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2.4534348099704744</v>
      </c>
      <c r="AC51">
        <f t="shared" si="27"/>
        <v>-5.8064233424109482</v>
      </c>
      <c r="AE51">
        <f t="shared" si="43"/>
        <v>0</v>
      </c>
      <c r="AF51">
        <f t="shared" si="44"/>
        <v>0</v>
      </c>
      <c r="AG51">
        <f t="shared" si="45"/>
        <v>-1.1657434117111394</v>
      </c>
      <c r="AH51">
        <f t="shared" si="46"/>
        <v>-841.45347188769006</v>
      </c>
      <c r="AI51">
        <f t="shared" si="39"/>
        <v>-842.61921529940116</v>
      </c>
      <c r="AJ51">
        <f t="shared" si="47"/>
        <v>8.2598581523814225</v>
      </c>
      <c r="AK51">
        <f t="shared" si="59"/>
        <v>0.17174043669793324</v>
      </c>
      <c r="AL51">
        <f t="shared" si="40"/>
        <v>-834.18761671032178</v>
      </c>
      <c r="AN51">
        <f t="shared" si="48"/>
        <v>0</v>
      </c>
      <c r="AO51">
        <f t="shared" si="49"/>
        <v>0</v>
      </c>
      <c r="AP51">
        <f t="shared" si="50"/>
        <v>-1.2942918704338184E-2</v>
      </c>
      <c r="AQ51">
        <f t="shared" si="51"/>
        <v>-9.3424194129815472</v>
      </c>
      <c r="AR51">
        <f t="shared" si="52"/>
        <v>-9.3553623316858854</v>
      </c>
      <c r="AS51">
        <f t="shared" si="53"/>
        <v>9.1706864050567119E-2</v>
      </c>
      <c r="AT51">
        <f t="shared" si="54"/>
        <v>1.9067853938510469E-3</v>
      </c>
      <c r="AU51">
        <f t="shared" si="55"/>
        <v>-9.2617486822414659</v>
      </c>
      <c r="AW51">
        <v>48</v>
      </c>
      <c r="AX51">
        <f>IF(Z51&gt;0, (R51*SUMPRODUCT(K51:$K$98, X51:$X$98)-K51*$AZ$3)/Z51, 0)</f>
        <v>-124.52189916063894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41"/>
        <v>50000</v>
      </c>
      <c r="S52">
        <f t="shared" si="42"/>
        <v>-355.52849396209808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-5.8064233424109482</v>
      </c>
      <c r="AC52">
        <f t="shared" si="27"/>
        <v>-11.523784491278526</v>
      </c>
      <c r="AE52">
        <f t="shared" si="43"/>
        <v>0</v>
      </c>
      <c r="AF52">
        <f t="shared" si="44"/>
        <v>0</v>
      </c>
      <c r="AG52">
        <f t="shared" si="45"/>
        <v>-0.81032777168255932</v>
      </c>
      <c r="AH52">
        <f t="shared" si="46"/>
        <v>-687.5164118229377</v>
      </c>
      <c r="AI52">
        <f t="shared" si="39"/>
        <v>-688.32673959462022</v>
      </c>
      <c r="AJ52">
        <f t="shared" si="47"/>
        <v>5.7173611488675782</v>
      </c>
      <c r="AK52">
        <f t="shared" si="59"/>
        <v>-0.40644963396876643</v>
      </c>
      <c r="AL52">
        <f t="shared" si="40"/>
        <v>-683.01582807972147</v>
      </c>
      <c r="AN52">
        <f t="shared" si="48"/>
        <v>0</v>
      </c>
      <c r="AO52">
        <f t="shared" si="49"/>
        <v>0</v>
      </c>
      <c r="AP52">
        <f t="shared" si="50"/>
        <v>-8.0328924868515814E-3</v>
      </c>
      <c r="AQ52">
        <f t="shared" si="51"/>
        <v>-6.8154463071804159</v>
      </c>
      <c r="AR52">
        <f t="shared" si="52"/>
        <v>-6.8234791996672666</v>
      </c>
      <c r="AS52">
        <f t="shared" si="53"/>
        <v>5.6677000372322275E-2</v>
      </c>
      <c r="AT52">
        <f t="shared" si="54"/>
        <v>-4.0291920443648677E-3</v>
      </c>
      <c r="AU52">
        <f t="shared" si="55"/>
        <v>-6.7708313913393106</v>
      </c>
      <c r="AW52">
        <v>49</v>
      </c>
      <c r="AX52">
        <f>IF(Z52&gt;0, (R52*SUMPRODUCT(K52:$K$98, X52:$X$98)-K52*$AZ$3)/Z52, 0)</f>
        <v>-355.52849396209808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41"/>
        <v>50000</v>
      </c>
      <c r="S53">
        <f t="shared" si="42"/>
        <v>-707.42075484640816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-11.523784491278526</v>
      </c>
      <c r="AC53">
        <f t="shared" si="27"/>
        <v>-15.102571634071451</v>
      </c>
      <c r="AE53">
        <f t="shared" si="43"/>
        <v>0</v>
      </c>
      <c r="AF53">
        <f t="shared" si="44"/>
        <v>0</v>
      </c>
      <c r="AG53">
        <f t="shared" si="45"/>
        <v>-0.53371955553348338</v>
      </c>
      <c r="AH53">
        <f t="shared" si="46"/>
        <v>-537.0098768645006</v>
      </c>
      <c r="AI53">
        <f t="shared" si="39"/>
        <v>-537.54359642003408</v>
      </c>
      <c r="AJ53">
        <f t="shared" si="47"/>
        <v>3.5787871427929243</v>
      </c>
      <c r="AK53">
        <f t="shared" si="59"/>
        <v>-0.80666491438949695</v>
      </c>
      <c r="AL53">
        <f t="shared" si="40"/>
        <v>-534.77147419163055</v>
      </c>
      <c r="AN53">
        <f t="shared" si="48"/>
        <v>0</v>
      </c>
      <c r="AO53">
        <f t="shared" si="49"/>
        <v>0</v>
      </c>
      <c r="AP53">
        <f t="shared" si="50"/>
        <v>-4.7239612228021817E-3</v>
      </c>
      <c r="AQ53">
        <f t="shared" si="51"/>
        <v>-4.7530839150796789</v>
      </c>
      <c r="AR53">
        <f t="shared" si="52"/>
        <v>-4.7578078763024809</v>
      </c>
      <c r="AS53">
        <f t="shared" si="53"/>
        <v>3.1675908277931132E-2</v>
      </c>
      <c r="AT53">
        <f t="shared" si="54"/>
        <v>-7.1398054200244882E-3</v>
      </c>
      <c r="AU53">
        <f t="shared" si="55"/>
        <v>-4.7332717734445735</v>
      </c>
      <c r="AW53">
        <v>50</v>
      </c>
      <c r="AX53">
        <f>IF(Z53&gt;0, (R53*SUMPRODUCT(K53:$K$98, X53:$X$98)-K53*$AZ$3)/Z53, 0)</f>
        <v>-707.42075484640816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41"/>
        <v>50000</v>
      </c>
      <c r="S54">
        <f t="shared" si="42"/>
        <v>-1283.3206660365554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-15.102571634071451</v>
      </c>
      <c r="AC54">
        <f t="shared" si="27"/>
        <v>-16.965781295233739</v>
      </c>
      <c r="AE54">
        <f t="shared" si="43"/>
        <v>0</v>
      </c>
      <c r="AF54">
        <f t="shared" si="44"/>
        <v>0</v>
      </c>
      <c r="AG54">
        <f t="shared" si="45"/>
        <v>-0.33050549531847223</v>
      </c>
      <c r="AH54">
        <f t="shared" si="46"/>
        <v>-395.75372931935266</v>
      </c>
      <c r="AI54">
        <f t="shared" si="39"/>
        <v>-396.08423481467111</v>
      </c>
      <c r="AJ54">
        <f t="shared" si="47"/>
        <v>1.8632096611622888</v>
      </c>
      <c r="AK54">
        <f t="shared" si="59"/>
        <v>-1.0571800143850016</v>
      </c>
      <c r="AL54">
        <f t="shared" si="40"/>
        <v>-395.27820516789382</v>
      </c>
      <c r="AN54">
        <f t="shared" si="48"/>
        <v>0</v>
      </c>
      <c r="AO54">
        <f t="shared" si="49"/>
        <v>0</v>
      </c>
      <c r="AP54">
        <f t="shared" si="50"/>
        <v>-2.6118839131972437E-3</v>
      </c>
      <c r="AQ54">
        <f t="shared" si="51"/>
        <v>-3.1275207639165128</v>
      </c>
      <c r="AR54">
        <f t="shared" si="52"/>
        <v>-3.1301326478297096</v>
      </c>
      <c r="AS54">
        <f t="shared" si="53"/>
        <v>1.4724376477353772E-2</v>
      </c>
      <c r="AT54">
        <f t="shared" si="54"/>
        <v>-8.3545705352497026E-3</v>
      </c>
      <c r="AU54">
        <f t="shared" si="55"/>
        <v>-3.1237628418876056</v>
      </c>
      <c r="AW54">
        <v>51</v>
      </c>
      <c r="AX54">
        <f>IF(Z54&gt;0, (R54*SUMPRODUCT(K54:$K$98, X54:$X$98)-K54*$AZ$3)/Z54, 0)</f>
        <v>-1283.3206660365554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41"/>
        <v>50000</v>
      </c>
      <c r="S55">
        <f t="shared" si="42"/>
        <v>-2291.5673063780673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-16.965781295233739</v>
      </c>
      <c r="AC55">
        <f t="shared" si="27"/>
        <v>-17.513057189581151</v>
      </c>
      <c r="AE55">
        <f t="shared" si="43"/>
        <v>0</v>
      </c>
      <c r="AF55">
        <f t="shared" si="44"/>
        <v>0</v>
      </c>
      <c r="AG55">
        <f t="shared" si="45"/>
        <v>-0.19105981679915593</v>
      </c>
      <c r="AH55">
        <f t="shared" si="46"/>
        <v>-272.28124713226316</v>
      </c>
      <c r="AI55">
        <f t="shared" si="39"/>
        <v>-272.47230694906233</v>
      </c>
      <c r="AJ55">
        <f t="shared" si="47"/>
        <v>0.5472758943474112</v>
      </c>
      <c r="AK55">
        <f t="shared" si="59"/>
        <v>-1.187604690666362</v>
      </c>
      <c r="AL55">
        <f t="shared" si="40"/>
        <v>-273.11263574538128</v>
      </c>
      <c r="AN55">
        <f t="shared" si="48"/>
        <v>0</v>
      </c>
      <c r="AO55">
        <f t="shared" si="49"/>
        <v>0</v>
      </c>
      <c r="AP55">
        <f t="shared" si="50"/>
        <v>-1.3481136931174566E-3</v>
      </c>
      <c r="AQ55">
        <f t="shared" si="51"/>
        <v>-1.9212102460244995</v>
      </c>
      <c r="AR55">
        <f t="shared" si="52"/>
        <v>-1.922558359717617</v>
      </c>
      <c r="AS55">
        <f t="shared" si="53"/>
        <v>3.861566180911919E-3</v>
      </c>
      <c r="AT55">
        <f t="shared" si="54"/>
        <v>-8.3797115077361307E-3</v>
      </c>
      <c r="AU55">
        <f t="shared" si="55"/>
        <v>-1.9270765050444414</v>
      </c>
      <c r="AW55">
        <v>52</v>
      </c>
      <c r="AX55">
        <f>IF(Z55&gt;0, (R55*SUMPRODUCT(K55:$K$98, X55:$X$98)-K55*$AZ$3)/Z55, 0)</f>
        <v>-2291.5673063780673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41"/>
        <v>50000</v>
      </c>
      <c r="S56">
        <f t="shared" si="42"/>
        <v>-3927.5858902323967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-17.513057189581151</v>
      </c>
      <c r="AC56">
        <f t="shared" si="27"/>
        <v>-17.130477373490383</v>
      </c>
      <c r="AE56">
        <f t="shared" si="43"/>
        <v>0</v>
      </c>
      <c r="AF56">
        <f t="shared" si="44"/>
        <v>0</v>
      </c>
      <c r="AG56">
        <f t="shared" si="45"/>
        <v>-0.10903948285442057</v>
      </c>
      <c r="AH56">
        <f t="shared" si="46"/>
        <v>-160.21947155348761</v>
      </c>
      <c r="AI56">
        <f t="shared" si="39"/>
        <v>-160.32851103634204</v>
      </c>
      <c r="AJ56">
        <f t="shared" si="47"/>
        <v>-0.38257981609076808</v>
      </c>
      <c r="AK56">
        <f t="shared" si="59"/>
        <v>-1.2259140032706806</v>
      </c>
      <c r="AL56">
        <f t="shared" si="40"/>
        <v>-161.93700485570346</v>
      </c>
      <c r="AN56">
        <f t="shared" si="48"/>
        <v>0</v>
      </c>
      <c r="AO56">
        <f t="shared" si="49"/>
        <v>0</v>
      </c>
      <c r="AP56">
        <f t="shared" si="50"/>
        <v>-6.8694651305112287E-4</v>
      </c>
      <c r="AQ56">
        <f t="shared" si="51"/>
        <v>-1.0093793956589721</v>
      </c>
      <c r="AR56">
        <f t="shared" si="52"/>
        <v>-1.0100663421720233</v>
      </c>
      <c r="AS56">
        <f t="shared" si="53"/>
        <v>-2.4102450208625353E-3</v>
      </c>
      <c r="AT56">
        <f t="shared" si="54"/>
        <v>-7.7232331610713953E-3</v>
      </c>
      <c r="AU56">
        <f t="shared" si="55"/>
        <v>-1.0201998203539571</v>
      </c>
      <c r="AW56">
        <v>53</v>
      </c>
      <c r="AX56">
        <f>IF(Z56&gt;0, (R56*SUMPRODUCT(K56:$K$98, X56:$X$98)-K56*$AZ$3)/Z56, 0)</f>
        <v>-3927.5858902323967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41"/>
        <v>50000</v>
      </c>
      <c r="S57">
        <f t="shared" si="42"/>
        <v>-6552.5616514285848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-17.130477373490383</v>
      </c>
      <c r="AC57">
        <f t="shared" si="27"/>
        <v>-16.082901356546433</v>
      </c>
      <c r="AE57">
        <f t="shared" si="43"/>
        <v>0</v>
      </c>
      <c r="AF57">
        <f t="shared" si="44"/>
        <v>0</v>
      </c>
      <c r="AG57">
        <f t="shared" si="45"/>
        <v>-6.1361121848582875E-2</v>
      </c>
      <c r="AH57">
        <f t="shared" si="46"/>
        <v>-93.175932354586962</v>
      </c>
      <c r="AI57">
        <f t="shared" si="39"/>
        <v>-93.237293476435539</v>
      </c>
      <c r="AJ57">
        <f t="shared" si="47"/>
        <v>-1.0475760169439496</v>
      </c>
      <c r="AK57">
        <f t="shared" si="59"/>
        <v>-1.199133416144327</v>
      </c>
      <c r="AL57">
        <f t="shared" si="40"/>
        <v>-95.484002909523809</v>
      </c>
      <c r="AN57">
        <f t="shared" si="48"/>
        <v>0</v>
      </c>
      <c r="AO57">
        <f t="shared" si="49"/>
        <v>0</v>
      </c>
      <c r="AP57">
        <f t="shared" si="50"/>
        <v>-3.4515519047505303E-4</v>
      </c>
      <c r="AQ57">
        <f t="shared" si="51"/>
        <v>-0.52411291890812872</v>
      </c>
      <c r="AR57">
        <f t="shared" si="52"/>
        <v>-0.52445807409860368</v>
      </c>
      <c r="AS57">
        <f t="shared" si="53"/>
        <v>-5.8925959756346421E-3</v>
      </c>
      <c r="AT57">
        <f t="shared" si="54"/>
        <v>-6.7451035800098376E-3</v>
      </c>
      <c r="AU57">
        <f t="shared" si="55"/>
        <v>-0.53709577365424821</v>
      </c>
      <c r="AW57">
        <v>54</v>
      </c>
      <c r="AX57">
        <f>IF(Z57&gt;0, (R57*SUMPRODUCT(K57:$K$98, X57:$X$98)-K57*$AZ$3)/Z57, 0)</f>
        <v>-6552.5616514285848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41"/>
        <v>50000</v>
      </c>
      <c r="S58">
        <f t="shared" si="42"/>
        <v>-10863.22408790014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-16.082901356546433</v>
      </c>
      <c r="AC58">
        <f t="shared" si="27"/>
        <v>-14.770446942773386</v>
      </c>
      <c r="AE58">
        <f t="shared" si="43"/>
        <v>0</v>
      </c>
      <c r="AF58">
        <f t="shared" si="44"/>
        <v>0</v>
      </c>
      <c r="AG58">
        <f t="shared" si="45"/>
        <v>-3.3991858271673815E-2</v>
      </c>
      <c r="AH58">
        <f t="shared" si="46"/>
        <v>-53.511304716846446</v>
      </c>
      <c r="AI58">
        <f t="shared" si="39"/>
        <v>-53.545296575118122</v>
      </c>
      <c r="AJ58">
        <f t="shared" si="47"/>
        <v>-1.3124544137730467</v>
      </c>
      <c r="AK58">
        <f t="shared" si="59"/>
        <v>-1.1258030949582505</v>
      </c>
      <c r="AL58">
        <f t="shared" si="40"/>
        <v>-55.98355408384942</v>
      </c>
      <c r="AN58">
        <f t="shared" si="48"/>
        <v>0</v>
      </c>
      <c r="AO58">
        <f t="shared" si="49"/>
        <v>0</v>
      </c>
      <c r="AP58">
        <f t="shared" si="50"/>
        <v>-1.7071748426866981E-4</v>
      </c>
      <c r="AQ58">
        <f t="shared" si="51"/>
        <v>-0.26875010033820051</v>
      </c>
      <c r="AR58">
        <f t="shared" si="52"/>
        <v>-0.26892081782246918</v>
      </c>
      <c r="AS58">
        <f t="shared" si="53"/>
        <v>-6.5915465387592449E-3</v>
      </c>
      <c r="AT58">
        <f t="shared" si="54"/>
        <v>-5.6541266622459046E-3</v>
      </c>
      <c r="AU58">
        <f t="shared" si="55"/>
        <v>-0.28116649102347435</v>
      </c>
      <c r="AW58">
        <v>55</v>
      </c>
      <c r="AX58">
        <f>IF(Z58&gt;0, (R58*SUMPRODUCT(K58:$K$98, X58:$X$98)-K58*$AZ$3)/Z58, 0)</f>
        <v>-10863.22408790014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41"/>
        <v>50000</v>
      </c>
      <c r="S59">
        <f t="shared" si="42"/>
        <v>-18107.02293184611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-14.770446942773386</v>
      </c>
      <c r="AC59">
        <f t="shared" si="27"/>
        <v>-13.399404781789107</v>
      </c>
      <c r="AE59">
        <f t="shared" si="43"/>
        <v>0</v>
      </c>
      <c r="AF59">
        <f t="shared" si="44"/>
        <v>0</v>
      </c>
      <c r="AG59">
        <f t="shared" si="45"/>
        <v>-1.8500286922129287E-2</v>
      </c>
      <c r="AH59">
        <f t="shared" si="46"/>
        <v>-30.303305533655585</v>
      </c>
      <c r="AI59">
        <f t="shared" si="39"/>
        <v>-30.321805820577715</v>
      </c>
      <c r="AJ59">
        <f t="shared" si="47"/>
        <v>-1.3710421609842793</v>
      </c>
      <c r="AK59">
        <f t="shared" si="59"/>
        <v>-1.0339312859941372</v>
      </c>
      <c r="AL59">
        <f t="shared" si="40"/>
        <v>-32.726779267556132</v>
      </c>
      <c r="AN59">
        <f t="shared" si="48"/>
        <v>0</v>
      </c>
      <c r="AO59">
        <f t="shared" si="49"/>
        <v>0</v>
      </c>
      <c r="AP59">
        <f t="shared" si="50"/>
        <v>-8.2959005326683149E-5</v>
      </c>
      <c r="AQ59">
        <f t="shared" si="51"/>
        <v>-0.13588611332160355</v>
      </c>
      <c r="AR59">
        <f t="shared" si="52"/>
        <v>-0.13596907232693023</v>
      </c>
      <c r="AS59">
        <f t="shared" si="53"/>
        <v>-6.1480286449044474E-3</v>
      </c>
      <c r="AT59">
        <f t="shared" si="54"/>
        <v>-4.6363557183328186E-3</v>
      </c>
      <c r="AU59">
        <f t="shared" si="55"/>
        <v>-0.14675345669016751</v>
      </c>
      <c r="AW59">
        <v>56</v>
      </c>
      <c r="AX59">
        <f>IF(Z59&gt;0, (R59*SUMPRODUCT(K59:$K$98, X59:$X$98)-K59*$AZ$3)/Z59, 0)</f>
        <v>-18107.02293184611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41"/>
        <v>50000</v>
      </c>
      <c r="S60">
        <f t="shared" si="42"/>
        <v>-30511.993578366488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-13.399404781789107</v>
      </c>
      <c r="AC60">
        <f t="shared" si="27"/>
        <v>-12.071190661787069</v>
      </c>
      <c r="AE60">
        <f t="shared" si="43"/>
        <v>0</v>
      </c>
      <c r="AF60">
        <f t="shared" si="44"/>
        <v>0</v>
      </c>
      <c r="AG60">
        <f t="shared" si="45"/>
        <v>-9.8905293018494746E-3</v>
      </c>
      <c r="AH60">
        <f t="shared" si="46"/>
        <v>-16.849509502117041</v>
      </c>
      <c r="AI60">
        <f t="shared" si="39"/>
        <v>-16.85940003141889</v>
      </c>
      <c r="AJ60">
        <f t="shared" si="47"/>
        <v>-1.3282141200020376</v>
      </c>
      <c r="AK60">
        <f t="shared" si="59"/>
        <v>-0.9379583347252376</v>
      </c>
      <c r="AL60">
        <f t="shared" si="40"/>
        <v>-19.125572486146165</v>
      </c>
      <c r="AN60">
        <f t="shared" si="48"/>
        <v>0</v>
      </c>
      <c r="AO60">
        <f t="shared" si="49"/>
        <v>0</v>
      </c>
      <c r="AP60">
        <f t="shared" si="50"/>
        <v>-3.9599215623437723E-5</v>
      </c>
      <c r="AQ60">
        <f t="shared" si="51"/>
        <v>-6.7461238884225103E-2</v>
      </c>
      <c r="AR60">
        <f t="shared" si="52"/>
        <v>-6.750083809984854E-2</v>
      </c>
      <c r="AS60">
        <f t="shared" si="53"/>
        <v>-5.3178384823368424E-3</v>
      </c>
      <c r="AT60">
        <f t="shared" si="54"/>
        <v>-3.7553515296334882E-3</v>
      </c>
      <c r="AU60">
        <f t="shared" si="55"/>
        <v>-7.6574028111818876E-2</v>
      </c>
      <c r="AW60">
        <v>57</v>
      </c>
      <c r="AX60">
        <f>IF(Z60&gt;0, (R60*SUMPRODUCT(K60:$K$98, X60:$X$98)-K60*$AZ$3)/Z60, 0)</f>
        <v>-30511.993578366488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41"/>
        <v>50000</v>
      </c>
      <c r="S61">
        <f t="shared" si="42"/>
        <v>-52228.421591715371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-12.071190661787069</v>
      </c>
      <c r="AC61">
        <f t="shared" si="27"/>
        <v>-10.831419549489469</v>
      </c>
      <c r="AE61">
        <f t="shared" si="43"/>
        <v>0</v>
      </c>
      <c r="AF61">
        <f t="shared" si="44"/>
        <v>0</v>
      </c>
      <c r="AG61">
        <f t="shared" si="45"/>
        <v>-5.1846385643059432E-3</v>
      </c>
      <c r="AH61">
        <f t="shared" si="46"/>
        <v>-9.2139708890500707</v>
      </c>
      <c r="AI61">
        <f t="shared" si="39"/>
        <v>-9.219155527614376</v>
      </c>
      <c r="AJ61">
        <f t="shared" si="47"/>
        <v>-1.2397711122975998</v>
      </c>
      <c r="AK61">
        <f t="shared" si="59"/>
        <v>-0.84498334632509497</v>
      </c>
      <c r="AL61">
        <f t="shared" si="40"/>
        <v>-11.303909986237072</v>
      </c>
      <c r="AN61">
        <f t="shared" si="48"/>
        <v>0</v>
      </c>
      <c r="AO61">
        <f t="shared" si="49"/>
        <v>0</v>
      </c>
      <c r="AP61">
        <f t="shared" si="50"/>
        <v>-1.8533929762119417E-5</v>
      </c>
      <c r="AQ61">
        <f t="shared" si="51"/>
        <v>-3.2937896667195703E-2</v>
      </c>
      <c r="AR61">
        <f t="shared" si="52"/>
        <v>-3.2956430596957818E-2</v>
      </c>
      <c r="AS61">
        <f t="shared" si="53"/>
        <v>-4.4319059914072097E-3</v>
      </c>
      <c r="AT61">
        <f t="shared" si="54"/>
        <v>-3.0206275320267045E-3</v>
      </c>
      <c r="AU61">
        <f t="shared" si="55"/>
        <v>-4.040896412039173E-2</v>
      </c>
      <c r="AW61">
        <v>58</v>
      </c>
      <c r="AX61">
        <f>IF(Z61&gt;0, (R61*SUMPRODUCT(K61:$K$98, X61:$X$98)-K61*$AZ$3)/Z61, 0)</f>
        <v>-52228.421591715371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41"/>
        <v>50000</v>
      </c>
      <c r="S62">
        <f t="shared" si="42"/>
        <v>-91096.738198583989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-10.831419549489469</v>
      </c>
      <c r="AC62">
        <f t="shared" si="27"/>
        <v>-9.6971857040300371</v>
      </c>
      <c r="AE62">
        <f t="shared" si="43"/>
        <v>0</v>
      </c>
      <c r="AF62">
        <f t="shared" si="44"/>
        <v>0</v>
      </c>
      <c r="AG62">
        <f t="shared" si="45"/>
        <v>-2.6612329639319541E-3</v>
      </c>
      <c r="AH62">
        <f t="shared" si="46"/>
        <v>-4.94311842946186</v>
      </c>
      <c r="AI62">
        <f t="shared" si="39"/>
        <v>-4.9457796624257924</v>
      </c>
      <c r="AJ62">
        <f t="shared" si="47"/>
        <v>-1.1342338454594323</v>
      </c>
      <c r="AK62">
        <f t="shared" si="59"/>
        <v>-0.75819936846426295</v>
      </c>
      <c r="AL62">
        <f t="shared" si="40"/>
        <v>-6.8382128763494876</v>
      </c>
      <c r="AN62">
        <f t="shared" si="48"/>
        <v>0</v>
      </c>
      <c r="AO62">
        <f t="shared" si="49"/>
        <v>0</v>
      </c>
      <c r="AP62">
        <f t="shared" si="50"/>
        <v>-8.4940321129134233E-6</v>
      </c>
      <c r="AQ62">
        <f t="shared" si="51"/>
        <v>-1.5777275889348553E-2</v>
      </c>
      <c r="AR62">
        <f t="shared" si="52"/>
        <v>-1.5785769921461468E-2</v>
      </c>
      <c r="AS62">
        <f t="shared" si="53"/>
        <v>-3.6202086917829263E-3</v>
      </c>
      <c r="AT62">
        <f t="shared" si="54"/>
        <v>-2.419994743418035E-3</v>
      </c>
      <c r="AU62">
        <f t="shared" si="55"/>
        <v>-2.1825973356662427E-2</v>
      </c>
      <c r="AW62">
        <v>59</v>
      </c>
      <c r="AX62">
        <f>IF(Z62&gt;0, (R62*SUMPRODUCT(K62:$K$98, X62:$X$98)-K62*$AZ$3)/Z62, 0)</f>
        <v>-91096.738198583989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41"/>
        <v>50000</v>
      </c>
      <c r="S63">
        <f t="shared" si="42"/>
        <v>-162255.11910322006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-9.6971857040300371</v>
      </c>
      <c r="AC63">
        <f t="shared" si="27"/>
        <v>-8.6708453530206118</v>
      </c>
      <c r="AE63">
        <f t="shared" si="43"/>
        <v>0</v>
      </c>
      <c r="AF63">
        <f t="shared" si="44"/>
        <v>0</v>
      </c>
      <c r="AG63">
        <f t="shared" si="45"/>
        <v>-1.3359894900302921E-3</v>
      </c>
      <c r="AH63">
        <f t="shared" si="46"/>
        <v>-2.5972622885246852</v>
      </c>
      <c r="AI63">
        <f t="shared" si="39"/>
        <v>-2.5985982780147157</v>
      </c>
      <c r="AJ63">
        <f t="shared" si="47"/>
        <v>-1.0263403510094253</v>
      </c>
      <c r="AK63">
        <f t="shared" si="59"/>
        <v>-0.67880299928210264</v>
      </c>
      <c r="AL63">
        <f t="shared" si="40"/>
        <v>-4.303741628306244</v>
      </c>
      <c r="AN63">
        <f t="shared" si="48"/>
        <v>0</v>
      </c>
      <c r="AO63">
        <f t="shared" si="49"/>
        <v>0</v>
      </c>
      <c r="AP63">
        <f t="shared" si="50"/>
        <v>-3.807290570839667E-6</v>
      </c>
      <c r="AQ63">
        <f t="shared" si="51"/>
        <v>-7.4016542007926105E-3</v>
      </c>
      <c r="AR63">
        <f t="shared" si="52"/>
        <v>-7.4054614913634511E-3</v>
      </c>
      <c r="AS63">
        <f t="shared" si="53"/>
        <v>-2.9248553001579823E-3</v>
      </c>
      <c r="AT63">
        <f t="shared" si="54"/>
        <v>-1.9344465491010984E-3</v>
      </c>
      <c r="AU63">
        <f t="shared" si="55"/>
        <v>-1.2264763340622532E-2</v>
      </c>
      <c r="AW63">
        <v>60</v>
      </c>
      <c r="AX63">
        <f>IF(Z63&gt;0, (R63*SUMPRODUCT(K63:$K$98, X63:$X$98)-K63*$AZ$3)/Z63, 0)</f>
        <v>-162255.11910322006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41"/>
        <v>50000</v>
      </c>
      <c r="S64">
        <f t="shared" si="42"/>
        <v>-295928.18793810031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-8.6708453530206118</v>
      </c>
      <c r="AC64">
        <f t="shared" si="27"/>
        <v>-7.7477848403474994</v>
      </c>
      <c r="AE64">
        <f t="shared" si="43"/>
        <v>0</v>
      </c>
      <c r="AF64">
        <f t="shared" si="44"/>
        <v>0</v>
      </c>
      <c r="AG64">
        <f t="shared" si="45"/>
        <v>-6.5453251465589634E-4</v>
      </c>
      <c r="AH64">
        <f t="shared" si="46"/>
        <v>-1.3361941609481858</v>
      </c>
      <c r="AI64">
        <f t="shared" si="39"/>
        <v>-1.3368486934628416</v>
      </c>
      <c r="AJ64">
        <f t="shared" si="47"/>
        <v>-0.9230605126731124</v>
      </c>
      <c r="AK64">
        <f t="shared" si="59"/>
        <v>-0.60695917471144289</v>
      </c>
      <c r="AL64">
        <f t="shared" si="40"/>
        <v>-2.8668683808473969</v>
      </c>
      <c r="AN64">
        <f t="shared" si="48"/>
        <v>0</v>
      </c>
      <c r="AO64">
        <f t="shared" si="49"/>
        <v>0</v>
      </c>
      <c r="AP64">
        <f t="shared" si="50"/>
        <v>-1.6654292366616083E-6</v>
      </c>
      <c r="AQ64">
        <f t="shared" si="51"/>
        <v>-3.3998873572683381E-3</v>
      </c>
      <c r="AR64">
        <f t="shared" si="52"/>
        <v>-3.4015527865049995E-3</v>
      </c>
      <c r="AS64">
        <f t="shared" si="53"/>
        <v>-2.348686933943757E-3</v>
      </c>
      <c r="AT64">
        <f t="shared" si="54"/>
        <v>-1.5443809625803925E-3</v>
      </c>
      <c r="AU64">
        <f t="shared" si="55"/>
        <v>-7.2946206830291497E-3</v>
      </c>
      <c r="AW64">
        <v>61</v>
      </c>
      <c r="AX64">
        <f>IF(Z64&gt;0, (R64*SUMPRODUCT(K64:$K$98, X64:$X$98)-K64*$AZ$3)/Z64, 0)</f>
        <v>-295928.18793810031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41"/>
        <v>50000</v>
      </c>
      <c r="S65">
        <f t="shared" si="42"/>
        <v>-553581.97856126924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-7.7477848403474994</v>
      </c>
      <c r="AC65">
        <f t="shared" si="27"/>
        <v>-6.9204149358530653</v>
      </c>
      <c r="AE65">
        <f t="shared" si="43"/>
        <v>0</v>
      </c>
      <c r="AF65">
        <f t="shared" si="44"/>
        <v>0</v>
      </c>
      <c r="AG65">
        <f t="shared" si="45"/>
        <v>-3.1252891188035347E-4</v>
      </c>
      <c r="AH65">
        <f t="shared" si="46"/>
        <v>-0.67091655525796789</v>
      </c>
      <c r="AI65">
        <f t="shared" si="39"/>
        <v>-0.67122908416984828</v>
      </c>
      <c r="AJ65">
        <f t="shared" si="47"/>
        <v>-0.82736990449443404</v>
      </c>
      <c r="AK65">
        <f t="shared" si="59"/>
        <v>-0.542344938824325</v>
      </c>
      <c r="AL65">
        <f t="shared" si="40"/>
        <v>-2.0409439274886072</v>
      </c>
      <c r="AN65">
        <f t="shared" si="48"/>
        <v>0</v>
      </c>
      <c r="AO65">
        <f t="shared" si="49"/>
        <v>0</v>
      </c>
      <c r="AP65">
        <f t="shared" si="50"/>
        <v>-7.1001436616016493E-7</v>
      </c>
      <c r="AQ65">
        <f t="shared" si="51"/>
        <v>-1.5242122396350135E-3</v>
      </c>
      <c r="AR65">
        <f t="shared" si="52"/>
        <v>-1.5249222540011738E-3</v>
      </c>
      <c r="AS65">
        <f t="shared" si="53"/>
        <v>-1.8796485572653361E-3</v>
      </c>
      <c r="AT65">
        <f t="shared" si="54"/>
        <v>-1.2321186403610085E-3</v>
      </c>
      <c r="AU65">
        <f t="shared" si="55"/>
        <v>-4.6366894516275186E-3</v>
      </c>
      <c r="AW65">
        <v>62</v>
      </c>
      <c r="AX65">
        <f>IF(Z65&gt;0, (R65*SUMPRODUCT(K65:$K$98, X65:$X$98)-K65*$AZ$3)/Z65, 0)</f>
        <v>-553581.97856126924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41"/>
        <v>50000</v>
      </c>
      <c r="S66">
        <f t="shared" si="42"/>
        <v>-1064740.5565700445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-6.9204149358530653</v>
      </c>
      <c r="AC66">
        <f t="shared" si="27"/>
        <v>-6.1801804053679659</v>
      </c>
      <c r="AE66">
        <f t="shared" si="43"/>
        <v>0</v>
      </c>
      <c r="AF66">
        <f t="shared" si="44"/>
        <v>0</v>
      </c>
      <c r="AG66">
        <f t="shared" si="45"/>
        <v>-1.4511000748569213E-4</v>
      </c>
      <c r="AH66">
        <f t="shared" si="46"/>
        <v>-0.32858723055171557</v>
      </c>
      <c r="AI66">
        <f t="shared" si="39"/>
        <v>-0.32873234055920125</v>
      </c>
      <c r="AJ66">
        <f t="shared" si="47"/>
        <v>-0.74023453048509946</v>
      </c>
      <c r="AK66">
        <f t="shared" si="59"/>
        <v>-0.48442904550971461</v>
      </c>
      <c r="AL66">
        <f t="shared" si="40"/>
        <v>-1.5533959165540154</v>
      </c>
      <c r="AN66">
        <f t="shared" si="48"/>
        <v>0</v>
      </c>
      <c r="AO66">
        <f t="shared" si="49"/>
        <v>0</v>
      </c>
      <c r="AP66">
        <f t="shared" si="50"/>
        <v>-2.9434473920394866E-7</v>
      </c>
      <c r="AQ66">
        <f t="shared" si="51"/>
        <v>-6.6651449033953687E-4</v>
      </c>
      <c r="AR66">
        <f t="shared" si="52"/>
        <v>-6.6680883507874082E-4</v>
      </c>
      <c r="AS66">
        <f t="shared" si="53"/>
        <v>-1.5015100860419801E-3</v>
      </c>
      <c r="AT66">
        <f t="shared" si="54"/>
        <v>-9.8262789406467388E-4</v>
      </c>
      <c r="AU66">
        <f t="shared" si="55"/>
        <v>-3.1509468151853953E-3</v>
      </c>
      <c r="AW66">
        <v>63</v>
      </c>
      <c r="AX66">
        <f>IF(Z66&gt;0, (R66*SUMPRODUCT(K66:$K$98, X66:$X$98)-K66*$AZ$3)/Z66, 0)</f>
        <v>-1064740.5565700445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-2111092.0412791371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-6.1801804053679659</v>
      </c>
      <c r="AC67">
        <f t="shared" si="27"/>
        <v>-5.5185623281397929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-6.5351986320738846E-5</v>
      </c>
      <c r="AH67">
        <f t="shared" ref="AH67:AH89" si="66">-X67*R67</f>
        <v>-0.1566138421801927</v>
      </c>
      <c r="AI67">
        <f t="shared" si="39"/>
        <v>-0.15667919416651344</v>
      </c>
      <c r="AJ67">
        <f t="shared" ref="AJ67:AJ89" si="67">AB67-AC67</f>
        <v>-0.66161807722817301</v>
      </c>
      <c r="AK67">
        <f t="shared" si="59"/>
        <v>-0.43261262837575765</v>
      </c>
      <c r="AL67">
        <f t="shared" si="40"/>
        <v>-1.250909899770444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-1.18358562825016E-7</v>
      </c>
      <c r="AQ67">
        <f t="shared" ref="AQ67:AQ89" si="71">AH67*$K67</f>
        <v>-2.836423240140914E-4</v>
      </c>
      <c r="AR67">
        <f t="shared" ref="AR67:AR89" si="72">AI67*$K67</f>
        <v>-2.8376068257691641E-4</v>
      </c>
      <c r="AS67">
        <f t="shared" ref="AS67:AS89" si="73">AJ67*$K67</f>
        <v>-1.1982522516676226E-3</v>
      </c>
      <c r="AT67">
        <f t="shared" ref="AT67:AT89" si="74">AK67*$K67</f>
        <v>-7.8350195360869215E-4</v>
      </c>
      <c r="AU67">
        <f t="shared" ref="AU67:AU89" si="75">AL67*$K67</f>
        <v>-2.2655148878532312E-3</v>
      </c>
      <c r="AW67">
        <v>64</v>
      </c>
      <c r="AX67">
        <f>IF(Z67&gt;0, (R67*SUMPRODUCT(K67:$K$98, X67:$X$98)-K67*$AZ$3)/Z67, 0)</f>
        <v>-2111092.0412791371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1"/>
        <v>50000</v>
      </c>
      <c r="S68">
        <f t="shared" si="62"/>
        <v>-4321822.703315584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-5.5185623281397929</v>
      </c>
      <c r="AC68">
        <f t="shared" ref="AC68:AC89" si="79">S68*Z68</f>
        <v>-4.9275204421437069</v>
      </c>
      <c r="AE68">
        <f t="shared" si="63"/>
        <v>0</v>
      </c>
      <c r="AF68">
        <f t="shared" si="64"/>
        <v>0</v>
      </c>
      <c r="AG68">
        <f t="shared" si="65"/>
        <v>-2.8503716952360451E-5</v>
      </c>
      <c r="AH68">
        <f t="shared" si="66"/>
        <v>-7.2389499010342029E-2</v>
      </c>
      <c r="AI68">
        <f t="shared" si="39"/>
        <v>-7.2418002727294387E-2</v>
      </c>
      <c r="AJ68">
        <f t="shared" si="67"/>
        <v>-0.59104188599608598</v>
      </c>
      <c r="AK68">
        <f t="shared" ref="AK68:AK89" si="80">G68*SUM(AB68:AB68, AE68:AF68)</f>
        <v>-0.38629936296978556</v>
      </c>
      <c r="AL68">
        <f t="shared" si="40"/>
        <v>-1.049759251693166</v>
      </c>
      <c r="AN68">
        <f t="shared" si="68"/>
        <v>0</v>
      </c>
      <c r="AO68">
        <f t="shared" si="69"/>
        <v>0</v>
      </c>
      <c r="AP68">
        <f t="shared" si="70"/>
        <v>-4.6091873893567875E-8</v>
      </c>
      <c r="AQ68">
        <f t="shared" si="71"/>
        <v>-1.1705728292137468E-4</v>
      </c>
      <c r="AR68">
        <f t="shared" si="72"/>
        <v>-1.1710337479526826E-4</v>
      </c>
      <c r="AS68">
        <f t="shared" si="73"/>
        <v>-9.5574300434849531E-4</v>
      </c>
      <c r="AT68">
        <f t="shared" si="74"/>
        <v>-6.2466454999282009E-4</v>
      </c>
      <c r="AU68">
        <f t="shared" si="75"/>
        <v>-1.6975109291365838E-3</v>
      </c>
      <c r="AW68">
        <v>65</v>
      </c>
      <c r="AX68">
        <f>IF(Z68&gt;0, (R68*SUMPRODUCT(K68:$K$98, X68:$X$98)-K68*$AZ$3)/Z68, 0)</f>
        <v>-4321822.703315584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0.568687897</v>
      </c>
      <c r="Q69" s="5">
        <f t="shared" ref="Q69:Q89" si="81">$C$8</f>
        <v>25</v>
      </c>
      <c r="R69">
        <f t="shared" si="61"/>
        <v>50000</v>
      </c>
      <c r="S69">
        <f t="shared" si="62"/>
        <v>-9159136.0452335496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-4.9275204421437069</v>
      </c>
      <c r="AC69">
        <f t="shared" si="79"/>
        <v>-4.3996682777122542</v>
      </c>
      <c r="AE69">
        <f t="shared" si="63"/>
        <v>0</v>
      </c>
      <c r="AF69">
        <f t="shared" si="64"/>
        <v>0</v>
      </c>
      <c r="AG69">
        <f t="shared" si="65"/>
        <v>-1.2008960932515733E-5</v>
      </c>
      <c r="AH69">
        <f t="shared" si="66"/>
        <v>-3.2419437700642227E-2</v>
      </c>
      <c r="AI69">
        <f t="shared" si="39"/>
        <v>-3.2431446661574742E-2</v>
      </c>
      <c r="AJ69">
        <f t="shared" si="67"/>
        <v>-0.52785216443145266</v>
      </c>
      <c r="AK69">
        <f t="shared" si="80"/>
        <v>-0.34492643095005954</v>
      </c>
      <c r="AL69">
        <f t="shared" si="40"/>
        <v>-0.90521004204308686</v>
      </c>
      <c r="AN69">
        <f t="shared" si="68"/>
        <v>0</v>
      </c>
      <c r="AO69">
        <f t="shared" si="69"/>
        <v>0</v>
      </c>
      <c r="AP69">
        <f t="shared" si="70"/>
        <v>-1.733845028688382E-8</v>
      </c>
      <c r="AQ69">
        <f t="shared" si="71"/>
        <v>-4.680694791664699E-5</v>
      </c>
      <c r="AR69">
        <f t="shared" si="72"/>
        <v>-4.6824286366933873E-5</v>
      </c>
      <c r="AS69">
        <f t="shared" si="73"/>
        <v>-7.6210910862722773E-4</v>
      </c>
      <c r="AT69">
        <f t="shared" si="74"/>
        <v>-4.9800226757895129E-4</v>
      </c>
      <c r="AU69">
        <f t="shared" si="75"/>
        <v>-1.3069356625731126E-3</v>
      </c>
      <c r="AW69">
        <v>66</v>
      </c>
      <c r="AX69">
        <f>IF(Z69&gt;0, (R69*SUMPRODUCT(K69:$K$98, X69:$X$98)-K69*$AZ$3)/Z69, 0)</f>
        <v>-9159136.0452335496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0.58363282999999999</v>
      </c>
      <c r="Q70" s="5">
        <f t="shared" si="81"/>
        <v>25</v>
      </c>
      <c r="R70">
        <f t="shared" si="61"/>
        <v>50000</v>
      </c>
      <c r="S70">
        <f t="shared" si="62"/>
        <v>-20124363.640771177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-4.3996682777122542</v>
      </c>
      <c r="AC70">
        <f t="shared" si="79"/>
        <v>-3.9283139938437643</v>
      </c>
      <c r="AE70">
        <f t="shared" si="63"/>
        <v>0</v>
      </c>
      <c r="AF70">
        <f t="shared" si="64"/>
        <v>0</v>
      </c>
      <c r="AG70">
        <f t="shared" si="65"/>
        <v>-4.8800474687869797E-6</v>
      </c>
      <c r="AH70">
        <f t="shared" si="66"/>
        <v>-1.4017647708807193E-2</v>
      </c>
      <c r="AI70">
        <f t="shared" ref="AI70:AI89" si="88">SUM(AE70:AH70)</f>
        <v>-1.4022527756275979E-2</v>
      </c>
      <c r="AJ70">
        <f t="shared" si="67"/>
        <v>-0.47135428386848988</v>
      </c>
      <c r="AK70">
        <f t="shared" si="80"/>
        <v>-0.30797677943985785</v>
      </c>
      <c r="AL70">
        <f t="shared" ref="AL70:AL89" si="89">SUM(AI70:AK70)</f>
        <v>-0.79335359106462366</v>
      </c>
      <c r="AN70">
        <f t="shared" si="68"/>
        <v>0</v>
      </c>
      <c r="AO70">
        <f t="shared" si="69"/>
        <v>0</v>
      </c>
      <c r="AP70">
        <f t="shared" si="70"/>
        <v>-6.2908722993452383E-9</v>
      </c>
      <c r="AQ70">
        <f t="shared" si="71"/>
        <v>-1.8070158587050564E-5</v>
      </c>
      <c r="AR70">
        <f t="shared" si="72"/>
        <v>-1.807644945934991E-5</v>
      </c>
      <c r="AS70">
        <f t="shared" si="73"/>
        <v>-6.0762310746601282E-4</v>
      </c>
      <c r="AT70">
        <f t="shared" si="74"/>
        <v>-3.9701306247771906E-4</v>
      </c>
      <c r="AU70">
        <f t="shared" si="75"/>
        <v>-1.0227126194030818E-3</v>
      </c>
      <c r="AW70">
        <v>67</v>
      </c>
      <c r="AX70">
        <f>IF(Z70&gt;0, (R70*SUMPRODUCT(K70:$K$98, X70:$X$98)-K70*$AZ$3)/Z70, 0)</f>
        <v>-20124363.640771177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0.59833308299999999</v>
      </c>
      <c r="Q71" s="5">
        <f t="shared" si="81"/>
        <v>25</v>
      </c>
      <c r="R71">
        <f t="shared" si="61"/>
        <v>50000</v>
      </c>
      <c r="S71">
        <f t="shared" si="62"/>
        <v>-45876376.097481817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-3.9283139938437643</v>
      </c>
      <c r="AC71">
        <f t="shared" si="79"/>
        <v>-3.5074382329162743</v>
      </c>
      <c r="AE71">
        <f t="shared" si="63"/>
        <v>0</v>
      </c>
      <c r="AF71">
        <f t="shared" si="64"/>
        <v>0</v>
      </c>
      <c r="AG71">
        <f t="shared" si="65"/>
        <v>-1.9113531469134502E-6</v>
      </c>
      <c r="AH71">
        <f t="shared" si="66"/>
        <v>-5.8397876943713191E-3</v>
      </c>
      <c r="AI71">
        <f t="shared" si="88"/>
        <v>-5.8416990475182321E-3</v>
      </c>
      <c r="AJ71">
        <f t="shared" si="67"/>
        <v>-0.42087576092749002</v>
      </c>
      <c r="AK71">
        <f t="shared" si="80"/>
        <v>-0.27498197956906351</v>
      </c>
      <c r="AL71">
        <f t="shared" si="89"/>
        <v>-0.70169943954407177</v>
      </c>
      <c r="AN71">
        <f t="shared" si="68"/>
        <v>0</v>
      </c>
      <c r="AO71">
        <f t="shared" si="69"/>
        <v>0</v>
      </c>
      <c r="AP71">
        <f t="shared" si="70"/>
        <v>-2.1999344274332593E-9</v>
      </c>
      <c r="AQ71">
        <f t="shared" si="71"/>
        <v>-6.7214946743330973E-6</v>
      </c>
      <c r="AR71">
        <f t="shared" si="72"/>
        <v>-6.7236946087605302E-6</v>
      </c>
      <c r="AS71">
        <f t="shared" si="73"/>
        <v>-4.8442072446514862E-4</v>
      </c>
      <c r="AT71">
        <f t="shared" si="74"/>
        <v>-3.1649950442419467E-4</v>
      </c>
      <c r="AU71">
        <f t="shared" si="75"/>
        <v>-8.0764392349810387E-4</v>
      </c>
      <c r="AW71">
        <v>68</v>
      </c>
      <c r="AX71">
        <f>IF(Z71&gt;0, (R71*SUMPRODUCT(K71:$K$98, X71:$X$98)-K71*$AZ$3)/Z71, 0)</f>
        <v>-45876376.097481817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0.61338487399999997</v>
      </c>
      <c r="Q72" s="5">
        <f t="shared" si="81"/>
        <v>25</v>
      </c>
      <c r="R72">
        <f t="shared" si="61"/>
        <v>50000</v>
      </c>
      <c r="S72">
        <f t="shared" si="62"/>
        <v>-108761227.72792763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-3.5074382329162743</v>
      </c>
      <c r="AC72">
        <f t="shared" si="79"/>
        <v>-3.1316468909412367</v>
      </c>
      <c r="AE72">
        <f t="shared" si="63"/>
        <v>0</v>
      </c>
      <c r="AF72">
        <f t="shared" si="64"/>
        <v>0</v>
      </c>
      <c r="AG72">
        <f t="shared" si="65"/>
        <v>-7.1984450625530564E-7</v>
      </c>
      <c r="AH72">
        <f t="shared" si="66"/>
        <v>-2.3447902183780203E-3</v>
      </c>
      <c r="AI72">
        <f t="shared" si="88"/>
        <v>-2.3455100628842758E-3</v>
      </c>
      <c r="AJ72">
        <f t="shared" si="67"/>
        <v>-0.37579134197503761</v>
      </c>
      <c r="AK72">
        <f t="shared" si="80"/>
        <v>-0.24552067630413923</v>
      </c>
      <c r="AL72">
        <f t="shared" si="89"/>
        <v>-0.62365752834206112</v>
      </c>
      <c r="AN72">
        <f t="shared" si="68"/>
        <v>0</v>
      </c>
      <c r="AO72">
        <f t="shared" si="69"/>
        <v>0</v>
      </c>
      <c r="AP72">
        <f t="shared" si="70"/>
        <v>-7.3975766212456693E-10</v>
      </c>
      <c r="AQ72">
        <f t="shared" si="71"/>
        <v>-2.4096544671060927E-6</v>
      </c>
      <c r="AR72">
        <f t="shared" si="72"/>
        <v>-2.4103942247682174E-6</v>
      </c>
      <c r="AS72">
        <f t="shared" si="73"/>
        <v>-3.8618690865928725E-4</v>
      </c>
      <c r="AT72">
        <f t="shared" si="74"/>
        <v>-2.5231254795681635E-4</v>
      </c>
      <c r="AU72">
        <f t="shared" si="75"/>
        <v>-6.4090985084087177E-4</v>
      </c>
      <c r="AW72">
        <v>69</v>
      </c>
      <c r="AX72">
        <f>IF(Z72&gt;0, (R72*SUMPRODUCT(K72:$K$98, X72:$X$98)-K72*$AZ$3)/Z72, 0)</f>
        <v>-108761227.72792763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0.62870016699999998</v>
      </c>
      <c r="Q73" s="5">
        <f t="shared" si="81"/>
        <v>25</v>
      </c>
      <c r="R73">
        <f t="shared" si="61"/>
        <v>50000</v>
      </c>
      <c r="S73">
        <f t="shared" si="62"/>
        <v>-268774852.1388725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-3.1316468909412367</v>
      </c>
      <c r="AC73">
        <f t="shared" si="79"/>
        <v>-2.7961153153548906</v>
      </c>
      <c r="AE73">
        <f t="shared" si="63"/>
        <v>0</v>
      </c>
      <c r="AF73">
        <f t="shared" si="64"/>
        <v>0</v>
      </c>
      <c r="AG73">
        <f t="shared" si="65"/>
        <v>-2.600796998960094E-7</v>
      </c>
      <c r="AH73">
        <f t="shared" si="66"/>
        <v>-9.0513272259348625E-4</v>
      </c>
      <c r="AI73">
        <f t="shared" si="88"/>
        <v>-9.0539280229338221E-4</v>
      </c>
      <c r="AJ73">
        <f t="shared" si="67"/>
        <v>-0.33553157558634616</v>
      </c>
      <c r="AK73">
        <f t="shared" si="80"/>
        <v>-0.21921528236588658</v>
      </c>
      <c r="AL73">
        <f t="shared" si="89"/>
        <v>-0.55565225075452618</v>
      </c>
      <c r="AN73">
        <f t="shared" si="68"/>
        <v>0</v>
      </c>
      <c r="AO73">
        <f t="shared" si="69"/>
        <v>0</v>
      </c>
      <c r="AP73">
        <f t="shared" si="70"/>
        <v>-2.3863778552328254E-10</v>
      </c>
      <c r="AQ73">
        <f t="shared" si="71"/>
        <v>-8.3051029592365121E-7</v>
      </c>
      <c r="AR73">
        <f t="shared" si="72"/>
        <v>-8.3074893370917452E-7</v>
      </c>
      <c r="AS73">
        <f t="shared" si="73"/>
        <v>-3.0786913474246177E-4</v>
      </c>
      <c r="AT73">
        <f t="shared" si="74"/>
        <v>-2.0114237888452341E-4</v>
      </c>
      <c r="AU73">
        <f t="shared" si="75"/>
        <v>-5.0984226256069437E-4</v>
      </c>
      <c r="AW73">
        <v>70</v>
      </c>
      <c r="AX73">
        <f>IF(Z73&gt;0, (R73*SUMPRODUCT(K73:$K$98, X73:$X$98)-K73*$AZ$3)/Z73, 0)</f>
        <v>-268774852.1388725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0.64417999699999995</v>
      </c>
      <c r="Q74" s="5">
        <f t="shared" si="81"/>
        <v>25</v>
      </c>
      <c r="R74">
        <f t="shared" si="61"/>
        <v>50000</v>
      </c>
      <c r="S74">
        <f t="shared" si="62"/>
        <v>-693937920.4572773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-2.7961153153548906</v>
      </c>
      <c r="AC74">
        <f t="shared" si="79"/>
        <v>-2.4965322304716024</v>
      </c>
      <c r="AE74">
        <f t="shared" si="63"/>
        <v>0</v>
      </c>
      <c r="AF74">
        <f t="shared" si="64"/>
        <v>0</v>
      </c>
      <c r="AG74">
        <f t="shared" si="65"/>
        <v>-8.9940762598277074E-8</v>
      </c>
      <c r="AH74">
        <f t="shared" si="66"/>
        <v>-3.3507628059754446E-4</v>
      </c>
      <c r="AI74">
        <f t="shared" si="88"/>
        <v>-3.3516622136014275E-4</v>
      </c>
      <c r="AJ74">
        <f t="shared" si="67"/>
        <v>-0.29958308488328811</v>
      </c>
      <c r="AK74">
        <f t="shared" si="80"/>
        <v>-0.19572807207484236</v>
      </c>
      <c r="AL74">
        <f t="shared" si="89"/>
        <v>-0.49564632317949064</v>
      </c>
      <c r="AN74">
        <f t="shared" si="68"/>
        <v>0</v>
      </c>
      <c r="AO74">
        <f t="shared" si="69"/>
        <v>0</v>
      </c>
      <c r="AP74">
        <f t="shared" si="70"/>
        <v>-7.3683678308549046E-11</v>
      </c>
      <c r="AQ74">
        <f t="shared" si="71"/>
        <v>-2.7451015707584786E-7</v>
      </c>
      <c r="AR74">
        <f t="shared" si="72"/>
        <v>-2.7458384075415639E-7</v>
      </c>
      <c r="AS74">
        <f t="shared" si="73"/>
        <v>-2.4543247150147921E-4</v>
      </c>
      <c r="AT74">
        <f t="shared" si="74"/>
        <v>-1.6034958879692062E-4</v>
      </c>
      <c r="AU74">
        <f t="shared" si="75"/>
        <v>-4.0605664413915398E-4</v>
      </c>
      <c r="AW74">
        <v>71</v>
      </c>
      <c r="AX74">
        <f>IF(Z74&gt;0, (R74*SUMPRODUCT(K74:$K$98, X74:$X$98)-K74*$AZ$3)/Z74, 0)</f>
        <v>-693937920.4572773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0.65972661300000002</v>
      </c>
      <c r="Q75" s="5">
        <f t="shared" si="81"/>
        <v>25</v>
      </c>
      <c r="R75">
        <f t="shared" si="61"/>
        <v>50000</v>
      </c>
      <c r="S75">
        <f t="shared" si="62"/>
        <v>-1875983708.7189412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-2.4965322304716024</v>
      </c>
      <c r="AC75">
        <f t="shared" si="79"/>
        <v>-2.2290468662374883</v>
      </c>
      <c r="AE75">
        <f t="shared" si="63"/>
        <v>0</v>
      </c>
      <c r="AF75">
        <f t="shared" si="64"/>
        <v>0</v>
      </c>
      <c r="AG75">
        <f t="shared" si="65"/>
        <v>-2.9705040292695884E-8</v>
      </c>
      <c r="AH75">
        <f t="shared" si="66"/>
        <v>-1.1867262935919684E-4</v>
      </c>
      <c r="AI75">
        <f t="shared" si="88"/>
        <v>-1.1870233439948953E-4</v>
      </c>
      <c r="AJ75">
        <f t="shared" si="67"/>
        <v>-0.26748536423411418</v>
      </c>
      <c r="AK75">
        <f t="shared" si="80"/>
        <v>-0.17475725613301218</v>
      </c>
      <c r="AL75">
        <f t="shared" si="89"/>
        <v>-0.44236132270152584</v>
      </c>
      <c r="AN75">
        <f t="shared" si="68"/>
        <v>0</v>
      </c>
      <c r="AO75">
        <f t="shared" si="69"/>
        <v>0</v>
      </c>
      <c r="AP75">
        <f t="shared" si="70"/>
        <v>-2.1728355358556176E-11</v>
      </c>
      <c r="AQ75">
        <f t="shared" si="71"/>
        <v>-8.6805506292643978E-8</v>
      </c>
      <c r="AR75">
        <f t="shared" si="72"/>
        <v>-8.6827234648002534E-8</v>
      </c>
      <c r="AS75">
        <f t="shared" si="73"/>
        <v>-1.9565760524219088E-4</v>
      </c>
      <c r="AT75">
        <f t="shared" si="74"/>
        <v>-1.2782974624269379E-4</v>
      </c>
      <c r="AU75">
        <f t="shared" si="75"/>
        <v>-3.2357417871953264E-4</v>
      </c>
      <c r="AW75">
        <v>72</v>
      </c>
      <c r="AX75">
        <f>IF(Z75&gt;0, (R75*SUMPRODUCT(K75:$K$98, X75:$X$98)-K75*$AZ$3)/Z75, 0)</f>
        <v>-1875983708.7189412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0.67535580100000003</v>
      </c>
      <c r="Q76" s="5">
        <f t="shared" si="81"/>
        <v>25</v>
      </c>
      <c r="R76">
        <f t="shared" si="61"/>
        <v>50000</v>
      </c>
      <c r="S76">
        <f t="shared" si="62"/>
        <v>-5323427291.7629023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-2.2290468662374883</v>
      </c>
      <c r="AC76">
        <f t="shared" si="79"/>
        <v>-1.9902204898784661</v>
      </c>
      <c r="AE76">
        <f t="shared" si="63"/>
        <v>0</v>
      </c>
      <c r="AF76">
        <f t="shared" si="64"/>
        <v>0</v>
      </c>
      <c r="AG76">
        <f t="shared" si="65"/>
        <v>-9.3465186091580223E-9</v>
      </c>
      <c r="AH76">
        <f t="shared" si="66"/>
        <v>-4.0122942561221808E-5</v>
      </c>
      <c r="AI76">
        <f t="shared" si="88"/>
        <v>-4.0132289079830963E-5</v>
      </c>
      <c r="AJ76">
        <f t="shared" si="67"/>
        <v>-0.23882637635902215</v>
      </c>
      <c r="AK76">
        <f t="shared" si="80"/>
        <v>-0.15603328063662419</v>
      </c>
      <c r="AL76">
        <f t="shared" si="89"/>
        <v>-0.39489978928472619</v>
      </c>
      <c r="AN76">
        <f t="shared" si="68"/>
        <v>0</v>
      </c>
      <c r="AO76">
        <f t="shared" si="69"/>
        <v>0</v>
      </c>
      <c r="AP76">
        <f t="shared" si="70"/>
        <v>-6.1041972923038088E-12</v>
      </c>
      <c r="AQ76">
        <f t="shared" si="71"/>
        <v>-2.6204233638554193E-8</v>
      </c>
      <c r="AR76">
        <f t="shared" si="72"/>
        <v>-2.6210337835846493E-8</v>
      </c>
      <c r="AS76">
        <f t="shared" si="73"/>
        <v>-1.5597714837619123E-4</v>
      </c>
      <c r="AT76">
        <f t="shared" si="74"/>
        <v>-1.0190510167476824E-4</v>
      </c>
      <c r="AU76">
        <f t="shared" si="75"/>
        <v>-2.5790846038879534E-4</v>
      </c>
      <c r="AW76">
        <v>73</v>
      </c>
      <c r="AX76">
        <f>IF(Z76&gt;0, (R76*SUMPRODUCT(K76:$K$98, X76:$X$98)-K76*$AZ$3)/Z76, 0)</f>
        <v>-5323427291.7629023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0.69109609699999996</v>
      </c>
      <c r="Q77" s="5">
        <f t="shared" si="81"/>
        <v>25</v>
      </c>
      <c r="R77">
        <f t="shared" si="61"/>
        <v>50000</v>
      </c>
      <c r="S77">
        <f t="shared" si="62"/>
        <v>-15901632912.313715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-1.9902204898784661</v>
      </c>
      <c r="AC77">
        <f t="shared" si="79"/>
        <v>-1.7769826025429429</v>
      </c>
      <c r="AE77">
        <f t="shared" si="63"/>
        <v>0</v>
      </c>
      <c r="AF77">
        <f t="shared" si="64"/>
        <v>0</v>
      </c>
      <c r="AG77">
        <f t="shared" si="65"/>
        <v>-2.7937108917394648E-9</v>
      </c>
      <c r="AH77">
        <f t="shared" si="66"/>
        <v>-1.2918685062653953E-5</v>
      </c>
      <c r="AI77">
        <f t="shared" si="88"/>
        <v>-1.2921478773545691E-5</v>
      </c>
      <c r="AJ77">
        <f t="shared" si="67"/>
        <v>-0.21323788733552318</v>
      </c>
      <c r="AK77">
        <f t="shared" si="80"/>
        <v>-0.13931543429149265</v>
      </c>
      <c r="AL77">
        <f t="shared" si="89"/>
        <v>-0.35256624310578938</v>
      </c>
      <c r="AN77">
        <f t="shared" si="68"/>
        <v>0</v>
      </c>
      <c r="AO77">
        <f t="shared" si="69"/>
        <v>0</v>
      </c>
      <c r="AP77">
        <f t="shared" si="70"/>
        <v>-1.6290789244211074E-12</v>
      </c>
      <c r="AQ77">
        <f t="shared" si="71"/>
        <v>-7.533190935766302E-9</v>
      </c>
      <c r="AR77">
        <f t="shared" si="72"/>
        <v>-7.5348200146907226E-9</v>
      </c>
      <c r="AS77">
        <f t="shared" si="73"/>
        <v>-1.2434405763800824E-4</v>
      </c>
      <c r="AT77">
        <f t="shared" si="74"/>
        <v>-8.1238126150388255E-5</v>
      </c>
      <c r="AU77">
        <f t="shared" si="75"/>
        <v>-2.0558971860841119E-4</v>
      </c>
      <c r="AW77">
        <v>74</v>
      </c>
      <c r="AX77">
        <f>IF(Z77&gt;0, (R77*SUMPRODUCT(K77:$K$98, X77:$X$98)-K77*$AZ$3)/Z77, 0)</f>
        <v>-15901632912.313715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0.70685825099999999</v>
      </c>
      <c r="Q78" s="5">
        <f t="shared" si="81"/>
        <v>25</v>
      </c>
      <c r="R78">
        <f t="shared" si="61"/>
        <v>50000</v>
      </c>
      <c r="S78">
        <f t="shared" si="62"/>
        <v>-50144094385.739059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-1.7769826025429429</v>
      </c>
      <c r="AC78">
        <f t="shared" si="79"/>
        <v>-1.5865916158442082</v>
      </c>
      <c r="AE78">
        <f t="shared" si="63"/>
        <v>0</v>
      </c>
      <c r="AF78">
        <f t="shared" si="64"/>
        <v>0</v>
      </c>
      <c r="AG78">
        <f t="shared" si="65"/>
        <v>-7.9101618808746176E-10</v>
      </c>
      <c r="AH78">
        <f t="shared" si="66"/>
        <v>-3.9495151894692173E-6</v>
      </c>
      <c r="AI78">
        <f t="shared" si="88"/>
        <v>-3.9503062056573048E-6</v>
      </c>
      <c r="AJ78">
        <f t="shared" si="67"/>
        <v>-0.19039098669873478</v>
      </c>
      <c r="AK78">
        <f t="shared" si="80"/>
        <v>-0.12438878217800602</v>
      </c>
      <c r="AL78">
        <f t="shared" si="89"/>
        <v>-0.31478371918294645</v>
      </c>
      <c r="AN78">
        <f t="shared" si="68"/>
        <v>0</v>
      </c>
      <c r="AO78">
        <f t="shared" si="69"/>
        <v>0</v>
      </c>
      <c r="AP78">
        <f t="shared" si="70"/>
        <v>-4.1183951421395646E-13</v>
      </c>
      <c r="AQ78">
        <f t="shared" si="71"/>
        <v>-2.0562997843879738E-9</v>
      </c>
      <c r="AR78">
        <f t="shared" si="72"/>
        <v>-2.0567116239021879E-9</v>
      </c>
      <c r="AS78">
        <f t="shared" si="73"/>
        <v>-9.912632971811319E-5</v>
      </c>
      <c r="AT78">
        <f t="shared" si="74"/>
        <v>-6.4762537603328283E-5</v>
      </c>
      <c r="AU78">
        <f t="shared" si="75"/>
        <v>-1.6389092403306537E-4</v>
      </c>
      <c r="AW78">
        <v>75</v>
      </c>
      <c r="AX78">
        <f>IF(Z78&gt;0, (R78*SUMPRODUCT(K78:$K$98, X78:$X$98)-K78*$AZ$3)/Z78, 0)</f>
        <v>-50144094385.739059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0.722550582</v>
      </c>
      <c r="Q79" s="5">
        <f t="shared" si="81"/>
        <v>25</v>
      </c>
      <c r="R79">
        <f t="shared" si="61"/>
        <v>50000</v>
      </c>
      <c r="S79">
        <f t="shared" si="62"/>
        <v>-167401795954.06473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-1.5865916158442082</v>
      </c>
      <c r="AC79">
        <f t="shared" si="79"/>
        <v>-1.4165996587648597</v>
      </c>
      <c r="AE79">
        <f t="shared" si="63"/>
        <v>0</v>
      </c>
      <c r="AF79">
        <f t="shared" si="64"/>
        <v>0</v>
      </c>
      <c r="AG79">
        <f t="shared" si="65"/>
        <v>-2.1155681913257022E-10</v>
      </c>
      <c r="AH79">
        <f t="shared" si="66"/>
        <v>-1.1430984141480339E-6</v>
      </c>
      <c r="AI79">
        <f t="shared" si="88"/>
        <v>-1.1433099709671664E-6</v>
      </c>
      <c r="AJ79">
        <f t="shared" si="67"/>
        <v>-0.16999195707934844</v>
      </c>
      <c r="AK79">
        <f t="shared" si="80"/>
        <v>-0.11106141310909458</v>
      </c>
      <c r="AL79">
        <f t="shared" si="89"/>
        <v>-0.28105451349841398</v>
      </c>
      <c r="AN79">
        <f t="shared" si="68"/>
        <v>0</v>
      </c>
      <c r="AO79">
        <f t="shared" si="69"/>
        <v>0</v>
      </c>
      <c r="AP79">
        <f t="shared" si="70"/>
        <v>-9.8344855701719092E-14</v>
      </c>
      <c r="AQ79">
        <f t="shared" si="71"/>
        <v>-5.3138371551052045E-10</v>
      </c>
      <c r="AR79">
        <f t="shared" si="72"/>
        <v>-5.3148206036622221E-10</v>
      </c>
      <c r="AS79">
        <f t="shared" si="73"/>
        <v>-7.9022905326182202E-5</v>
      </c>
      <c r="AT79">
        <f t="shared" si="74"/>
        <v>-5.1628298681303886E-5</v>
      </c>
      <c r="AU79">
        <f t="shared" si="75"/>
        <v>-1.3065173548954646E-4</v>
      </c>
      <c r="AW79">
        <v>76</v>
      </c>
      <c r="AX79">
        <f>IF(Z79&gt;0, (R79*SUMPRODUCT(K79:$K$98, X79:$X$98)-K79*$AZ$3)/Z79, 0)</f>
        <v>-167401795954.06473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0.74076925400000004</v>
      </c>
      <c r="Q80" s="5">
        <f t="shared" si="81"/>
        <v>25</v>
      </c>
      <c r="R80">
        <f t="shared" si="61"/>
        <v>50000</v>
      </c>
      <c r="S80">
        <f t="shared" si="62"/>
        <v>-599708870985.95154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-1.4165996587648597</v>
      </c>
      <c r="AC80">
        <f t="shared" si="79"/>
        <v>-1.2648211243537002</v>
      </c>
      <c r="AE80">
        <f t="shared" si="63"/>
        <v>0</v>
      </c>
      <c r="AF80">
        <f t="shared" si="64"/>
        <v>0</v>
      </c>
      <c r="AG80">
        <f t="shared" si="65"/>
        <v>-5.2726463853797542E-11</v>
      </c>
      <c r="AH80">
        <f t="shared" si="66"/>
        <v>-3.1342957417489394E-7</v>
      </c>
      <c r="AI80">
        <f t="shared" si="88"/>
        <v>-3.1348230063874776E-7</v>
      </c>
      <c r="AJ80">
        <f t="shared" si="67"/>
        <v>-0.15177853441115952</v>
      </c>
      <c r="AK80">
        <f t="shared" si="80"/>
        <v>-9.916197611354019E-2</v>
      </c>
      <c r="AL80">
        <f t="shared" si="89"/>
        <v>-0.25094082400700035</v>
      </c>
      <c r="AN80">
        <f t="shared" si="68"/>
        <v>0</v>
      </c>
      <c r="AO80">
        <f t="shared" si="69"/>
        <v>0</v>
      </c>
      <c r="AP80">
        <f t="shared" si="70"/>
        <v>-2.188443013553732E-14</v>
      </c>
      <c r="AQ80">
        <f t="shared" si="71"/>
        <v>-1.3009079534446446E-10</v>
      </c>
      <c r="AR80">
        <f t="shared" si="72"/>
        <v>-1.301126797746E-10</v>
      </c>
      <c r="AS80">
        <f t="shared" si="73"/>
        <v>-6.2996576853807646E-5</v>
      </c>
      <c r="AT80">
        <f t="shared" si="74"/>
        <v>-4.1157763668277797E-5</v>
      </c>
      <c r="AU80">
        <f t="shared" si="75"/>
        <v>-1.0415447063476521E-4</v>
      </c>
      <c r="AW80">
        <v>77</v>
      </c>
      <c r="AX80">
        <f>IF(Z80&gt;0, (R80*SUMPRODUCT(K80:$K$98, X80:$X$98)-K80*$AZ$3)/Z80, 0)</f>
        <v>-599708870985.95154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0.75888896100000003</v>
      </c>
      <c r="Q81" s="5">
        <f t="shared" si="81"/>
        <v>25</v>
      </c>
      <c r="R81">
        <f t="shared" si="61"/>
        <v>50000</v>
      </c>
      <c r="S81">
        <f t="shared" si="62"/>
        <v>-2316870502874.4775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-1.2648211243537002</v>
      </c>
      <c r="AC81">
        <f t="shared" si="79"/>
        <v>-1.1293045754279494</v>
      </c>
      <c r="AE81">
        <f t="shared" si="63"/>
        <v>0</v>
      </c>
      <c r="AF81">
        <f t="shared" si="64"/>
        <v>0</v>
      </c>
      <c r="AG81">
        <f t="shared" si="65"/>
        <v>-1.218566784404709E-11</v>
      </c>
      <c r="AH81">
        <f t="shared" si="66"/>
        <v>-8.0027062742424953E-8</v>
      </c>
      <c r="AI81">
        <f t="shared" si="88"/>
        <v>-8.0039248410269003E-8</v>
      </c>
      <c r="AJ81">
        <f t="shared" si="67"/>
        <v>-0.13551654892575082</v>
      </c>
      <c r="AK81">
        <f t="shared" si="80"/>
        <v>-8.8537478704759018E-2</v>
      </c>
      <c r="AL81">
        <f t="shared" si="89"/>
        <v>-0.22405410766975825</v>
      </c>
      <c r="AN81">
        <f t="shared" si="68"/>
        <v>0</v>
      </c>
      <c r="AO81">
        <f t="shared" si="69"/>
        <v>0</v>
      </c>
      <c r="AP81">
        <f t="shared" si="70"/>
        <v>-4.5158333808454814E-15</v>
      </c>
      <c r="AQ81">
        <f t="shared" si="71"/>
        <v>-2.96568793707768E-11</v>
      </c>
      <c r="AR81">
        <f t="shared" si="72"/>
        <v>-2.9661395204157644E-11</v>
      </c>
      <c r="AS81">
        <f t="shared" si="73"/>
        <v>-5.0220485502142046E-5</v>
      </c>
      <c r="AT81">
        <f t="shared" si="74"/>
        <v>-3.2810717221885052E-5</v>
      </c>
      <c r="AU81">
        <f t="shared" si="75"/>
        <v>-8.3031232385422305E-5</v>
      </c>
      <c r="AW81">
        <v>78</v>
      </c>
      <c r="AX81">
        <f>IF(Z81&gt;0, (R81*SUMPRODUCT(K81:$K$98, X81:$X$98)-K81*$AZ$3)/Z81, 0)</f>
        <v>-2316870502874.4775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0.77688723800000004</v>
      </c>
      <c r="Q82" s="5">
        <f t="shared" si="81"/>
        <v>25</v>
      </c>
      <c r="R82">
        <f t="shared" si="61"/>
        <v>50000</v>
      </c>
      <c r="S82">
        <f t="shared" si="62"/>
        <v>-9706759736984.3125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-1.1293045754279494</v>
      </c>
      <c r="AC82">
        <f t="shared" si="79"/>
        <v>-1.0083076566577474</v>
      </c>
      <c r="AE82">
        <f t="shared" si="63"/>
        <v>0</v>
      </c>
      <c r="AF82">
        <f t="shared" si="64"/>
        <v>0</v>
      </c>
      <c r="AG82">
        <f t="shared" si="65"/>
        <v>-2.5969213310594609E-12</v>
      </c>
      <c r="AH82">
        <f t="shared" si="66"/>
        <v>-1.8933779669094316E-8</v>
      </c>
      <c r="AI82">
        <f t="shared" si="88"/>
        <v>-1.8936376590425374E-8</v>
      </c>
      <c r="AJ82">
        <f t="shared" si="67"/>
        <v>-0.12099691877020202</v>
      </c>
      <c r="AK82">
        <f t="shared" si="80"/>
        <v>-7.9051320279956469E-2</v>
      </c>
      <c r="AL82">
        <f t="shared" si="89"/>
        <v>-0.20004825798653508</v>
      </c>
      <c r="AN82">
        <f t="shared" si="68"/>
        <v>0</v>
      </c>
      <c r="AO82">
        <f t="shared" si="69"/>
        <v>0</v>
      </c>
      <c r="AP82">
        <f t="shared" si="70"/>
        <v>-8.5926939689623078E-16</v>
      </c>
      <c r="AQ82">
        <f t="shared" si="71"/>
        <v>-6.2648095044879423E-12</v>
      </c>
      <c r="AR82">
        <f t="shared" si="72"/>
        <v>-6.2656687738848382E-12</v>
      </c>
      <c r="AS82">
        <f t="shared" si="73"/>
        <v>-4.0035463598567195E-5</v>
      </c>
      <c r="AT82">
        <f t="shared" si="74"/>
        <v>-2.6156502889942059E-5</v>
      </c>
      <c r="AU82">
        <f t="shared" si="75"/>
        <v>-6.6191972754178034E-5</v>
      </c>
      <c r="AW82">
        <v>79</v>
      </c>
      <c r="AX82">
        <f>IF(Z82&gt;0, (R82*SUMPRODUCT(K82:$K$98, X82:$X$98)-K82*$AZ$3)/Z82, 0)</f>
        <v>-9706759736984.3125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0.79474162100000001</v>
      </c>
      <c r="Q83" s="5">
        <f t="shared" si="81"/>
        <v>25</v>
      </c>
      <c r="R83">
        <f t="shared" si="61"/>
        <v>50000</v>
      </c>
      <c r="S83">
        <f t="shared" si="62"/>
        <v>-44386058153319.438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-1.0083076566577474</v>
      </c>
      <c r="AC83">
        <f t="shared" si="79"/>
        <v>-0.90027469344985223</v>
      </c>
      <c r="AE83">
        <f t="shared" si="63"/>
        <v>0</v>
      </c>
      <c r="AF83">
        <f t="shared" si="64"/>
        <v>0</v>
      </c>
      <c r="AG83">
        <f t="shared" si="65"/>
        <v>-5.0707064949319269E-13</v>
      </c>
      <c r="AH83">
        <f t="shared" si="66"/>
        <v>-4.1277629365113472E-9</v>
      </c>
      <c r="AI83">
        <f t="shared" si="88"/>
        <v>-4.1282700071608404E-9</v>
      </c>
      <c r="AJ83">
        <f t="shared" si="67"/>
        <v>-0.10803296320789513</v>
      </c>
      <c r="AK83">
        <f t="shared" si="80"/>
        <v>-7.0581535966042316E-2</v>
      </c>
      <c r="AL83">
        <f t="shared" si="89"/>
        <v>-0.17861450330220746</v>
      </c>
      <c r="AN83">
        <f t="shared" si="68"/>
        <v>0</v>
      </c>
      <c r="AO83">
        <f t="shared" si="69"/>
        <v>0</v>
      </c>
      <c r="AP83">
        <f t="shared" si="70"/>
        <v>-1.4980316925202288E-16</v>
      </c>
      <c r="AQ83">
        <f t="shared" si="71"/>
        <v>-1.2194592024375048E-12</v>
      </c>
      <c r="AR83">
        <f t="shared" si="72"/>
        <v>-1.2196090056067567E-12</v>
      </c>
      <c r="AS83">
        <f t="shared" si="73"/>
        <v>-3.1916026471666524E-5</v>
      </c>
      <c r="AT83">
        <f t="shared" si="74"/>
        <v>-2.0851803962537813E-5</v>
      </c>
      <c r="AU83">
        <f t="shared" si="75"/>
        <v>-5.2767831653813339E-5</v>
      </c>
      <c r="AW83">
        <v>80</v>
      </c>
      <c r="AX83">
        <f>IF(Z83&gt;0, (R83*SUMPRODUCT(K83:$K$98, X83:$X$98)-K83*$AZ$3)/Z83, 0)</f>
        <v>-44386058153319.438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0.81243025300000005</v>
      </c>
      <c r="Q84" s="5">
        <f t="shared" si="81"/>
        <v>25</v>
      </c>
      <c r="R84">
        <f t="shared" si="61"/>
        <v>50000</v>
      </c>
      <c r="S84">
        <f t="shared" si="62"/>
        <v>-223182212820949.28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-0.90027469344985223</v>
      </c>
      <c r="AC84">
        <f t="shared" si="79"/>
        <v>-0.80381669058128635</v>
      </c>
      <c r="AE84">
        <f t="shared" si="63"/>
        <v>0</v>
      </c>
      <c r="AF84">
        <f t="shared" si="64"/>
        <v>0</v>
      </c>
      <c r="AG84">
        <f t="shared" si="65"/>
        <v>-9.004040694163185E-14</v>
      </c>
      <c r="AH84">
        <f t="shared" si="66"/>
        <v>-8.2391907211325774E-10</v>
      </c>
      <c r="AI84">
        <f t="shared" si="88"/>
        <v>-8.240091125201994E-10</v>
      </c>
      <c r="AJ84">
        <f t="shared" si="67"/>
        <v>-9.6458002868565873E-2</v>
      </c>
      <c r="AK84">
        <f t="shared" si="80"/>
        <v>-6.3019228541489655E-2</v>
      </c>
      <c r="AL84">
        <f t="shared" si="89"/>
        <v>-0.15947723223406463</v>
      </c>
      <c r="AN84">
        <f t="shared" si="68"/>
        <v>0</v>
      </c>
      <c r="AO84">
        <f t="shared" si="69"/>
        <v>0</v>
      </c>
      <c r="AP84">
        <f t="shared" si="70"/>
        <v>-2.3750456128464165E-17</v>
      </c>
      <c r="AQ84">
        <f t="shared" si="71"/>
        <v>-2.173296905278978E-13</v>
      </c>
      <c r="AR84">
        <f t="shared" si="72"/>
        <v>-2.1735344098402627E-13</v>
      </c>
      <c r="AS84">
        <f t="shared" si="73"/>
        <v>-2.5443260900122548E-5</v>
      </c>
      <c r="AT84">
        <f t="shared" si="74"/>
        <v>-1.6622930454929604E-5</v>
      </c>
      <c r="AU84">
        <f t="shared" si="75"/>
        <v>-4.206619157240559E-5</v>
      </c>
      <c r="AW84">
        <v>81</v>
      </c>
      <c r="AX84">
        <f>IF(Z84&gt;0, (R84*SUMPRODUCT(K84:$K$98, X84:$X$98)-K84*$AZ$3)/Z84, 0)</f>
        <v>-223182212820949.28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0.830029028</v>
      </c>
      <c r="Q85" s="5">
        <f t="shared" si="81"/>
        <v>25</v>
      </c>
      <c r="R85">
        <f t="shared" si="61"/>
        <v>50000</v>
      </c>
      <c r="S85">
        <f t="shared" si="62"/>
        <v>-1245662449784329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-0.80381669058128635</v>
      </c>
      <c r="AC85">
        <f t="shared" si="79"/>
        <v>-0.71769347373348102</v>
      </c>
      <c r="AE85">
        <f t="shared" si="63"/>
        <v>0</v>
      </c>
      <c r="AF85">
        <f t="shared" si="64"/>
        <v>0</v>
      </c>
      <c r="AG85">
        <f t="shared" si="65"/>
        <v>-1.4403851417728388E-14</v>
      </c>
      <c r="AH85">
        <f t="shared" si="66"/>
        <v>-1.494723029089743E-10</v>
      </c>
      <c r="AI85">
        <f t="shared" si="88"/>
        <v>-1.4948670676039202E-10</v>
      </c>
      <c r="AJ85">
        <f t="shared" si="67"/>
        <v>-8.6123216847805328E-2</v>
      </c>
      <c r="AK85">
        <f t="shared" si="80"/>
        <v>-5.6267168340690052E-2</v>
      </c>
      <c r="AL85">
        <f t="shared" si="89"/>
        <v>-0.14239038533798209</v>
      </c>
      <c r="AN85">
        <f t="shared" si="68"/>
        <v>0</v>
      </c>
      <c r="AO85">
        <f t="shared" si="69"/>
        <v>0</v>
      </c>
      <c r="AP85">
        <f t="shared" si="70"/>
        <v>-3.3923067431372924E-18</v>
      </c>
      <c r="AQ85">
        <f t="shared" si="71"/>
        <v>-3.5202800026545995E-14</v>
      </c>
      <c r="AR85">
        <f t="shared" si="72"/>
        <v>-3.5206192333289132E-14</v>
      </c>
      <c r="AS85">
        <f t="shared" si="73"/>
        <v>-2.028321181471621E-5</v>
      </c>
      <c r="AT85">
        <f t="shared" si="74"/>
        <v>-1.3251698385643772E-5</v>
      </c>
      <c r="AU85">
        <f t="shared" si="75"/>
        <v>-3.3534910235566175E-5</v>
      </c>
      <c r="AW85">
        <v>82</v>
      </c>
      <c r="AX85">
        <f>IF(Z85&gt;0, (R85*SUMPRODUCT(K85:$K$98, X85:$X$98)-K85*$AZ$3)/Z85, 0)</f>
        <v>-1245662449784329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0.84762719500000006</v>
      </c>
      <c r="Q86" s="5">
        <f t="shared" si="81"/>
        <v>25</v>
      </c>
      <c r="R86">
        <f t="shared" si="61"/>
        <v>50000</v>
      </c>
      <c r="S86">
        <f t="shared" si="62"/>
        <v>-7811875420161308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-0.71769347373348102</v>
      </c>
      <c r="AC86">
        <f t="shared" si="79"/>
        <v>-0.64079774440492454</v>
      </c>
      <c r="AE86">
        <f t="shared" si="63"/>
        <v>0</v>
      </c>
      <c r="AF86">
        <f t="shared" si="64"/>
        <v>0</v>
      </c>
      <c r="AG86">
        <f t="shared" si="65"/>
        <v>-2.0507167291452169E-15</v>
      </c>
      <c r="AH86">
        <f t="shared" si="66"/>
        <v>-2.4418192348811774E-11</v>
      </c>
      <c r="AI86">
        <f t="shared" si="88"/>
        <v>-2.4420243065540919E-11</v>
      </c>
      <c r="AJ86">
        <f t="shared" si="67"/>
        <v>-7.6895729328556484E-2</v>
      </c>
      <c r="AK86">
        <f t="shared" si="80"/>
        <v>-5.0238543161343678E-2</v>
      </c>
      <c r="AL86">
        <f t="shared" si="89"/>
        <v>-0.12713427251432041</v>
      </c>
      <c r="AN86">
        <f t="shared" si="68"/>
        <v>0</v>
      </c>
      <c r="AO86">
        <f t="shared" si="69"/>
        <v>0</v>
      </c>
      <c r="AP86">
        <f t="shared" si="70"/>
        <v>-4.3122520217934881E-19</v>
      </c>
      <c r="AQ86">
        <f t="shared" si="71"/>
        <v>-5.1346633022590151E-15</v>
      </c>
      <c r="AR86">
        <f t="shared" si="72"/>
        <v>-5.1350945274611943E-15</v>
      </c>
      <c r="AS86">
        <f t="shared" si="73"/>
        <v>-1.6169652275795694E-5</v>
      </c>
      <c r="AT86">
        <f t="shared" si="74"/>
        <v>-1.0564172820190747E-5</v>
      </c>
      <c r="AU86">
        <f t="shared" si="75"/>
        <v>-2.6733825101121534E-5</v>
      </c>
      <c r="AW86">
        <v>83</v>
      </c>
      <c r="AX86">
        <f>IF(Z86&gt;0, (R86*SUMPRODUCT(K86:$K$98, X86:$X$98)-K86*$AZ$3)/Z86, 0)</f>
        <v>-7811875420161308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0.86522596900000004</v>
      </c>
      <c r="Q87" s="5">
        <f t="shared" si="81"/>
        <v>25</v>
      </c>
      <c r="R87">
        <f t="shared" si="61"/>
        <v>50000</v>
      </c>
      <c r="S87">
        <f t="shared" si="62"/>
        <v>-5.5900163776877784E+16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-0.64079774440492454</v>
      </c>
      <c r="AC87">
        <f t="shared" si="79"/>
        <v>-0.57214084321868708</v>
      </c>
      <c r="AE87">
        <f t="shared" si="63"/>
        <v>0</v>
      </c>
      <c r="AF87">
        <f t="shared" si="64"/>
        <v>0</v>
      </c>
      <c r="AG87">
        <f t="shared" si="65"/>
        <v>-2.5587619273458374E-16</v>
      </c>
      <c r="AH87">
        <f t="shared" si="66"/>
        <v>-3.5486667382383619E-12</v>
      </c>
      <c r="AI87">
        <f t="shared" si="88"/>
        <v>-3.5489226144310964E-12</v>
      </c>
      <c r="AJ87">
        <f t="shared" si="67"/>
        <v>-6.8656901186237462E-2</v>
      </c>
      <c r="AK87">
        <f t="shared" si="80"/>
        <v>-4.4855842108344722E-2</v>
      </c>
      <c r="AL87">
        <f t="shared" si="89"/>
        <v>-0.1135127432981311</v>
      </c>
      <c r="AN87">
        <f t="shared" si="68"/>
        <v>0</v>
      </c>
      <c r="AO87">
        <f t="shared" si="69"/>
        <v>0</v>
      </c>
      <c r="AP87">
        <f t="shared" si="70"/>
        <v>-4.8040809593488664E-20</v>
      </c>
      <c r="AQ87">
        <f t="shared" si="71"/>
        <v>-6.6626293466580003E-16</v>
      </c>
      <c r="AR87">
        <f t="shared" si="72"/>
        <v>-6.6631097547539351E-16</v>
      </c>
      <c r="AS87">
        <f t="shared" si="73"/>
        <v>-1.289034779639819E-5</v>
      </c>
      <c r="AT87">
        <f t="shared" si="74"/>
        <v>-8.4216938936473644E-6</v>
      </c>
      <c r="AU87">
        <f t="shared" si="75"/>
        <v>-2.1312041690711862E-5</v>
      </c>
      <c r="AW87">
        <v>84</v>
      </c>
      <c r="AX87">
        <f>IF(Z87&gt;0, (R87*SUMPRODUCT(K87:$K$98, X87:$X$98)-K87*$AZ$3)/Z87, 0)</f>
        <v>-5.5900163776877784E+16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0.88282474399999999</v>
      </c>
      <c r="Q88" s="5">
        <f t="shared" si="81"/>
        <v>25</v>
      </c>
      <c r="R88">
        <f t="shared" si="61"/>
        <v>50000</v>
      </c>
      <c r="S88">
        <f t="shared" si="62"/>
        <v>-4.6569387727956102E+17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-0.57214084321868708</v>
      </c>
      <c r="AC88">
        <f t="shared" si="79"/>
        <v>-0.51084003858811411</v>
      </c>
      <c r="AE88">
        <f t="shared" si="63"/>
        <v>0</v>
      </c>
      <c r="AF88">
        <f t="shared" si="64"/>
        <v>0</v>
      </c>
      <c r="AG88">
        <f t="shared" si="65"/>
        <v>-2.7423596460634339E-17</v>
      </c>
      <c r="AH88">
        <f t="shared" si="66"/>
        <v>-4.5178766869320712E-13</v>
      </c>
      <c r="AI88">
        <f t="shared" si="88"/>
        <v>-4.5181509228966774E-13</v>
      </c>
      <c r="AJ88">
        <f t="shared" si="67"/>
        <v>-6.1300804630572969E-2</v>
      </c>
      <c r="AK88">
        <f t="shared" si="80"/>
        <v>-4.0049859025308096E-2</v>
      </c>
      <c r="AL88">
        <f t="shared" si="89"/>
        <v>-0.10135066365633288</v>
      </c>
      <c r="AN88">
        <f t="shared" si="68"/>
        <v>0</v>
      </c>
      <c r="AO88">
        <f t="shared" si="69"/>
        <v>0</v>
      </c>
      <c r="AP88">
        <f t="shared" si="70"/>
        <v>-4.5971304166333936E-21</v>
      </c>
      <c r="AQ88">
        <f t="shared" si="71"/>
        <v>-7.5735027555222095E-17</v>
      </c>
      <c r="AR88">
        <f t="shared" si="72"/>
        <v>-7.5739624685638737E-17</v>
      </c>
      <c r="AS88">
        <f t="shared" si="73"/>
        <v>-1.0276106342792563E-5</v>
      </c>
      <c r="AT88">
        <f t="shared" si="74"/>
        <v>-6.7137228106245446E-6</v>
      </c>
      <c r="AU88">
        <f t="shared" si="75"/>
        <v>-1.6989829153492847E-5</v>
      </c>
      <c r="AW88">
        <v>85</v>
      </c>
      <c r="AX88">
        <f>IF(Z88&gt;0, (R88*SUMPRODUCT(K88:$K$98, X88:$X$98)-K88*$AZ$3)/Z88, 0)</f>
        <v>-4.6569387727956102E+17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-0.51084003858811411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-0.51084003858811411</v>
      </c>
      <c r="AK89">
        <f t="shared" si="80"/>
        <v>-3.5758802701167991E-2</v>
      </c>
      <c r="AL89">
        <f t="shared" si="89"/>
        <v>-0.546598841289337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-8.2091614582739163E-18</v>
      </c>
      <c r="AR89">
        <f t="shared" si="72"/>
        <v>-8.2091614582739163E-18</v>
      </c>
      <c r="AS89">
        <f t="shared" si="73"/>
        <v>-7.6459124574350314E-5</v>
      </c>
      <c r="AT89">
        <f t="shared" si="74"/>
        <v>-5.3521387202045227E-6</v>
      </c>
      <c r="AU89">
        <f t="shared" si="75"/>
        <v>-8.1811263294563052E-5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6108.814936250581</v>
      </c>
      <c r="AO91" s="6">
        <f t="shared" ref="AO91:AU91" si="93">SUM(AO3:AO89)</f>
        <v>-610.88149362505817</v>
      </c>
      <c r="AP91" s="6">
        <f t="shared" si="93"/>
        <v>-1766.1404383124598</v>
      </c>
      <c r="AQ91" s="6">
        <f t="shared" si="93"/>
        <v>-3047.351239696729</v>
      </c>
      <c r="AR91" s="6">
        <f t="shared" si="93"/>
        <v>684.44176461633356</v>
      </c>
      <c r="AS91" s="6">
        <f t="shared" si="93"/>
        <v>-721.07677165980192</v>
      </c>
      <c r="AT91" s="6">
        <f t="shared" si="93"/>
        <v>237.30987230578179</v>
      </c>
      <c r="AU91" s="6">
        <f t="shared" si="93"/>
        <v>200.67486526231244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13121.387914029945</v>
      </c>
      <c r="K3">
        <v>1</v>
      </c>
      <c r="L3" s="2">
        <v>0</v>
      </c>
      <c r="O3">
        <f>$C$3</f>
        <v>13121.387914029945</v>
      </c>
      <c r="P3">
        <f>O3*C5</f>
        <v>1312.1387914029947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13121.387914029945</v>
      </c>
      <c r="AF3">
        <f t="shared" ref="AF3:AF34" si="3">-$Z3*P3</f>
        <v>-1312.1387914029947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10286.816535626951</v>
      </c>
      <c r="AJ3">
        <f t="shared" ref="AJ3:AJ34" si="7">AB3-AC3</f>
        <v>0</v>
      </c>
      <c r="AL3">
        <f t="shared" ref="AL3:AL23" si="8">SUM(AI3:AK3)</f>
        <v>10286.816535626951</v>
      </c>
      <c r="AN3">
        <f t="shared" ref="AN3:AN34" si="9">AE3*$K3</f>
        <v>13121.387914029945</v>
      </c>
      <c r="AO3">
        <f t="shared" ref="AO3:AO34" si="10">AF3*$K3</f>
        <v>-1312.1387914029947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10286.816535626951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10286.816535626951</v>
      </c>
      <c r="AW3">
        <v>0</v>
      </c>
      <c r="AX3">
        <f>IF(Z3&gt;0, (R3*SUMPRODUCT(K3:$K$98, X3:$X$98)-K3*$AZ$3)/Z3, 0)</f>
        <v>0</v>
      </c>
      <c r="AZ3">
        <f>C6*ABS(SUMPRODUCT(X4:X79, K4:K79))/1</f>
        <v>7139.229946426025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484.73689438442949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478.87921741583341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-478.87921741583341</v>
      </c>
      <c r="AK4">
        <f t="shared" ref="AK4:AK35" si="28">G4*SUM(AB4:AB4, AE4:AF4)</f>
        <v>0</v>
      </c>
      <c r="AL4">
        <f t="shared" si="8"/>
        <v>-583.0912174158334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-97.221755760798573</v>
      </c>
      <c r="AR4">
        <f t="shared" si="13"/>
        <v>-97.221755760798573</v>
      </c>
      <c r="AS4">
        <f t="shared" si="14"/>
        <v>-446.75736301505123</v>
      </c>
      <c r="AT4">
        <f t="shared" si="15"/>
        <v>0</v>
      </c>
      <c r="AU4">
        <f t="shared" si="16"/>
        <v>-543.97911877584977</v>
      </c>
      <c r="AW4">
        <v>1</v>
      </c>
      <c r="AX4">
        <f>IF(Z4&gt;0, (R4*SUMPRODUCT(K4:$K$98, X4:$X$98)-K4*$AZ$3)/Z4, 0)</f>
        <v>484.73689438442949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2.1892320000000002E-3</v>
      </c>
      <c r="Q5" s="5">
        <f t="shared" ref="Q5:Q36" si="30">$C$8</f>
        <v>25</v>
      </c>
      <c r="R5">
        <f t="shared" si="0"/>
        <v>50000</v>
      </c>
      <c r="S5">
        <f t="shared" si="1"/>
        <v>960.36536576732715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478.87921741583341</v>
      </c>
      <c r="AC5">
        <f t="shared" si="27"/>
        <v>937.19542346981416</v>
      </c>
      <c r="AE5">
        <f t="shared" si="2"/>
        <v>0</v>
      </c>
      <c r="AF5">
        <f t="shared" si="3"/>
        <v>0</v>
      </c>
      <c r="AG5">
        <f t="shared" si="4"/>
        <v>-24.396845640122592</v>
      </c>
      <c r="AH5">
        <f t="shared" si="5"/>
        <v>-108.13883975481602</v>
      </c>
      <c r="AI5">
        <f t="shared" si="6"/>
        <v>-132.53568539493861</v>
      </c>
      <c r="AJ5">
        <f t="shared" si="7"/>
        <v>-458.31620605398075</v>
      </c>
      <c r="AK5">
        <f t="shared" si="28"/>
        <v>19.634047914049169</v>
      </c>
      <c r="AL5">
        <f t="shared" si="8"/>
        <v>-571.21784353487021</v>
      </c>
      <c r="AN5">
        <f t="shared" si="9"/>
        <v>0</v>
      </c>
      <c r="AO5">
        <f t="shared" si="10"/>
        <v>0</v>
      </c>
      <c r="AP5">
        <f t="shared" si="11"/>
        <v>-20.861938312783458</v>
      </c>
      <c r="AQ5">
        <f t="shared" si="12"/>
        <v>-92.470388896128256</v>
      </c>
      <c r="AR5">
        <f t="shared" si="13"/>
        <v>-113.33232720891172</v>
      </c>
      <c r="AS5">
        <f t="shared" si="14"/>
        <v>-391.90986242593016</v>
      </c>
      <c r="AT5">
        <f t="shared" si="15"/>
        <v>16.789231790666456</v>
      </c>
      <c r="AU5">
        <f t="shared" si="16"/>
        <v>-488.45295784417544</v>
      </c>
      <c r="AW5">
        <v>2</v>
      </c>
      <c r="AX5">
        <f>IF(Z5&gt;0, (R5*SUMPRODUCT(K5:$K$98, X5:$X$98)-K5*$AZ$3)/Z5, 0)</f>
        <v>960.36536576732715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2.8741389999999999E-3</v>
      </c>
      <c r="Q6" s="5">
        <f t="shared" si="30"/>
        <v>25</v>
      </c>
      <c r="R6">
        <f t="shared" si="0"/>
        <v>50000</v>
      </c>
      <c r="S6">
        <f t="shared" si="1"/>
        <v>1497.1959013141627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937.19542346981416</v>
      </c>
      <c r="AC6">
        <f t="shared" si="27"/>
        <v>1442.2642183722455</v>
      </c>
      <c r="AE6">
        <f t="shared" si="2"/>
        <v>0</v>
      </c>
      <c r="AF6">
        <f t="shared" si="3"/>
        <v>0</v>
      </c>
      <c r="AG6">
        <f t="shared" si="4"/>
        <v>-24.08275725819011</v>
      </c>
      <c r="AH6">
        <f t="shared" si="5"/>
        <v>-140.2398510625126</v>
      </c>
      <c r="AI6">
        <f t="shared" si="6"/>
        <v>-164.3226083207027</v>
      </c>
      <c r="AJ6">
        <f t="shared" si="7"/>
        <v>-505.06879490243136</v>
      </c>
      <c r="AK6">
        <f t="shared" si="28"/>
        <v>54.825932272984133</v>
      </c>
      <c r="AL6">
        <f t="shared" si="8"/>
        <v>-614.56547095014992</v>
      </c>
      <c r="AN6">
        <f t="shared" si="9"/>
        <v>0</v>
      </c>
      <c r="AO6">
        <f t="shared" si="10"/>
        <v>0</v>
      </c>
      <c r="AP6">
        <f t="shared" si="11"/>
        <v>-18.577680486364688</v>
      </c>
      <c r="AQ6">
        <f t="shared" si="12"/>
        <v>-108.18242764161502</v>
      </c>
      <c r="AR6">
        <f t="shared" si="13"/>
        <v>-126.76010812797971</v>
      </c>
      <c r="AS6">
        <f t="shared" si="14"/>
        <v>-389.61513396227241</v>
      </c>
      <c r="AT6">
        <f t="shared" si="15"/>
        <v>42.293274030662865</v>
      </c>
      <c r="AU6">
        <f t="shared" si="16"/>
        <v>-474.08196805958926</v>
      </c>
      <c r="AW6">
        <v>3</v>
      </c>
      <c r="AX6">
        <f>IF(Z6&gt;0, (R6*SUMPRODUCT(K6:$K$98, X6:$X$98)-K6*$AZ$3)/Z6, 0)</f>
        <v>1497.1959013141627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3.657909E-3</v>
      </c>
      <c r="Q7" s="5">
        <f t="shared" si="30"/>
        <v>25</v>
      </c>
      <c r="R7">
        <f t="shared" si="0"/>
        <v>50000</v>
      </c>
      <c r="S7">
        <f t="shared" si="1"/>
        <v>1926.6817193242721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1442.2642183722455</v>
      </c>
      <c r="AC7">
        <f t="shared" si="27"/>
        <v>1830.6433521123308</v>
      </c>
      <c r="AE7">
        <f t="shared" si="2"/>
        <v>0</v>
      </c>
      <c r="AF7">
        <f t="shared" si="3"/>
        <v>0</v>
      </c>
      <c r="AG7">
        <f t="shared" si="4"/>
        <v>-23.753837151088661</v>
      </c>
      <c r="AH7">
        <f t="shared" si="5"/>
        <v>-176.18506903909784</v>
      </c>
      <c r="AI7">
        <f t="shared" si="6"/>
        <v>-199.93890619018651</v>
      </c>
      <c r="AJ7">
        <f t="shared" si="7"/>
        <v>-388.37913374008531</v>
      </c>
      <c r="AK7">
        <f t="shared" si="28"/>
        <v>70.815173122077255</v>
      </c>
      <c r="AL7">
        <f t="shared" si="8"/>
        <v>-517.50286680819465</v>
      </c>
      <c r="AN7">
        <f t="shared" si="9"/>
        <v>0</v>
      </c>
      <c r="AO7">
        <f t="shared" si="10"/>
        <v>0</v>
      </c>
      <c r="AP7">
        <f t="shared" si="11"/>
        <v>-16.671775286007502</v>
      </c>
      <c r="AQ7">
        <f t="shared" si="12"/>
        <v>-123.65656382530757</v>
      </c>
      <c r="AR7">
        <f t="shared" si="13"/>
        <v>-140.32833911131507</v>
      </c>
      <c r="AS7">
        <f t="shared" si="14"/>
        <v>-272.58626058199621</v>
      </c>
      <c r="AT7">
        <f t="shared" si="15"/>
        <v>49.702060581689288</v>
      </c>
      <c r="AU7">
        <f t="shared" si="16"/>
        <v>-363.21253911162211</v>
      </c>
      <c r="AW7">
        <v>4</v>
      </c>
      <c r="AX7">
        <f>IF(Z7&gt;0, (R7*SUMPRODUCT(K7:$K$98, X7:$X$98)-K7*$AZ$3)/Z7, 0)</f>
        <v>1926.6817193242721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4.4868319999999996E-3</v>
      </c>
      <c r="Q8" s="5">
        <f t="shared" si="30"/>
        <v>25</v>
      </c>
      <c r="R8">
        <f t="shared" si="0"/>
        <v>50000</v>
      </c>
      <c r="S8">
        <f t="shared" si="1"/>
        <v>2179.0874154862822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1830.6433521123308</v>
      </c>
      <c r="AC8">
        <f t="shared" si="27"/>
        <v>2040.4729893228487</v>
      </c>
      <c r="AE8">
        <f t="shared" si="2"/>
        <v>0</v>
      </c>
      <c r="AF8">
        <f t="shared" si="3"/>
        <v>0</v>
      </c>
      <c r="AG8">
        <f t="shared" si="4"/>
        <v>-23.409719302925481</v>
      </c>
      <c r="AH8">
        <f t="shared" si="5"/>
        <v>-213.15895330458684</v>
      </c>
      <c r="AI8">
        <f t="shared" si="6"/>
        <v>-236.56867260751233</v>
      </c>
      <c r="AJ8">
        <f t="shared" si="7"/>
        <v>-209.82963721051783</v>
      </c>
      <c r="AK8">
        <f t="shared" si="28"/>
        <v>38.992703399992642</v>
      </c>
      <c r="AL8">
        <f t="shared" si="8"/>
        <v>-407.40560641803751</v>
      </c>
      <c r="AN8">
        <f t="shared" si="9"/>
        <v>0</v>
      </c>
      <c r="AO8">
        <f t="shared" si="10"/>
        <v>0</v>
      </c>
      <c r="AP8">
        <f t="shared" si="11"/>
        <v>-15.336744215716756</v>
      </c>
      <c r="AQ8">
        <f t="shared" si="12"/>
        <v>-139.64987370497079</v>
      </c>
      <c r="AR8">
        <f t="shared" si="13"/>
        <v>-154.98661792068756</v>
      </c>
      <c r="AS8">
        <f t="shared" si="14"/>
        <v>-137.46869123595997</v>
      </c>
      <c r="AT8">
        <f t="shared" si="15"/>
        <v>25.545847457054403</v>
      </c>
      <c r="AU8">
        <f t="shared" si="16"/>
        <v>-266.90946169959312</v>
      </c>
      <c r="AW8">
        <v>5</v>
      </c>
      <c r="AX8">
        <f>IF(Z8&gt;0, (R8*SUMPRODUCT(K8:$K$98, X8:$X$98)-K8*$AZ$3)/Z8, 0)</f>
        <v>2179.0874154862822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5.3970320000000004E-3</v>
      </c>
      <c r="Q9" s="5">
        <f t="shared" si="30"/>
        <v>25</v>
      </c>
      <c r="R9">
        <f t="shared" si="0"/>
        <v>50000</v>
      </c>
      <c r="S9">
        <f t="shared" si="1"/>
        <v>2330.2663151554552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2040.4729893228487</v>
      </c>
      <c r="AC9">
        <f t="shared" si="27"/>
        <v>2148.438347545849</v>
      </c>
      <c r="AE9">
        <f t="shared" si="2"/>
        <v>0</v>
      </c>
      <c r="AF9">
        <f t="shared" si="3"/>
        <v>0</v>
      </c>
      <c r="AG9">
        <f t="shared" si="4"/>
        <v>-23.049279105707321</v>
      </c>
      <c r="AH9">
        <f t="shared" si="5"/>
        <v>-252.68600837781304</v>
      </c>
      <c r="AI9">
        <f t="shared" si="6"/>
        <v>-275.73528748352038</v>
      </c>
      <c r="AJ9">
        <f t="shared" si="7"/>
        <v>-107.96535822300029</v>
      </c>
      <c r="AK9">
        <f t="shared" si="28"/>
        <v>12.038790637004807</v>
      </c>
      <c r="AL9">
        <f t="shared" si="8"/>
        <v>-371.66185506951587</v>
      </c>
      <c r="AN9">
        <f t="shared" si="9"/>
        <v>0</v>
      </c>
      <c r="AO9">
        <f t="shared" si="10"/>
        <v>0</v>
      </c>
      <c r="AP9">
        <f t="shared" si="11"/>
        <v>-14.301168552184439</v>
      </c>
      <c r="AQ9">
        <f t="shared" si="12"/>
        <v>-156.7817015021086</v>
      </c>
      <c r="AR9">
        <f t="shared" si="13"/>
        <v>-171.08287005429304</v>
      </c>
      <c r="AS9">
        <f t="shared" si="14"/>
        <v>-66.988246298851749</v>
      </c>
      <c r="AT9">
        <f t="shared" si="15"/>
        <v>7.4695947441425297</v>
      </c>
      <c r="AU9">
        <f t="shared" si="16"/>
        <v>-230.60152160900228</v>
      </c>
      <c r="AW9">
        <v>6</v>
      </c>
      <c r="AX9">
        <f>IF(Z9&gt;0, (R9*SUMPRODUCT(K9:$K$98, X9:$X$98)-K9*$AZ$3)/Z9, 0)</f>
        <v>2330.2663151554552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6.3737730000000001E-3</v>
      </c>
      <c r="Q10" s="5">
        <f t="shared" si="30"/>
        <v>25</v>
      </c>
      <c r="R10">
        <f t="shared" si="0"/>
        <v>50000</v>
      </c>
      <c r="S10">
        <f t="shared" si="1"/>
        <v>2446.8634552374347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2148.438347545849</v>
      </c>
      <c r="AC10">
        <f t="shared" si="27"/>
        <v>2218.9993392110664</v>
      </c>
      <c r="AE10">
        <f t="shared" si="2"/>
        <v>0</v>
      </c>
      <c r="AF10">
        <f t="shared" si="3"/>
        <v>0</v>
      </c>
      <c r="AG10">
        <f t="shared" si="4"/>
        <v>-22.671875441816823</v>
      </c>
      <c r="AH10">
        <f t="shared" si="5"/>
        <v>-293.82174566684296</v>
      </c>
      <c r="AI10">
        <f t="shared" si="6"/>
        <v>-316.4936211086598</v>
      </c>
      <c r="AJ10">
        <f t="shared" si="7"/>
        <v>-70.560991665217443</v>
      </c>
      <c r="AK10">
        <f t="shared" si="28"/>
        <v>8.8085972249379818</v>
      </c>
      <c r="AL10">
        <f t="shared" si="8"/>
        <v>-378.24601554893928</v>
      </c>
      <c r="AN10">
        <f t="shared" si="9"/>
        <v>0</v>
      </c>
      <c r="AO10">
        <f t="shared" si="10"/>
        <v>0</v>
      </c>
      <c r="AP10">
        <f t="shared" si="11"/>
        <v>-13.345037913553012</v>
      </c>
      <c r="AQ10">
        <f t="shared" si="12"/>
        <v>-172.94830089434072</v>
      </c>
      <c r="AR10">
        <f t="shared" si="13"/>
        <v>-186.29333880789375</v>
      </c>
      <c r="AS10">
        <f t="shared" si="14"/>
        <v>-41.533357547185176</v>
      </c>
      <c r="AT10">
        <f t="shared" si="15"/>
        <v>5.1848848690832083</v>
      </c>
      <c r="AU10">
        <f t="shared" si="16"/>
        <v>-222.64181148599573</v>
      </c>
      <c r="AW10">
        <v>7</v>
      </c>
      <c r="AX10">
        <f>IF(Z10&gt;0, (R10*SUMPRODUCT(K10:$K$98, X10:$X$98)-K10*$AZ$3)/Z10, 0)</f>
        <v>2446.8634552374347</v>
      </c>
    </row>
    <row r="11" spans="1:52" x14ac:dyDescent="0.25">
      <c r="A11" t="s">
        <v>33</v>
      </c>
      <c r="C11" s="25">
        <f>AU81</f>
        <v>2040.64446507155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7.4983330000000003E-3</v>
      </c>
      <c r="Q11" s="5">
        <f t="shared" si="30"/>
        <v>25</v>
      </c>
      <c r="R11">
        <f t="shared" si="0"/>
        <v>50000</v>
      </c>
      <c r="S11">
        <f t="shared" si="1"/>
        <v>2531.1674865782297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2218.9993392110664</v>
      </c>
      <c r="AC11">
        <f t="shared" si="27"/>
        <v>2255.2859658578886</v>
      </c>
      <c r="AE11">
        <f t="shared" si="2"/>
        <v>0</v>
      </c>
      <c r="AF11">
        <f t="shared" si="3"/>
        <v>0</v>
      </c>
      <c r="AG11">
        <f t="shared" si="4"/>
        <v>-22.275155415601393</v>
      </c>
      <c r="AH11">
        <f t="shared" si="5"/>
        <v>-340.00254359452936</v>
      </c>
      <c r="AI11">
        <f t="shared" si="6"/>
        <v>-362.27769901013073</v>
      </c>
      <c r="AJ11">
        <f t="shared" si="7"/>
        <v>-36.286626646822242</v>
      </c>
      <c r="AK11">
        <f t="shared" si="28"/>
        <v>5.3255984141065591</v>
      </c>
      <c r="AL11">
        <f t="shared" si="8"/>
        <v>-393.23872724284644</v>
      </c>
      <c r="AN11">
        <f t="shared" si="9"/>
        <v>0</v>
      </c>
      <c r="AO11">
        <f t="shared" si="10"/>
        <v>0</v>
      </c>
      <c r="AP11">
        <f t="shared" si="11"/>
        <v>-12.458686807529494</v>
      </c>
      <c r="AQ11">
        <f t="shared" si="12"/>
        <v>-190.16635912855514</v>
      </c>
      <c r="AR11">
        <f t="shared" si="13"/>
        <v>-202.62504593608463</v>
      </c>
      <c r="AS11">
        <f t="shared" si="14"/>
        <v>-20.295423679866925</v>
      </c>
      <c r="AT11">
        <f t="shared" si="15"/>
        <v>2.9786531885455778</v>
      </c>
      <c r="AU11">
        <f t="shared" si="16"/>
        <v>-219.941816427406</v>
      </c>
      <c r="AW11">
        <v>8</v>
      </c>
      <c r="AX11">
        <f>IF(Z11&gt;0, (R11*SUMPRODUCT(K11:$K$98, X11:$X$98)-K11*$AZ$3)/Z11, 0)</f>
        <v>2531.1674865782297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8.7783159999999995E-3</v>
      </c>
      <c r="Q12" s="5">
        <f t="shared" si="30"/>
        <v>25</v>
      </c>
      <c r="R12">
        <f t="shared" si="0"/>
        <v>50000</v>
      </c>
      <c r="S12">
        <f t="shared" si="1"/>
        <v>2589.0903280008238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2255.2859658578886</v>
      </c>
      <c r="AC12">
        <f t="shared" si="27"/>
        <v>2263.5759635138361</v>
      </c>
      <c r="AE12">
        <f t="shared" si="2"/>
        <v>0</v>
      </c>
      <c r="AF12">
        <f t="shared" si="3"/>
        <v>0</v>
      </c>
      <c r="AG12">
        <f t="shared" si="4"/>
        <v>-21.856865508258117</v>
      </c>
      <c r="AH12">
        <f t="shared" si="5"/>
        <v>-391.07670637452071</v>
      </c>
      <c r="AI12">
        <f t="shared" si="6"/>
        <v>-412.93357188277884</v>
      </c>
      <c r="AJ12">
        <f t="shared" si="7"/>
        <v>-8.2899976559474453</v>
      </c>
      <c r="AK12">
        <f t="shared" si="28"/>
        <v>5.1871577214731435</v>
      </c>
      <c r="AL12">
        <f t="shared" si="8"/>
        <v>-416.03641181725311</v>
      </c>
      <c r="AN12">
        <f t="shared" si="9"/>
        <v>0</v>
      </c>
      <c r="AO12">
        <f t="shared" si="10"/>
        <v>0</v>
      </c>
      <c r="AP12">
        <f t="shared" si="11"/>
        <v>-11.617156371484057</v>
      </c>
      <c r="AQ12">
        <f t="shared" si="12"/>
        <v>-207.86142685835802</v>
      </c>
      <c r="AR12">
        <f t="shared" si="13"/>
        <v>-219.47858322984209</v>
      </c>
      <c r="AS12">
        <f t="shared" si="14"/>
        <v>-4.4062218826386914</v>
      </c>
      <c r="AT12">
        <f t="shared" si="15"/>
        <v>2.7570294720959225</v>
      </c>
      <c r="AU12">
        <f t="shared" si="16"/>
        <v>-221.12777564038484</v>
      </c>
      <c r="AW12">
        <v>9</v>
      </c>
      <c r="AX12">
        <f>IF(Z12&gt;0, (R12*SUMPRODUCT(K12:$K$98, X12:$X$98)-K12*$AZ$3)/Z12, 0)</f>
        <v>2589.0903280008238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1.019566E-2</v>
      </c>
      <c r="Q13" s="5">
        <f t="shared" si="30"/>
        <v>25</v>
      </c>
      <c r="R13">
        <f t="shared" si="0"/>
        <v>50000</v>
      </c>
      <c r="S13">
        <f t="shared" si="1"/>
        <v>2618.7623697644781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2263.5759635138361</v>
      </c>
      <c r="AC13">
        <f t="shared" si="27"/>
        <v>2243.2791600404926</v>
      </c>
      <c r="AE13">
        <f t="shared" si="2"/>
        <v>0</v>
      </c>
      <c r="AF13">
        <f t="shared" si="3"/>
        <v>0</v>
      </c>
      <c r="AG13">
        <f t="shared" si="4"/>
        <v>-21.415451683787605</v>
      </c>
      <c r="AH13">
        <f t="shared" si="5"/>
        <v>-445.69033877585395</v>
      </c>
      <c r="AI13">
        <f t="shared" si="6"/>
        <v>-467.10579045964153</v>
      </c>
      <c r="AJ13">
        <f t="shared" si="7"/>
        <v>20.296803473343516</v>
      </c>
      <c r="AK13">
        <f t="shared" si="28"/>
        <v>4.5271519270276723</v>
      </c>
      <c r="AL13">
        <f t="shared" si="8"/>
        <v>-442.28183505927035</v>
      </c>
      <c r="AN13">
        <f t="shared" si="9"/>
        <v>0</v>
      </c>
      <c r="AO13">
        <f t="shared" si="10"/>
        <v>0</v>
      </c>
      <c r="AP13">
        <f t="shared" si="11"/>
        <v>-10.819905162774456</v>
      </c>
      <c r="AQ13">
        <f t="shared" si="12"/>
        <v>-225.17980328989569</v>
      </c>
      <c r="AR13">
        <f t="shared" si="13"/>
        <v>-235.99970845267012</v>
      </c>
      <c r="AS13">
        <f t="shared" si="14"/>
        <v>10.254721307386742</v>
      </c>
      <c r="AT13">
        <f t="shared" si="15"/>
        <v>2.2872902813903053</v>
      </c>
      <c r="AU13">
        <f t="shared" si="16"/>
        <v>-223.45769686389309</v>
      </c>
      <c r="AW13">
        <v>10</v>
      </c>
      <c r="AX13">
        <f>IF(Z13&gt;0, (R13*SUMPRODUCT(K13:$K$98, X13:$X$98)-K13*$AZ$3)/Z13, 0)</f>
        <v>2618.7623697644781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1.1804551E-2</v>
      </c>
      <c r="Q14" s="5">
        <f t="shared" si="30"/>
        <v>25</v>
      </c>
      <c r="R14">
        <f t="shared" si="0"/>
        <v>50000</v>
      </c>
      <c r="S14">
        <f t="shared" si="1"/>
        <v>2620.4036428581494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2243.2791600404926</v>
      </c>
      <c r="AC14">
        <f t="shared" si="27"/>
        <v>2195.7407533919536</v>
      </c>
      <c r="AE14">
        <f t="shared" si="2"/>
        <v>0</v>
      </c>
      <c r="AF14">
        <f t="shared" si="3"/>
        <v>0</v>
      </c>
      <c r="AG14">
        <f t="shared" si="4"/>
        <v>-20.948497375360425</v>
      </c>
      <c r="AH14">
        <f t="shared" si="5"/>
        <v>-505.59958317861339</v>
      </c>
      <c r="AI14">
        <f t="shared" si="6"/>
        <v>-526.54808055397382</v>
      </c>
      <c r="AJ14">
        <f t="shared" si="7"/>
        <v>47.538406648538967</v>
      </c>
      <c r="AK14">
        <f t="shared" si="28"/>
        <v>4.0379024880728869</v>
      </c>
      <c r="AL14">
        <f t="shared" si="8"/>
        <v>-474.97177141736199</v>
      </c>
      <c r="AN14">
        <f t="shared" si="9"/>
        <v>0</v>
      </c>
      <c r="AO14">
        <f t="shared" si="10"/>
        <v>0</v>
      </c>
      <c r="AP14">
        <f t="shared" si="11"/>
        <v>-10.062732448029642</v>
      </c>
      <c r="AQ14">
        <f t="shared" si="12"/>
        <v>-242.86769786867157</v>
      </c>
      <c r="AR14">
        <f t="shared" si="13"/>
        <v>-252.93043031670121</v>
      </c>
      <c r="AS14">
        <f t="shared" si="14"/>
        <v>22.835349883974708</v>
      </c>
      <c r="AT14">
        <f t="shared" si="15"/>
        <v>1.9396299247936666</v>
      </c>
      <c r="AU14">
        <f t="shared" si="16"/>
        <v>-228.15545050793284</v>
      </c>
      <c r="AW14">
        <v>11</v>
      </c>
      <c r="AX14">
        <f>IF(Z14&gt;0, (R14*SUMPRODUCT(K14:$K$98, X14:$X$98)-K14*$AZ$3)/Z14, 0)</f>
        <v>2620.4036428581494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1.3628751999999999E-2</v>
      </c>
      <c r="Q15" s="5">
        <f t="shared" si="30"/>
        <v>25</v>
      </c>
      <c r="R15">
        <f t="shared" si="0"/>
        <v>50000</v>
      </c>
      <c r="S15">
        <f t="shared" si="1"/>
        <v>2602.0961348324809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2195.7407533919536</v>
      </c>
      <c r="AC15">
        <f t="shared" si="27"/>
        <v>2128.8800273493712</v>
      </c>
      <c r="AE15">
        <f t="shared" si="2"/>
        <v>0</v>
      </c>
      <c r="AF15">
        <f t="shared" si="3"/>
        <v>0</v>
      </c>
      <c r="AG15">
        <f t="shared" si="4"/>
        <v>-20.453510526105383</v>
      </c>
      <c r="AH15">
        <f t="shared" si="5"/>
        <v>-571.00375100287624</v>
      </c>
      <c r="AI15">
        <f t="shared" si="6"/>
        <v>-591.45726152898158</v>
      </c>
      <c r="AJ15">
        <f t="shared" si="7"/>
        <v>66.860726042582428</v>
      </c>
      <c r="AK15">
        <f t="shared" si="28"/>
        <v>9.00253708890701</v>
      </c>
      <c r="AL15">
        <f t="shared" si="8"/>
        <v>-515.5939983974921</v>
      </c>
      <c r="AN15">
        <f t="shared" si="9"/>
        <v>0</v>
      </c>
      <c r="AO15">
        <f t="shared" si="10"/>
        <v>0</v>
      </c>
      <c r="AP15">
        <f t="shared" si="11"/>
        <v>-9.320712113246179</v>
      </c>
      <c r="AQ15">
        <f t="shared" si="12"/>
        <v>-260.20773166976352</v>
      </c>
      <c r="AR15">
        <f t="shared" si="13"/>
        <v>-269.52844378300966</v>
      </c>
      <c r="AS15">
        <f t="shared" si="14"/>
        <v>30.468587694525013</v>
      </c>
      <c r="AT15">
        <f t="shared" si="15"/>
        <v>4.1024769996048756</v>
      </c>
      <c r="AU15">
        <f t="shared" si="16"/>
        <v>-234.95737908887978</v>
      </c>
      <c r="AW15">
        <v>12</v>
      </c>
      <c r="AX15">
        <f>IF(Z15&gt;0, (R15*SUMPRODUCT(K15:$K$98, X15:$X$98)-K15*$AZ$3)/Z15, 0)</f>
        <v>2602.0961348324809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1.5530428000000001E-2</v>
      </c>
      <c r="Q16" s="5">
        <f t="shared" si="30"/>
        <v>25</v>
      </c>
      <c r="R16">
        <f t="shared" si="0"/>
        <v>50000</v>
      </c>
      <c r="S16">
        <f t="shared" si="1"/>
        <v>2564.3116532226632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2128.8800273493712</v>
      </c>
      <c r="AC16">
        <f t="shared" si="27"/>
        <v>2044.4050198165928</v>
      </c>
      <c r="AE16">
        <f t="shared" si="2"/>
        <v>0</v>
      </c>
      <c r="AF16">
        <f t="shared" si="3"/>
        <v>0</v>
      </c>
      <c r="AG16">
        <f t="shared" si="4"/>
        <v>-19.931323648271409</v>
      </c>
      <c r="AH16">
        <f t="shared" si="5"/>
        <v>-635.3035451458436</v>
      </c>
      <c r="AI16">
        <f t="shared" si="6"/>
        <v>-655.23486879411496</v>
      </c>
      <c r="AJ16">
        <f t="shared" si="7"/>
        <v>84.475007532778363</v>
      </c>
      <c r="AK16">
        <f t="shared" si="28"/>
        <v>15.115048194180536</v>
      </c>
      <c r="AL16">
        <f t="shared" si="8"/>
        <v>-555.64481306715606</v>
      </c>
      <c r="AN16">
        <f t="shared" si="9"/>
        <v>0</v>
      </c>
      <c r="AO16">
        <f t="shared" si="10"/>
        <v>0</v>
      </c>
      <c r="AP16">
        <f t="shared" si="11"/>
        <v>-8.5921391956581399</v>
      </c>
      <c r="AQ16">
        <f t="shared" si="12"/>
        <v>-273.87124847885281</v>
      </c>
      <c r="AR16">
        <f t="shared" si="13"/>
        <v>-282.4633876745109</v>
      </c>
      <c r="AS16">
        <f t="shared" si="14"/>
        <v>36.416097399474531</v>
      </c>
      <c r="AT16">
        <f t="shared" si="15"/>
        <v>6.5159043285488831</v>
      </c>
      <c r="AU16">
        <f t="shared" si="16"/>
        <v>-239.53138594648752</v>
      </c>
      <c r="AW16">
        <v>13</v>
      </c>
      <c r="AX16">
        <f>IF(Z16&gt;0, (R16*SUMPRODUCT(K16:$K$98, X16:$X$98)-K16*$AZ$3)/Z16, 0)</f>
        <v>2564.3116532226632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1.7564712E-2</v>
      </c>
      <c r="Q17" s="5">
        <f t="shared" si="30"/>
        <v>25</v>
      </c>
      <c r="R17">
        <f t="shared" si="0"/>
        <v>50000</v>
      </c>
      <c r="S17">
        <f t="shared" si="1"/>
        <v>2521.8223635807221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2044.4050198165928</v>
      </c>
      <c r="AC17">
        <f t="shared" si="27"/>
        <v>1955.1106195585496</v>
      </c>
      <c r="AE17">
        <f t="shared" si="2"/>
        <v>0</v>
      </c>
      <c r="AF17">
        <f t="shared" si="3"/>
        <v>0</v>
      </c>
      <c r="AG17">
        <f t="shared" si="4"/>
        <v>-19.381922452128016</v>
      </c>
      <c r="AH17">
        <f t="shared" si="5"/>
        <v>-700.17591932135315</v>
      </c>
      <c r="AI17">
        <f t="shared" si="6"/>
        <v>-719.55784177348119</v>
      </c>
      <c r="AJ17">
        <f t="shared" si="7"/>
        <v>89.294400258043197</v>
      </c>
      <c r="AK17">
        <f t="shared" si="28"/>
        <v>28.212789273468982</v>
      </c>
      <c r="AL17">
        <f t="shared" si="8"/>
        <v>-602.05065224196903</v>
      </c>
      <c r="AN17">
        <f t="shared" si="9"/>
        <v>0</v>
      </c>
      <c r="AO17">
        <f t="shared" si="10"/>
        <v>0</v>
      </c>
      <c r="AP17">
        <f t="shared" si="11"/>
        <v>-7.8542013097066281</v>
      </c>
      <c r="AQ17">
        <f t="shared" si="12"/>
        <v>-283.73463138869499</v>
      </c>
      <c r="AR17">
        <f t="shared" si="13"/>
        <v>-291.58883269840163</v>
      </c>
      <c r="AS17">
        <f t="shared" si="14"/>
        <v>36.18506869937395</v>
      </c>
      <c r="AT17">
        <f t="shared" si="15"/>
        <v>11.432763030058872</v>
      </c>
      <c r="AU17">
        <f t="shared" si="16"/>
        <v>-243.97100096896881</v>
      </c>
      <c r="AW17">
        <v>14</v>
      </c>
      <c r="AX17">
        <f>IF(Z17&gt;0, (R17*SUMPRODUCT(K17:$K$98, X17:$X$98)-K17*$AZ$3)/Z17, 0)</f>
        <v>2521.8223635807221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1.9807176999999999E-2</v>
      </c>
      <c r="Q18" s="5">
        <f t="shared" si="30"/>
        <v>25</v>
      </c>
      <c r="R18">
        <f t="shared" si="0"/>
        <v>50000</v>
      </c>
      <c r="S18">
        <f t="shared" si="1"/>
        <v>2479.0711837086906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1955.1106195585496</v>
      </c>
      <c r="AC18">
        <f t="shared" si="27"/>
        <v>1864.6782182838197</v>
      </c>
      <c r="AE18">
        <f t="shared" si="2"/>
        <v>0</v>
      </c>
      <c r="AF18">
        <f t="shared" si="3"/>
        <v>0</v>
      </c>
      <c r="AG18">
        <f t="shared" si="4"/>
        <v>-18.804202058997163</v>
      </c>
      <c r="AH18">
        <f t="shared" si="5"/>
        <v>-767.80233721914726</v>
      </c>
      <c r="AI18">
        <f t="shared" si="6"/>
        <v>-786.6065392781444</v>
      </c>
      <c r="AJ18">
        <f t="shared" si="7"/>
        <v>90.432401274729955</v>
      </c>
      <c r="AK18">
        <f t="shared" si="28"/>
        <v>42.230389382464672</v>
      </c>
      <c r="AL18">
        <f t="shared" si="8"/>
        <v>-653.9437486209498</v>
      </c>
      <c r="AN18">
        <f t="shared" si="9"/>
        <v>0</v>
      </c>
      <c r="AO18">
        <f t="shared" si="10"/>
        <v>0</v>
      </c>
      <c r="AP18">
        <f t="shared" si="11"/>
        <v>-7.1109460069751496</v>
      </c>
      <c r="AQ18">
        <f t="shared" si="12"/>
        <v>-290.35004765769128</v>
      </c>
      <c r="AR18">
        <f t="shared" si="13"/>
        <v>-297.46099366466643</v>
      </c>
      <c r="AS18">
        <f t="shared" si="14"/>
        <v>34.197671388987942</v>
      </c>
      <c r="AT18">
        <f t="shared" si="15"/>
        <v>15.969729415269747</v>
      </c>
      <c r="AU18">
        <f t="shared" si="16"/>
        <v>-247.29359286040875</v>
      </c>
      <c r="AW18">
        <v>15</v>
      </c>
      <c r="AX18">
        <f>IF(Z18&gt;0, (R18*SUMPRODUCT(K18:$K$98, X18:$X$98)-K18*$AZ$3)/Z18, 0)</f>
        <v>2479.0711837086906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2.2489294999999999E-2</v>
      </c>
      <c r="Q19" s="5">
        <f t="shared" si="30"/>
        <v>25</v>
      </c>
      <c r="R19">
        <f t="shared" si="0"/>
        <v>50000</v>
      </c>
      <c r="S19">
        <f t="shared" si="1"/>
        <v>2413.4744344989417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1864.6782182838197</v>
      </c>
      <c r="AC19">
        <f t="shared" si="27"/>
        <v>1756.3593712099466</v>
      </c>
      <c r="AE19">
        <f t="shared" si="2"/>
        <v>0</v>
      </c>
      <c r="AF19">
        <f t="shared" si="3"/>
        <v>0</v>
      </c>
      <c r="AG19">
        <f t="shared" si="4"/>
        <v>-18.193266791062797</v>
      </c>
      <c r="AH19">
        <f t="shared" si="5"/>
        <v>-845.78649468878916</v>
      </c>
      <c r="AI19">
        <f t="shared" si="6"/>
        <v>-863.97976147985196</v>
      </c>
      <c r="AJ19">
        <f t="shared" si="7"/>
        <v>108.31884707387303</v>
      </c>
      <c r="AK19">
        <f t="shared" si="28"/>
        <v>41.582324267729177</v>
      </c>
      <c r="AL19">
        <f t="shared" si="8"/>
        <v>-714.07859013824975</v>
      </c>
      <c r="AN19">
        <f t="shared" si="9"/>
        <v>0</v>
      </c>
      <c r="AO19">
        <f t="shared" si="10"/>
        <v>0</v>
      </c>
      <c r="AP19">
        <f t="shared" si="11"/>
        <v>-6.4160369154392081</v>
      </c>
      <c r="AQ19">
        <f t="shared" si="12"/>
        <v>-298.27503959700869</v>
      </c>
      <c r="AR19">
        <f t="shared" si="13"/>
        <v>-304.69107651244786</v>
      </c>
      <c r="AS19">
        <f t="shared" si="14"/>
        <v>38.199721327957562</v>
      </c>
      <c r="AT19">
        <f t="shared" si="15"/>
        <v>14.664421216676322</v>
      </c>
      <c r="AU19">
        <f t="shared" si="16"/>
        <v>-251.826933967814</v>
      </c>
      <c r="AW19">
        <v>16</v>
      </c>
      <c r="AX19">
        <f>IF(Z19&gt;0, (R19*SUMPRODUCT(K19:$K$98, X19:$X$98)-K19*$AZ$3)/Z19, 0)</f>
        <v>2413.4744344989417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2.5348699999999998E-2</v>
      </c>
      <c r="Q20" s="5">
        <f t="shared" si="30"/>
        <v>25</v>
      </c>
      <c r="R20">
        <f t="shared" si="0"/>
        <v>50000</v>
      </c>
      <c r="S20">
        <f t="shared" si="1"/>
        <v>2261.7394373565758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1756.3593712099466</v>
      </c>
      <c r="AC20">
        <f t="shared" si="27"/>
        <v>1587.755420946251</v>
      </c>
      <c r="AE20">
        <f t="shared" si="2"/>
        <v>0</v>
      </c>
      <c r="AF20">
        <f t="shared" si="3"/>
        <v>0</v>
      </c>
      <c r="AG20">
        <f t="shared" si="4"/>
        <v>-17.550158461245559</v>
      </c>
      <c r="AH20">
        <f t="shared" si="5"/>
        <v>-922.35132381322705</v>
      </c>
      <c r="AI20">
        <f t="shared" si="6"/>
        <v>-939.90148227447264</v>
      </c>
      <c r="AJ20">
        <f t="shared" si="7"/>
        <v>168.60395026369565</v>
      </c>
      <c r="AK20">
        <f t="shared" si="28"/>
        <v>7.5523452962027706</v>
      </c>
      <c r="AL20">
        <f t="shared" si="8"/>
        <v>-763.74518671457417</v>
      </c>
      <c r="AN20">
        <f t="shared" si="9"/>
        <v>0</v>
      </c>
      <c r="AO20">
        <f t="shared" si="10"/>
        <v>0</v>
      </c>
      <c r="AP20">
        <f t="shared" si="11"/>
        <v>-5.8704717360584491</v>
      </c>
      <c r="AQ20">
        <f t="shared" si="12"/>
        <v>-308.5235605774331</v>
      </c>
      <c r="AR20">
        <f t="shared" si="13"/>
        <v>-314.39403231349155</v>
      </c>
      <c r="AS20">
        <f t="shared" si="14"/>
        <v>56.397480786084223</v>
      </c>
      <c r="AT20">
        <f t="shared" si="15"/>
        <v>2.526235287289011</v>
      </c>
      <c r="AU20">
        <f t="shared" si="16"/>
        <v>-255.47031624011828</v>
      </c>
      <c r="AW20">
        <v>17</v>
      </c>
      <c r="AX20">
        <f>IF(Z20&gt;0, (R20*SUMPRODUCT(K20:$K$98, X20:$X$98)-K20*$AZ$3)/Z20, 0)</f>
        <v>2261.7394373565758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2.8197647999999999E-2</v>
      </c>
      <c r="Q21" s="5">
        <f t="shared" si="30"/>
        <v>25</v>
      </c>
      <c r="R21">
        <f t="shared" si="0"/>
        <v>50000</v>
      </c>
      <c r="S21">
        <f t="shared" si="1"/>
        <v>2068.1676194065572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1587.755420946251</v>
      </c>
      <c r="AC21">
        <f t="shared" si="27"/>
        <v>1396.408881678781</v>
      </c>
      <c r="AE21">
        <f t="shared" si="2"/>
        <v>0</v>
      </c>
      <c r="AF21">
        <f t="shared" si="3"/>
        <v>0</v>
      </c>
      <c r="AG21">
        <f t="shared" si="4"/>
        <v>-16.879783685998678</v>
      </c>
      <c r="AH21">
        <f t="shared" si="5"/>
        <v>-989.74638126884781</v>
      </c>
      <c r="AI21">
        <f t="shared" si="6"/>
        <v>-1006.6261649548464</v>
      </c>
      <c r="AJ21">
        <f t="shared" si="7"/>
        <v>191.34653926747001</v>
      </c>
      <c r="AK21">
        <f t="shared" si="28"/>
        <v>2.5404086735140017</v>
      </c>
      <c r="AL21">
        <f t="shared" si="8"/>
        <v>-812.73921701386246</v>
      </c>
      <c r="AN21">
        <f t="shared" si="9"/>
        <v>0</v>
      </c>
      <c r="AO21">
        <f t="shared" si="10"/>
        <v>0</v>
      </c>
      <c r="AP21">
        <f t="shared" si="11"/>
        <v>-5.3691836469099847</v>
      </c>
      <c r="AQ21">
        <f t="shared" si="12"/>
        <v>-314.82216737794801</v>
      </c>
      <c r="AR21">
        <f t="shared" si="13"/>
        <v>-320.19135102485797</v>
      </c>
      <c r="AS21">
        <f t="shared" si="14"/>
        <v>60.864210622550722</v>
      </c>
      <c r="AT21">
        <f t="shared" si="15"/>
        <v>0.8080625297120132</v>
      </c>
      <c r="AU21">
        <f t="shared" si="16"/>
        <v>-258.51907787259523</v>
      </c>
      <c r="AW21">
        <v>18</v>
      </c>
      <c r="AX21">
        <f>IF(Z21&gt;0, (R21*SUMPRODUCT(K21:$K$98, X21:$X$98)-K21*$AZ$3)/Z21, 0)</f>
        <v>2068.1676194065572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3.1331300999999999E-2</v>
      </c>
      <c r="Q22" s="5">
        <f t="shared" si="30"/>
        <v>25</v>
      </c>
      <c r="R22">
        <f t="shared" si="0"/>
        <v>50000</v>
      </c>
      <c r="S22">
        <f t="shared" si="1"/>
        <v>1903.5362221062996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1396.408881678781</v>
      </c>
      <c r="AC22">
        <f t="shared" si="27"/>
        <v>1232.1300830463997</v>
      </c>
      <c r="AE22">
        <f t="shared" si="2"/>
        <v>0</v>
      </c>
      <c r="AF22">
        <f t="shared" si="3"/>
        <v>0</v>
      </c>
      <c r="AG22">
        <f t="shared" si="4"/>
        <v>-16.182120265657776</v>
      </c>
      <c r="AH22">
        <f t="shared" si="5"/>
        <v>-1057.7311669618282</v>
      </c>
      <c r="AI22">
        <f t="shared" si="6"/>
        <v>-1073.9132872274861</v>
      </c>
      <c r="AJ22">
        <f t="shared" si="7"/>
        <v>164.27879863238127</v>
      </c>
      <c r="AK22">
        <f t="shared" si="28"/>
        <v>29.324586515254403</v>
      </c>
      <c r="AL22">
        <f t="shared" si="8"/>
        <v>-880.30990207985042</v>
      </c>
      <c r="AN22">
        <f t="shared" si="9"/>
        <v>0</v>
      </c>
      <c r="AO22">
        <f t="shared" si="10"/>
        <v>0</v>
      </c>
      <c r="AP22">
        <f t="shared" si="11"/>
        <v>-4.8060394971757887</v>
      </c>
      <c r="AQ22">
        <f t="shared" si="12"/>
        <v>-314.14287388536775</v>
      </c>
      <c r="AR22">
        <f t="shared" si="13"/>
        <v>-318.94891338254359</v>
      </c>
      <c r="AS22">
        <f t="shared" si="14"/>
        <v>48.790293349344303</v>
      </c>
      <c r="AT22">
        <f t="shared" si="15"/>
        <v>8.7093111852442657</v>
      </c>
      <c r="AU22">
        <f t="shared" si="16"/>
        <v>-261.44930884795502</v>
      </c>
      <c r="AW22">
        <v>19</v>
      </c>
      <c r="AX22">
        <f>IF(Z22&gt;0, (R22*SUMPRODUCT(K22:$K$98, X22:$X$98)-K22*$AZ$3)/Z22, 0)</f>
        <v>1903.5362221062996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3.466458E-2</v>
      </c>
      <c r="Q23" s="5">
        <f t="shared" si="30"/>
        <v>25</v>
      </c>
      <c r="R23">
        <f t="shared" si="0"/>
        <v>50000</v>
      </c>
      <c r="S23">
        <f t="shared" si="1"/>
        <v>1851.8972885872454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1232.1300830463997</v>
      </c>
      <c r="AC23">
        <f t="shared" si="27"/>
        <v>1145.1653310104759</v>
      </c>
      <c r="AE23">
        <f t="shared" si="2"/>
        <v>0</v>
      </c>
      <c r="AF23">
        <f t="shared" si="3"/>
        <v>0</v>
      </c>
      <c r="AG23">
        <f t="shared" si="4"/>
        <v>-15.459352660482683</v>
      </c>
      <c r="AH23">
        <f t="shared" si="5"/>
        <v>-1121.8928050370305</v>
      </c>
      <c r="AI23">
        <f t="shared" si="6"/>
        <v>-1137.3521576975131</v>
      </c>
      <c r="AJ23">
        <f t="shared" si="7"/>
        <v>86.964752035923766</v>
      </c>
      <c r="AK23">
        <f t="shared" si="28"/>
        <v>86.249105813247994</v>
      </c>
      <c r="AL23">
        <f t="shared" si="8"/>
        <v>-964.13829984834138</v>
      </c>
      <c r="AN23">
        <f t="shared" si="9"/>
        <v>0</v>
      </c>
      <c r="AO23">
        <f t="shared" si="10"/>
        <v>0</v>
      </c>
      <c r="AP23">
        <f t="shared" si="11"/>
        <v>-4.0994462156884115</v>
      </c>
      <c r="AQ23">
        <f t="shared" si="12"/>
        <v>-297.49882255894624</v>
      </c>
      <c r="AR23">
        <f t="shared" si="13"/>
        <v>-301.59826877463468</v>
      </c>
      <c r="AS23">
        <f t="shared" si="14"/>
        <v>23.060947729283356</v>
      </c>
      <c r="AT23">
        <f t="shared" si="15"/>
        <v>22.871175669369155</v>
      </c>
      <c r="AU23">
        <f t="shared" si="16"/>
        <v>-255.66614537598215</v>
      </c>
      <c r="AW23">
        <v>20</v>
      </c>
      <c r="AX23">
        <f>IF(Z23&gt;0, (R23*SUMPRODUCT(K23:$K$98, X23:$X$98)-K23*$AZ$3)/Z23, 0)</f>
        <v>1851.8972885872454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3.8375247000000001E-2</v>
      </c>
      <c r="Q24" s="5">
        <f t="shared" si="30"/>
        <v>25</v>
      </c>
      <c r="R24">
        <f t="shared" si="0"/>
        <v>50000</v>
      </c>
      <c r="S24">
        <f t="shared" si="1"/>
        <v>1785.174740020025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1145.1653310104759</v>
      </c>
      <c r="AC24">
        <f t="shared" si="27"/>
        <v>1050.504117245677</v>
      </c>
      <c r="AE24">
        <f t="shared" si="2"/>
        <v>0</v>
      </c>
      <c r="AF24">
        <f t="shared" si="3"/>
        <v>0</v>
      </c>
      <c r="AG24">
        <f t="shared" si="4"/>
        <v>-14.711502657071726</v>
      </c>
      <c r="AH24">
        <f t="shared" si="5"/>
        <v>-1186.5129536122604</v>
      </c>
      <c r="AI24">
        <f t="shared" ref="AI24:AI69" si="39">SUM(AE24:AH24)</f>
        <v>-1201.2244562693322</v>
      </c>
      <c r="AJ24">
        <f t="shared" si="7"/>
        <v>94.661213764798958</v>
      </c>
      <c r="AK24">
        <f t="shared" si="28"/>
        <v>80.16157317073332</v>
      </c>
      <c r="AL24">
        <f t="shared" ref="AL24:AL69" si="40">SUM(AI24:AK24)</f>
        <v>-1026.4016693337999</v>
      </c>
      <c r="AN24">
        <f t="shared" si="9"/>
        <v>0</v>
      </c>
      <c r="AO24">
        <f t="shared" si="10"/>
        <v>0</v>
      </c>
      <c r="AP24">
        <f t="shared" si="11"/>
        <v>-3.4831557968225613</v>
      </c>
      <c r="AQ24">
        <f t="shared" si="12"/>
        <v>-280.92368051831801</v>
      </c>
      <c r="AR24">
        <f t="shared" si="13"/>
        <v>-284.40683631514059</v>
      </c>
      <c r="AS24">
        <f t="shared" si="14"/>
        <v>22.412377793414933</v>
      </c>
      <c r="AT24">
        <f t="shared" si="15"/>
        <v>18.979383328856532</v>
      </c>
      <c r="AU24">
        <f t="shared" si="16"/>
        <v>-243.01507519286909</v>
      </c>
      <c r="AW24">
        <v>21</v>
      </c>
      <c r="AX24">
        <f>IF(Z24&gt;0, (R24*SUMPRODUCT(K24:$K$98, X24:$X$98)-K24*$AZ$3)/Z24, 0)</f>
        <v>1785.174740020025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4.2655799000000001E-2</v>
      </c>
      <c r="Q25" s="5">
        <f t="shared" si="30"/>
        <v>25</v>
      </c>
      <c r="R25">
        <f t="shared" si="0"/>
        <v>50000</v>
      </c>
      <c r="S25">
        <f t="shared" si="1"/>
        <v>1705.3440797038957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1050.504117245677</v>
      </c>
      <c r="AC25">
        <f t="shared" si="27"/>
        <v>950.68544457927601</v>
      </c>
      <c r="AE25">
        <f t="shared" si="2"/>
        <v>0</v>
      </c>
      <c r="AF25">
        <f t="shared" si="3"/>
        <v>0</v>
      </c>
      <c r="AG25">
        <f t="shared" si="4"/>
        <v>-13.936856730172989</v>
      </c>
      <c r="AH25">
        <f t="shared" si="5"/>
        <v>-1255.0618006560351</v>
      </c>
      <c r="AI25">
        <f t="shared" si="39"/>
        <v>-1268.9986573862082</v>
      </c>
      <c r="AJ25">
        <f t="shared" si="7"/>
        <v>99.818672666400971</v>
      </c>
      <c r="AK25">
        <f t="shared" si="28"/>
        <v>73.535288207197397</v>
      </c>
      <c r="AL25">
        <f t="shared" si="40"/>
        <v>-1095.6446965126097</v>
      </c>
      <c r="AN25">
        <f t="shared" si="9"/>
        <v>0</v>
      </c>
      <c r="AO25">
        <f t="shared" si="10"/>
        <v>0</v>
      </c>
      <c r="AP25">
        <f t="shared" si="11"/>
        <v>-2.9462030761601672</v>
      </c>
      <c r="AQ25">
        <f t="shared" si="12"/>
        <v>-265.31570277669289</v>
      </c>
      <c r="AR25">
        <f t="shared" si="13"/>
        <v>-268.26190585285309</v>
      </c>
      <c r="AS25">
        <f t="shared" si="14"/>
        <v>21.10132048866409</v>
      </c>
      <c r="AT25">
        <f t="shared" si="15"/>
        <v>15.545104360104899</v>
      </c>
      <c r="AU25">
        <f t="shared" si="16"/>
        <v>-231.61548100408407</v>
      </c>
      <c r="AW25">
        <v>22</v>
      </c>
      <c r="AX25">
        <f>IF(Z25&gt;0, (R25*SUMPRODUCT(K25:$K$98, X25:$X$98)-K25*$AZ$3)/Z25, 0)</f>
        <v>1705.3440797038957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4.7231987000000003E-2</v>
      </c>
      <c r="Q26" s="5">
        <f t="shared" si="30"/>
        <v>25</v>
      </c>
      <c r="R26">
        <f t="shared" si="0"/>
        <v>50000</v>
      </c>
      <c r="S26">
        <f t="shared" si="1"/>
        <v>1611.72136904945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950.68544457927601</v>
      </c>
      <c r="AC26">
        <f t="shared" si="27"/>
        <v>847.07064167036538</v>
      </c>
      <c r="AE26">
        <f t="shared" si="2"/>
        <v>0</v>
      </c>
      <c r="AF26">
        <f t="shared" si="3"/>
        <v>0</v>
      </c>
      <c r="AG26">
        <f t="shared" si="4"/>
        <v>-13.139222726970868</v>
      </c>
      <c r="AH26">
        <f t="shared" si="5"/>
        <v>-1316.5308718007864</v>
      </c>
      <c r="AI26">
        <f t="shared" si="39"/>
        <v>-1329.6700945277573</v>
      </c>
      <c r="AJ26">
        <f t="shared" si="7"/>
        <v>103.61480290891063</v>
      </c>
      <c r="AK26">
        <f t="shared" si="28"/>
        <v>66.547981120549323</v>
      </c>
      <c r="AL26">
        <f t="shared" si="40"/>
        <v>-1159.5073104982973</v>
      </c>
      <c r="AN26">
        <f t="shared" si="9"/>
        <v>0</v>
      </c>
      <c r="AO26">
        <f t="shared" si="10"/>
        <v>0</v>
      </c>
      <c r="AP26">
        <f t="shared" si="11"/>
        <v>-2.4799875178625079</v>
      </c>
      <c r="AQ26">
        <f t="shared" si="12"/>
        <v>-248.49111677242328</v>
      </c>
      <c r="AR26">
        <f t="shared" si="13"/>
        <v>-250.97110429028581</v>
      </c>
      <c r="AS26">
        <f t="shared" si="14"/>
        <v>19.556972525658896</v>
      </c>
      <c r="AT26">
        <f t="shared" si="15"/>
        <v>12.560724933837866</v>
      </c>
      <c r="AU26">
        <f t="shared" si="16"/>
        <v>-218.85340683078903</v>
      </c>
      <c r="AW26">
        <v>23</v>
      </c>
      <c r="AX26">
        <f>IF(Z26&gt;0, (R26*SUMPRODUCT(K26:$K$98, X26:$X$98)-K26*$AZ$3)/Z26, 0)</f>
        <v>1611.72136904945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5.2092880000000001E-2</v>
      </c>
      <c r="Q27" s="5">
        <f t="shared" si="30"/>
        <v>25</v>
      </c>
      <c r="R27">
        <f t="shared" si="0"/>
        <v>50000</v>
      </c>
      <c r="S27">
        <f t="shared" si="1"/>
        <v>1507.2080432952412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847.07064167036538</v>
      </c>
      <c r="AC27">
        <f t="shared" si="27"/>
        <v>742.95532835131939</v>
      </c>
      <c r="AE27">
        <f t="shared" si="2"/>
        <v>0</v>
      </c>
      <c r="AF27">
        <f t="shared" si="3"/>
        <v>0</v>
      </c>
      <c r="AG27">
        <f t="shared" si="4"/>
        <v>-12.323370546891793</v>
      </c>
      <c r="AH27">
        <f t="shared" si="5"/>
        <v>-1368.9199056187324</v>
      </c>
      <c r="AI27">
        <f t="shared" si="39"/>
        <v>-1381.2432761656241</v>
      </c>
      <c r="AJ27">
        <f t="shared" si="7"/>
        <v>104.11531331904598</v>
      </c>
      <c r="AK27">
        <f t="shared" si="28"/>
        <v>59.29494491692558</v>
      </c>
      <c r="AL27">
        <f t="shared" si="40"/>
        <v>-1217.8330179296527</v>
      </c>
      <c r="AN27">
        <f t="shared" si="9"/>
        <v>0</v>
      </c>
      <c r="AO27">
        <f t="shared" si="10"/>
        <v>0</v>
      </c>
      <c r="AP27">
        <f t="shared" si="11"/>
        <v>-2.076783884387833</v>
      </c>
      <c r="AQ27">
        <f t="shared" si="12"/>
        <v>-230.69587887412405</v>
      </c>
      <c r="AR27">
        <f t="shared" si="13"/>
        <v>-232.77266275851187</v>
      </c>
      <c r="AS27">
        <f t="shared" si="14"/>
        <v>17.54593063612138</v>
      </c>
      <c r="AT27">
        <f t="shared" si="15"/>
        <v>9.9926221937872697</v>
      </c>
      <c r="AU27">
        <f t="shared" si="16"/>
        <v>-205.23410992860323</v>
      </c>
      <c r="AW27">
        <v>24</v>
      </c>
      <c r="AX27">
        <f>IF(Z27&gt;0, (R27*SUMPRODUCT(K27:$K$98, X27:$X$98)-K27*$AZ$3)/Z27, 0)</f>
        <v>1507.2080432952412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5.7568810999999998E-2</v>
      </c>
      <c r="Q28" s="5">
        <f t="shared" si="30"/>
        <v>25</v>
      </c>
      <c r="R28">
        <f t="shared" si="0"/>
        <v>50000</v>
      </c>
      <c r="S28">
        <f t="shared" si="1"/>
        <v>1394.9687420369305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742.95532835131939</v>
      </c>
      <c r="AC28">
        <f t="shared" si="27"/>
        <v>641.16641684628235</v>
      </c>
      <c r="AE28">
        <f t="shared" si="2"/>
        <v>0</v>
      </c>
      <c r="AF28">
        <f t="shared" si="3"/>
        <v>0</v>
      </c>
      <c r="AG28">
        <f t="shared" si="4"/>
        <v>-11.490695051525893</v>
      </c>
      <c r="AH28">
        <f t="shared" si="5"/>
        <v>-1418.8835797939605</v>
      </c>
      <c r="AI28">
        <f t="shared" si="39"/>
        <v>-1430.3742748454863</v>
      </c>
      <c r="AJ28">
        <f t="shared" si="7"/>
        <v>101.78891150503705</v>
      </c>
      <c r="AK28">
        <f t="shared" si="28"/>
        <v>52.006872984592363</v>
      </c>
      <c r="AL28">
        <f t="shared" si="40"/>
        <v>-1276.578490355857</v>
      </c>
      <c r="AN28">
        <f t="shared" si="9"/>
        <v>0</v>
      </c>
      <c r="AO28">
        <f t="shared" si="10"/>
        <v>0</v>
      </c>
      <c r="AP28">
        <f t="shared" si="11"/>
        <v>-1.728980416621237</v>
      </c>
      <c r="AQ28">
        <f t="shared" si="12"/>
        <v>-213.49639094315896</v>
      </c>
      <c r="AR28">
        <f t="shared" si="13"/>
        <v>-215.22537135978018</v>
      </c>
      <c r="AS28">
        <f t="shared" si="14"/>
        <v>15.31596076932097</v>
      </c>
      <c r="AT28">
        <f t="shared" si="15"/>
        <v>7.8253634368381917</v>
      </c>
      <c r="AU28">
        <f t="shared" si="16"/>
        <v>-192.08404715362101</v>
      </c>
      <c r="AW28">
        <v>25</v>
      </c>
      <c r="AX28">
        <f>IF(Z28&gt;0, (R28*SUMPRODUCT(K28:$K$98, X28:$X$98)-K28*$AZ$3)/Z28, 0)</f>
        <v>1394.9687420369305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6.3742958000000002E-2</v>
      </c>
      <c r="Q29" s="5">
        <f t="shared" si="30"/>
        <v>25</v>
      </c>
      <c r="R29">
        <f t="shared" si="0"/>
        <v>50000</v>
      </c>
      <c r="S29">
        <f t="shared" si="1"/>
        <v>1274.8950865388172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641.16641684628235</v>
      </c>
      <c r="AC29">
        <f t="shared" si="27"/>
        <v>542.765532482666</v>
      </c>
      <c r="AE29">
        <f t="shared" si="2"/>
        <v>0</v>
      </c>
      <c r="AF29">
        <f t="shared" si="3"/>
        <v>0</v>
      </c>
      <c r="AG29">
        <f t="shared" si="4"/>
        <v>-10.643337208950413</v>
      </c>
      <c r="AH29">
        <f t="shared" si="5"/>
        <v>-1464.9017841204459</v>
      </c>
      <c r="AI29">
        <f t="shared" si="39"/>
        <v>-1475.5451213293964</v>
      </c>
      <c r="AJ29">
        <f t="shared" si="7"/>
        <v>98.400884363616342</v>
      </c>
      <c r="AK29">
        <f t="shared" si="28"/>
        <v>44.881649179239766</v>
      </c>
      <c r="AL29">
        <f t="shared" si="40"/>
        <v>-1332.2625877865403</v>
      </c>
      <c r="AN29">
        <f t="shared" si="9"/>
        <v>0</v>
      </c>
      <c r="AO29">
        <f t="shared" si="10"/>
        <v>0</v>
      </c>
      <c r="AP29">
        <f t="shared" si="11"/>
        <v>-1.4298931128352812</v>
      </c>
      <c r="AQ29">
        <f t="shared" si="12"/>
        <v>-196.80415371341076</v>
      </c>
      <c r="AR29">
        <f t="shared" si="13"/>
        <v>-198.23404682624604</v>
      </c>
      <c r="AS29">
        <f t="shared" si="14"/>
        <v>13.219796017560476</v>
      </c>
      <c r="AT29">
        <f t="shared" si="15"/>
        <v>6.0296840919515384</v>
      </c>
      <c r="AU29">
        <f t="shared" si="16"/>
        <v>-178.98456671673404</v>
      </c>
      <c r="AW29">
        <v>26</v>
      </c>
      <c r="AX29">
        <f>IF(Z29&gt;0, (R29*SUMPRODUCT(K29:$K$98, X29:$X$98)-K29*$AZ$3)/Z29, 0)</f>
        <v>1274.8950865388172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7.0809242999999994E-2</v>
      </c>
      <c r="Q30" s="5">
        <f t="shared" si="30"/>
        <v>25</v>
      </c>
      <c r="R30">
        <f t="shared" si="0"/>
        <v>50000</v>
      </c>
      <c r="S30">
        <f t="shared" si="1"/>
        <v>1146.6662262723789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542.765532482666</v>
      </c>
      <c r="AC30">
        <f t="shared" si="27"/>
        <v>448.72522392956091</v>
      </c>
      <c r="AE30">
        <f t="shared" si="2"/>
        <v>0</v>
      </c>
      <c r="AF30">
        <f t="shared" si="3"/>
        <v>0</v>
      </c>
      <c r="AG30">
        <f t="shared" si="4"/>
        <v>-9.7832571861013982</v>
      </c>
      <c r="AH30">
        <f t="shared" si="5"/>
        <v>-1507.2933015190229</v>
      </c>
      <c r="AI30">
        <f t="shared" si="39"/>
        <v>-1517.0765587051242</v>
      </c>
      <c r="AJ30">
        <f t="shared" si="7"/>
        <v>94.040308553105092</v>
      </c>
      <c r="AK30">
        <f t="shared" si="28"/>
        <v>37.993587273786623</v>
      </c>
      <c r="AL30">
        <f t="shared" si="40"/>
        <v>-1385.0426628782322</v>
      </c>
      <c r="AN30">
        <f t="shared" si="9"/>
        <v>0</v>
      </c>
      <c r="AO30">
        <f t="shared" si="10"/>
        <v>0</v>
      </c>
      <c r="AP30">
        <f t="shared" si="11"/>
        <v>-1.1735219043001326</v>
      </c>
      <c r="AQ30">
        <f t="shared" si="12"/>
        <v>-180.80294444782112</v>
      </c>
      <c r="AR30">
        <f t="shared" si="13"/>
        <v>-181.97646635212124</v>
      </c>
      <c r="AS30">
        <f t="shared" si="14"/>
        <v>11.280329227263159</v>
      </c>
      <c r="AT30">
        <f t="shared" si="15"/>
        <v>4.5574092595734861</v>
      </c>
      <c r="AU30">
        <f t="shared" si="16"/>
        <v>-166.13872786528455</v>
      </c>
      <c r="AW30">
        <v>27</v>
      </c>
      <c r="AX30">
        <f>IF(Z30&gt;0, (R30*SUMPRODUCT(K30:$K$98, X30:$X$98)-K30*$AZ$3)/Z30, 0)</f>
        <v>1146.6662262723789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7.8963489999999997E-2</v>
      </c>
      <c r="Q31" s="5">
        <f t="shared" si="30"/>
        <v>25</v>
      </c>
      <c r="R31">
        <f t="shared" si="0"/>
        <v>50000</v>
      </c>
      <c r="S31">
        <f t="shared" si="1"/>
        <v>1008.8622438852257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448.72522392956091</v>
      </c>
      <c r="AC31">
        <f t="shared" si="27"/>
        <v>359.67571266058371</v>
      </c>
      <c r="AE31">
        <f t="shared" si="2"/>
        <v>0</v>
      </c>
      <c r="AF31">
        <f t="shared" si="3"/>
        <v>0</v>
      </c>
      <c r="AG31">
        <f t="shared" si="4"/>
        <v>-8.9129044832582363</v>
      </c>
      <c r="AH31">
        <f t="shared" si="5"/>
        <v>-1545.0402619642916</v>
      </c>
      <c r="AI31">
        <f t="shared" si="39"/>
        <v>-1553.9531664475498</v>
      </c>
      <c r="AJ31">
        <f t="shared" si="7"/>
        <v>89.049511268977199</v>
      </c>
      <c r="AK31">
        <f t="shared" si="28"/>
        <v>31.410765675069268</v>
      </c>
      <c r="AL31">
        <f t="shared" si="40"/>
        <v>-1433.4928895035032</v>
      </c>
      <c r="AN31">
        <f t="shared" si="9"/>
        <v>0</v>
      </c>
      <c r="AO31">
        <f t="shared" si="10"/>
        <v>0</v>
      </c>
      <c r="AP31">
        <f t="shared" si="11"/>
        <v>-0.95457258937691647</v>
      </c>
      <c r="AQ31">
        <f t="shared" si="12"/>
        <v>-165.47390206247226</v>
      </c>
      <c r="AR31">
        <f t="shared" si="13"/>
        <v>-166.42847465184917</v>
      </c>
      <c r="AS31">
        <f t="shared" si="14"/>
        <v>9.5372078444738353</v>
      </c>
      <c r="AT31">
        <f t="shared" si="15"/>
        <v>3.364094833629522</v>
      </c>
      <c r="AU31">
        <f t="shared" si="16"/>
        <v>-153.52717197374579</v>
      </c>
      <c r="AW31">
        <v>28</v>
      </c>
      <c r="AX31">
        <f>IF(Z31&gt;0, (R31*SUMPRODUCT(K31:$K$98, X31:$X$98)-K31*$AZ$3)/Z31, 0)</f>
        <v>1008.8622438852257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8.8363973999999998E-2</v>
      </c>
      <c r="Q32" s="5">
        <f t="shared" si="30"/>
        <v>25</v>
      </c>
      <c r="R32">
        <f t="shared" si="0"/>
        <v>50000</v>
      </c>
      <c r="S32">
        <f t="shared" si="1"/>
        <v>859.00258781524121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359.67571266058371</v>
      </c>
      <c r="AC32">
        <f t="shared" si="27"/>
        <v>276.12451879350795</v>
      </c>
      <c r="AE32">
        <f t="shared" si="2"/>
        <v>0</v>
      </c>
      <c r="AF32">
        <f t="shared" si="3"/>
        <v>0</v>
      </c>
      <c r="AG32">
        <f t="shared" si="4"/>
        <v>-8.03619577840254</v>
      </c>
      <c r="AH32">
        <f t="shared" si="5"/>
        <v>-1575.1593200462287</v>
      </c>
      <c r="AI32">
        <f t="shared" si="39"/>
        <v>-1583.1955158246312</v>
      </c>
      <c r="AJ32">
        <f t="shared" si="7"/>
        <v>83.551193867075767</v>
      </c>
      <c r="AK32">
        <f t="shared" si="28"/>
        <v>25.177299886240863</v>
      </c>
      <c r="AL32">
        <f t="shared" si="40"/>
        <v>-1474.4670220713144</v>
      </c>
      <c r="AN32">
        <f t="shared" si="9"/>
        <v>0</v>
      </c>
      <c r="AO32">
        <f t="shared" si="10"/>
        <v>0</v>
      </c>
      <c r="AP32">
        <f t="shared" si="11"/>
        <v>-0.76846163929851141</v>
      </c>
      <c r="AQ32">
        <f t="shared" si="12"/>
        <v>-150.62469190859736</v>
      </c>
      <c r="AR32">
        <f t="shared" si="13"/>
        <v>-151.39315354789588</v>
      </c>
      <c r="AS32">
        <f t="shared" si="14"/>
        <v>7.9895872593093813</v>
      </c>
      <c r="AT32">
        <f t="shared" si="15"/>
        <v>2.4075806111753155</v>
      </c>
      <c r="AU32">
        <f t="shared" si="16"/>
        <v>-140.99598567741117</v>
      </c>
      <c r="AW32">
        <v>29</v>
      </c>
      <c r="AX32">
        <f>IF(Z32&gt;0, (R32*SUMPRODUCT(K32:$K$98, X32:$X$98)-K32*$AZ$3)/Z32, 0)</f>
        <v>859.00258781524121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9.9562517000000003E-2</v>
      </c>
      <c r="Q33" s="5">
        <f t="shared" si="30"/>
        <v>25</v>
      </c>
      <c r="R33">
        <f t="shared" si="0"/>
        <v>50000</v>
      </c>
      <c r="S33">
        <f t="shared" si="1"/>
        <v>694.00712322354605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276.12451879350795</v>
      </c>
      <c r="AC33">
        <f t="shared" si="27"/>
        <v>198.64510205937211</v>
      </c>
      <c r="AE33">
        <f t="shared" si="2"/>
        <v>0</v>
      </c>
      <c r="AF33">
        <f t="shared" si="3"/>
        <v>0</v>
      </c>
      <c r="AG33">
        <f t="shared" si="4"/>
        <v>-7.1557299418159834</v>
      </c>
      <c r="AH33">
        <f t="shared" si="5"/>
        <v>-1600.2077576050624</v>
      </c>
      <c r="AI33">
        <f t="shared" si="39"/>
        <v>-1607.3634875468783</v>
      </c>
      <c r="AJ33">
        <f t="shared" si="7"/>
        <v>77.479416734135839</v>
      </c>
      <c r="AK33">
        <f t="shared" si="28"/>
        <v>19.328716315545559</v>
      </c>
      <c r="AL33">
        <f t="shared" si="40"/>
        <v>-1510.555354497197</v>
      </c>
      <c r="AN33">
        <f t="shared" si="9"/>
        <v>0</v>
      </c>
      <c r="AO33">
        <f t="shared" si="10"/>
        <v>0</v>
      </c>
      <c r="AP33">
        <f t="shared" si="11"/>
        <v>-0.61095272132055378</v>
      </c>
      <c r="AQ33">
        <f t="shared" si="12"/>
        <v>-136.62495540447483</v>
      </c>
      <c r="AR33">
        <f t="shared" si="13"/>
        <v>-137.23590812579539</v>
      </c>
      <c r="AS33">
        <f t="shared" si="14"/>
        <v>6.6151546921063007</v>
      </c>
      <c r="AT33">
        <f t="shared" si="15"/>
        <v>1.6502763419854094</v>
      </c>
      <c r="AU33">
        <f t="shared" si="16"/>
        <v>-128.97047709170369</v>
      </c>
      <c r="AW33">
        <v>30</v>
      </c>
      <c r="AX33">
        <f>IF(Z33&gt;0, (R33*SUMPRODUCT(K33:$K$98, X33:$X$98)-K33*$AZ$3)/Z33, 0)</f>
        <v>694.00712322354605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0.11247831899999999</v>
      </c>
      <c r="Q34" s="5">
        <f t="shared" si="30"/>
        <v>25</v>
      </c>
      <c r="R34">
        <f t="shared" si="0"/>
        <v>50000</v>
      </c>
      <c r="S34">
        <f t="shared" si="1"/>
        <v>506.93653133335772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198.64510205937211</v>
      </c>
      <c r="AC34">
        <f t="shared" si="27"/>
        <v>127.32842806066606</v>
      </c>
      <c r="AE34">
        <f t="shared" si="2"/>
        <v>0</v>
      </c>
      <c r="AF34">
        <f t="shared" si="3"/>
        <v>0</v>
      </c>
      <c r="AG34">
        <f t="shared" si="4"/>
        <v>-6.2793081673243929</v>
      </c>
      <c r="AH34">
        <f t="shared" si="5"/>
        <v>-1609.728950146859</v>
      </c>
      <c r="AI34">
        <f t="shared" si="39"/>
        <v>-1616.0082583141834</v>
      </c>
      <c r="AJ34">
        <f t="shared" si="7"/>
        <v>71.316673998706051</v>
      </c>
      <c r="AK34">
        <f t="shared" si="28"/>
        <v>13.905157144156048</v>
      </c>
      <c r="AL34">
        <f t="shared" si="40"/>
        <v>-1530.7864271713215</v>
      </c>
      <c r="AN34">
        <f t="shared" si="9"/>
        <v>0</v>
      </c>
      <c r="AO34">
        <f t="shared" si="10"/>
        <v>0</v>
      </c>
      <c r="AP34">
        <f t="shared" si="11"/>
        <v>-0.47868237412922932</v>
      </c>
      <c r="AQ34">
        <f t="shared" si="12"/>
        <v>-122.71238407609168</v>
      </c>
      <c r="AR34">
        <f t="shared" si="13"/>
        <v>-123.19106645022092</v>
      </c>
      <c r="AS34">
        <f t="shared" si="14"/>
        <v>5.436591725557415</v>
      </c>
      <c r="AT34">
        <f t="shared" si="15"/>
        <v>1.0600138513731858</v>
      </c>
      <c r="AU34">
        <f t="shared" si="16"/>
        <v>-116.69446087329032</v>
      </c>
      <c r="AW34">
        <v>31</v>
      </c>
      <c r="AX34">
        <f>IF(Z34&gt;0, (R34*SUMPRODUCT(K34:$K$98, X34:$X$98)-K34*$AZ$3)/Z34, 0)</f>
        <v>506.93653133335772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0.127310056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290.40933276340689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127.32842806066606</v>
      </c>
      <c r="AC35">
        <f t="shared" si="27"/>
        <v>62.927009525439409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-5.4170960112278239</v>
      </c>
      <c r="AH35">
        <f t="shared" ref="AH35:AH66" si="46">-X35*R35</f>
        <v>-1598.8381488466516</v>
      </c>
      <c r="AI35">
        <f t="shared" si="39"/>
        <v>-1604.2552448578795</v>
      </c>
      <c r="AJ35">
        <f t="shared" ref="AJ35:AJ66" si="47">AB35-AC35</f>
        <v>64.40141853522664</v>
      </c>
      <c r="AK35">
        <f t="shared" si="28"/>
        <v>8.9129899642466253</v>
      </c>
      <c r="AL35">
        <f t="shared" si="40"/>
        <v>-1530.9408363584062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-0.36870934868868921</v>
      </c>
      <c r="AQ35">
        <f t="shared" ref="AQ35:AQ66" si="51">AH35*$K35</f>
        <v>-108.82335688679488</v>
      </c>
      <c r="AR35">
        <f t="shared" ref="AR35:AR66" si="52">AI35*$K35</f>
        <v>-109.19206623548357</v>
      </c>
      <c r="AS35">
        <f t="shared" ref="AS35:AS66" si="53">AJ35*$K35</f>
        <v>4.3834196465292159</v>
      </c>
      <c r="AT35">
        <f t="shared" ref="AT35:AT66" si="54">AK35*$K35</f>
        <v>0.6066539558787204</v>
      </c>
      <c r="AU35">
        <f t="shared" ref="AU35:AU66" si="55">AL35*$K35</f>
        <v>-104.20199263307563</v>
      </c>
      <c r="AW35">
        <v>32</v>
      </c>
      <c r="AX35">
        <f>IF(Z35&gt;0, (R35*SUMPRODUCT(K35:$K$98, X35:$X$98)-K35*$AZ$3)/Z35, 0)</f>
        <v>290.40933276340689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0.144442719</v>
      </c>
      <c r="Q36" s="5">
        <f t="shared" si="30"/>
        <v>25</v>
      </c>
      <c r="R36">
        <f t="shared" si="41"/>
        <v>50000</v>
      </c>
      <c r="S36">
        <f t="shared" si="42"/>
        <v>33.659326965055484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62.927009525439409</v>
      </c>
      <c r="AC36">
        <f t="shared" si="27"/>
        <v>6.1670147287025534</v>
      </c>
      <c r="AE36">
        <f t="shared" si="43"/>
        <v>0</v>
      </c>
      <c r="AF36">
        <f t="shared" si="44"/>
        <v>0</v>
      </c>
      <c r="AG36">
        <f t="shared" si="45"/>
        <v>-4.5804649741697441</v>
      </c>
      <c r="AH36">
        <f t="shared" si="46"/>
        <v>-1564.9201538916027</v>
      </c>
      <c r="AI36">
        <f t="shared" si="39"/>
        <v>-1569.5006188657724</v>
      </c>
      <c r="AJ36">
        <f t="shared" si="47"/>
        <v>56.759994796736855</v>
      </c>
      <c r="AK36">
        <f t="shared" ref="AK36:AK67" si="59">G36*SUM(AB36:AB36, AE36:AF36)</f>
        <v>4.4048906667807595</v>
      </c>
      <c r="AL36">
        <f t="shared" si="40"/>
        <v>-1508.3357334022546</v>
      </c>
      <c r="AN36">
        <f t="shared" si="48"/>
        <v>0</v>
      </c>
      <c r="AO36">
        <f t="shared" si="49"/>
        <v>0</v>
      </c>
      <c r="AP36">
        <f t="shared" si="50"/>
        <v>-0.27836149496115081</v>
      </c>
      <c r="AQ36">
        <f t="shared" si="51"/>
        <v>-95.102465795202406</v>
      </c>
      <c r="AR36">
        <f t="shared" si="52"/>
        <v>-95.380827290163552</v>
      </c>
      <c r="AS36">
        <f t="shared" si="53"/>
        <v>3.449387146218859</v>
      </c>
      <c r="AT36">
        <f t="shared" si="54"/>
        <v>0.26769158984078145</v>
      </c>
      <c r="AU36">
        <f t="shared" si="55"/>
        <v>-91.663748554103904</v>
      </c>
      <c r="AW36">
        <v>33</v>
      </c>
      <c r="AX36">
        <f>IF(Z36&gt;0, (R36*SUMPRODUCT(K36:$K$98, X36:$X$98)-K36*$AZ$3)/Z36, 0)</f>
        <v>33.659326965055484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41"/>
        <v>50000</v>
      </c>
      <c r="S37">
        <f t="shared" si="42"/>
        <v>-280.36274116551596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6.1670147287025534</v>
      </c>
      <c r="AC37">
        <f t="shared" si="27"/>
        <v>-42.450306343233706</v>
      </c>
      <c r="AE37">
        <f t="shared" si="43"/>
        <v>0</v>
      </c>
      <c r="AF37">
        <f t="shared" si="44"/>
        <v>0</v>
      </c>
      <c r="AG37">
        <f t="shared" si="45"/>
        <v>-3.7853020489420692</v>
      </c>
      <c r="AH37">
        <f t="shared" si="46"/>
        <v>-1498.7165509719557</v>
      </c>
      <c r="AI37">
        <f t="shared" si="39"/>
        <v>-1502.5018530208977</v>
      </c>
      <c r="AJ37">
        <f t="shared" si="47"/>
        <v>48.61732107193626</v>
      </c>
      <c r="AK37">
        <f t="shared" si="59"/>
        <v>0.43169103100917877</v>
      </c>
      <c r="AL37">
        <f t="shared" si="40"/>
        <v>-1453.4528409179522</v>
      </c>
      <c r="AN37">
        <f t="shared" si="48"/>
        <v>0</v>
      </c>
      <c r="AO37">
        <f t="shared" si="49"/>
        <v>0</v>
      </c>
      <c r="AP37">
        <f t="shared" si="50"/>
        <v>-0.2053913317528448</v>
      </c>
      <c r="AQ37">
        <f t="shared" si="51"/>
        <v>-81.320693657773489</v>
      </c>
      <c r="AR37">
        <f t="shared" si="52"/>
        <v>-81.526084989526325</v>
      </c>
      <c r="AS37">
        <f t="shared" si="53"/>
        <v>2.6379866631809317</v>
      </c>
      <c r="AT37">
        <f t="shared" si="54"/>
        <v>2.3423651433447552E-2</v>
      </c>
      <c r="AU37">
        <f t="shared" si="55"/>
        <v>-78.864674674911939</v>
      </c>
      <c r="AW37">
        <v>34</v>
      </c>
      <c r="AX37">
        <f>IF(Z37&gt;0, (R37*SUMPRODUCT(K37:$K$98, X37:$X$98)-K37*$AZ$3)/Z37, 0)</f>
        <v>-280.36274116551596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41"/>
        <v>50000</v>
      </c>
      <c r="S38">
        <f t="shared" si="42"/>
        <v>-674.87419035702931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-42.450306343233706</v>
      </c>
      <c r="AC38">
        <f t="shared" si="27"/>
        <v>-82.266406498090987</v>
      </c>
      <c r="AE38">
        <f t="shared" si="43"/>
        <v>0</v>
      </c>
      <c r="AF38">
        <f t="shared" si="44"/>
        <v>0</v>
      </c>
      <c r="AG38">
        <f t="shared" si="45"/>
        <v>-3.0474719463849076</v>
      </c>
      <c r="AH38">
        <f t="shared" si="46"/>
        <v>-1399.9541641354817</v>
      </c>
      <c r="AI38">
        <f t="shared" si="39"/>
        <v>-1403.0016360818665</v>
      </c>
      <c r="AJ38">
        <f t="shared" si="47"/>
        <v>39.816100154857281</v>
      </c>
      <c r="AK38">
        <f t="shared" si="59"/>
        <v>-2.9715214440263598</v>
      </c>
      <c r="AL38">
        <f t="shared" si="40"/>
        <v>-1366.1570573710358</v>
      </c>
      <c r="AN38">
        <f t="shared" si="48"/>
        <v>0</v>
      </c>
      <c r="AO38">
        <f t="shared" si="49"/>
        <v>0</v>
      </c>
      <c r="AP38">
        <f t="shared" si="50"/>
        <v>-0.14763973763674335</v>
      </c>
      <c r="AQ38">
        <f t="shared" si="51"/>
        <v>-67.823057646721068</v>
      </c>
      <c r="AR38">
        <f t="shared" si="52"/>
        <v>-67.970697384357806</v>
      </c>
      <c r="AS38">
        <f t="shared" si="53"/>
        <v>1.9289557653040181</v>
      </c>
      <c r="AT38">
        <f t="shared" si="54"/>
        <v>-0.14396019195465865</v>
      </c>
      <c r="AU38">
        <f t="shared" si="55"/>
        <v>-66.185701811008457</v>
      </c>
      <c r="AW38">
        <v>35</v>
      </c>
      <c r="AX38">
        <f>IF(Z38&gt;0, (R38*SUMPRODUCT(K38:$K$98, X38:$X$98)-K38*$AZ$3)/Z38, 0)</f>
        <v>-674.87419035702931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41"/>
        <v>50000</v>
      </c>
      <c r="S39">
        <f t="shared" si="42"/>
        <v>-1186.0408753910469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-82.266406498090987</v>
      </c>
      <c r="AC39">
        <f t="shared" si="27"/>
        <v>-113.0317913743512</v>
      </c>
      <c r="AE39">
        <f t="shared" si="43"/>
        <v>0</v>
      </c>
      <c r="AF39">
        <f t="shared" si="44"/>
        <v>0</v>
      </c>
      <c r="AG39">
        <f t="shared" si="45"/>
        <v>-2.3825441795394222</v>
      </c>
      <c r="AH39">
        <f t="shared" si="46"/>
        <v>-1268.9060947632727</v>
      </c>
      <c r="AI39">
        <f t="shared" si="39"/>
        <v>-1271.288638942812</v>
      </c>
      <c r="AJ39">
        <f t="shared" si="47"/>
        <v>30.765384876260214</v>
      </c>
      <c r="AK39">
        <f t="shared" si="59"/>
        <v>-5.7586484548663694</v>
      </c>
      <c r="AL39">
        <f t="shared" si="40"/>
        <v>-1246.281902521418</v>
      </c>
      <c r="AN39">
        <f t="shared" si="48"/>
        <v>0</v>
      </c>
      <c r="AO39">
        <f t="shared" si="49"/>
        <v>0</v>
      </c>
      <c r="AP39">
        <f t="shared" si="50"/>
        <v>-0.10305913386211651</v>
      </c>
      <c r="AQ39">
        <f t="shared" si="51"/>
        <v>-54.887697026438218</v>
      </c>
      <c r="AR39">
        <f t="shared" si="52"/>
        <v>-54.990756160300329</v>
      </c>
      <c r="AS39">
        <f t="shared" si="53"/>
        <v>1.3307849422103755</v>
      </c>
      <c r="AT39">
        <f t="shared" si="54"/>
        <v>-0.24909562100530347</v>
      </c>
      <c r="AU39">
        <f t="shared" si="55"/>
        <v>-53.909066839095253</v>
      </c>
      <c r="AW39">
        <v>36</v>
      </c>
      <c r="AX39">
        <f>IF(Z39&gt;0, (R39*SUMPRODUCT(K39:$K$98, X39:$X$98)-K39*$AZ$3)/Z39, 0)</f>
        <v>-1186.0408753910469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41"/>
        <v>50000</v>
      </c>
      <c r="S40">
        <f t="shared" si="42"/>
        <v>-1870.8493784920499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-113.0317913743512</v>
      </c>
      <c r="AC40">
        <f t="shared" si="27"/>
        <v>-134.83228057002057</v>
      </c>
      <c r="AE40">
        <f t="shared" si="43"/>
        <v>0</v>
      </c>
      <c r="AF40">
        <f t="shared" si="44"/>
        <v>0</v>
      </c>
      <c r="AG40">
        <f t="shared" si="45"/>
        <v>-1.801752216401016</v>
      </c>
      <c r="AH40">
        <f t="shared" si="46"/>
        <v>-1113.933042686024</v>
      </c>
      <c r="AI40">
        <f t="shared" si="39"/>
        <v>-1115.7347949024249</v>
      </c>
      <c r="AJ40">
        <f t="shared" si="47"/>
        <v>21.800489195669371</v>
      </c>
      <c r="AK40">
        <f t="shared" si="59"/>
        <v>-7.912225396204585</v>
      </c>
      <c r="AL40">
        <f t="shared" si="40"/>
        <v>-1101.8465311029602</v>
      </c>
      <c r="AN40">
        <f t="shared" si="48"/>
        <v>0</v>
      </c>
      <c r="AO40">
        <f t="shared" si="49"/>
        <v>0</v>
      </c>
      <c r="AP40">
        <f t="shared" si="50"/>
        <v>-6.9586111400166156E-2</v>
      </c>
      <c r="AQ40">
        <f t="shared" si="51"/>
        <v>-43.021603134480813</v>
      </c>
      <c r="AR40">
        <f t="shared" si="52"/>
        <v>-43.091189245880976</v>
      </c>
      <c r="AS40">
        <f t="shared" si="53"/>
        <v>0.84196442548475614</v>
      </c>
      <c r="AT40">
        <f t="shared" si="54"/>
        <v>-0.30558086335716944</v>
      </c>
      <c r="AU40">
        <f t="shared" si="55"/>
        <v>-42.554805683753393</v>
      </c>
      <c r="AW40">
        <v>37</v>
      </c>
      <c r="AX40">
        <f>IF(Z40&gt;0, (R40*SUMPRODUCT(K40:$K$98, X40:$X$98)-K40*$AZ$3)/Z40, 0)</f>
        <v>-1870.8493784920499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41"/>
        <v>50000</v>
      </c>
      <c r="S41">
        <f t="shared" si="42"/>
        <v>-2828.8778552958997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-134.83228057002057</v>
      </c>
      <c r="AC41">
        <f t="shared" si="27"/>
        <v>-148.31173385560081</v>
      </c>
      <c r="AE41">
        <f t="shared" si="43"/>
        <v>0</v>
      </c>
      <c r="AF41">
        <f t="shared" si="44"/>
        <v>0</v>
      </c>
      <c r="AG41">
        <f t="shared" si="45"/>
        <v>-1.3106940405534711</v>
      </c>
      <c r="AH41">
        <f t="shared" si="46"/>
        <v>-946.0813073670696</v>
      </c>
      <c r="AI41">
        <f t="shared" si="39"/>
        <v>-947.39200140762307</v>
      </c>
      <c r="AJ41">
        <f t="shared" si="47"/>
        <v>13.479453285580234</v>
      </c>
      <c r="AK41">
        <f t="shared" si="59"/>
        <v>-9.4382596399014407</v>
      </c>
      <c r="AL41">
        <f t="shared" si="40"/>
        <v>-943.35080776194422</v>
      </c>
      <c r="AN41">
        <f t="shared" si="48"/>
        <v>0</v>
      </c>
      <c r="AO41">
        <f t="shared" si="49"/>
        <v>0</v>
      </c>
      <c r="AP41">
        <f t="shared" si="50"/>
        <v>-4.5197124482913825E-2</v>
      </c>
      <c r="AQ41">
        <f t="shared" si="51"/>
        <v>-32.624055116608929</v>
      </c>
      <c r="AR41">
        <f t="shared" si="52"/>
        <v>-32.66925224109184</v>
      </c>
      <c r="AS41">
        <f t="shared" si="53"/>
        <v>0.46481673774356141</v>
      </c>
      <c r="AT41">
        <f t="shared" si="54"/>
        <v>-0.32546283316169849</v>
      </c>
      <c r="AU41">
        <f t="shared" si="55"/>
        <v>-32.52989833650998</v>
      </c>
      <c r="AW41">
        <v>38</v>
      </c>
      <c r="AX41">
        <f>IF(Z41&gt;0, (R41*SUMPRODUCT(K41:$K$98, X41:$X$98)-K41*$AZ$3)/Z41, 0)</f>
        <v>-2828.8778552958997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41"/>
        <v>50000</v>
      </c>
      <c r="S42">
        <f t="shared" si="42"/>
        <v>-4241.064354844355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-148.31173385560081</v>
      </c>
      <c r="AC42">
        <f t="shared" si="27"/>
        <v>-154.55886946426284</v>
      </c>
      <c r="AE42">
        <f t="shared" si="43"/>
        <v>0</v>
      </c>
      <c r="AF42">
        <f t="shared" si="44"/>
        <v>0</v>
      </c>
      <c r="AG42">
        <f t="shared" si="45"/>
        <v>-0.91108538171389697</v>
      </c>
      <c r="AH42">
        <f t="shared" si="46"/>
        <v>-773.00343686807867</v>
      </c>
      <c r="AI42">
        <f t="shared" si="39"/>
        <v>-773.91452224979253</v>
      </c>
      <c r="AJ42">
        <f t="shared" si="47"/>
        <v>6.2471356086620347</v>
      </c>
      <c r="AK42">
        <f t="shared" si="59"/>
        <v>-10.381821369892057</v>
      </c>
      <c r="AL42">
        <f t="shared" si="40"/>
        <v>-778.04920801102253</v>
      </c>
      <c r="AN42">
        <f t="shared" si="48"/>
        <v>0</v>
      </c>
      <c r="AO42">
        <f t="shared" si="49"/>
        <v>0</v>
      </c>
      <c r="AP42">
        <f t="shared" si="50"/>
        <v>-2.8051141321346861E-2</v>
      </c>
      <c r="AQ42">
        <f t="shared" si="51"/>
        <v>-23.799776711028922</v>
      </c>
      <c r="AR42">
        <f t="shared" si="52"/>
        <v>-23.827827852350268</v>
      </c>
      <c r="AS42">
        <f t="shared" si="53"/>
        <v>0.19234123094209229</v>
      </c>
      <c r="AT42">
        <f t="shared" si="54"/>
        <v>-0.31964286143191761</v>
      </c>
      <c r="AU42">
        <f t="shared" si="55"/>
        <v>-23.955129482840093</v>
      </c>
      <c r="AW42">
        <v>39</v>
      </c>
      <c r="AX42">
        <f>IF(Z42&gt;0, (R42*SUMPRODUCT(K42:$K$98, X42:$X$98)-K42*$AZ$3)/Z42, 0)</f>
        <v>-4241.064354844355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41"/>
        <v>50000</v>
      </c>
      <c r="S43">
        <f t="shared" si="42"/>
        <v>-6449.4316923918741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-154.55886946426284</v>
      </c>
      <c r="AC43">
        <f t="shared" si="27"/>
        <v>-154.80782518605338</v>
      </c>
      <c r="AE43">
        <f t="shared" si="43"/>
        <v>0</v>
      </c>
      <c r="AF43">
        <f t="shared" si="44"/>
        <v>0</v>
      </c>
      <c r="AG43">
        <f t="shared" si="45"/>
        <v>-0.60008320333353449</v>
      </c>
      <c r="AH43">
        <f t="shared" si="46"/>
        <v>-603.78264912644693</v>
      </c>
      <c r="AI43">
        <f t="shared" si="39"/>
        <v>-604.38273232978042</v>
      </c>
      <c r="AJ43">
        <f t="shared" si="47"/>
        <v>0.24895572179053715</v>
      </c>
      <c r="AK43">
        <f t="shared" si="59"/>
        <v>-10.8191208624984</v>
      </c>
      <c r="AL43">
        <f t="shared" si="40"/>
        <v>-614.95289747048821</v>
      </c>
      <c r="AN43">
        <f t="shared" si="48"/>
        <v>0</v>
      </c>
      <c r="AO43">
        <f t="shared" si="49"/>
        <v>0</v>
      </c>
      <c r="AP43">
        <f t="shared" si="50"/>
        <v>-1.6496237696979759E-2</v>
      </c>
      <c r="AQ43">
        <f t="shared" si="51"/>
        <v>-16.597935156278677</v>
      </c>
      <c r="AR43">
        <f t="shared" si="52"/>
        <v>-16.614431393975654</v>
      </c>
      <c r="AS43">
        <f t="shared" si="53"/>
        <v>6.8437722300272921E-3</v>
      </c>
      <c r="AT43">
        <f t="shared" si="54"/>
        <v>-0.29741673892666437</v>
      </c>
      <c r="AU43">
        <f t="shared" si="55"/>
        <v>-16.90500436067229</v>
      </c>
      <c r="AW43">
        <v>40</v>
      </c>
      <c r="AX43">
        <f>IF(Z43&gt;0, (R43*SUMPRODUCT(K43:$K$98, X43:$X$98)-K43*$AZ$3)/Z43, 0)</f>
        <v>-6449.4316923918741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41"/>
        <v>50000</v>
      </c>
      <c r="S44">
        <f t="shared" si="42"/>
        <v>-10116.911965608138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-154.80782518605338</v>
      </c>
      <c r="AC44">
        <f t="shared" si="27"/>
        <v>-150.37824160194072</v>
      </c>
      <c r="AE44">
        <f t="shared" si="43"/>
        <v>0</v>
      </c>
      <c r="AF44">
        <f t="shared" si="44"/>
        <v>0</v>
      </c>
      <c r="AG44">
        <f t="shared" si="45"/>
        <v>-0.37160114201137395</v>
      </c>
      <c r="AH44">
        <f t="shared" si="46"/>
        <v>-444.96245857765047</v>
      </c>
      <c r="AI44">
        <f t="shared" si="39"/>
        <v>-445.33405971966187</v>
      </c>
      <c r="AJ44">
        <f t="shared" si="47"/>
        <v>-4.4295835841126632</v>
      </c>
      <c r="AK44">
        <f t="shared" si="59"/>
        <v>-10.836547763023738</v>
      </c>
      <c r="AL44">
        <f t="shared" si="40"/>
        <v>-460.60019106679829</v>
      </c>
      <c r="AN44">
        <f t="shared" si="48"/>
        <v>0</v>
      </c>
      <c r="AO44">
        <f t="shared" si="49"/>
        <v>0</v>
      </c>
      <c r="AP44">
        <f t="shared" si="50"/>
        <v>-9.1207899127210192E-3</v>
      </c>
      <c r="AQ44">
        <f t="shared" si="51"/>
        <v>-10.921411817432894</v>
      </c>
      <c r="AR44">
        <f t="shared" si="52"/>
        <v>-10.930532607345615</v>
      </c>
      <c r="AS44">
        <f t="shared" si="53"/>
        <v>-0.10872222042388878</v>
      </c>
      <c r="AT44">
        <f t="shared" si="54"/>
        <v>-0.26597839552032704</v>
      </c>
      <c r="AU44">
        <f t="shared" si="55"/>
        <v>-11.305233223289832</v>
      </c>
      <c r="AW44">
        <v>41</v>
      </c>
      <c r="AX44">
        <f>IF(Z44&gt;0, (R44*SUMPRODUCT(K44:$K$98, X44:$X$98)-K44*$AZ$3)/Z44, 0)</f>
        <v>-10116.911965608138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41"/>
        <v>50000</v>
      </c>
      <c r="S45">
        <f t="shared" si="42"/>
        <v>-16586.837866652822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-150.37824160194072</v>
      </c>
      <c r="AC45">
        <f t="shared" si="27"/>
        <v>-142.52508311545276</v>
      </c>
      <c r="AE45">
        <f t="shared" si="43"/>
        <v>0</v>
      </c>
      <c r="AF45">
        <f t="shared" si="44"/>
        <v>0</v>
      </c>
      <c r="AG45">
        <f t="shared" si="45"/>
        <v>-0.21481653745768167</v>
      </c>
      <c r="AH45">
        <f t="shared" si="46"/>
        <v>-306.13718626715701</v>
      </c>
      <c r="AI45">
        <f t="shared" si="39"/>
        <v>-306.3520028046147</v>
      </c>
      <c r="AJ45">
        <f t="shared" si="47"/>
        <v>-7.8531584864879562</v>
      </c>
      <c r="AK45">
        <f t="shared" si="59"/>
        <v>-10.526476912135852</v>
      </c>
      <c r="AL45">
        <f t="shared" si="40"/>
        <v>-324.7316382032385</v>
      </c>
      <c r="AN45">
        <f t="shared" si="48"/>
        <v>0</v>
      </c>
      <c r="AO45">
        <f t="shared" si="49"/>
        <v>0</v>
      </c>
      <c r="AP45">
        <f t="shared" si="50"/>
        <v>-4.7076601342267311E-3</v>
      </c>
      <c r="AQ45">
        <f t="shared" si="51"/>
        <v>-6.7089333272497651</v>
      </c>
      <c r="AR45">
        <f t="shared" si="52"/>
        <v>-6.7136409873839922</v>
      </c>
      <c r="AS45">
        <f t="shared" si="53"/>
        <v>-0.17210034931266258</v>
      </c>
      <c r="AT45">
        <f t="shared" si="54"/>
        <v>-0.23068557150951322</v>
      </c>
      <c r="AU45">
        <f t="shared" si="55"/>
        <v>-7.1164269082061677</v>
      </c>
      <c r="AW45">
        <v>42</v>
      </c>
      <c r="AX45">
        <f>IF(Z45&gt;0, (R45*SUMPRODUCT(K45:$K$98, X45:$X$98)-K45*$AZ$3)/Z45, 0)</f>
        <v>-16586.837866652822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41"/>
        <v>50000</v>
      </c>
      <c r="S46">
        <f t="shared" si="42"/>
        <v>-27013.366382347529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-142.52508311545276</v>
      </c>
      <c r="AC46">
        <f t="shared" si="27"/>
        <v>-132.47100724277314</v>
      </c>
      <c r="AE46">
        <f t="shared" si="43"/>
        <v>0</v>
      </c>
      <c r="AF46">
        <f t="shared" si="44"/>
        <v>0</v>
      </c>
      <c r="AG46">
        <f t="shared" si="45"/>
        <v>-0.12259764792711951</v>
      </c>
      <c r="AH46">
        <f t="shared" si="46"/>
        <v>-180.14144831197066</v>
      </c>
      <c r="AI46">
        <f t="shared" si="39"/>
        <v>-180.26404595989777</v>
      </c>
      <c r="AJ46">
        <f t="shared" si="47"/>
        <v>-10.054075872679618</v>
      </c>
      <c r="AK46">
        <f t="shared" si="59"/>
        <v>-9.9767558180816938</v>
      </c>
      <c r="AL46">
        <f t="shared" si="40"/>
        <v>-200.29487765065909</v>
      </c>
      <c r="AN46">
        <f t="shared" si="48"/>
        <v>0</v>
      </c>
      <c r="AO46">
        <f t="shared" si="49"/>
        <v>0</v>
      </c>
      <c r="AP46">
        <f t="shared" si="50"/>
        <v>-2.3988412330109561E-3</v>
      </c>
      <c r="AQ46">
        <f t="shared" si="51"/>
        <v>-3.5247881284146283</v>
      </c>
      <c r="AR46">
        <f t="shared" si="52"/>
        <v>-3.527186969647639</v>
      </c>
      <c r="AS46">
        <f t="shared" si="53"/>
        <v>-0.19672589295956117</v>
      </c>
      <c r="AT46">
        <f t="shared" si="54"/>
        <v>-0.19521298844430962</v>
      </c>
      <c r="AU46">
        <f t="shared" si="55"/>
        <v>-3.9191258510515099</v>
      </c>
      <c r="AW46">
        <v>43</v>
      </c>
      <c r="AX46">
        <f>IF(Z46&gt;0, (R46*SUMPRODUCT(K46:$K$98, X46:$X$98)-K46*$AZ$3)/Z46, 0)</f>
        <v>-27013.366382347529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41"/>
        <v>50000</v>
      </c>
      <c r="S47">
        <f t="shared" si="42"/>
        <v>-43856.823378328794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-132.47100724277314</v>
      </c>
      <c r="AC47">
        <f t="shared" si="27"/>
        <v>-121.02882287125085</v>
      </c>
      <c r="AE47">
        <f t="shared" si="43"/>
        <v>0</v>
      </c>
      <c r="AF47">
        <f t="shared" si="44"/>
        <v>0</v>
      </c>
      <c r="AG47">
        <f t="shared" si="45"/>
        <v>-6.8990873909859751E-2</v>
      </c>
      <c r="AH47">
        <f t="shared" si="46"/>
        <v>-104.76159507597713</v>
      </c>
      <c r="AI47">
        <f t="shared" si="39"/>
        <v>-104.83058594988698</v>
      </c>
      <c r="AJ47">
        <f t="shared" si="47"/>
        <v>-11.442184371522288</v>
      </c>
      <c r="AK47">
        <f t="shared" si="59"/>
        <v>-9.2729705069941204</v>
      </c>
      <c r="AL47">
        <f t="shared" si="40"/>
        <v>-125.54574082840338</v>
      </c>
      <c r="AN47">
        <f t="shared" si="48"/>
        <v>0</v>
      </c>
      <c r="AO47">
        <f t="shared" si="49"/>
        <v>0</v>
      </c>
      <c r="AP47">
        <f t="shared" si="50"/>
        <v>-1.2052939886423E-3</v>
      </c>
      <c r="AQ47">
        <f t="shared" si="51"/>
        <v>-1.8302206310740541</v>
      </c>
      <c r="AR47">
        <f t="shared" si="52"/>
        <v>-1.8314259250626963</v>
      </c>
      <c r="AS47">
        <f t="shared" si="53"/>
        <v>-0.1998988454321019</v>
      </c>
      <c r="AT47">
        <f t="shared" si="54"/>
        <v>-0.16200194280101815</v>
      </c>
      <c r="AU47">
        <f t="shared" si="55"/>
        <v>-2.1933267132958161</v>
      </c>
      <c r="AW47">
        <v>44</v>
      </c>
      <c r="AX47">
        <f>IF(Z47&gt;0, (R47*SUMPRODUCT(K47:$K$98, X47:$X$98)-K47*$AZ$3)/Z47, 0)</f>
        <v>-43856.823378328794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41"/>
        <v>50000</v>
      </c>
      <c r="S48">
        <f t="shared" si="42"/>
        <v>-71624.847821698262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-121.02882287125085</v>
      </c>
      <c r="AC48">
        <f t="shared" si="27"/>
        <v>-109.49567519880982</v>
      </c>
      <c r="AE48">
        <f t="shared" si="43"/>
        <v>0</v>
      </c>
      <c r="AF48">
        <f t="shared" si="44"/>
        <v>0</v>
      </c>
      <c r="AG48">
        <f t="shared" si="45"/>
        <v>-3.8218466959743701E-2</v>
      </c>
      <c r="AH48">
        <f t="shared" si="46"/>
        <v>-60.164996422034918</v>
      </c>
      <c r="AI48">
        <f t="shared" si="39"/>
        <v>-60.203214888994658</v>
      </c>
      <c r="AJ48">
        <f t="shared" si="47"/>
        <v>-11.533147672441032</v>
      </c>
      <c r="AK48">
        <f t="shared" si="59"/>
        <v>-8.4720176009875612</v>
      </c>
      <c r="AL48">
        <f t="shared" si="40"/>
        <v>-80.208380162423254</v>
      </c>
      <c r="AN48">
        <f t="shared" si="48"/>
        <v>0</v>
      </c>
      <c r="AO48">
        <f t="shared" si="49"/>
        <v>0</v>
      </c>
      <c r="AP48">
        <f t="shared" si="50"/>
        <v>-5.9615142180524834E-4</v>
      </c>
      <c r="AQ48">
        <f t="shared" si="51"/>
        <v>-0.93848474345356958</v>
      </c>
      <c r="AR48">
        <f t="shared" si="52"/>
        <v>-0.93908089487537483</v>
      </c>
      <c r="AS48">
        <f t="shared" si="53"/>
        <v>-0.17990000462492961</v>
      </c>
      <c r="AT48">
        <f t="shared" si="54"/>
        <v>-0.13215091394711698</v>
      </c>
      <c r="AU48">
        <f t="shared" si="55"/>
        <v>-1.2511318134474214</v>
      </c>
      <c r="AW48">
        <v>45</v>
      </c>
      <c r="AX48">
        <f>IF(Z48&gt;0, (R48*SUMPRODUCT(K48:$K$98, X48:$X$98)-K48*$AZ$3)/Z48, 0)</f>
        <v>-71624.847821698262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41"/>
        <v>50000</v>
      </c>
      <c r="S49">
        <f t="shared" si="42"/>
        <v>-118388.84953284971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-109.49567519880982</v>
      </c>
      <c r="AC49">
        <f t="shared" si="27"/>
        <v>-98.50258109983919</v>
      </c>
      <c r="AE49">
        <f t="shared" si="43"/>
        <v>0</v>
      </c>
      <c r="AF49">
        <f t="shared" si="44"/>
        <v>0</v>
      </c>
      <c r="AG49">
        <f t="shared" si="45"/>
        <v>-2.0800645814306056E-2</v>
      </c>
      <c r="AH49">
        <f t="shared" si="46"/>
        <v>-34.071272951680413</v>
      </c>
      <c r="AI49">
        <f t="shared" si="39"/>
        <v>-34.092073597494718</v>
      </c>
      <c r="AJ49">
        <f t="shared" si="47"/>
        <v>-10.99309409897063</v>
      </c>
      <c r="AK49">
        <f t="shared" si="59"/>
        <v>-7.6646972639166879</v>
      </c>
      <c r="AL49">
        <f t="shared" si="40"/>
        <v>-52.749864960382034</v>
      </c>
      <c r="AN49">
        <f t="shared" si="48"/>
        <v>0</v>
      </c>
      <c r="AO49">
        <f t="shared" si="49"/>
        <v>0</v>
      </c>
      <c r="AP49">
        <f t="shared" si="50"/>
        <v>-2.8969574609721181E-4</v>
      </c>
      <c r="AQ49">
        <f t="shared" si="51"/>
        <v>-0.4745190570684259</v>
      </c>
      <c r="AR49">
        <f t="shared" si="52"/>
        <v>-0.47480875281452306</v>
      </c>
      <c r="AS49">
        <f t="shared" si="53"/>
        <v>-0.15310354425283496</v>
      </c>
      <c r="AT49">
        <f t="shared" si="54"/>
        <v>-0.10674813716372489</v>
      </c>
      <c r="AU49">
        <f t="shared" si="55"/>
        <v>-0.73466043423108285</v>
      </c>
      <c r="AW49">
        <v>46</v>
      </c>
      <c r="AX49">
        <f>IF(Z49&gt;0, (R49*SUMPRODUCT(K49:$K$98, X49:$X$98)-K49*$AZ$3)/Z49, 0)</f>
        <v>-118388.84953284971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41"/>
        <v>50000</v>
      </c>
      <c r="S50">
        <f t="shared" si="42"/>
        <v>-198563.93940422637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-98.50258109983919</v>
      </c>
      <c r="AC50">
        <f t="shared" si="27"/>
        <v>-88.323904761885998</v>
      </c>
      <c r="AE50">
        <f t="shared" si="43"/>
        <v>0</v>
      </c>
      <c r="AF50">
        <f t="shared" si="44"/>
        <v>0</v>
      </c>
      <c r="AG50">
        <f t="shared" si="45"/>
        <v>-1.1120335473159692E-2</v>
      </c>
      <c r="AH50">
        <f t="shared" si="46"/>
        <v>-18.944607766006609</v>
      </c>
      <c r="AI50">
        <f t="shared" si="39"/>
        <v>-18.955728101479767</v>
      </c>
      <c r="AJ50">
        <f t="shared" si="47"/>
        <v>-10.178676337953192</v>
      </c>
      <c r="AK50">
        <f t="shared" si="59"/>
        <v>-6.895180676988744</v>
      </c>
      <c r="AL50">
        <f t="shared" si="40"/>
        <v>-36.0295851164217</v>
      </c>
      <c r="AN50">
        <f t="shared" si="48"/>
        <v>0</v>
      </c>
      <c r="AO50">
        <f t="shared" si="49"/>
        <v>0</v>
      </c>
      <c r="AP50">
        <f t="shared" si="50"/>
        <v>-1.3828184498743457E-4</v>
      </c>
      <c r="AQ50">
        <f t="shared" si="51"/>
        <v>-0.23557700401841603</v>
      </c>
      <c r="AR50">
        <f t="shared" si="52"/>
        <v>-0.23571528586340343</v>
      </c>
      <c r="AS50">
        <f t="shared" si="53"/>
        <v>-0.12657227355589679</v>
      </c>
      <c r="AT50">
        <f t="shared" si="54"/>
        <v>-8.5741865237523612E-2</v>
      </c>
      <c r="AU50">
        <f t="shared" si="55"/>
        <v>-0.44802942465682377</v>
      </c>
      <c r="AW50">
        <v>47</v>
      </c>
      <c r="AX50">
        <f>IF(Z50&gt;0, (R50*SUMPRODUCT(K50:$K$98, X50:$X$98)-K50*$AZ$3)/Z50, 0)</f>
        <v>-198563.93940422637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41"/>
        <v>50000</v>
      </c>
      <c r="S51">
        <f t="shared" si="42"/>
        <v>-339009.92004681379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-88.323904761885998</v>
      </c>
      <c r="AC51">
        <f t="shared" si="27"/>
        <v>-79.047700163206571</v>
      </c>
      <c r="AE51">
        <f t="shared" si="43"/>
        <v>0</v>
      </c>
      <c r="AF51">
        <f t="shared" si="44"/>
        <v>0</v>
      </c>
      <c r="AG51">
        <f t="shared" si="45"/>
        <v>-5.8293058321339753E-3</v>
      </c>
      <c r="AH51">
        <f t="shared" si="46"/>
        <v>-10.359652572588239</v>
      </c>
      <c r="AI51">
        <f t="shared" si="39"/>
        <v>-10.365481878420372</v>
      </c>
      <c r="AJ51">
        <f t="shared" si="47"/>
        <v>-9.2762045986794277</v>
      </c>
      <c r="AK51">
        <f t="shared" si="59"/>
        <v>-6.1826733333320201</v>
      </c>
      <c r="AL51">
        <f t="shared" si="40"/>
        <v>-25.824359810431819</v>
      </c>
      <c r="AN51">
        <f t="shared" si="48"/>
        <v>0</v>
      </c>
      <c r="AO51">
        <f t="shared" si="49"/>
        <v>0</v>
      </c>
      <c r="AP51">
        <f t="shared" si="50"/>
        <v>-6.4721130507859896E-5</v>
      </c>
      <c r="AQ51">
        <f t="shared" si="51"/>
        <v>-0.11502028637278058</v>
      </c>
      <c r="AR51">
        <f t="shared" si="52"/>
        <v>-0.11508500750328843</v>
      </c>
      <c r="AS51">
        <f t="shared" si="53"/>
        <v>-0.10299107059012563</v>
      </c>
      <c r="AT51">
        <f t="shared" si="54"/>
        <v>-6.8644469721973952E-2</v>
      </c>
      <c r="AU51">
        <f t="shared" si="55"/>
        <v>-0.28672054781538803</v>
      </c>
      <c r="AW51">
        <v>48</v>
      </c>
      <c r="AX51">
        <f>IF(Z51&gt;0, (R51*SUMPRODUCT(K51:$K$98, X51:$X$98)-K51*$AZ$3)/Z51, 0)</f>
        <v>-339009.92004681379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41"/>
        <v>50000</v>
      </c>
      <c r="S52">
        <f t="shared" si="42"/>
        <v>-590465.06679187028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-79.047700163206571</v>
      </c>
      <c r="AC52">
        <f t="shared" si="27"/>
        <v>-70.670058304313415</v>
      </c>
      <c r="AE52">
        <f t="shared" si="43"/>
        <v>0</v>
      </c>
      <c r="AF52">
        <f t="shared" si="44"/>
        <v>0</v>
      </c>
      <c r="AG52">
        <f t="shared" si="45"/>
        <v>-2.9921354487692118E-3</v>
      </c>
      <c r="AH52">
        <f t="shared" si="46"/>
        <v>-5.5577546500868475</v>
      </c>
      <c r="AI52">
        <f t="shared" si="39"/>
        <v>-5.560746785535617</v>
      </c>
      <c r="AJ52">
        <f t="shared" si="47"/>
        <v>-8.3776418588931563</v>
      </c>
      <c r="AK52">
        <f t="shared" si="59"/>
        <v>-5.5333390114244603</v>
      </c>
      <c r="AL52">
        <f t="shared" si="40"/>
        <v>-19.471727655853233</v>
      </c>
      <c r="AN52">
        <f t="shared" si="48"/>
        <v>0</v>
      </c>
      <c r="AO52">
        <f t="shared" si="49"/>
        <v>0</v>
      </c>
      <c r="AP52">
        <f t="shared" si="50"/>
        <v>-2.9661457012824976E-5</v>
      </c>
      <c r="AQ52">
        <f t="shared" si="51"/>
        <v>-5.5094798836459485E-2</v>
      </c>
      <c r="AR52">
        <f t="shared" si="52"/>
        <v>-5.5124460293472316E-2</v>
      </c>
      <c r="AS52">
        <f t="shared" si="53"/>
        <v>-8.3048734965730883E-2</v>
      </c>
      <c r="AT52">
        <f t="shared" si="54"/>
        <v>-5.4852763197022453E-2</v>
      </c>
      <c r="AU52">
        <f t="shared" si="55"/>
        <v>-0.19302595845622564</v>
      </c>
      <c r="AW52">
        <v>49</v>
      </c>
      <c r="AX52">
        <f>IF(Z52&gt;0, (R52*SUMPRODUCT(K52:$K$98, X52:$X$98)-K52*$AZ$3)/Z52, 0)</f>
        <v>-590465.06679187028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41"/>
        <v>50000</v>
      </c>
      <c r="S53">
        <f t="shared" si="42"/>
        <v>-1050896.2154324353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-70.670058304313415</v>
      </c>
      <c r="AC53">
        <f t="shared" si="27"/>
        <v>-63.142419044876704</v>
      </c>
      <c r="AE53">
        <f t="shared" si="43"/>
        <v>0</v>
      </c>
      <c r="AF53">
        <f t="shared" si="44"/>
        <v>0</v>
      </c>
      <c r="AG53">
        <f t="shared" si="45"/>
        <v>-1.5021088219185875E-3</v>
      </c>
      <c r="AH53">
        <f t="shared" si="46"/>
        <v>-2.9202105447258644</v>
      </c>
      <c r="AI53">
        <f t="shared" si="39"/>
        <v>-2.9217126535477829</v>
      </c>
      <c r="AJ53">
        <f t="shared" si="47"/>
        <v>-7.527639259436711</v>
      </c>
      <c r="AK53">
        <f t="shared" si="59"/>
        <v>-4.9469040813019394</v>
      </c>
      <c r="AL53">
        <f t="shared" si="40"/>
        <v>-15.396255994286433</v>
      </c>
      <c r="AN53">
        <f t="shared" si="48"/>
        <v>0</v>
      </c>
      <c r="AO53">
        <f t="shared" si="49"/>
        <v>0</v>
      </c>
      <c r="AP53">
        <f t="shared" si="50"/>
        <v>-1.3295191741812254E-5</v>
      </c>
      <c r="AQ53">
        <f t="shared" si="51"/>
        <v>-2.5846835164048211E-2</v>
      </c>
      <c r="AR53">
        <f t="shared" si="52"/>
        <v>-2.5860130355790021E-2</v>
      </c>
      <c r="AS53">
        <f t="shared" si="53"/>
        <v>-6.6627268182590418E-2</v>
      </c>
      <c r="AT53">
        <f t="shared" si="54"/>
        <v>-4.3785135490554718E-2</v>
      </c>
      <c r="AU53">
        <f t="shared" si="55"/>
        <v>-0.13627253402893516</v>
      </c>
      <c r="AW53">
        <v>50</v>
      </c>
      <c r="AX53">
        <f>IF(Z53&gt;0, (R53*SUMPRODUCT(K53:$K$98, X53:$X$98)-K53*$AZ$3)/Z53, 0)</f>
        <v>-1050896.2154324353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41"/>
        <v>50000</v>
      </c>
      <c r="S54">
        <f t="shared" si="42"/>
        <v>-1915904.6076093025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-63.142419044876704</v>
      </c>
      <c r="AC54">
        <f t="shared" si="27"/>
        <v>-56.39796761372542</v>
      </c>
      <c r="AE54">
        <f t="shared" si="43"/>
        <v>0</v>
      </c>
      <c r="AF54">
        <f t="shared" si="44"/>
        <v>0</v>
      </c>
      <c r="AG54">
        <f t="shared" si="45"/>
        <v>-7.3591826270645773E-4</v>
      </c>
      <c r="AH54">
        <f t="shared" si="46"/>
        <v>-1.5023389419858877</v>
      </c>
      <c r="AI54">
        <f t="shared" si="39"/>
        <v>-1.5030748602485942</v>
      </c>
      <c r="AJ54">
        <f t="shared" si="47"/>
        <v>-6.7444514311512833</v>
      </c>
      <c r="AK54">
        <f t="shared" si="59"/>
        <v>-4.4199693331413696</v>
      </c>
      <c r="AL54">
        <f t="shared" si="40"/>
        <v>-12.667495624541246</v>
      </c>
      <c r="AN54">
        <f t="shared" si="48"/>
        <v>0</v>
      </c>
      <c r="AO54">
        <f t="shared" si="49"/>
        <v>0</v>
      </c>
      <c r="AP54">
        <f t="shared" si="50"/>
        <v>-5.815737102764084E-6</v>
      </c>
      <c r="AQ54">
        <f t="shared" si="51"/>
        <v>-1.1872525480889925E-2</v>
      </c>
      <c r="AR54">
        <f t="shared" si="52"/>
        <v>-1.1878341217992689E-2</v>
      </c>
      <c r="AS54">
        <f t="shared" si="53"/>
        <v>-5.3299338273906177E-2</v>
      </c>
      <c r="AT54">
        <f t="shared" si="54"/>
        <v>-3.492966671229767E-2</v>
      </c>
      <c r="AU54">
        <f t="shared" si="55"/>
        <v>-0.10010734620419653</v>
      </c>
      <c r="AW54">
        <v>51</v>
      </c>
      <c r="AX54">
        <f>IF(Z54&gt;0, (R54*SUMPRODUCT(K54:$K$98, X54:$X$98)-K54*$AZ$3)/Z54, 0)</f>
        <v>-1915904.6076093025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41"/>
        <v>50000</v>
      </c>
      <c r="S55">
        <f t="shared" si="42"/>
        <v>-3583271.3464404405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-56.39796761372542</v>
      </c>
      <c r="AC55">
        <f t="shared" si="27"/>
        <v>-50.364930972853344</v>
      </c>
      <c r="AE55">
        <f t="shared" si="43"/>
        <v>0</v>
      </c>
      <c r="AF55">
        <f t="shared" si="44"/>
        <v>0</v>
      </c>
      <c r="AG55">
        <f t="shared" si="45"/>
        <v>-3.5138931791256186E-4</v>
      </c>
      <c r="AH55">
        <f t="shared" si="46"/>
        <v>-0.75433952433366258</v>
      </c>
      <c r="AI55">
        <f t="shared" si="39"/>
        <v>-0.75469091365157515</v>
      </c>
      <c r="AJ55">
        <f t="shared" si="47"/>
        <v>-6.0330366408720764</v>
      </c>
      <c r="AK55">
        <f t="shared" si="59"/>
        <v>-3.9478577329607796</v>
      </c>
      <c r="AL55">
        <f t="shared" si="40"/>
        <v>-10.735585287484431</v>
      </c>
      <c r="AN55">
        <f t="shared" si="48"/>
        <v>0</v>
      </c>
      <c r="AO55">
        <f t="shared" si="49"/>
        <v>0</v>
      </c>
      <c r="AP55">
        <f t="shared" si="50"/>
        <v>-2.4793949823112183E-6</v>
      </c>
      <c r="AQ55">
        <f t="shared" si="51"/>
        <v>-5.3226024134783532E-3</v>
      </c>
      <c r="AR55">
        <f t="shared" si="52"/>
        <v>-5.3250818084606645E-3</v>
      </c>
      <c r="AS55">
        <f t="shared" si="53"/>
        <v>-4.2568968414686145E-2</v>
      </c>
      <c r="AT55">
        <f t="shared" si="54"/>
        <v>-2.7855993779575209E-2</v>
      </c>
      <c r="AU55">
        <f t="shared" si="55"/>
        <v>-7.575004400272202E-2</v>
      </c>
      <c r="AW55">
        <v>52</v>
      </c>
      <c r="AX55">
        <f>IF(Z55&gt;0, (R55*SUMPRODUCT(K55:$K$98, X55:$X$98)-K55*$AZ$3)/Z55, 0)</f>
        <v>-3583271.3464404405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41"/>
        <v>50000</v>
      </c>
      <c r="S56">
        <f t="shared" si="42"/>
        <v>-6891222.5550596332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-50.364930972853344</v>
      </c>
      <c r="AC56">
        <f t="shared" si="27"/>
        <v>-44.973013248165955</v>
      </c>
      <c r="AE56">
        <f t="shared" si="43"/>
        <v>0</v>
      </c>
      <c r="AF56">
        <f t="shared" si="44"/>
        <v>0</v>
      </c>
      <c r="AG56">
        <f t="shared" si="45"/>
        <v>-1.6315324635374798E-4</v>
      </c>
      <c r="AH56">
        <f t="shared" si="46"/>
        <v>-0.36944435675937654</v>
      </c>
      <c r="AI56">
        <f t="shared" si="39"/>
        <v>-0.36960751000573028</v>
      </c>
      <c r="AJ56">
        <f t="shared" si="47"/>
        <v>-5.3919177246873886</v>
      </c>
      <c r="AK56">
        <f t="shared" si="59"/>
        <v>-3.5255451680997343</v>
      </c>
      <c r="AL56">
        <f t="shared" si="40"/>
        <v>-9.2870704027928532</v>
      </c>
      <c r="AN56">
        <f t="shared" si="48"/>
        <v>0</v>
      </c>
      <c r="AO56">
        <f t="shared" si="49"/>
        <v>0</v>
      </c>
      <c r="AP56">
        <f t="shared" si="50"/>
        <v>-1.0278621169298242E-6</v>
      </c>
      <c r="AQ56">
        <f t="shared" si="51"/>
        <v>-2.3274918955833979E-3</v>
      </c>
      <c r="AR56">
        <f t="shared" si="52"/>
        <v>-2.3285197577003276E-3</v>
      </c>
      <c r="AS56">
        <f t="shared" si="53"/>
        <v>-3.3968971446588107E-2</v>
      </c>
      <c r="AT56">
        <f t="shared" si="54"/>
        <v>-2.2210862491559978E-2</v>
      </c>
      <c r="AU56">
        <f t="shared" si="55"/>
        <v>-5.8508353695848413E-2</v>
      </c>
      <c r="AW56">
        <v>53</v>
      </c>
      <c r="AX56">
        <f>IF(Z56&gt;0, (R56*SUMPRODUCT(K56:$K$98, X56:$X$98)-K56*$AZ$3)/Z56, 0)</f>
        <v>-6891222.5550596332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41"/>
        <v>50000</v>
      </c>
      <c r="S57">
        <f t="shared" si="42"/>
        <v>-13662726.5156122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-44.973013248165955</v>
      </c>
      <c r="AC57">
        <f t="shared" si="27"/>
        <v>-40.156376162292908</v>
      </c>
      <c r="AE57">
        <f t="shared" si="43"/>
        <v>0</v>
      </c>
      <c r="AF57">
        <f t="shared" si="44"/>
        <v>0</v>
      </c>
      <c r="AG57">
        <f t="shared" si="45"/>
        <v>-7.3477969635868059E-5</v>
      </c>
      <c r="AH57">
        <f t="shared" si="46"/>
        <v>-0.17608748850868486</v>
      </c>
      <c r="AI57">
        <f t="shared" si="39"/>
        <v>-0.17616096647832072</v>
      </c>
      <c r="AJ57">
        <f t="shared" si="47"/>
        <v>-4.8166370858730474</v>
      </c>
      <c r="AK57">
        <f t="shared" si="59"/>
        <v>-3.1481109273716172</v>
      </c>
      <c r="AL57">
        <f t="shared" si="40"/>
        <v>-8.140908979722985</v>
      </c>
      <c r="AN57">
        <f t="shared" si="48"/>
        <v>0</v>
      </c>
      <c r="AO57">
        <f t="shared" si="49"/>
        <v>0</v>
      </c>
      <c r="AP57">
        <f t="shared" si="50"/>
        <v>-4.1331223812971924E-7</v>
      </c>
      <c r="AQ57">
        <f t="shared" si="51"/>
        <v>-9.904889090272147E-4</v>
      </c>
      <c r="AR57">
        <f t="shared" si="52"/>
        <v>-9.9090222126534426E-4</v>
      </c>
      <c r="AS57">
        <f t="shared" si="53"/>
        <v>-2.7093495697913337E-2</v>
      </c>
      <c r="AT57">
        <f t="shared" si="54"/>
        <v>-1.7708066509195364E-2</v>
      </c>
      <c r="AU57">
        <f t="shared" si="55"/>
        <v>-4.5792464428374043E-2</v>
      </c>
      <c r="AW57">
        <v>54</v>
      </c>
      <c r="AX57">
        <f>IF(Z57&gt;0, (R57*SUMPRODUCT(K57:$K$98, X57:$X$98)-K57*$AZ$3)/Z57, 0)</f>
        <v>-13662726.5156122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41"/>
        <v>50000</v>
      </c>
      <c r="S58">
        <f t="shared" si="42"/>
        <v>-27969615.014475286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-40.156376162292908</v>
      </c>
      <c r="AC58">
        <f t="shared" si="27"/>
        <v>-35.854719706765664</v>
      </c>
      <c r="AE58">
        <f t="shared" si="43"/>
        <v>0</v>
      </c>
      <c r="AF58">
        <f t="shared" si="44"/>
        <v>0</v>
      </c>
      <c r="AG58">
        <f t="shared" si="45"/>
        <v>-3.2047920295121644E-5</v>
      </c>
      <c r="AH58">
        <f t="shared" si="46"/>
        <v>-8.1390539288775474E-2</v>
      </c>
      <c r="AI58">
        <f t="shared" si="39"/>
        <v>-8.1422587209070599E-2</v>
      </c>
      <c r="AJ58">
        <f t="shared" si="47"/>
        <v>-4.3016564555272438</v>
      </c>
      <c r="AK58">
        <f t="shared" si="59"/>
        <v>-2.8109463313605039</v>
      </c>
      <c r="AL58">
        <f t="shared" si="40"/>
        <v>-7.1940253740968183</v>
      </c>
      <c r="AN58">
        <f t="shared" si="48"/>
        <v>0</v>
      </c>
      <c r="AO58">
        <f t="shared" si="49"/>
        <v>0</v>
      </c>
      <c r="AP58">
        <f t="shared" si="50"/>
        <v>-1.6095443459133383E-7</v>
      </c>
      <c r="AQ58">
        <f t="shared" si="51"/>
        <v>-4.087681232252289E-4</v>
      </c>
      <c r="AR58">
        <f t="shared" si="52"/>
        <v>-4.0892907765982024E-4</v>
      </c>
      <c r="AS58">
        <f t="shared" si="53"/>
        <v>-2.1604231295811786E-2</v>
      </c>
      <c r="AT58">
        <f t="shared" si="54"/>
        <v>-1.411743018780485E-2</v>
      </c>
      <c r="AU58">
        <f t="shared" si="55"/>
        <v>-3.6130590561276453E-2</v>
      </c>
      <c r="AW58">
        <v>55</v>
      </c>
      <c r="AX58">
        <f>IF(Z58&gt;0, (R58*SUMPRODUCT(K58:$K$98, X58:$X$98)-K58*$AZ$3)/Z58, 0)</f>
        <v>-27969615.014475286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41"/>
        <v>50000</v>
      </c>
      <c r="S59">
        <f t="shared" si="42"/>
        <v>-59274663.888259903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-35.854719706765664</v>
      </c>
      <c r="AC59">
        <f t="shared" si="27"/>
        <v>-32.013479417356507</v>
      </c>
      <c r="AE59">
        <f t="shared" si="43"/>
        <v>0</v>
      </c>
      <c r="AF59">
        <f t="shared" si="44"/>
        <v>0</v>
      </c>
      <c r="AG59">
        <f t="shared" si="45"/>
        <v>-1.3502176696314082E-5</v>
      </c>
      <c r="AH59">
        <f t="shared" si="46"/>
        <v>-3.6450528791712698E-2</v>
      </c>
      <c r="AI59">
        <f t="shared" si="39"/>
        <v>-3.6464030968409014E-2</v>
      </c>
      <c r="AJ59">
        <f t="shared" si="47"/>
        <v>-3.8412402894091571</v>
      </c>
      <c r="AK59">
        <f t="shared" si="59"/>
        <v>-2.5098303794735966</v>
      </c>
      <c r="AL59">
        <f t="shared" si="40"/>
        <v>-6.3875346998511624</v>
      </c>
      <c r="AN59">
        <f t="shared" si="48"/>
        <v>0</v>
      </c>
      <c r="AO59">
        <f t="shared" si="49"/>
        <v>0</v>
      </c>
      <c r="AP59">
        <f t="shared" si="50"/>
        <v>-6.0546474397188219E-8</v>
      </c>
      <c r="AQ59">
        <f t="shared" si="51"/>
        <v>-1.6345149807244589E-4</v>
      </c>
      <c r="AR59">
        <f t="shared" si="52"/>
        <v>-1.6351204454684309E-4</v>
      </c>
      <c r="AS59">
        <f t="shared" si="53"/>
        <v>-1.7224893590649642E-2</v>
      </c>
      <c r="AT59">
        <f t="shared" si="54"/>
        <v>-1.1254583925980378E-2</v>
      </c>
      <c r="AU59">
        <f t="shared" si="55"/>
        <v>-2.8642989561176863E-2</v>
      </c>
      <c r="AW59">
        <v>56</v>
      </c>
      <c r="AX59">
        <f>IF(Z59&gt;0, (R59*SUMPRODUCT(K59:$K$98, X59:$X$98)-K59*$AZ$3)/Z59, 0)</f>
        <v>-59274663.888259903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41"/>
        <v>50000</v>
      </c>
      <c r="S60">
        <f t="shared" si="42"/>
        <v>-130237040.46253578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-32.013479417356507</v>
      </c>
      <c r="AC60">
        <f t="shared" si="27"/>
        <v>-28.583599067486375</v>
      </c>
      <c r="AE60">
        <f t="shared" si="43"/>
        <v>0</v>
      </c>
      <c r="AF60">
        <f t="shared" si="44"/>
        <v>0</v>
      </c>
      <c r="AG60">
        <f t="shared" si="45"/>
        <v>-5.4868413329211019E-6</v>
      </c>
      <c r="AH60">
        <f t="shared" si="46"/>
        <v>-1.5760627192859675E-2</v>
      </c>
      <c r="AI60">
        <f t="shared" si="39"/>
        <v>-1.5766114034192598E-2</v>
      </c>
      <c r="AJ60">
        <f t="shared" si="47"/>
        <v>-3.4298803498701318</v>
      </c>
      <c r="AK60">
        <f t="shared" si="59"/>
        <v>-2.2409435592149558</v>
      </c>
      <c r="AL60">
        <f t="shared" si="40"/>
        <v>-5.6865900231192796</v>
      </c>
      <c r="AN60">
        <f t="shared" si="48"/>
        <v>0</v>
      </c>
      <c r="AO60">
        <f t="shared" si="49"/>
        <v>0</v>
      </c>
      <c r="AP60">
        <f t="shared" si="50"/>
        <v>-2.1967945941306094E-8</v>
      </c>
      <c r="AQ60">
        <f t="shared" si="51"/>
        <v>-6.3101625355274106E-5</v>
      </c>
      <c r="AR60">
        <f t="shared" si="52"/>
        <v>-6.312359330121542E-5</v>
      </c>
      <c r="AS60">
        <f t="shared" si="53"/>
        <v>-1.373238654797794E-2</v>
      </c>
      <c r="AT60">
        <f t="shared" si="54"/>
        <v>-8.972179798781163E-3</v>
      </c>
      <c r="AU60">
        <f t="shared" si="55"/>
        <v>-2.2767689940060318E-2</v>
      </c>
      <c r="AW60">
        <v>57</v>
      </c>
      <c r="AX60">
        <f>IF(Z60&gt;0, (R60*SUMPRODUCT(K60:$K$98, X60:$X$98)-K60*$AZ$3)/Z60, 0)</f>
        <v>-130237040.46253578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41"/>
        <v>50000</v>
      </c>
      <c r="S61">
        <f t="shared" si="42"/>
        <v>-296893369.95937634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-28.583599067486375</v>
      </c>
      <c r="AC61">
        <f t="shared" si="27"/>
        <v>-25.521123060747261</v>
      </c>
      <c r="AE61">
        <f t="shared" si="43"/>
        <v>0</v>
      </c>
      <c r="AF61">
        <f t="shared" si="44"/>
        <v>0</v>
      </c>
      <c r="AG61">
        <f t="shared" si="45"/>
        <v>-2.1490142289333787E-6</v>
      </c>
      <c r="AH61">
        <f t="shared" si="46"/>
        <v>-6.5659173813170249E-3</v>
      </c>
      <c r="AI61">
        <f t="shared" si="39"/>
        <v>-6.568066395545958E-3</v>
      </c>
      <c r="AJ61">
        <f t="shared" si="47"/>
        <v>-3.0624760067391144</v>
      </c>
      <c r="AK61">
        <f t="shared" si="59"/>
        <v>-2.0008519347240465</v>
      </c>
      <c r="AL61">
        <f t="shared" si="40"/>
        <v>-5.0698960078587074</v>
      </c>
      <c r="AN61">
        <f t="shared" si="48"/>
        <v>0</v>
      </c>
      <c r="AO61">
        <f t="shared" si="49"/>
        <v>0</v>
      </c>
      <c r="AP61">
        <f t="shared" si="50"/>
        <v>-7.6822479104053764E-9</v>
      </c>
      <c r="AQ61">
        <f t="shared" si="51"/>
        <v>-2.3471694325426807E-5</v>
      </c>
      <c r="AR61">
        <f t="shared" si="52"/>
        <v>-2.3479376573337214E-5</v>
      </c>
      <c r="AS61">
        <f t="shared" si="53"/>
        <v>-1.0947670604821998E-2</v>
      </c>
      <c r="AT61">
        <f t="shared" si="54"/>
        <v>-7.1526006610917025E-3</v>
      </c>
      <c r="AU61">
        <f t="shared" si="55"/>
        <v>-1.812375064248704E-2</v>
      </c>
      <c r="AW61">
        <v>58</v>
      </c>
      <c r="AX61">
        <f>IF(Z61&gt;0, (R61*SUMPRODUCT(K61:$K$98, X61:$X$98)-K61*$AZ$3)/Z61, 0)</f>
        <v>-296893369.95937634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41"/>
        <v>50000</v>
      </c>
      <c r="S62">
        <f t="shared" si="42"/>
        <v>-703858065.42740309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-25.521123060747261</v>
      </c>
      <c r="AC62">
        <f t="shared" si="27"/>
        <v>-22.786736614259027</v>
      </c>
      <c r="AE62">
        <f t="shared" si="43"/>
        <v>0</v>
      </c>
      <c r="AF62">
        <f t="shared" si="44"/>
        <v>0</v>
      </c>
      <c r="AG62">
        <f t="shared" si="45"/>
        <v>-8.0935126460553735E-7</v>
      </c>
      <c r="AH62">
        <f t="shared" si="46"/>
        <v>-2.6363456440770153E-3</v>
      </c>
      <c r="AI62">
        <f t="shared" si="39"/>
        <v>-2.6371549953416208E-3</v>
      </c>
      <c r="AJ62">
        <f t="shared" si="47"/>
        <v>-2.7343864464882337</v>
      </c>
      <c r="AK62">
        <f t="shared" si="59"/>
        <v>-1.7864786142523084</v>
      </c>
      <c r="AL62">
        <f t="shared" si="40"/>
        <v>-4.5235022157358831</v>
      </c>
      <c r="AN62">
        <f t="shared" si="48"/>
        <v>0</v>
      </c>
      <c r="AO62">
        <f t="shared" si="49"/>
        <v>0</v>
      </c>
      <c r="AP62">
        <f t="shared" si="50"/>
        <v>-2.5832596113754977E-9</v>
      </c>
      <c r="AQ62">
        <f t="shared" si="51"/>
        <v>-8.414597618858508E-6</v>
      </c>
      <c r="AR62">
        <f t="shared" si="52"/>
        <v>-8.4171808784698838E-6</v>
      </c>
      <c r="AS62">
        <f t="shared" si="53"/>
        <v>-8.727520889892355E-3</v>
      </c>
      <c r="AT62">
        <f t="shared" si="54"/>
        <v>-5.7020211774590724E-3</v>
      </c>
      <c r="AU62">
        <f t="shared" si="55"/>
        <v>-1.4437959248229897E-2</v>
      </c>
      <c r="AW62">
        <v>59</v>
      </c>
      <c r="AX62">
        <f>IF(Z62&gt;0, (R62*SUMPRODUCT(K62:$K$98, X62:$X$98)-K62*$AZ$3)/Z62, 0)</f>
        <v>-703858065.42740309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41"/>
        <v>50000</v>
      </c>
      <c r="S63">
        <f t="shared" si="42"/>
        <v>-1739399971.2931504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-22.786736614259027</v>
      </c>
      <c r="AC63">
        <f t="shared" si="27"/>
        <v>-20.345307601907937</v>
      </c>
      <c r="AE63">
        <f t="shared" si="43"/>
        <v>0</v>
      </c>
      <c r="AF63">
        <f t="shared" si="44"/>
        <v>0</v>
      </c>
      <c r="AG63">
        <f t="shared" si="45"/>
        <v>-2.9241847674031945E-7</v>
      </c>
      <c r="AH63">
        <f t="shared" si="46"/>
        <v>-1.0176785504383251E-3</v>
      </c>
      <c r="AI63">
        <f t="shared" si="39"/>
        <v>-1.0179709689150654E-3</v>
      </c>
      <c r="AJ63">
        <f t="shared" si="47"/>
        <v>-2.4414290123510902</v>
      </c>
      <c r="AK63">
        <f t="shared" si="59"/>
        <v>-1.595071562998132</v>
      </c>
      <c r="AL63">
        <f t="shared" si="40"/>
        <v>-4.0375185463181378</v>
      </c>
      <c r="AN63">
        <f t="shared" si="48"/>
        <v>0</v>
      </c>
      <c r="AO63">
        <f t="shared" si="49"/>
        <v>0</v>
      </c>
      <c r="AP63">
        <f t="shared" si="50"/>
        <v>-8.3333148766572513E-10</v>
      </c>
      <c r="AQ63">
        <f t="shared" si="51"/>
        <v>-2.90017098049309E-6</v>
      </c>
      <c r="AR63">
        <f t="shared" si="52"/>
        <v>-2.9010043119807556E-6</v>
      </c>
      <c r="AS63">
        <f t="shared" si="53"/>
        <v>-6.9575619624731837E-3</v>
      </c>
      <c r="AT63">
        <f t="shared" si="54"/>
        <v>-4.5456202813987569E-3</v>
      </c>
      <c r="AU63">
        <f t="shared" si="55"/>
        <v>-1.1506083248183923E-2</v>
      </c>
      <c r="AW63">
        <v>60</v>
      </c>
      <c r="AX63">
        <f>IF(Z63&gt;0, (R63*SUMPRODUCT(K63:$K$98, X63:$X$98)-K63*$AZ$3)/Z63, 0)</f>
        <v>-1739399971.2931504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41"/>
        <v>50000</v>
      </c>
      <c r="S64">
        <f t="shared" si="42"/>
        <v>-4490879312.4700308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-20.345307601907937</v>
      </c>
      <c r="AC64">
        <f t="shared" si="27"/>
        <v>-18.165455656588993</v>
      </c>
      <c r="AE64">
        <f t="shared" si="43"/>
        <v>0</v>
      </c>
      <c r="AF64">
        <f t="shared" si="44"/>
        <v>0</v>
      </c>
      <c r="AG64">
        <f t="shared" si="45"/>
        <v>-1.011241585035927E-7</v>
      </c>
      <c r="AH64">
        <f t="shared" si="46"/>
        <v>-3.7674026693864705E-4</v>
      </c>
      <c r="AI64">
        <f t="shared" si="39"/>
        <v>-3.7684139109715064E-4</v>
      </c>
      <c r="AJ64">
        <f t="shared" si="47"/>
        <v>-2.1798519453189442</v>
      </c>
      <c r="AK64">
        <f t="shared" si="59"/>
        <v>-1.4241715321335557</v>
      </c>
      <c r="AL64">
        <f t="shared" si="40"/>
        <v>-3.6044003188435969</v>
      </c>
      <c r="AN64">
        <f t="shared" si="48"/>
        <v>0</v>
      </c>
      <c r="AO64">
        <f t="shared" si="49"/>
        <v>0</v>
      </c>
      <c r="AP64">
        <f t="shared" si="50"/>
        <v>-2.5730597996835315E-10</v>
      </c>
      <c r="AQ64">
        <f t="shared" si="51"/>
        <v>-9.5859906290091484E-7</v>
      </c>
      <c r="AR64">
        <f t="shared" si="52"/>
        <v>-9.5885636888088309E-7</v>
      </c>
      <c r="AS64">
        <f t="shared" si="53"/>
        <v>-5.5465375363918093E-3</v>
      </c>
      <c r="AT64">
        <f t="shared" si="54"/>
        <v>-3.6237419143086021E-3</v>
      </c>
      <c r="AU64">
        <f t="shared" si="55"/>
        <v>-9.1712383070692918E-3</v>
      </c>
      <c r="AW64">
        <v>61</v>
      </c>
      <c r="AX64">
        <f>IF(Z64&gt;0, (R64*SUMPRODUCT(K64:$K$98, X64:$X$98)-K64*$AZ$3)/Z64, 0)</f>
        <v>-4490879312.4700308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41"/>
        <v>50000</v>
      </c>
      <c r="S65">
        <f t="shared" si="42"/>
        <v>-12140590280.251394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-18.165455656588993</v>
      </c>
      <c r="AC65">
        <f t="shared" si="27"/>
        <v>-16.219157646000628</v>
      </c>
      <c r="AE65">
        <f t="shared" si="43"/>
        <v>0</v>
      </c>
      <c r="AF65">
        <f t="shared" si="44"/>
        <v>0</v>
      </c>
      <c r="AG65">
        <f t="shared" si="45"/>
        <v>-3.3398618336506408E-8</v>
      </c>
      <c r="AH65">
        <f t="shared" si="46"/>
        <v>-1.3342859716410072E-4</v>
      </c>
      <c r="AI65">
        <f t="shared" si="39"/>
        <v>-1.3346199578243722E-4</v>
      </c>
      <c r="AJ65">
        <f t="shared" si="47"/>
        <v>-1.9462980105883645</v>
      </c>
      <c r="AK65">
        <f t="shared" si="59"/>
        <v>-1.2715818959612295</v>
      </c>
      <c r="AL65">
        <f t="shared" si="40"/>
        <v>-3.2180133685453765</v>
      </c>
      <c r="AN65">
        <f t="shared" si="48"/>
        <v>0</v>
      </c>
      <c r="AO65">
        <f t="shared" si="49"/>
        <v>0</v>
      </c>
      <c r="AP65">
        <f t="shared" si="50"/>
        <v>-7.587617633884119E-11</v>
      </c>
      <c r="AQ65">
        <f t="shared" si="51"/>
        <v>-3.0312786190922762E-7</v>
      </c>
      <c r="AR65">
        <f t="shared" si="52"/>
        <v>-3.0320373808556644E-7</v>
      </c>
      <c r="AS65">
        <f t="shared" si="53"/>
        <v>-4.4216694706175697E-3</v>
      </c>
      <c r="AT65">
        <f t="shared" si="54"/>
        <v>-2.8888252560367632E-3</v>
      </c>
      <c r="AU65">
        <f t="shared" si="55"/>
        <v>-7.3107979303924184E-3</v>
      </c>
      <c r="AW65">
        <v>62</v>
      </c>
      <c r="AX65">
        <f>IF(Z65&gt;0, (R65*SUMPRODUCT(K65:$K$98, X65:$X$98)-K65*$AZ$3)/Z65, 0)</f>
        <v>-12140590280.251394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41"/>
        <v>50000</v>
      </c>
      <c r="S66">
        <f t="shared" si="42"/>
        <v>-34451017934.053535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-16.219157646000628</v>
      </c>
      <c r="AC66">
        <f t="shared" si="27"/>
        <v>-14.481391012353994</v>
      </c>
      <c r="AE66">
        <f t="shared" si="43"/>
        <v>0</v>
      </c>
      <c r="AF66">
        <f t="shared" si="44"/>
        <v>0</v>
      </c>
      <c r="AG66">
        <f t="shared" si="45"/>
        <v>-1.0508681514196771E-8</v>
      </c>
      <c r="AH66">
        <f t="shared" si="46"/>
        <v>-4.5111901277889149E-5</v>
      </c>
      <c r="AI66">
        <f t="shared" si="39"/>
        <v>-4.5122409959403345E-5</v>
      </c>
      <c r="AJ66">
        <f t="shared" si="47"/>
        <v>-1.7377666336466344</v>
      </c>
      <c r="AK66">
        <f t="shared" si="59"/>
        <v>-1.1353410352200441</v>
      </c>
      <c r="AL66">
        <f t="shared" si="40"/>
        <v>-2.8731527912766381</v>
      </c>
      <c r="AN66">
        <f t="shared" si="48"/>
        <v>0</v>
      </c>
      <c r="AO66">
        <f t="shared" si="49"/>
        <v>0</v>
      </c>
      <c r="AP66">
        <f t="shared" si="50"/>
        <v>-2.1316070292247712E-11</v>
      </c>
      <c r="AQ66">
        <f t="shared" si="51"/>
        <v>-9.1506099728813102E-8</v>
      </c>
      <c r="AR66">
        <f t="shared" si="52"/>
        <v>-9.1527415799105341E-8</v>
      </c>
      <c r="AS66">
        <f t="shared" si="53"/>
        <v>-3.5249289517711355E-3</v>
      </c>
      <c r="AT66">
        <f t="shared" si="54"/>
        <v>-2.3029539224049406E-3</v>
      </c>
      <c r="AU66">
        <f t="shared" si="55"/>
        <v>-5.8279744015918757E-3</v>
      </c>
      <c r="AW66">
        <v>63</v>
      </c>
      <c r="AX66">
        <f>IF(Z66&gt;0, (R66*SUMPRODUCT(K66:$K$98, X66:$X$98)-K66*$AZ$3)/Z66, 0)</f>
        <v>-34451017934.053535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-102908785457.81062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-14.481391012353994</v>
      </c>
      <c r="AC67">
        <f t="shared" si="27"/>
        <v>-12.929813481740013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-3.1410859199773646E-9</v>
      </c>
      <c r="AH67">
        <f t="shared" ref="AH67:AH79" si="66">-X67*R67</f>
        <v>-1.4525017558154879E-5</v>
      </c>
      <c r="AI67">
        <f t="shared" si="39"/>
        <v>-1.4528158644074855E-5</v>
      </c>
      <c r="AJ67">
        <f t="shared" ref="AJ67:AJ79" si="67">AB67-AC67</f>
        <v>-1.5515775306139812</v>
      </c>
      <c r="AK67">
        <f t="shared" si="59"/>
        <v>-1.0136973708647796</v>
      </c>
      <c r="AL67">
        <f t="shared" si="40"/>
        <v>-2.5652894296374047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-5.688800541942134E-12</v>
      </c>
      <c r="AQ67">
        <f t="shared" ref="AQ67:AQ79" si="71">AH67*$K67</f>
        <v>-2.630616603991079E-8</v>
      </c>
      <c r="AR67">
        <f t="shared" ref="AR67:AR79" si="72">AI67*$K67</f>
        <v>-2.631185484045273E-8</v>
      </c>
      <c r="AS67">
        <f t="shared" ref="AS67:AS79" si="73">AJ67*$K67</f>
        <v>-2.8100521036004203E-3</v>
      </c>
      <c r="AT67">
        <f t="shared" ref="AT67:AT79" si="74">AK67*$K67</f>
        <v>-1.8359007998044292E-3</v>
      </c>
      <c r="AU67">
        <f t="shared" ref="AU67:AU79" si="75">AL67*$K67</f>
        <v>-4.6459792152596891E-3</v>
      </c>
      <c r="AW67">
        <v>64</v>
      </c>
      <c r="AX67">
        <f>IF(Z67&gt;0, (R67*SUMPRODUCT(K67:$K$98, X67:$X$98)-K67*$AZ$3)/Z67, 0)</f>
        <v>-102908785457.81062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1"/>
        <v>50000</v>
      </c>
      <c r="S68">
        <f t="shared" si="62"/>
        <v>-324511820181.96088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-12.929813481740013</v>
      </c>
      <c r="AC68">
        <f t="shared" ref="AC68:AC79" si="79">S68*Z68</f>
        <v>-11.544476345438962</v>
      </c>
      <c r="AE68">
        <f t="shared" si="63"/>
        <v>0</v>
      </c>
      <c r="AF68">
        <f t="shared" si="64"/>
        <v>0</v>
      </c>
      <c r="AG68">
        <f t="shared" si="65"/>
        <v>-8.893725611416651E-10</v>
      </c>
      <c r="AH68">
        <f t="shared" si="66"/>
        <v>-4.4406049992718513E-6</v>
      </c>
      <c r="AI68">
        <f t="shared" si="39"/>
        <v>-4.4414943718329931E-6</v>
      </c>
      <c r="AJ68">
        <f t="shared" si="67"/>
        <v>-1.3853371363010503</v>
      </c>
      <c r="AK68">
        <f t="shared" ref="AK68:AK79" si="80">G68*SUM(AB68:AB68, AE68:AF68)</f>
        <v>-0.90508694372180098</v>
      </c>
      <c r="AL68">
        <f t="shared" si="40"/>
        <v>-2.2904285215172231</v>
      </c>
      <c r="AN68">
        <f t="shared" si="68"/>
        <v>0</v>
      </c>
      <c r="AO68">
        <f t="shared" si="69"/>
        <v>0</v>
      </c>
      <c r="AP68">
        <f t="shared" si="70"/>
        <v>-1.4381579778193248E-12</v>
      </c>
      <c r="AQ68">
        <f t="shared" si="71"/>
        <v>-7.1806707167233363E-9</v>
      </c>
      <c r="AR68">
        <f t="shared" si="72"/>
        <v>-7.182108874701156E-9</v>
      </c>
      <c r="AS68">
        <f t="shared" si="73"/>
        <v>-2.2401564221671334E-3</v>
      </c>
      <c r="AT68">
        <f t="shared" si="74"/>
        <v>-1.4635688862074997E-3</v>
      </c>
      <c r="AU68">
        <f t="shared" si="75"/>
        <v>-3.7037324904835079E-3</v>
      </c>
      <c r="AW68">
        <v>65</v>
      </c>
      <c r="AX68">
        <f>IF(Z68&gt;0, (R68*SUMPRODUCT(K68:$K$98, X68:$X$98)-K68*$AZ$3)/Z68, 0)</f>
        <v>-324511820181.96088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0.722550582</v>
      </c>
      <c r="Q69" s="5">
        <f t="shared" ref="Q69:Q79" si="81">$C$8</f>
        <v>25</v>
      </c>
      <c r="R69">
        <f t="shared" si="61"/>
        <v>50000</v>
      </c>
      <c r="S69">
        <f t="shared" si="62"/>
        <v>-1083355121617.4509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-11.544476345438962</v>
      </c>
      <c r="AC69">
        <f t="shared" si="79"/>
        <v>-10.307568171720334</v>
      </c>
      <c r="AE69">
        <f t="shared" si="63"/>
        <v>0</v>
      </c>
      <c r="AF69">
        <f t="shared" si="64"/>
        <v>0</v>
      </c>
      <c r="AG69">
        <f t="shared" si="65"/>
        <v>-2.3786217386250777E-10</v>
      </c>
      <c r="AH69">
        <f t="shared" si="66"/>
        <v>-1.2852333233354814E-6</v>
      </c>
      <c r="AI69">
        <f t="shared" si="39"/>
        <v>-1.285471185509344E-6</v>
      </c>
      <c r="AJ69">
        <f t="shared" si="67"/>
        <v>-1.2369081737186285</v>
      </c>
      <c r="AK69">
        <f t="shared" si="80"/>
        <v>-0.80811334418072744</v>
      </c>
      <c r="AL69">
        <f t="shared" si="40"/>
        <v>-2.0450228033705415</v>
      </c>
      <c r="AN69">
        <f t="shared" si="68"/>
        <v>0</v>
      </c>
      <c r="AO69">
        <f t="shared" si="69"/>
        <v>0</v>
      </c>
      <c r="AP69">
        <f t="shared" si="70"/>
        <v>-3.4342367335699581E-13</v>
      </c>
      <c r="AQ69">
        <f t="shared" si="71"/>
        <v>-1.8556105069308859E-9</v>
      </c>
      <c r="AR69">
        <f t="shared" si="72"/>
        <v>-1.8559539306042429E-9</v>
      </c>
      <c r="AS69">
        <f t="shared" si="73"/>
        <v>-1.7858390080521314E-3</v>
      </c>
      <c r="AT69">
        <f t="shared" si="74"/>
        <v>-1.1667481577283931E-3</v>
      </c>
      <c r="AU69">
        <f t="shared" si="75"/>
        <v>-2.9525890217344552E-3</v>
      </c>
      <c r="AW69">
        <v>66</v>
      </c>
      <c r="AX69">
        <f>IF(Z69&gt;0, (R69*SUMPRODUCT(K69:$K$98, X69:$X$98)-K69*$AZ$3)/Z69, 0)</f>
        <v>-1083355121617.4509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0.74076925400000004</v>
      </c>
      <c r="Q70" s="5">
        <f t="shared" si="81"/>
        <v>25</v>
      </c>
      <c r="R70">
        <f t="shared" si="61"/>
        <v>50000</v>
      </c>
      <c r="S70">
        <f t="shared" si="62"/>
        <v>-3881067541941.8652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-10.307568171720334</v>
      </c>
      <c r="AC70">
        <f t="shared" si="79"/>
        <v>-9.2031858692015689</v>
      </c>
      <c r="AE70">
        <f t="shared" si="63"/>
        <v>0</v>
      </c>
      <c r="AF70">
        <f t="shared" si="64"/>
        <v>0</v>
      </c>
      <c r="AG70">
        <f t="shared" si="65"/>
        <v>-5.9282567036934496E-11</v>
      </c>
      <c r="AH70">
        <f t="shared" si="66"/>
        <v>-3.5240197017389635E-7</v>
      </c>
      <c r="AI70">
        <f t="shared" ref="AI70:AI79" si="88">SUM(AE70:AH70)</f>
        <v>-3.5246125274093329E-7</v>
      </c>
      <c r="AJ70">
        <f t="shared" si="67"/>
        <v>-1.1043823025187649</v>
      </c>
      <c r="AK70">
        <f t="shared" si="80"/>
        <v>-0.72152977202042345</v>
      </c>
      <c r="AL70">
        <f t="shared" ref="AL70:AL79" si="89">SUM(AI70:AK70)</f>
        <v>-1.8259124270004412</v>
      </c>
      <c r="AN70">
        <f t="shared" si="68"/>
        <v>0</v>
      </c>
      <c r="AO70">
        <f t="shared" si="69"/>
        <v>0</v>
      </c>
      <c r="AP70">
        <f t="shared" si="70"/>
        <v>-7.6421194915021755E-14</v>
      </c>
      <c r="AQ70">
        <f t="shared" si="71"/>
        <v>-4.5428160414035976E-10</v>
      </c>
      <c r="AR70">
        <f t="shared" si="72"/>
        <v>-4.5435802533527477E-10</v>
      </c>
      <c r="AS70">
        <f t="shared" si="73"/>
        <v>-1.4236599293837072E-3</v>
      </c>
      <c r="AT70">
        <f t="shared" si="74"/>
        <v>-9.3012448853994987E-4</v>
      </c>
      <c r="AU70">
        <f t="shared" si="75"/>
        <v>-2.3537848722816825E-3</v>
      </c>
      <c r="AW70">
        <v>67</v>
      </c>
      <c r="AX70">
        <f>IF(Z70&gt;0, (R70*SUMPRODUCT(K70:$K$98, X70:$X$98)-K70*$AZ$3)/Z70, 0)</f>
        <v>-3881067541941.8652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0.75888896100000003</v>
      </c>
      <c r="Q71" s="5">
        <f t="shared" si="81"/>
        <v>25</v>
      </c>
      <c r="R71">
        <f t="shared" si="61"/>
        <v>50000</v>
      </c>
      <c r="S71">
        <f t="shared" si="62"/>
        <v>-14993826741867.387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-9.2031858692015689</v>
      </c>
      <c r="AC71">
        <f t="shared" si="79"/>
        <v>-8.2171302407501585</v>
      </c>
      <c r="AE71">
        <f t="shared" si="63"/>
        <v>0</v>
      </c>
      <c r="AF71">
        <f t="shared" si="64"/>
        <v>0</v>
      </c>
      <c r="AG71">
        <f t="shared" si="65"/>
        <v>-1.3700855662493081E-11</v>
      </c>
      <c r="AH71">
        <f t="shared" si="66"/>
        <v>-8.9977771408144152E-8</v>
      </c>
      <c r="AI71">
        <f t="shared" si="88"/>
        <v>-8.9991472263806644E-8</v>
      </c>
      <c r="AJ71">
        <f t="shared" si="67"/>
        <v>-0.98605562845141037</v>
      </c>
      <c r="AK71">
        <f t="shared" si="80"/>
        <v>-0.64422301084410993</v>
      </c>
      <c r="AL71">
        <f t="shared" si="89"/>
        <v>-1.6302787292869927</v>
      </c>
      <c r="AN71">
        <f t="shared" si="68"/>
        <v>0</v>
      </c>
      <c r="AO71">
        <f t="shared" si="69"/>
        <v>0</v>
      </c>
      <c r="AP71">
        <f t="shared" si="70"/>
        <v>-1.5769447998600173E-14</v>
      </c>
      <c r="AQ71">
        <f t="shared" si="71"/>
        <v>-1.0356285929899885E-10</v>
      </c>
      <c r="AR71">
        <f t="shared" si="72"/>
        <v>-1.0357862874699745E-10</v>
      </c>
      <c r="AS71">
        <f t="shared" si="73"/>
        <v>-1.1349329808034814E-3</v>
      </c>
      <c r="AT71">
        <f t="shared" si="74"/>
        <v>-7.4148954775275929E-4</v>
      </c>
      <c r="AU71">
        <f t="shared" si="75"/>
        <v>-1.8764226321348694E-3</v>
      </c>
      <c r="AW71">
        <v>68</v>
      </c>
      <c r="AX71">
        <f>IF(Z71&gt;0, (R71*SUMPRODUCT(K71:$K$98, X71:$X$98)-K71*$AZ$3)/Z71, 0)</f>
        <v>-14993826741867.387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0.77688723800000004</v>
      </c>
      <c r="Q72" s="5">
        <f t="shared" si="81"/>
        <v>25</v>
      </c>
      <c r="R72">
        <f t="shared" si="61"/>
        <v>50000</v>
      </c>
      <c r="S72">
        <f t="shared" si="62"/>
        <v>-62818130551009.32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-8.2171302407501585</v>
      </c>
      <c r="AC72">
        <f t="shared" si="79"/>
        <v>-7.3367234293307826</v>
      </c>
      <c r="AE72">
        <f t="shared" si="63"/>
        <v>0</v>
      </c>
      <c r="AF72">
        <f t="shared" si="64"/>
        <v>0</v>
      </c>
      <c r="AG72">
        <f t="shared" si="65"/>
        <v>-2.9198271919972397E-12</v>
      </c>
      <c r="AH72">
        <f t="shared" si="66"/>
        <v>-2.1288039827741822E-8</v>
      </c>
      <c r="AI72">
        <f t="shared" si="88"/>
        <v>-2.1290959654933821E-8</v>
      </c>
      <c r="AJ72">
        <f t="shared" si="67"/>
        <v>-0.88040681141937593</v>
      </c>
      <c r="AK72">
        <f t="shared" si="80"/>
        <v>-0.57519911685251113</v>
      </c>
      <c r="AL72">
        <f t="shared" si="89"/>
        <v>-1.4556059495628468</v>
      </c>
      <c r="AN72">
        <f t="shared" si="68"/>
        <v>0</v>
      </c>
      <c r="AO72">
        <f t="shared" si="69"/>
        <v>0</v>
      </c>
      <c r="AP72">
        <f t="shared" si="70"/>
        <v>-3.0005987662473695E-15</v>
      </c>
      <c r="AQ72">
        <f t="shared" si="71"/>
        <v>-2.1876933750744849E-11</v>
      </c>
      <c r="AR72">
        <f t="shared" si="72"/>
        <v>-2.18799343495111E-11</v>
      </c>
      <c r="AS72">
        <f t="shared" si="73"/>
        <v>-9.0476162403766575E-4</v>
      </c>
      <c r="AT72">
        <f t="shared" si="74"/>
        <v>-5.9111092776474594E-4</v>
      </c>
      <c r="AU72">
        <f t="shared" si="75"/>
        <v>-1.4958725736823463E-3</v>
      </c>
      <c r="AW72">
        <v>69</v>
      </c>
      <c r="AX72">
        <f>IF(Z72&gt;0, (R72*SUMPRODUCT(K72:$K$98, X72:$X$98)-K72*$AZ$3)/Z72, 0)</f>
        <v>-62818130551009.32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0.79474162100000001</v>
      </c>
      <c r="Q73" s="5">
        <f t="shared" si="81"/>
        <v>25</v>
      </c>
      <c r="R73">
        <f t="shared" si="61"/>
        <v>50000</v>
      </c>
      <c r="S73">
        <f t="shared" si="62"/>
        <v>-287248193141886.56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-7.3367234293307826</v>
      </c>
      <c r="AC73">
        <f t="shared" si="79"/>
        <v>-6.5506459190643218</v>
      </c>
      <c r="AE73">
        <f t="shared" si="63"/>
        <v>0</v>
      </c>
      <c r="AF73">
        <f t="shared" si="64"/>
        <v>0</v>
      </c>
      <c r="AG73">
        <f t="shared" si="65"/>
        <v>-5.7012072446950289E-13</v>
      </c>
      <c r="AH73">
        <f t="shared" si="66"/>
        <v>-4.6410163912155283E-9</v>
      </c>
      <c r="AI73">
        <f t="shared" si="88"/>
        <v>-4.6415865119399981E-9</v>
      </c>
      <c r="AJ73">
        <f t="shared" si="67"/>
        <v>-0.78607751026646078</v>
      </c>
      <c r="AK73">
        <f t="shared" si="80"/>
        <v>-0.51357064005315478</v>
      </c>
      <c r="AL73">
        <f t="shared" si="89"/>
        <v>-1.299648154961202</v>
      </c>
      <c r="AN73">
        <f t="shared" si="68"/>
        <v>0</v>
      </c>
      <c r="AO73">
        <f t="shared" si="69"/>
        <v>0</v>
      </c>
      <c r="AP73">
        <f t="shared" si="70"/>
        <v>-5.2311790279184046E-16</v>
      </c>
      <c r="AQ73">
        <f t="shared" si="71"/>
        <v>-4.2583941561750612E-12</v>
      </c>
      <c r="AR73">
        <f t="shared" si="72"/>
        <v>-4.258917274077853E-12</v>
      </c>
      <c r="AS73">
        <f t="shared" si="73"/>
        <v>-7.2127042739071503E-4</v>
      </c>
      <c r="AT73">
        <f t="shared" si="74"/>
        <v>-4.7123001257331191E-4</v>
      </c>
      <c r="AU73">
        <f t="shared" si="75"/>
        <v>-1.1925004442229442E-3</v>
      </c>
      <c r="AW73">
        <v>70</v>
      </c>
      <c r="AX73">
        <f>IF(Z73&gt;0, (R73*SUMPRODUCT(K73:$K$98, X73:$X$98)-K73*$AZ$3)/Z73, 0)</f>
        <v>-287248193141886.56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0.81243025300000005</v>
      </c>
      <c r="Q74" s="5">
        <f t="shared" si="81"/>
        <v>25</v>
      </c>
      <c r="R74">
        <f t="shared" si="61"/>
        <v>50000</v>
      </c>
      <c r="S74">
        <f t="shared" si="62"/>
        <v>-1444342886965447.5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-6.5506459190643218</v>
      </c>
      <c r="AC74">
        <f t="shared" si="79"/>
        <v>-5.848790999168278</v>
      </c>
      <c r="AE74">
        <f t="shared" si="63"/>
        <v>0</v>
      </c>
      <c r="AF74">
        <f t="shared" si="64"/>
        <v>0</v>
      </c>
      <c r="AG74">
        <f t="shared" si="65"/>
        <v>-1.012361928035063E-13</v>
      </c>
      <c r="AH74">
        <f t="shared" si="66"/>
        <v>-9.2636664884260304E-10</v>
      </c>
      <c r="AI74">
        <f t="shared" si="88"/>
        <v>-9.2646788503540653E-10</v>
      </c>
      <c r="AJ74">
        <f t="shared" si="67"/>
        <v>-0.70185491989604376</v>
      </c>
      <c r="AK74">
        <f t="shared" si="80"/>
        <v>-0.45854521433450257</v>
      </c>
      <c r="AL74">
        <f t="shared" si="89"/>
        <v>-1.1604001351570141</v>
      </c>
      <c r="AN74">
        <f t="shared" si="68"/>
        <v>0</v>
      </c>
      <c r="AO74">
        <f t="shared" si="69"/>
        <v>0</v>
      </c>
      <c r="AP74">
        <f t="shared" si="70"/>
        <v>-8.2937422901712212E-17</v>
      </c>
      <c r="AQ74">
        <f t="shared" si="71"/>
        <v>-7.5892287520357923E-13</v>
      </c>
      <c r="AR74">
        <f t="shared" si="72"/>
        <v>-7.590058126264809E-13</v>
      </c>
      <c r="AS74">
        <f t="shared" si="73"/>
        <v>-5.7499236878700004E-4</v>
      </c>
      <c r="AT74">
        <f t="shared" si="74"/>
        <v>-3.7566168094282308E-4</v>
      </c>
      <c r="AU74">
        <f t="shared" si="75"/>
        <v>-9.5065405048882883E-4</v>
      </c>
      <c r="AW74">
        <v>71</v>
      </c>
      <c r="AX74">
        <f>IF(Z74&gt;0, (R74*SUMPRODUCT(K74:$K$98, X74:$X$98)-K74*$AZ$3)/Z74, 0)</f>
        <v>-1444342886965447.5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0.830029028</v>
      </c>
      <c r="Q75" s="5">
        <f t="shared" si="81"/>
        <v>25</v>
      </c>
      <c r="R75">
        <f t="shared" si="61"/>
        <v>50000</v>
      </c>
      <c r="S75">
        <f t="shared" si="62"/>
        <v>-8061411687628989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-5.848790999168278</v>
      </c>
      <c r="AC75">
        <f t="shared" si="79"/>
        <v>-5.222134820686624</v>
      </c>
      <c r="AE75">
        <f t="shared" si="63"/>
        <v>0</v>
      </c>
      <c r="AF75">
        <f t="shared" si="64"/>
        <v>0</v>
      </c>
      <c r="AG75">
        <f t="shared" si="65"/>
        <v>-1.6194852164356313E-14</v>
      </c>
      <c r="AH75">
        <f t="shared" si="66"/>
        <v>-1.6805795742222986E-10</v>
      </c>
      <c r="AI75">
        <f t="shared" si="88"/>
        <v>-1.6807415227439423E-10</v>
      </c>
      <c r="AJ75">
        <f t="shared" si="67"/>
        <v>-0.626656178481654</v>
      </c>
      <c r="AK75">
        <f t="shared" si="80"/>
        <v>-0.40941536994177952</v>
      </c>
      <c r="AL75">
        <f t="shared" si="89"/>
        <v>-1.0360715485915075</v>
      </c>
      <c r="AN75">
        <f t="shared" si="68"/>
        <v>0</v>
      </c>
      <c r="AO75">
        <f t="shared" si="69"/>
        <v>0</v>
      </c>
      <c r="AP75">
        <f t="shared" si="70"/>
        <v>-1.1846053711394612E-17</v>
      </c>
      <c r="AQ75">
        <f t="shared" si="71"/>
        <v>-1.2292940806416629E-13</v>
      </c>
      <c r="AR75">
        <f t="shared" si="72"/>
        <v>-1.2294125411787767E-13</v>
      </c>
      <c r="AS75">
        <f t="shared" si="73"/>
        <v>-4.5838039603778101E-4</v>
      </c>
      <c r="AT75">
        <f t="shared" si="74"/>
        <v>-2.9947519207833311E-4</v>
      </c>
      <c r="AU75">
        <f t="shared" si="75"/>
        <v>-7.5785558823905522E-4</v>
      </c>
      <c r="AW75">
        <v>72</v>
      </c>
      <c r="AX75">
        <f>IF(Z75&gt;0, (R75*SUMPRODUCT(K75:$K$98, X75:$X$98)-K75*$AZ$3)/Z75, 0)</f>
        <v>-8061411687628989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0.84762719500000006</v>
      </c>
      <c r="Q76" s="5">
        <f t="shared" si="81"/>
        <v>25</v>
      </c>
      <c r="R76">
        <f t="shared" si="61"/>
        <v>50000</v>
      </c>
      <c r="S76">
        <f t="shared" si="62"/>
        <v>-5.0555223708711576E+16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-5.222134820686624</v>
      </c>
      <c r="AC76">
        <f t="shared" si="79"/>
        <v>-4.662620375613165</v>
      </c>
      <c r="AE76">
        <f t="shared" si="63"/>
        <v>0</v>
      </c>
      <c r="AF76">
        <f t="shared" si="64"/>
        <v>0</v>
      </c>
      <c r="AG76">
        <f t="shared" si="65"/>
        <v>-2.305706529199727E-15</v>
      </c>
      <c r="AH76">
        <f t="shared" si="66"/>
        <v>-2.7454394227026042E-11</v>
      </c>
      <c r="AI76">
        <f t="shared" si="88"/>
        <v>-2.7456699933555243E-11</v>
      </c>
      <c r="AJ76">
        <f t="shared" si="67"/>
        <v>-0.55951444507345904</v>
      </c>
      <c r="AK76">
        <f t="shared" si="80"/>
        <v>-0.36554943744806373</v>
      </c>
      <c r="AL76">
        <f t="shared" si="89"/>
        <v>-0.92506388254897942</v>
      </c>
      <c r="AN76">
        <f t="shared" si="68"/>
        <v>0</v>
      </c>
      <c r="AO76">
        <f t="shared" si="69"/>
        <v>0</v>
      </c>
      <c r="AP76">
        <f t="shared" si="70"/>
        <v>-1.5058534777427764E-18</v>
      </c>
      <c r="AQ76">
        <f t="shared" si="71"/>
        <v>-1.7930423712872776E-14</v>
      </c>
      <c r="AR76">
        <f t="shared" si="72"/>
        <v>-1.7931929566350518E-14</v>
      </c>
      <c r="AS76">
        <f t="shared" si="73"/>
        <v>-3.6541804531109261E-4</v>
      </c>
      <c r="AT76">
        <f t="shared" si="74"/>
        <v>-2.3873978960329322E-4</v>
      </c>
      <c r="AU76">
        <f t="shared" si="75"/>
        <v>-6.0415783493231775E-4</v>
      </c>
      <c r="AW76">
        <v>73</v>
      </c>
      <c r="AX76">
        <f>IF(Z76&gt;0, (R76*SUMPRODUCT(K76:$K$98, X76:$X$98)-K76*$AZ$3)/Z76, 0)</f>
        <v>-5.0555223708711576E+16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0.86522596900000004</v>
      </c>
      <c r="Q77" s="5">
        <f t="shared" si="81"/>
        <v>25</v>
      </c>
      <c r="R77">
        <f t="shared" si="61"/>
        <v>50000</v>
      </c>
      <c r="S77">
        <f t="shared" si="62"/>
        <v>-3.6176271805359936E+17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-4.662620375613165</v>
      </c>
      <c r="AC77">
        <f t="shared" si="79"/>
        <v>-4.1630539067974839</v>
      </c>
      <c r="AE77">
        <f t="shared" si="63"/>
        <v>0</v>
      </c>
      <c r="AF77">
        <f t="shared" si="64"/>
        <v>0</v>
      </c>
      <c r="AG77">
        <f t="shared" si="65"/>
        <v>-2.8769229795126919E-16</v>
      </c>
      <c r="AH77">
        <f t="shared" si="66"/>
        <v>-3.9899143319129216E-12</v>
      </c>
      <c r="AI77">
        <f t="shared" si="88"/>
        <v>-3.990202024210873E-12</v>
      </c>
      <c r="AJ77">
        <f t="shared" si="67"/>
        <v>-0.49956646881568112</v>
      </c>
      <c r="AK77">
        <f t="shared" si="80"/>
        <v>-0.32638342629292161</v>
      </c>
      <c r="AL77">
        <f t="shared" si="89"/>
        <v>-0.82594989511259298</v>
      </c>
      <c r="AN77">
        <f t="shared" si="68"/>
        <v>0</v>
      </c>
      <c r="AO77">
        <f t="shared" si="69"/>
        <v>0</v>
      </c>
      <c r="AP77">
        <f t="shared" si="70"/>
        <v>-1.6776018617262055E-19</v>
      </c>
      <c r="AQ77">
        <f t="shared" si="71"/>
        <v>-2.326613454378596E-15</v>
      </c>
      <c r="AR77">
        <f t="shared" si="72"/>
        <v>-2.3267812145647686E-15</v>
      </c>
      <c r="AS77">
        <f t="shared" si="73"/>
        <v>-2.9130902846871844E-4</v>
      </c>
      <c r="AT77">
        <f t="shared" si="74"/>
        <v>-1.903218985995685E-4</v>
      </c>
      <c r="AU77">
        <f t="shared" si="75"/>
        <v>-4.8163092707061378E-4</v>
      </c>
      <c r="AW77">
        <v>74</v>
      </c>
      <c r="AX77">
        <f>IF(Z77&gt;0, (R77*SUMPRODUCT(K77:$K$98, X77:$X$98)-K77*$AZ$3)/Z77, 0)</f>
        <v>-3.6176271805359936E+17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0.88282474399999999</v>
      </c>
      <c r="Q78" s="5">
        <f t="shared" si="81"/>
        <v>25</v>
      </c>
      <c r="R78">
        <f t="shared" si="61"/>
        <v>50000</v>
      </c>
      <c r="S78">
        <f t="shared" si="62"/>
        <v>-3.0137779827982976E+18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-4.1630539067974839</v>
      </c>
      <c r="AC78">
        <f t="shared" si="79"/>
        <v>-3.7170124167834699</v>
      </c>
      <c r="AE78">
        <f t="shared" si="63"/>
        <v>0</v>
      </c>
      <c r="AF78">
        <f t="shared" si="64"/>
        <v>0</v>
      </c>
      <c r="AG78">
        <f t="shared" si="65"/>
        <v>-3.0833495682155542E-17</v>
      </c>
      <c r="AH78">
        <f t="shared" si="66"/>
        <v>-5.079637585792019E-13</v>
      </c>
      <c r="AI78">
        <f t="shared" si="88"/>
        <v>-5.079945920748841E-13</v>
      </c>
      <c r="AJ78">
        <f t="shared" si="67"/>
        <v>-0.44604149001401394</v>
      </c>
      <c r="AK78">
        <f t="shared" si="80"/>
        <v>-0.29141377347582392</v>
      </c>
      <c r="AL78">
        <f t="shared" si="89"/>
        <v>-0.73745526349034585</v>
      </c>
      <c r="AN78">
        <f t="shared" si="68"/>
        <v>0</v>
      </c>
      <c r="AO78">
        <f t="shared" si="69"/>
        <v>0</v>
      </c>
      <c r="AP78">
        <f t="shared" si="70"/>
        <v>-1.6053340088980592E-20</v>
      </c>
      <c r="AQ78">
        <f t="shared" si="71"/>
        <v>-2.6446936323435013E-16</v>
      </c>
      <c r="AR78">
        <f t="shared" si="72"/>
        <v>-2.6448541657443914E-16</v>
      </c>
      <c r="AS78">
        <f t="shared" si="73"/>
        <v>-2.32229773970605E-4</v>
      </c>
      <c r="AT78">
        <f t="shared" si="74"/>
        <v>-1.5172345232746269E-4</v>
      </c>
      <c r="AU78">
        <f t="shared" si="75"/>
        <v>-3.8395322629833215E-4</v>
      </c>
      <c r="AW78">
        <v>75</v>
      </c>
      <c r="AX78">
        <f>IF(Z78&gt;0, (R78*SUMPRODUCT(K78:$K$98, X78:$X$98)-K78*$AZ$3)/Z78, 0)</f>
        <v>-3.0137779827982976E+18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-3.7170124167834699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-3.7170124167834699</v>
      </c>
      <c r="AK79">
        <f t="shared" si="80"/>
        <v>-0.26019086917484291</v>
      </c>
      <c r="AL79">
        <f t="shared" si="89"/>
        <v>-3.9772032859583746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-2.866667873032248E-17</v>
      </c>
      <c r="AR79">
        <f t="shared" si="72"/>
        <v>-2.866667873032248E-17</v>
      </c>
      <c r="AS79">
        <f t="shared" si="73"/>
        <v>-1.7279001039479632E-3</v>
      </c>
      <c r="AT79">
        <f t="shared" si="74"/>
        <v>-1.2095300727635743E-4</v>
      </c>
      <c r="AU79">
        <f t="shared" si="75"/>
        <v>-1.8488531112243493E-3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13121.387914029945</v>
      </c>
      <c r="AO81" s="6">
        <f t="shared" ref="AO81:AU81" si="90">SUM(AO3:AO79)</f>
        <v>-1312.1387914029947</v>
      </c>
      <c r="AP81" s="6">
        <f t="shared" si="90"/>
        <v>-1745.3368502715009</v>
      </c>
      <c r="AQ81" s="6">
        <f t="shared" si="90"/>
        <v>-7139.229946426025</v>
      </c>
      <c r="AR81" s="6">
        <f t="shared" si="90"/>
        <v>2924.6823259294283</v>
      </c>
      <c r="AS81" s="6">
        <f t="shared" si="90"/>
        <v>-1210.2966604127112</v>
      </c>
      <c r="AT81" s="6">
        <f t="shared" si="90"/>
        <v>326.25879955483407</v>
      </c>
      <c r="AU81" s="6">
        <f t="shared" si="90"/>
        <v>2040.64446507155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22262.410594179895</v>
      </c>
      <c r="K3">
        <v>1</v>
      </c>
      <c r="L3" s="2">
        <v>0</v>
      </c>
      <c r="O3">
        <f>$C$3</f>
        <v>22262.410594179895</v>
      </c>
      <c r="P3" s="2">
        <f>O3*C5</f>
        <v>2226.2410594179896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22262.410594179895</v>
      </c>
      <c r="AF3">
        <f t="shared" ref="AF3:AF34" si="3">-$Z3*P3</f>
        <v>-2226.2410594179896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18513.736947761907</v>
      </c>
      <c r="AJ3">
        <f t="shared" ref="AJ3:AJ34" si="7">AB3-AC3</f>
        <v>0</v>
      </c>
      <c r="AL3">
        <f t="shared" ref="AL3:AL23" si="8">SUM(AI3:AK3)</f>
        <v>18513.736947761907</v>
      </c>
      <c r="AN3">
        <f t="shared" ref="AN3:AN34" si="9">AE3*$K3</f>
        <v>22262.410594179895</v>
      </c>
      <c r="AO3">
        <f t="shared" ref="AO3:AO34" si="10">AF3*$K3</f>
        <v>-2226.2410594179896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18513.736947761907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18513.736947761907</v>
      </c>
      <c r="AW3">
        <v>0</v>
      </c>
      <c r="AX3">
        <f>IF(Z3&gt;0, (R3*SUMPRODUCT(K3:$K$98, X3:$X$98)-K3*$AZ$3)/Z3, 0)</f>
        <v>0</v>
      </c>
      <c r="AZ3">
        <f>C6*ABS(SUMPRODUCT(X4:X69, K4:K69))/1</f>
        <v>14575.520498176567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999.47757416110983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977.68441442195763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-977.68441442195763</v>
      </c>
      <c r="AK4">
        <f t="shared" ref="AK4:AK35" si="27">G4*SUM(AB4:AB4, AE4:AF4)</f>
        <v>0</v>
      </c>
      <c r="AL4">
        <f t="shared" si="8"/>
        <v>-1567.9119644219577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-550.63676648941123</v>
      </c>
      <c r="AR4">
        <f t="shared" si="13"/>
        <v>-550.63676648941123</v>
      </c>
      <c r="AS4">
        <f t="shared" si="14"/>
        <v>-912.10412764433022</v>
      </c>
      <c r="AT4">
        <f t="shared" si="15"/>
        <v>0</v>
      </c>
      <c r="AU4">
        <f t="shared" si="16"/>
        <v>-1462.7408941337417</v>
      </c>
      <c r="AW4">
        <v>1</v>
      </c>
      <c r="AX4">
        <f>IF(Z4&gt;0, (R4*SUMPRODUCT(K4:$K$98, X4:$X$98)-K4*$AZ$3)/Z4, 0)</f>
        <v>999.47757416110983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</v>
      </c>
      <c r="S5">
        <f t="shared" si="1"/>
        <v>1634.6653343877313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977.68441442195763</v>
      </c>
      <c r="AC5">
        <f>S5*Z5</f>
        <v>1561.2392919487411</v>
      </c>
      <c r="AE5">
        <f t="shared" si="2"/>
        <v>0</v>
      </c>
      <c r="AF5">
        <f t="shared" si="3"/>
        <v>0</v>
      </c>
      <c r="AG5">
        <f t="shared" si="4"/>
        <v>-23.87704778320126</v>
      </c>
      <c r="AH5">
        <f t="shared" si="5"/>
        <v>-666.57915909748237</v>
      </c>
      <c r="AI5">
        <f t="shared" si="6"/>
        <v>-690.45620688068368</v>
      </c>
      <c r="AJ5">
        <f t="shared" si="7"/>
        <v>-583.55487752678346</v>
      </c>
      <c r="AK5">
        <f t="shared" si="27"/>
        <v>40.085060991300267</v>
      </c>
      <c r="AL5">
        <f t="shared" si="8"/>
        <v>-1233.9260234161668</v>
      </c>
      <c r="AN5">
        <f t="shared" si="9"/>
        <v>0</v>
      </c>
      <c r="AO5">
        <f t="shared" si="10"/>
        <v>0</v>
      </c>
      <c r="AP5">
        <f t="shared" si="11"/>
        <v>-20.417454997761123</v>
      </c>
      <c r="AQ5">
        <f t="shared" si="12"/>
        <v>-569.99718335754778</v>
      </c>
      <c r="AR5">
        <f t="shared" si="13"/>
        <v>-590.41463835530897</v>
      </c>
      <c r="AS5">
        <f t="shared" si="14"/>
        <v>-499.0024545249567</v>
      </c>
      <c r="AT5">
        <f t="shared" si="15"/>
        <v>34.277057042545877</v>
      </c>
      <c r="AU5">
        <f t="shared" si="16"/>
        <v>-1055.1400358377198</v>
      </c>
      <c r="AW5">
        <v>2</v>
      </c>
      <c r="AX5">
        <f>IF(Z5&gt;0, (R5*SUMPRODUCT(K5:$K$98, X5:$X$98)-K5*$AZ$3)/Z5, 0)</f>
        <v>1634.6653343877313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</v>
      </c>
      <c r="S6">
        <f t="shared" si="1"/>
        <v>2375.8332244043777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1561.2392919487411</v>
      </c>
      <c r="AC6">
        <f t="shared" ref="AC6:AC67" si="30">S6*Z6</f>
        <v>2211.1838512268441</v>
      </c>
      <c r="AE6">
        <f t="shared" si="2"/>
        <v>0</v>
      </c>
      <c r="AF6">
        <f t="shared" si="3"/>
        <v>0</v>
      </c>
      <c r="AG6">
        <f t="shared" si="4"/>
        <v>-23.267456533919681</v>
      </c>
      <c r="AH6">
        <f t="shared" si="5"/>
        <v>-741.64154289913358</v>
      </c>
      <c r="AI6">
        <f t="shared" si="6"/>
        <v>-764.90899943305328</v>
      </c>
      <c r="AJ6">
        <f t="shared" si="7"/>
        <v>-649.94455927810304</v>
      </c>
      <c r="AK6">
        <f t="shared" si="27"/>
        <v>91.332498579001353</v>
      </c>
      <c r="AL6">
        <f t="shared" si="8"/>
        <v>-1323.5210601321551</v>
      </c>
      <c r="AN6">
        <f t="shared" si="9"/>
        <v>0</v>
      </c>
      <c r="AO6">
        <f t="shared" si="10"/>
        <v>0</v>
      </c>
      <c r="AP6">
        <f t="shared" si="11"/>
        <v>-17.948749330624757</v>
      </c>
      <c r="AQ6">
        <f t="shared" si="12"/>
        <v>-572.1097244672427</v>
      </c>
      <c r="AR6">
        <f t="shared" si="13"/>
        <v>-590.05847379786746</v>
      </c>
      <c r="AS6">
        <f t="shared" si="14"/>
        <v>-501.37375162943215</v>
      </c>
      <c r="AT6">
        <f t="shared" si="15"/>
        <v>70.454805420795893</v>
      </c>
      <c r="AU6">
        <f t="shared" si="16"/>
        <v>-1020.9774200065038</v>
      </c>
      <c r="AW6">
        <v>3</v>
      </c>
      <c r="AX6">
        <f>IF(Z6&gt;0, (R6*SUMPRODUCT(K6:$K$98, X6:$X$98)-K6*$AZ$3)/Z6, 0)</f>
        <v>2375.8332244043777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50000</v>
      </c>
      <c r="S7">
        <f t="shared" si="1"/>
        <v>2931.1939282349053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2211.1838512268441</v>
      </c>
      <c r="AC7">
        <f t="shared" si="30"/>
        <v>2652.85898462775</v>
      </c>
      <c r="AE7">
        <f t="shared" si="2"/>
        <v>0</v>
      </c>
      <c r="AF7">
        <f t="shared" si="3"/>
        <v>0</v>
      </c>
      <c r="AG7">
        <f t="shared" si="4"/>
        <v>-22.626095795589666</v>
      </c>
      <c r="AH7">
        <f t="shared" si="5"/>
        <v>-817.37234598163491</v>
      </c>
      <c r="AI7">
        <f t="shared" si="6"/>
        <v>-839.99844177722457</v>
      </c>
      <c r="AJ7">
        <f t="shared" si="7"/>
        <v>-441.67513340090591</v>
      </c>
      <c r="AK7">
        <f t="shared" si="27"/>
        <v>108.56912709523804</v>
      </c>
      <c r="AL7">
        <f t="shared" si="8"/>
        <v>-1173.1044480828925</v>
      </c>
      <c r="AN7">
        <f t="shared" si="9"/>
        <v>0</v>
      </c>
      <c r="AO7">
        <f t="shared" si="10"/>
        <v>0</v>
      </c>
      <c r="AP7">
        <f t="shared" si="11"/>
        <v>-15.880263146725406</v>
      </c>
      <c r="AQ7">
        <f t="shared" si="12"/>
        <v>-573.67775953528644</v>
      </c>
      <c r="AR7">
        <f t="shared" si="13"/>
        <v>-589.55802268201182</v>
      </c>
      <c r="AS7">
        <f t="shared" si="14"/>
        <v>-309.99238256290789</v>
      </c>
      <c r="AT7">
        <f t="shared" si="15"/>
        <v>76.199903132148961</v>
      </c>
      <c r="AU7">
        <f t="shared" si="16"/>
        <v>-823.35050211277087</v>
      </c>
      <c r="AW7">
        <v>4</v>
      </c>
      <c r="AX7">
        <f>IF(Z7&gt;0, (R7*SUMPRODUCT(K7:$K$98, X7:$X$98)-K7*$AZ$3)/Z7, 0)</f>
        <v>2931.1939282349053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</v>
      </c>
      <c r="S8">
        <f t="shared" si="1"/>
        <v>3143.3020084777409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2652.85898462775</v>
      </c>
      <c r="AC8">
        <f t="shared" si="30"/>
        <v>2760.0298594035139</v>
      </c>
      <c r="AE8">
        <f t="shared" si="2"/>
        <v>0</v>
      </c>
      <c r="AF8">
        <f t="shared" si="3"/>
        <v>0</v>
      </c>
      <c r="AG8">
        <f t="shared" si="4"/>
        <v>-21.951675753391569</v>
      </c>
      <c r="AH8">
        <f t="shared" si="5"/>
        <v>-896.31816848440053</v>
      </c>
      <c r="AI8">
        <f t="shared" si="6"/>
        <v>-918.26984423779209</v>
      </c>
      <c r="AJ8">
        <f t="shared" si="7"/>
        <v>-107.17087477576388</v>
      </c>
      <c r="AK8">
        <f t="shared" si="27"/>
        <v>56.505896372571073</v>
      </c>
      <c r="AL8">
        <f t="shared" si="8"/>
        <v>-968.93482264098486</v>
      </c>
      <c r="AN8">
        <f t="shared" si="9"/>
        <v>0</v>
      </c>
      <c r="AO8">
        <f t="shared" si="10"/>
        <v>0</v>
      </c>
      <c r="AP8">
        <f t="shared" si="11"/>
        <v>-14.381515291985798</v>
      </c>
      <c r="AQ8">
        <f t="shared" si="12"/>
        <v>-587.21774097594891</v>
      </c>
      <c r="AR8">
        <f t="shared" si="13"/>
        <v>-601.59925626793472</v>
      </c>
      <c r="AS8">
        <f t="shared" si="14"/>
        <v>-70.212387963365984</v>
      </c>
      <c r="AT8">
        <f t="shared" si="15"/>
        <v>37.019516045099266</v>
      </c>
      <c r="AU8">
        <f t="shared" si="16"/>
        <v>-634.79212818620147</v>
      </c>
      <c r="AW8">
        <v>5</v>
      </c>
      <c r="AX8">
        <f>IF(Z8&gt;0, (R8*SUMPRODUCT(K8:$K$98, X8:$X$98)-K8*$AZ$3)/Z8, 0)</f>
        <v>3143.3020084777409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</v>
      </c>
      <c r="S9">
        <f t="shared" si="1"/>
        <v>3152.7039537123028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2760.0298594035139</v>
      </c>
      <c r="AC9">
        <f t="shared" si="30"/>
        <v>2678.345756608478</v>
      </c>
      <c r="AE9">
        <f t="shared" si="2"/>
        <v>0</v>
      </c>
      <c r="AF9">
        <f t="shared" si="3"/>
        <v>0</v>
      </c>
      <c r="AG9">
        <f t="shared" si="4"/>
        <v>-21.238481284095283</v>
      </c>
      <c r="AH9">
        <f t="shared" si="5"/>
        <v>-987.35542352474044</v>
      </c>
      <c r="AI9">
        <f t="shared" si="6"/>
        <v>-1008.5939048088358</v>
      </c>
      <c r="AJ9">
        <f t="shared" si="7"/>
        <v>81.684102795035869</v>
      </c>
      <c r="AK9">
        <f t="shared" si="27"/>
        <v>16.28417617048073</v>
      </c>
      <c r="AL9">
        <f t="shared" si="8"/>
        <v>-910.6256258433192</v>
      </c>
      <c r="AN9">
        <f t="shared" si="9"/>
        <v>0</v>
      </c>
      <c r="AO9">
        <f t="shared" si="10"/>
        <v>0</v>
      </c>
      <c r="AP9">
        <f t="shared" si="11"/>
        <v>-13.177639927187668</v>
      </c>
      <c r="AQ9">
        <f t="shared" si="12"/>
        <v>-612.61509602894159</v>
      </c>
      <c r="AR9">
        <f t="shared" si="13"/>
        <v>-625.79273595612926</v>
      </c>
      <c r="AS9">
        <f t="shared" si="14"/>
        <v>50.681763917575672</v>
      </c>
      <c r="AT9">
        <f t="shared" si="15"/>
        <v>10.103689016887529</v>
      </c>
      <c r="AU9">
        <f t="shared" si="16"/>
        <v>-565.00728302166613</v>
      </c>
      <c r="AW9">
        <v>6</v>
      </c>
      <c r="AX9">
        <f>IF(Z9&gt;0, (R9*SUMPRODUCT(K9:$K$98, X9:$X$98)-K9*$AZ$3)/Z9, 0)</f>
        <v>3152.7039537123028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</v>
      </c>
      <c r="S10">
        <f t="shared" si="1"/>
        <v>3087.0621879208147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2678.345756608478</v>
      </c>
      <c r="AC10">
        <f t="shared" si="30"/>
        <v>2529.8756887180225</v>
      </c>
      <c r="AE10">
        <f t="shared" si="2"/>
        <v>0</v>
      </c>
      <c r="AF10">
        <f t="shared" si="3"/>
        <v>0</v>
      </c>
      <c r="AG10">
        <f t="shared" si="4"/>
        <v>-20.487728580728188</v>
      </c>
      <c r="AH10">
        <f t="shared" si="5"/>
        <v>-1076.7357810522922</v>
      </c>
      <c r="AI10">
        <f t="shared" si="6"/>
        <v>-1097.2235096330203</v>
      </c>
      <c r="AJ10">
        <f t="shared" si="7"/>
        <v>148.47006789045554</v>
      </c>
      <c r="AK10">
        <f t="shared" si="27"/>
        <v>10.981217602094761</v>
      </c>
      <c r="AL10">
        <f t="shared" si="8"/>
        <v>-937.77222414047003</v>
      </c>
      <c r="AN10">
        <f t="shared" si="9"/>
        <v>0</v>
      </c>
      <c r="AO10">
        <f t="shared" si="10"/>
        <v>0</v>
      </c>
      <c r="AP10">
        <f t="shared" si="11"/>
        <v>-12.059413230901709</v>
      </c>
      <c r="AQ10">
        <f t="shared" si="12"/>
        <v>-633.78434915530227</v>
      </c>
      <c r="AR10">
        <f t="shared" si="13"/>
        <v>-645.84376238620393</v>
      </c>
      <c r="AS10">
        <f t="shared" si="14"/>
        <v>87.391918242963996</v>
      </c>
      <c r="AT10">
        <f t="shared" si="15"/>
        <v>6.463724874151251</v>
      </c>
      <c r="AU10">
        <f t="shared" si="16"/>
        <v>-551.98811926908866</v>
      </c>
      <c r="AW10">
        <v>7</v>
      </c>
      <c r="AX10">
        <f>IF(Z10&gt;0, (R10*SUMPRODUCT(K10:$K$98, X10:$X$98)-K10*$AZ$3)/Z10, 0)</f>
        <v>3087.0621879208147</v>
      </c>
    </row>
    <row r="11" spans="1:52" x14ac:dyDescent="0.25">
      <c r="A11" t="s">
        <v>33</v>
      </c>
      <c r="C11" s="25">
        <f>AU71</f>
        <v>3130.6557672464519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</v>
      </c>
      <c r="S11">
        <f t="shared" si="1"/>
        <v>2947.5389753517093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2529.8756887180225</v>
      </c>
      <c r="AC11">
        <f t="shared" si="30"/>
        <v>2323.2673793031772</v>
      </c>
      <c r="AE11">
        <f t="shared" si="2"/>
        <v>0</v>
      </c>
      <c r="AF11">
        <f t="shared" si="3"/>
        <v>0</v>
      </c>
      <c r="AG11">
        <f t="shared" si="4"/>
        <v>-19.705145536081993</v>
      </c>
      <c r="AH11">
        <f t="shared" si="5"/>
        <v>-1155.4115176778259</v>
      </c>
      <c r="AI11">
        <f t="shared" si="6"/>
        <v>-1175.1166632139079</v>
      </c>
      <c r="AJ11">
        <f t="shared" si="7"/>
        <v>206.60830941484528</v>
      </c>
      <c r="AK11">
        <f t="shared" si="27"/>
        <v>6.0717016529232533</v>
      </c>
      <c r="AL11">
        <f t="shared" si="8"/>
        <v>-962.43665214613941</v>
      </c>
      <c r="AN11">
        <f t="shared" si="9"/>
        <v>0</v>
      </c>
      <c r="AO11">
        <f t="shared" si="10"/>
        <v>0</v>
      </c>
      <c r="AP11">
        <f t="shared" si="11"/>
        <v>-11.021258085538943</v>
      </c>
      <c r="AQ11">
        <f t="shared" si="12"/>
        <v>-646.23164076683599</v>
      </c>
      <c r="AR11">
        <f t="shared" si="13"/>
        <v>-657.25289885237498</v>
      </c>
      <c r="AS11">
        <f t="shared" si="14"/>
        <v>115.55781186737947</v>
      </c>
      <c r="AT11">
        <f t="shared" si="15"/>
        <v>3.3959551738771854</v>
      </c>
      <c r="AU11">
        <f t="shared" si="16"/>
        <v>-538.29913181111829</v>
      </c>
      <c r="AW11">
        <v>8</v>
      </c>
      <c r="AX11">
        <f>IF(Z11&gt;0, (R11*SUMPRODUCT(K11:$K$98, X11:$X$98)-K11*$AZ$3)/Z11, 0)</f>
        <v>2947.5389753517093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</v>
      </c>
      <c r="S12">
        <f t="shared" si="1"/>
        <v>2755.595951155572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2323.2673793031772</v>
      </c>
      <c r="AC12">
        <f t="shared" si="30"/>
        <v>2082.2061445902937</v>
      </c>
      <c r="AE12">
        <f t="shared" si="2"/>
        <v>0</v>
      </c>
      <c r="AF12">
        <f t="shared" si="3"/>
        <v>0</v>
      </c>
      <c r="AG12">
        <f t="shared" si="4"/>
        <v>-18.890706234681385</v>
      </c>
      <c r="AH12">
        <f t="shared" si="5"/>
        <v>-1234.7756920795825</v>
      </c>
      <c r="AI12">
        <f t="shared" si="6"/>
        <v>-1253.6663983142639</v>
      </c>
      <c r="AJ12">
        <f t="shared" si="7"/>
        <v>241.06123471288356</v>
      </c>
      <c r="AK12">
        <f t="shared" si="27"/>
        <v>5.3435149723973074</v>
      </c>
      <c r="AL12">
        <f t="shared" si="8"/>
        <v>-1007.261648628983</v>
      </c>
      <c r="AN12">
        <f t="shared" si="9"/>
        <v>0</v>
      </c>
      <c r="AO12">
        <f t="shared" si="10"/>
        <v>0</v>
      </c>
      <c r="AP12">
        <f t="shared" si="11"/>
        <v>-10.040611185219852</v>
      </c>
      <c r="AQ12">
        <f t="shared" si="12"/>
        <v>-656.29640687390349</v>
      </c>
      <c r="AR12">
        <f t="shared" si="13"/>
        <v>-666.33701805912335</v>
      </c>
      <c r="AS12">
        <f t="shared" si="14"/>
        <v>128.12660890027914</v>
      </c>
      <c r="AT12">
        <f t="shared" si="15"/>
        <v>2.8401350131496059</v>
      </c>
      <c r="AU12">
        <f t="shared" si="16"/>
        <v>-535.37027414569468</v>
      </c>
      <c r="AW12">
        <v>9</v>
      </c>
      <c r="AX12">
        <f>IF(Z12&gt;0, (R12*SUMPRODUCT(K12:$K$98, X12:$X$98)-K12*$AZ$3)/Z12, 0)</f>
        <v>2755.595951155572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</v>
      </c>
      <c r="S13">
        <f t="shared" si="1"/>
        <v>2505.7452868593841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2082.2061445902937</v>
      </c>
      <c r="AC13">
        <f t="shared" si="30"/>
        <v>1808.8434761442484</v>
      </c>
      <c r="AE13">
        <f t="shared" si="2"/>
        <v>0</v>
      </c>
      <c r="AF13">
        <f t="shared" si="3"/>
        <v>0</v>
      </c>
      <c r="AG13">
        <f t="shared" si="4"/>
        <v>-18.04696077480596</v>
      </c>
      <c r="AH13">
        <f t="shared" si="5"/>
        <v>-1309.6767950572232</v>
      </c>
      <c r="AI13">
        <f t="shared" si="6"/>
        <v>-1327.7237558320292</v>
      </c>
      <c r="AJ13">
        <f t="shared" si="7"/>
        <v>273.36266844604529</v>
      </c>
      <c r="AK13">
        <f t="shared" si="27"/>
        <v>4.1644122891805875</v>
      </c>
      <c r="AL13">
        <f t="shared" si="8"/>
        <v>-1050.1966750968033</v>
      </c>
      <c r="AN13">
        <f t="shared" si="9"/>
        <v>0</v>
      </c>
      <c r="AO13">
        <f t="shared" si="10"/>
        <v>0</v>
      </c>
      <c r="AP13">
        <f t="shared" si="11"/>
        <v>-9.1180147373466767</v>
      </c>
      <c r="AQ13">
        <f t="shared" si="12"/>
        <v>-661.69880167100439</v>
      </c>
      <c r="AR13">
        <f t="shared" si="13"/>
        <v>-670.81681640835109</v>
      </c>
      <c r="AS13">
        <f t="shared" si="14"/>
        <v>138.11327406502073</v>
      </c>
      <c r="AT13">
        <f t="shared" si="15"/>
        <v>2.1040203444197085</v>
      </c>
      <c r="AU13">
        <f t="shared" si="16"/>
        <v>-530.59952199891063</v>
      </c>
      <c r="AW13">
        <v>10</v>
      </c>
      <c r="AX13">
        <f>IF(Z13&gt;0, (R13*SUMPRODUCT(K13:$K$98, X13:$X$98)-K13*$AZ$3)/Z13, 0)</f>
        <v>2505.7452868593841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</v>
      </c>
      <c r="S14">
        <f t="shared" si="1"/>
        <v>2197.8351115277651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1808.8434761442484</v>
      </c>
      <c r="AC14">
        <f t="shared" si="30"/>
        <v>1509.8190577751875</v>
      </c>
      <c r="AE14">
        <f t="shared" si="2"/>
        <v>0</v>
      </c>
      <c r="AF14">
        <f t="shared" si="3"/>
        <v>0</v>
      </c>
      <c r="AG14">
        <f t="shared" si="4"/>
        <v>-17.173934589725409</v>
      </c>
      <c r="AH14">
        <f t="shared" si="5"/>
        <v>-1385.1131546649801</v>
      </c>
      <c r="AI14">
        <f t="shared" si="6"/>
        <v>-1402.2870892547055</v>
      </c>
      <c r="AJ14">
        <f t="shared" si="7"/>
        <v>299.02441836906087</v>
      </c>
      <c r="AK14">
        <f t="shared" si="27"/>
        <v>3.2559182570596468</v>
      </c>
      <c r="AL14">
        <f t="shared" si="8"/>
        <v>-1100.006752628585</v>
      </c>
      <c r="AN14">
        <f t="shared" si="9"/>
        <v>0</v>
      </c>
      <c r="AO14">
        <f t="shared" si="10"/>
        <v>0</v>
      </c>
      <c r="AP14">
        <f t="shared" si="11"/>
        <v>-8.2495992795948769</v>
      </c>
      <c r="AQ14">
        <f t="shared" si="12"/>
        <v>-665.34715287187453</v>
      </c>
      <c r="AR14">
        <f t="shared" si="13"/>
        <v>-673.59675215146945</v>
      </c>
      <c r="AS14">
        <f t="shared" si="14"/>
        <v>143.63811702383589</v>
      </c>
      <c r="AT14">
        <f t="shared" si="15"/>
        <v>1.5639992552393043</v>
      </c>
      <c r="AU14">
        <f t="shared" si="16"/>
        <v>-528.39463587239425</v>
      </c>
      <c r="AW14">
        <v>11</v>
      </c>
      <c r="AX14">
        <f>IF(Z14&gt;0, (R14*SUMPRODUCT(K14:$K$98, X14:$X$98)-K14*$AZ$3)/Z14, 0)</f>
        <v>2197.8351115277651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</v>
      </c>
      <c r="S15">
        <f t="shared" si="1"/>
        <v>1849.7802769058032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1509.8190577751875</v>
      </c>
      <c r="AC15">
        <f t="shared" si="30"/>
        <v>1203.8094307883566</v>
      </c>
      <c r="AE15">
        <f t="shared" si="2"/>
        <v>0</v>
      </c>
      <c r="AF15">
        <f t="shared" si="3"/>
        <v>0</v>
      </c>
      <c r="AG15">
        <f t="shared" si="4"/>
        <v>-16.269627341929681</v>
      </c>
      <c r="AH15">
        <f t="shared" si="5"/>
        <v>-1465.1358037969489</v>
      </c>
      <c r="AI15">
        <f t="shared" si="6"/>
        <v>-1481.4054311388786</v>
      </c>
      <c r="AJ15">
        <f t="shared" si="7"/>
        <v>306.00962698683088</v>
      </c>
      <c r="AK15">
        <f t="shared" si="27"/>
        <v>6.1902581368782696</v>
      </c>
      <c r="AL15">
        <f t="shared" si="8"/>
        <v>-1169.2055460151694</v>
      </c>
      <c r="AN15">
        <f t="shared" si="9"/>
        <v>0</v>
      </c>
      <c r="AO15">
        <f t="shared" si="10"/>
        <v>0</v>
      </c>
      <c r="AP15">
        <f t="shared" si="11"/>
        <v>-7.4141068571273916</v>
      </c>
      <c r="AQ15">
        <f t="shared" si="12"/>
        <v>-667.66577877040856</v>
      </c>
      <c r="AR15">
        <f t="shared" si="13"/>
        <v>-675.07988562753587</v>
      </c>
      <c r="AS15">
        <f t="shared" si="14"/>
        <v>139.4492956788871</v>
      </c>
      <c r="AT15">
        <f t="shared" si="15"/>
        <v>2.8209149684539945</v>
      </c>
      <c r="AU15">
        <f t="shared" si="16"/>
        <v>-532.80967498019481</v>
      </c>
      <c r="AW15">
        <v>12</v>
      </c>
      <c r="AX15">
        <f>IF(Z15&gt;0, (R15*SUMPRODUCT(K15:$K$98, X15:$X$98)-K15*$AZ$3)/Z15, 0)</f>
        <v>1849.7802769058032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</v>
      </c>
      <c r="S16">
        <f t="shared" si="1"/>
        <v>1458.6207755271898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1203.8094307883566</v>
      </c>
      <c r="AC16">
        <f t="shared" si="30"/>
        <v>894.92127118418648</v>
      </c>
      <c r="AE16">
        <f t="shared" si="2"/>
        <v>0</v>
      </c>
      <c r="AF16">
        <f t="shared" si="3"/>
        <v>0</v>
      </c>
      <c r="AG16">
        <f t="shared" si="4"/>
        <v>-15.338484241401517</v>
      </c>
      <c r="AH16">
        <f t="shared" si="5"/>
        <v>-1536.8936542177348</v>
      </c>
      <c r="AI16">
        <f t="shared" si="6"/>
        <v>-1552.2321384591364</v>
      </c>
      <c r="AJ16">
        <f t="shared" si="7"/>
        <v>308.88815960417014</v>
      </c>
      <c r="AK16">
        <f t="shared" si="27"/>
        <v>8.547046958597333</v>
      </c>
      <c r="AL16">
        <f t="shared" si="8"/>
        <v>-1234.796931896369</v>
      </c>
      <c r="AN16">
        <f t="shared" si="9"/>
        <v>0</v>
      </c>
      <c r="AO16">
        <f t="shared" si="10"/>
        <v>0</v>
      </c>
      <c r="AP16">
        <f t="shared" si="11"/>
        <v>-6.6122247562800744</v>
      </c>
      <c r="AQ16">
        <f t="shared" si="12"/>
        <v>-662.53523544121072</v>
      </c>
      <c r="AR16">
        <f t="shared" si="13"/>
        <v>-669.14746019749077</v>
      </c>
      <c r="AS16">
        <f t="shared" si="14"/>
        <v>133.15774255865205</v>
      </c>
      <c r="AT16">
        <f t="shared" si="15"/>
        <v>3.6845228383245825</v>
      </c>
      <c r="AU16">
        <f t="shared" si="16"/>
        <v>-532.30519480051419</v>
      </c>
      <c r="AW16">
        <v>13</v>
      </c>
      <c r="AX16">
        <f>IF(Z16&gt;0, (R16*SUMPRODUCT(K16:$K$98, X16:$X$98)-K16*$AZ$3)/Z16, 0)</f>
        <v>1458.6207755271898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</v>
      </c>
      <c r="S17">
        <f t="shared" si="1"/>
        <v>1058.6973232850207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894.92127118418648</v>
      </c>
      <c r="AC17">
        <f t="shared" si="30"/>
        <v>609.21990366986847</v>
      </c>
      <c r="AE17">
        <f t="shared" si="2"/>
        <v>0</v>
      </c>
      <c r="AF17">
        <f t="shared" si="3"/>
        <v>0</v>
      </c>
      <c r="AG17">
        <f t="shared" si="4"/>
        <v>-14.386073580018282</v>
      </c>
      <c r="AH17">
        <f t="shared" si="5"/>
        <v>-1598.0516379384405</v>
      </c>
      <c r="AI17">
        <f t="shared" si="6"/>
        <v>-1612.4377115184589</v>
      </c>
      <c r="AJ17">
        <f t="shared" si="7"/>
        <v>285.70136751431801</v>
      </c>
      <c r="AK17">
        <f t="shared" si="27"/>
        <v>12.349913542341774</v>
      </c>
      <c r="AL17">
        <f t="shared" si="8"/>
        <v>-1314.3864304617991</v>
      </c>
      <c r="AN17">
        <f t="shared" si="9"/>
        <v>0</v>
      </c>
      <c r="AO17">
        <f t="shared" si="10"/>
        <v>0</v>
      </c>
      <c r="AP17">
        <f t="shared" si="11"/>
        <v>-5.829716749347007</v>
      </c>
      <c r="AQ17">
        <f t="shared" si="12"/>
        <v>-647.58381417921998</v>
      </c>
      <c r="AR17">
        <f t="shared" si="13"/>
        <v>-653.41353092856707</v>
      </c>
      <c r="AS17">
        <f t="shared" si="14"/>
        <v>115.77572144653578</v>
      </c>
      <c r="AT17">
        <f t="shared" si="15"/>
        <v>5.0045968019222222</v>
      </c>
      <c r="AU17">
        <f t="shared" si="16"/>
        <v>-532.63321268010907</v>
      </c>
      <c r="AW17">
        <v>14</v>
      </c>
      <c r="AX17">
        <f>IF(Z17&gt;0, (R17*SUMPRODUCT(K17:$K$98, X17:$X$98)-K17*$AZ$3)/Z17, 0)</f>
        <v>1058.6973232850207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</v>
      </c>
      <c r="S18">
        <f t="shared" si="1"/>
        <v>664.01362694619502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609.21990366986847</v>
      </c>
      <c r="AC18">
        <f t="shared" si="30"/>
        <v>356.2837809800958</v>
      </c>
      <c r="AE18">
        <f t="shared" si="2"/>
        <v>0</v>
      </c>
      <c r="AF18">
        <f t="shared" si="3"/>
        <v>0</v>
      </c>
      <c r="AG18">
        <f t="shared" si="4"/>
        <v>-13.414023693257935</v>
      </c>
      <c r="AH18">
        <f t="shared" si="5"/>
        <v>-1656.3783019203318</v>
      </c>
      <c r="AI18">
        <f t="shared" si="6"/>
        <v>-1669.7923256135896</v>
      </c>
      <c r="AJ18">
        <f t="shared" si="7"/>
        <v>252.93612268977267</v>
      </c>
      <c r="AK18">
        <f t="shared" si="27"/>
        <v>13.15914991926916</v>
      </c>
      <c r="AL18">
        <f t="shared" si="8"/>
        <v>-1403.6970530045478</v>
      </c>
      <c r="AN18">
        <f t="shared" si="9"/>
        <v>0</v>
      </c>
      <c r="AO18">
        <f t="shared" si="10"/>
        <v>0</v>
      </c>
      <c r="AP18">
        <f t="shared" si="11"/>
        <v>-5.0726107877256856</v>
      </c>
      <c r="AQ18">
        <f t="shared" si="12"/>
        <v>-626.37152244623405</v>
      </c>
      <c r="AR18">
        <f t="shared" si="13"/>
        <v>-631.44413323395975</v>
      </c>
      <c r="AS18">
        <f t="shared" si="14"/>
        <v>95.649637565984364</v>
      </c>
      <c r="AT18">
        <f t="shared" si="15"/>
        <v>4.976228413204189</v>
      </c>
      <c r="AU18">
        <f t="shared" si="16"/>
        <v>-530.81826725477117</v>
      </c>
      <c r="AW18">
        <v>15</v>
      </c>
      <c r="AX18">
        <f>IF(Z18&gt;0, (R18*SUMPRODUCT(K18:$K$98, X18:$X$98)-K18*$AZ$3)/Z18, 0)</f>
        <v>664.01362694619502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</v>
      </c>
      <c r="S19">
        <f t="shared" si="1"/>
        <v>204.32648944583411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356.2837809800958</v>
      </c>
      <c r="AC19">
        <f t="shared" si="30"/>
        <v>101.54890777015044</v>
      </c>
      <c r="AE19">
        <f t="shared" si="2"/>
        <v>0</v>
      </c>
      <c r="AF19">
        <f t="shared" si="3"/>
        <v>0</v>
      </c>
      <c r="AG19">
        <f t="shared" si="4"/>
        <v>-12.424833907435008</v>
      </c>
      <c r="AH19">
        <f t="shared" si="5"/>
        <v>-1710.0990977806907</v>
      </c>
      <c r="AI19">
        <f t="shared" si="6"/>
        <v>-1722.5239316881257</v>
      </c>
      <c r="AJ19">
        <f t="shared" si="7"/>
        <v>254.73487320994536</v>
      </c>
      <c r="AK19">
        <f t="shared" si="27"/>
        <v>7.9451283158561363</v>
      </c>
      <c r="AL19">
        <f t="shared" si="8"/>
        <v>-1459.8439301623241</v>
      </c>
      <c r="AN19">
        <f t="shared" si="9"/>
        <v>0</v>
      </c>
      <c r="AO19">
        <f t="shared" si="10"/>
        <v>0</v>
      </c>
      <c r="AP19">
        <f t="shared" si="11"/>
        <v>-4.3817415494321397</v>
      </c>
      <c r="AQ19">
        <f t="shared" si="12"/>
        <v>-603.08349602227975</v>
      </c>
      <c r="AR19">
        <f t="shared" si="13"/>
        <v>-607.4652375717119</v>
      </c>
      <c r="AS19">
        <f t="shared" si="14"/>
        <v>89.834792669978725</v>
      </c>
      <c r="AT19">
        <f t="shared" si="15"/>
        <v>2.8019287112018669</v>
      </c>
      <c r="AU19">
        <f t="shared" si="16"/>
        <v>-514.82851619053122</v>
      </c>
      <c r="AW19">
        <v>16</v>
      </c>
      <c r="AX19">
        <f>IF(Z19&gt;0, (R19*SUMPRODUCT(K19:$K$98, X19:$X$98)-K19*$AZ$3)/Z19, 0)</f>
        <v>204.32648944583411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</v>
      </c>
      <c r="S20">
        <f t="shared" si="1"/>
        <v>-518.34591572453519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101.54890777015044</v>
      </c>
      <c r="AC20">
        <f t="shared" si="30"/>
        <v>-236.79684555695891</v>
      </c>
      <c r="AE20">
        <f t="shared" si="2"/>
        <v>0</v>
      </c>
      <c r="AF20">
        <f t="shared" si="3"/>
        <v>0</v>
      </c>
      <c r="AG20">
        <f t="shared" si="4"/>
        <v>-11.420792484974454</v>
      </c>
      <c r="AH20">
        <f t="shared" si="5"/>
        <v>-1759.5861667724098</v>
      </c>
      <c r="AI20">
        <f t="shared" si="6"/>
        <v>-1771.0069592573843</v>
      </c>
      <c r="AJ20">
        <f t="shared" si="7"/>
        <v>338.34575332710938</v>
      </c>
      <c r="AK20">
        <f t="shared" si="27"/>
        <v>0.43666030341164686</v>
      </c>
      <c r="AL20">
        <f t="shared" si="8"/>
        <v>-1432.2245456268633</v>
      </c>
      <c r="AN20">
        <f t="shared" si="9"/>
        <v>0</v>
      </c>
      <c r="AO20">
        <f t="shared" si="10"/>
        <v>0</v>
      </c>
      <c r="AP20">
        <f t="shared" si="11"/>
        <v>-3.8202184689375716</v>
      </c>
      <c r="AQ20">
        <f t="shared" si="12"/>
        <v>-588.57593120921342</v>
      </c>
      <c r="AR20">
        <f t="shared" si="13"/>
        <v>-592.396149678151</v>
      </c>
      <c r="AS20">
        <f t="shared" si="14"/>
        <v>113.17556968549631</v>
      </c>
      <c r="AT20">
        <f t="shared" si="15"/>
        <v>0.14606147147316706</v>
      </c>
      <c r="AU20">
        <f t="shared" si="16"/>
        <v>-479.07451852118152</v>
      </c>
      <c r="AW20">
        <v>17</v>
      </c>
      <c r="AX20">
        <f>IF(Z20&gt;0, (R20*SUMPRODUCT(K20:$K$98, X20:$X$98)-K20*$AZ$3)/Z20, 0)</f>
        <v>-518.34591572453519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</v>
      </c>
      <c r="S21">
        <f t="shared" si="1"/>
        <v>-1408.3532535115824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-236.79684555695891</v>
      </c>
      <c r="AC21">
        <f t="shared" si="30"/>
        <v>-586.14304347068673</v>
      </c>
      <c r="AE21">
        <f t="shared" si="2"/>
        <v>0</v>
      </c>
      <c r="AF21">
        <f t="shared" si="3"/>
        <v>0</v>
      </c>
      <c r="AG21">
        <f t="shared" si="4"/>
        <v>-10.404758926945354</v>
      </c>
      <c r="AH21">
        <f t="shared" si="5"/>
        <v>-1803.6512663587109</v>
      </c>
      <c r="AI21">
        <f t="shared" si="6"/>
        <v>-1814.0560252856562</v>
      </c>
      <c r="AJ21">
        <f t="shared" si="7"/>
        <v>349.34619791372779</v>
      </c>
      <c r="AK21">
        <f t="shared" si="27"/>
        <v>-0.37887495289113426</v>
      </c>
      <c r="AL21">
        <f t="shared" si="8"/>
        <v>-1465.0887023248197</v>
      </c>
      <c r="AN21">
        <f t="shared" si="9"/>
        <v>0</v>
      </c>
      <c r="AO21">
        <f t="shared" si="10"/>
        <v>0</v>
      </c>
      <c r="AP21">
        <f t="shared" si="11"/>
        <v>-3.309583968598734</v>
      </c>
      <c r="AQ21">
        <f t="shared" si="12"/>
        <v>-573.71202523729028</v>
      </c>
      <c r="AR21">
        <f t="shared" si="13"/>
        <v>-577.02160920588904</v>
      </c>
      <c r="AS21">
        <f t="shared" si="14"/>
        <v>111.12132287005618</v>
      </c>
      <c r="AT21">
        <f t="shared" si="15"/>
        <v>-0.12051393780444138</v>
      </c>
      <c r="AU21">
        <f t="shared" si="16"/>
        <v>-466.02080027363735</v>
      </c>
      <c r="AW21">
        <v>18</v>
      </c>
      <c r="AX21">
        <f>IF(Z21&gt;0, (R21*SUMPRODUCT(K21:$K$98, X21:$X$98)-K21*$AZ$3)/Z21, 0)</f>
        <v>-1408.3532535115824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</v>
      </c>
      <c r="S22">
        <f t="shared" si="1"/>
        <v>-2271.8167545129522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-586.14304347068673</v>
      </c>
      <c r="AC22">
        <f t="shared" si="30"/>
        <v>-852.50427968989732</v>
      </c>
      <c r="AE22">
        <f t="shared" si="2"/>
        <v>0</v>
      </c>
      <c r="AF22">
        <f t="shared" si="3"/>
        <v>0</v>
      </c>
      <c r="AG22">
        <f t="shared" si="4"/>
        <v>-9.3813054903790327</v>
      </c>
      <c r="AH22">
        <f t="shared" si="5"/>
        <v>-1838.8116945937343</v>
      </c>
      <c r="AI22">
        <f t="shared" si="6"/>
        <v>-1848.1930000841132</v>
      </c>
      <c r="AJ22">
        <f t="shared" si="7"/>
        <v>266.36123621921058</v>
      </c>
      <c r="AK22">
        <f t="shared" si="27"/>
        <v>-12.309003912884423</v>
      </c>
      <c r="AL22">
        <f t="shared" si="8"/>
        <v>-1594.1407677777872</v>
      </c>
      <c r="AN22">
        <f t="shared" si="9"/>
        <v>0</v>
      </c>
      <c r="AO22">
        <f t="shared" si="10"/>
        <v>0</v>
      </c>
      <c r="AP22">
        <f t="shared" si="11"/>
        <v>-2.7862186154628112</v>
      </c>
      <c r="AQ22">
        <f t="shared" si="12"/>
        <v>-546.12136648380078</v>
      </c>
      <c r="AR22">
        <f t="shared" si="13"/>
        <v>-548.90758509926354</v>
      </c>
      <c r="AS22">
        <f t="shared" si="14"/>
        <v>79.108460496543003</v>
      </c>
      <c r="AT22">
        <f t="shared" si="15"/>
        <v>-3.6557359607418052</v>
      </c>
      <c r="AU22">
        <f t="shared" si="16"/>
        <v>-473.45486056346243</v>
      </c>
      <c r="AW22">
        <v>19</v>
      </c>
      <c r="AX22">
        <f>IF(Z22&gt;0, (R22*SUMPRODUCT(K22:$K$98, X22:$X$98)-K22*$AZ$3)/Z22, 0)</f>
        <v>-2271.8167545129522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</v>
      </c>
      <c r="S23">
        <f t="shared" si="1"/>
        <v>-2797.6908119231512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-852.50427968989732</v>
      </c>
      <c r="AC23">
        <f t="shared" si="30"/>
        <v>-934.81660842005874</v>
      </c>
      <c r="AE23">
        <f t="shared" si="2"/>
        <v>0</v>
      </c>
      <c r="AF23">
        <f t="shared" si="3"/>
        <v>0</v>
      </c>
      <c r="AG23">
        <f t="shared" si="4"/>
        <v>-8.3534660481071867</v>
      </c>
      <c r="AH23">
        <f t="shared" si="5"/>
        <v>-1868.0527747361116</v>
      </c>
      <c r="AI23">
        <f t="shared" si="6"/>
        <v>-1876.4062407842189</v>
      </c>
      <c r="AJ23">
        <f t="shared" si="7"/>
        <v>82.312328730161425</v>
      </c>
      <c r="AK23">
        <f t="shared" si="27"/>
        <v>-59.675299578292815</v>
      </c>
      <c r="AL23">
        <f t="shared" si="8"/>
        <v>-1853.7692116323503</v>
      </c>
      <c r="AN23">
        <f t="shared" si="9"/>
        <v>0</v>
      </c>
      <c r="AO23">
        <f t="shared" si="10"/>
        <v>0</v>
      </c>
      <c r="AP23">
        <f t="shared" si="11"/>
        <v>-2.2151370455718311</v>
      </c>
      <c r="AQ23">
        <f t="shared" si="12"/>
        <v>-495.36238976380827</v>
      </c>
      <c r="AR23">
        <f t="shared" si="13"/>
        <v>-497.57752680938012</v>
      </c>
      <c r="AS23">
        <f t="shared" si="14"/>
        <v>21.827237655294237</v>
      </c>
      <c r="AT23">
        <f t="shared" si="15"/>
        <v>-15.824445330860739</v>
      </c>
      <c r="AU23">
        <f t="shared" si="16"/>
        <v>-491.57473448494665</v>
      </c>
      <c r="AW23">
        <v>20</v>
      </c>
      <c r="AX23">
        <f>IF(Z23&gt;0, (R23*SUMPRODUCT(K23:$K$98, X23:$X$98)-K23*$AZ$3)/Z23, 0)</f>
        <v>-2797.6908119231512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</v>
      </c>
      <c r="S24">
        <f t="shared" si="1"/>
        <v>-3465.2646971364511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-934.81660842005874</v>
      </c>
      <c r="AC24">
        <f t="shared" si="30"/>
        <v>-1016.0637859038316</v>
      </c>
      <c r="AE24">
        <f t="shared" si="2"/>
        <v>0</v>
      </c>
      <c r="AF24">
        <f t="shared" si="3"/>
        <v>0</v>
      </c>
      <c r="AG24">
        <f t="shared" si="4"/>
        <v>-7.3303475687114457</v>
      </c>
      <c r="AH24">
        <f t="shared" si="5"/>
        <v>-1879.1676378293387</v>
      </c>
      <c r="AI24">
        <f t="shared" ref="AI24:AI69" si="39">SUM(AE24:AH24)</f>
        <v>-1886.4979853980501</v>
      </c>
      <c r="AJ24">
        <f t="shared" si="7"/>
        <v>81.247177483772816</v>
      </c>
      <c r="AK24">
        <f t="shared" si="27"/>
        <v>-65.437162589404124</v>
      </c>
      <c r="AL24">
        <f t="shared" ref="AL24:AL69" si="40">SUM(AI24:AK24)</f>
        <v>-1870.6879705036813</v>
      </c>
      <c r="AN24">
        <f t="shared" si="9"/>
        <v>0</v>
      </c>
      <c r="AO24">
        <f t="shared" si="10"/>
        <v>0</v>
      </c>
      <c r="AP24">
        <f t="shared" si="11"/>
        <v>-1.7355631998888987</v>
      </c>
      <c r="AQ24">
        <f t="shared" si="12"/>
        <v>-444.91944864383191</v>
      </c>
      <c r="AR24">
        <f t="shared" si="13"/>
        <v>-446.65501184372084</v>
      </c>
      <c r="AS24">
        <f t="shared" si="14"/>
        <v>19.236415465148973</v>
      </c>
      <c r="AT24">
        <f t="shared" si="15"/>
        <v>-15.493171398867265</v>
      </c>
      <c r="AU24">
        <f t="shared" si="16"/>
        <v>-442.91176777743908</v>
      </c>
      <c r="AW24">
        <v>21</v>
      </c>
      <c r="AX24">
        <f>IF(Z24&gt;0, (R24*SUMPRODUCT(K24:$K$98, X24:$X$98)-K24*$AZ$3)/Z24, 0)</f>
        <v>-3465.2646971364511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</v>
      </c>
      <c r="S25">
        <f t="shared" si="1"/>
        <v>-4313.9985164492755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-1016.0637859038316</v>
      </c>
      <c r="AC25">
        <f t="shared" si="30"/>
        <v>-1091.2375092976304</v>
      </c>
      <c r="AE25">
        <f t="shared" si="2"/>
        <v>0</v>
      </c>
      <c r="AF25">
        <f t="shared" si="3"/>
        <v>0</v>
      </c>
      <c r="AG25">
        <f t="shared" si="4"/>
        <v>-6.3238171335522138</v>
      </c>
      <c r="AH25">
        <f t="shared" si="5"/>
        <v>-1866.4539189442362</v>
      </c>
      <c r="AI25">
        <f t="shared" si="39"/>
        <v>-1872.7777360777884</v>
      </c>
      <c r="AJ25">
        <f t="shared" si="7"/>
        <v>75.173723393798809</v>
      </c>
      <c r="AK25">
        <f t="shared" si="27"/>
        <v>-71.124465013268221</v>
      </c>
      <c r="AL25">
        <f t="shared" si="40"/>
        <v>-1868.7284776972579</v>
      </c>
      <c r="AN25">
        <f t="shared" si="9"/>
        <v>0</v>
      </c>
      <c r="AO25">
        <f t="shared" si="10"/>
        <v>0</v>
      </c>
      <c r="AP25">
        <f t="shared" si="11"/>
        <v>-1.3368329640362633</v>
      </c>
      <c r="AQ25">
        <f t="shared" si="12"/>
        <v>-394.56187173106235</v>
      </c>
      <c r="AR25">
        <f t="shared" si="13"/>
        <v>-395.89870469509862</v>
      </c>
      <c r="AS25">
        <f t="shared" si="14"/>
        <v>15.891463864282295</v>
      </c>
      <c r="AT25">
        <f t="shared" si="15"/>
        <v>-15.035464715560439</v>
      </c>
      <c r="AU25">
        <f t="shared" si="16"/>
        <v>-395.04270554637674</v>
      </c>
      <c r="AW25">
        <v>22</v>
      </c>
      <c r="AX25">
        <f>IF(Z25&gt;0, (R25*SUMPRODUCT(K25:$K$98, X25:$X$98)-K25*$AZ$3)/Z25, 0)</f>
        <v>-4313.9985164492755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</v>
      </c>
      <c r="S26">
        <f t="shared" si="1"/>
        <v>-5403.2024120958413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-1091.2375092976304</v>
      </c>
      <c r="AC26">
        <f t="shared" si="30"/>
        <v>-1155.6692691983076</v>
      </c>
      <c r="AE26">
        <f t="shared" si="2"/>
        <v>0</v>
      </c>
      <c r="AF26">
        <f t="shared" si="3"/>
        <v>0</v>
      </c>
      <c r="AG26">
        <f t="shared" si="4"/>
        <v>-5.3471496209876239</v>
      </c>
      <c r="AH26">
        <f t="shared" si="5"/>
        <v>-1826.8586824581357</v>
      </c>
      <c r="AI26">
        <f t="shared" si="39"/>
        <v>-1832.2058320791234</v>
      </c>
      <c r="AJ26">
        <f t="shared" si="7"/>
        <v>64.431759900677207</v>
      </c>
      <c r="AK26">
        <f t="shared" si="27"/>
        <v>-76.386625650834134</v>
      </c>
      <c r="AL26">
        <f t="shared" si="40"/>
        <v>-1844.1606978292803</v>
      </c>
      <c r="AN26">
        <f t="shared" si="9"/>
        <v>0</v>
      </c>
      <c r="AO26">
        <f t="shared" si="10"/>
        <v>0</v>
      </c>
      <c r="AP26">
        <f t="shared" si="11"/>
        <v>-1.0092578984122087</v>
      </c>
      <c r="AQ26">
        <f t="shared" si="12"/>
        <v>-344.81390745397692</v>
      </c>
      <c r="AR26">
        <f t="shared" si="13"/>
        <v>-345.82316535238914</v>
      </c>
      <c r="AS26">
        <f t="shared" si="14"/>
        <v>12.161294745357566</v>
      </c>
      <c r="AT26">
        <f t="shared" si="15"/>
        <v>-14.41773855898232</v>
      </c>
      <c r="AU26">
        <f t="shared" si="16"/>
        <v>-348.07960916601388</v>
      </c>
      <c r="AW26">
        <v>23</v>
      </c>
      <c r="AX26">
        <f>IF(Z26&gt;0, (R26*SUMPRODUCT(K26:$K$98, X26:$X$98)-K26*$AZ$3)/Z26, 0)</f>
        <v>-5403.2024120958413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</v>
      </c>
      <c r="S27">
        <f t="shared" si="1"/>
        <v>-6821.4179229531474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-1155.6692691983076</v>
      </c>
      <c r="AC27">
        <f t="shared" si="30"/>
        <v>-1205.7241482322966</v>
      </c>
      <c r="AE27">
        <f t="shared" si="2"/>
        <v>0</v>
      </c>
      <c r="AF27">
        <f t="shared" si="3"/>
        <v>0</v>
      </c>
      <c r="AG27">
        <f t="shared" si="4"/>
        <v>-4.4188912109284422</v>
      </c>
      <c r="AH27">
        <f t="shared" si="5"/>
        <v>-1749.5738276986094</v>
      </c>
      <c r="AI27">
        <f t="shared" si="39"/>
        <v>-1753.9927189095379</v>
      </c>
      <c r="AJ27">
        <f t="shared" si="7"/>
        <v>50.054879033988982</v>
      </c>
      <c r="AK27">
        <f t="shared" si="27"/>
        <v>-80.896848843881543</v>
      </c>
      <c r="AL27">
        <f t="shared" si="40"/>
        <v>-1784.8346887194305</v>
      </c>
      <c r="AN27">
        <f t="shared" si="9"/>
        <v>0</v>
      </c>
      <c r="AO27">
        <f t="shared" si="10"/>
        <v>0</v>
      </c>
      <c r="AP27">
        <f t="shared" si="11"/>
        <v>-0.74468928924918787</v>
      </c>
      <c r="AQ27">
        <f t="shared" si="12"/>
        <v>-294.84520619463541</v>
      </c>
      <c r="AR27">
        <f t="shared" si="13"/>
        <v>-295.58989548388456</v>
      </c>
      <c r="AS27">
        <f t="shared" si="14"/>
        <v>8.4354491912109122</v>
      </c>
      <c r="AT27">
        <f t="shared" si="15"/>
        <v>-13.633061777819062</v>
      </c>
      <c r="AU27">
        <f t="shared" si="16"/>
        <v>-300.78750807049272</v>
      </c>
      <c r="AW27">
        <v>24</v>
      </c>
      <c r="AX27">
        <f>IF(Z27&gt;0, (R27*SUMPRODUCT(K27:$K$98, X27:$X$98)-K27*$AZ$3)/Z27, 0)</f>
        <v>-6821.4179229531474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</v>
      </c>
      <c r="S28">
        <f t="shared" si="1"/>
        <v>-8695.5028859979175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-1205.7241482322966</v>
      </c>
      <c r="AC28">
        <f t="shared" si="30"/>
        <v>-1237.3916504805147</v>
      </c>
      <c r="AE28">
        <f t="shared" si="2"/>
        <v>0</v>
      </c>
      <c r="AF28">
        <f t="shared" si="3"/>
        <v>0</v>
      </c>
      <c r="AG28">
        <f t="shared" si="4"/>
        <v>-3.5575620717493117</v>
      </c>
      <c r="AH28">
        <f t="shared" si="5"/>
        <v>-1634.2804541396927</v>
      </c>
      <c r="AI28">
        <f t="shared" si="39"/>
        <v>-1637.838016211442</v>
      </c>
      <c r="AJ28">
        <f t="shared" si="7"/>
        <v>31.66750224821817</v>
      </c>
      <c r="AK28">
        <f t="shared" si="27"/>
        <v>-84.400690376260769</v>
      </c>
      <c r="AL28">
        <f t="shared" si="40"/>
        <v>-1690.5712043394847</v>
      </c>
      <c r="AN28">
        <f t="shared" si="9"/>
        <v>0</v>
      </c>
      <c r="AO28">
        <f t="shared" si="10"/>
        <v>0</v>
      </c>
      <c r="AP28">
        <f t="shared" si="11"/>
        <v>-0.53529878961953892</v>
      </c>
      <c r="AQ28">
        <f t="shared" si="12"/>
        <v>-245.90669996930802</v>
      </c>
      <c r="AR28">
        <f t="shared" si="13"/>
        <v>-246.44199875892758</v>
      </c>
      <c r="AS28">
        <f t="shared" si="14"/>
        <v>4.7649416318995792</v>
      </c>
      <c r="AT28">
        <f t="shared" si="15"/>
        <v>-12.699592161789131</v>
      </c>
      <c r="AU28">
        <f t="shared" si="16"/>
        <v>-254.37664928881713</v>
      </c>
      <c r="AW28">
        <v>25</v>
      </c>
      <c r="AX28">
        <f>IF(Z28&gt;0, (R28*SUMPRODUCT(K28:$K$98, X28:$X$98)-K28*$AZ$3)/Z28, 0)</f>
        <v>-8695.5028859979175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</v>
      </c>
      <c r="S29">
        <f t="shared" si="1"/>
        <v>-11220.484204267061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-1237.3916504805147</v>
      </c>
      <c r="AC29">
        <f t="shared" si="30"/>
        <v>-1248.3182576405216</v>
      </c>
      <c r="AE29">
        <f t="shared" si="2"/>
        <v>0</v>
      </c>
      <c r="AF29">
        <f t="shared" si="3"/>
        <v>0</v>
      </c>
      <c r="AG29">
        <f t="shared" si="4"/>
        <v>-2.7813377634046224</v>
      </c>
      <c r="AH29">
        <f t="shared" si="5"/>
        <v>-1481.2973752543919</v>
      </c>
      <c r="AI29">
        <f t="shared" si="39"/>
        <v>-1484.0787130177966</v>
      </c>
      <c r="AJ29">
        <f t="shared" si="7"/>
        <v>10.926607160006824</v>
      </c>
      <c r="AK29">
        <f t="shared" si="27"/>
        <v>-86.617415533636034</v>
      </c>
      <c r="AL29">
        <f t="shared" si="40"/>
        <v>-1559.7695213914258</v>
      </c>
      <c r="AN29">
        <f t="shared" si="9"/>
        <v>0</v>
      </c>
      <c r="AO29">
        <f t="shared" si="10"/>
        <v>0</v>
      </c>
      <c r="AP29">
        <f t="shared" si="11"/>
        <v>-0.37366247392937252</v>
      </c>
      <c r="AQ29">
        <f t="shared" si="12"/>
        <v>-199.00684093293978</v>
      </c>
      <c r="AR29">
        <f t="shared" si="13"/>
        <v>-199.38050340686917</v>
      </c>
      <c r="AS29">
        <f t="shared" si="14"/>
        <v>1.4679493863646147</v>
      </c>
      <c r="AT29">
        <f t="shared" si="15"/>
        <v>-11.636730425019731</v>
      </c>
      <c r="AU29">
        <f t="shared" si="16"/>
        <v>-209.54928444552425</v>
      </c>
      <c r="AW29">
        <v>26</v>
      </c>
      <c r="AX29">
        <f>IF(Z29&gt;0, (R29*SUMPRODUCT(K29:$K$98, X29:$X$98)-K29*$AZ$3)/Z29, 0)</f>
        <v>-11220.484204267061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</v>
      </c>
      <c r="S30">
        <f t="shared" si="1"/>
        <v>-14709.059578988683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-1248.3182576405216</v>
      </c>
      <c r="AC30">
        <f t="shared" si="30"/>
        <v>-1237.5214442794427</v>
      </c>
      <c r="AE30">
        <f t="shared" si="2"/>
        <v>0</v>
      </c>
      <c r="AF30">
        <f t="shared" si="3"/>
        <v>0</v>
      </c>
      <c r="AG30">
        <f t="shared" si="4"/>
        <v>-2.1033320275063572</v>
      </c>
      <c r="AH30">
        <f t="shared" si="5"/>
        <v>-1300.3847165284383</v>
      </c>
      <c r="AI30">
        <f t="shared" si="39"/>
        <v>-1302.4880485559447</v>
      </c>
      <c r="AJ30">
        <f t="shared" si="7"/>
        <v>-10.796813361078875</v>
      </c>
      <c r="AK30">
        <f t="shared" si="27"/>
        <v>-87.382278034836517</v>
      </c>
      <c r="AL30">
        <f t="shared" si="40"/>
        <v>-1400.66713995186</v>
      </c>
      <c r="AN30">
        <f t="shared" si="9"/>
        <v>0</v>
      </c>
      <c r="AO30">
        <f t="shared" si="10"/>
        <v>0</v>
      </c>
      <c r="AP30">
        <f t="shared" si="11"/>
        <v>-0.25229902059626141</v>
      </c>
      <c r="AQ30">
        <f t="shared" si="12"/>
        <v>-155.98383236118931</v>
      </c>
      <c r="AR30">
        <f t="shared" si="13"/>
        <v>-156.23613138178558</v>
      </c>
      <c r="AS30">
        <f t="shared" si="14"/>
        <v>-1.2951000607309473</v>
      </c>
      <c r="AT30">
        <f t="shared" si="15"/>
        <v>-10.481684716129692</v>
      </c>
      <c r="AU30">
        <f t="shared" si="16"/>
        <v>-168.01291615864619</v>
      </c>
      <c r="AW30">
        <v>27</v>
      </c>
      <c r="AX30">
        <f>IF(Z30&gt;0, (R30*SUMPRODUCT(K30:$K$98, X30:$X$98)-K30*$AZ$3)/Z30, 0)</f>
        <v>-14709.059578988683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</v>
      </c>
      <c r="S31">
        <f t="shared" si="1"/>
        <v>-19707.804603773347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-1237.5214442794427</v>
      </c>
      <c r="AC31">
        <f t="shared" si="30"/>
        <v>-1206.1805853066862</v>
      </c>
      <c r="AE31">
        <f t="shared" si="2"/>
        <v>0</v>
      </c>
      <c r="AF31">
        <f t="shared" si="3"/>
        <v>0</v>
      </c>
      <c r="AG31">
        <f t="shared" si="4"/>
        <v>-1.530079845976027</v>
      </c>
      <c r="AH31">
        <f t="shared" si="5"/>
        <v>-1104.4377225105334</v>
      </c>
      <c r="AI31">
        <f t="shared" si="39"/>
        <v>-1105.9678023565093</v>
      </c>
      <c r="AJ31">
        <f t="shared" si="7"/>
        <v>-31.34085897275645</v>
      </c>
      <c r="AK31">
        <f t="shared" si="27"/>
        <v>-86.626501099560997</v>
      </c>
      <c r="AL31">
        <f t="shared" si="40"/>
        <v>-1223.9351624288267</v>
      </c>
      <c r="AN31">
        <f t="shared" si="9"/>
        <v>0</v>
      </c>
      <c r="AO31">
        <f t="shared" si="10"/>
        <v>0</v>
      </c>
      <c r="AP31">
        <f t="shared" si="11"/>
        <v>-0.16387164063861223</v>
      </c>
      <c r="AQ31">
        <f t="shared" si="12"/>
        <v>-118.28534441973764</v>
      </c>
      <c r="AR31">
        <f t="shared" si="13"/>
        <v>-118.44921606037624</v>
      </c>
      <c r="AS31">
        <f t="shared" si="14"/>
        <v>-3.3566078217394146</v>
      </c>
      <c r="AT31">
        <f t="shared" si="15"/>
        <v>-9.2777033141772538</v>
      </c>
      <c r="AU31">
        <f t="shared" si="16"/>
        <v>-131.08352719629292</v>
      </c>
      <c r="AW31">
        <v>28</v>
      </c>
      <c r="AX31">
        <f>IF(Z31&gt;0, (R31*SUMPRODUCT(K31:$K$98, X31:$X$98)-K31*$AZ$3)/Z31, 0)</f>
        <v>-19707.804603773347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</v>
      </c>
      <c r="S32">
        <f t="shared" si="1"/>
        <v>-27200.757059054184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-1206.1805853066862</v>
      </c>
      <c r="AC32">
        <f t="shared" si="30"/>
        <v>-1157.211741035401</v>
      </c>
      <c r="AE32">
        <f t="shared" si="2"/>
        <v>0</v>
      </c>
      <c r="AF32">
        <f t="shared" si="3"/>
        <v>0</v>
      </c>
      <c r="AG32">
        <f t="shared" si="4"/>
        <v>-1.0635841297753563</v>
      </c>
      <c r="AH32">
        <f t="shared" si="5"/>
        <v>-902.38983548182046</v>
      </c>
      <c r="AI32">
        <f t="shared" si="39"/>
        <v>-903.45341961159579</v>
      </c>
      <c r="AJ32">
        <f t="shared" si="7"/>
        <v>-48.968844271285207</v>
      </c>
      <c r="AK32">
        <f t="shared" si="27"/>
        <v>-84.432640971468047</v>
      </c>
      <c r="AL32">
        <f t="shared" si="40"/>
        <v>-1036.8549048543491</v>
      </c>
      <c r="AN32">
        <f t="shared" si="9"/>
        <v>0</v>
      </c>
      <c r="AO32">
        <f t="shared" si="10"/>
        <v>0</v>
      </c>
      <c r="AP32">
        <f t="shared" si="11"/>
        <v>-0.10170528773025003</v>
      </c>
      <c r="AQ32">
        <f t="shared" si="12"/>
        <v>-86.291074954189369</v>
      </c>
      <c r="AR32">
        <f t="shared" si="13"/>
        <v>-86.39278024191961</v>
      </c>
      <c r="AS32">
        <f t="shared" si="14"/>
        <v>-4.6826482804710476</v>
      </c>
      <c r="AT32">
        <f t="shared" si="15"/>
        <v>-8.0738756845138333</v>
      </c>
      <c r="AU32">
        <f t="shared" si="16"/>
        <v>-99.149304206904503</v>
      </c>
      <c r="AW32">
        <v>29</v>
      </c>
      <c r="AX32">
        <f>IF(Z32&gt;0, (R32*SUMPRODUCT(K32:$K$98, X32:$X$98)-K32*$AZ$3)/Z32, 0)</f>
        <v>-27200.757059054184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</v>
      </c>
      <c r="S33">
        <f t="shared" si="1"/>
        <v>-39048.114002007555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-1157.211741035401</v>
      </c>
      <c r="AC33">
        <f t="shared" si="30"/>
        <v>-1094.168718944034</v>
      </c>
      <c r="AE33">
        <f t="shared" si="2"/>
        <v>0</v>
      </c>
      <c r="AF33">
        <f t="shared" si="3"/>
        <v>0</v>
      </c>
      <c r="AG33">
        <f t="shared" si="4"/>
        <v>-0.70052597091358892</v>
      </c>
      <c r="AH33">
        <f t="shared" si="5"/>
        <v>-704.84463512802756</v>
      </c>
      <c r="AI33">
        <f t="shared" si="39"/>
        <v>-705.54516109894121</v>
      </c>
      <c r="AJ33">
        <f t="shared" si="7"/>
        <v>-63.043022091366993</v>
      </c>
      <c r="AK33">
        <f t="shared" si="27"/>
        <v>-81.004821872478075</v>
      </c>
      <c r="AL33">
        <f t="shared" si="40"/>
        <v>-849.59300506278623</v>
      </c>
      <c r="AN33">
        <f t="shared" si="9"/>
        <v>0</v>
      </c>
      <c r="AO33">
        <f t="shared" si="10"/>
        <v>0</v>
      </c>
      <c r="AP33">
        <f t="shared" si="11"/>
        <v>-5.9810564647548074E-2</v>
      </c>
      <c r="AQ33">
        <f t="shared" si="12"/>
        <v>-60.179290085167281</v>
      </c>
      <c r="AR33">
        <f t="shared" si="13"/>
        <v>-60.239100649814837</v>
      </c>
      <c r="AS33">
        <f t="shared" si="14"/>
        <v>-5.3825823808573992</v>
      </c>
      <c r="AT33">
        <f t="shared" si="15"/>
        <v>-6.916152057929339</v>
      </c>
      <c r="AU33">
        <f t="shared" si="16"/>
        <v>-72.537835088601568</v>
      </c>
      <c r="AW33">
        <v>30</v>
      </c>
      <c r="AX33">
        <f>IF(Z33&gt;0, (R33*SUMPRODUCT(K33:$K$98, X33:$X$98)-K33*$AZ$3)/Z33, 0)</f>
        <v>-39048.114002007555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</v>
      </c>
      <c r="S34">
        <f t="shared" si="1"/>
        <v>-58841.250418543779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-1094.168718944034</v>
      </c>
      <c r="AC34">
        <f t="shared" si="30"/>
        <v>-1021.0139938099549</v>
      </c>
      <c r="AE34">
        <f t="shared" si="2"/>
        <v>0</v>
      </c>
      <c r="AF34">
        <f t="shared" si="3"/>
        <v>0</v>
      </c>
      <c r="AG34">
        <f t="shared" si="4"/>
        <v>-0.4338002619537224</v>
      </c>
      <c r="AH34">
        <f t="shared" si="5"/>
        <v>-519.44089850146122</v>
      </c>
      <c r="AI34">
        <f t="shared" si="39"/>
        <v>-519.87469876341493</v>
      </c>
      <c r="AJ34">
        <f t="shared" si="7"/>
        <v>-73.154725134079172</v>
      </c>
      <c r="AK34">
        <f t="shared" si="27"/>
        <v>-76.591810326082395</v>
      </c>
      <c r="AL34">
        <f t="shared" si="40"/>
        <v>-669.62123422357649</v>
      </c>
      <c r="AN34">
        <f t="shared" si="9"/>
        <v>0</v>
      </c>
      <c r="AO34">
        <f t="shared" si="10"/>
        <v>0</v>
      </c>
      <c r="AP34">
        <f t="shared" si="11"/>
        <v>-3.30693340343527E-2</v>
      </c>
      <c r="AQ34">
        <f t="shared" si="12"/>
        <v>-39.597865861781365</v>
      </c>
      <c r="AR34">
        <f t="shared" si="13"/>
        <v>-39.630935195815717</v>
      </c>
      <c r="AS34">
        <f t="shared" si="14"/>
        <v>-5.5767094993322015</v>
      </c>
      <c r="AT34">
        <f t="shared" si="15"/>
        <v>-5.8387243672047511</v>
      </c>
      <c r="AU34">
        <f t="shared" si="16"/>
        <v>-51.046369062352667</v>
      </c>
      <c r="AW34">
        <v>31</v>
      </c>
      <c r="AX34">
        <f>IF(Z34&gt;0, (R34*SUMPRODUCT(K34:$K$98, X34:$X$98)-K34*$AZ$3)/Z34, 0)</f>
        <v>-58841.250418543779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-93866.192531574794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-1021.0139938099549</v>
      </c>
      <c r="AC35">
        <f t="shared" si="30"/>
        <v>-941.56363179740913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-0.25077283055895899</v>
      </c>
      <c r="AH35">
        <f t="shared" ref="AH35:AH69" si="46">-X35*R35</f>
        <v>-357.37885755045238</v>
      </c>
      <c r="AI35">
        <f t="shared" si="39"/>
        <v>-357.62963038101134</v>
      </c>
      <c r="AJ35">
        <f t="shared" ref="AJ35:AJ69" si="47">AB35-AC35</f>
        <v>-79.450362012545725</v>
      </c>
      <c r="AK35">
        <f t="shared" si="27"/>
        <v>-71.47097956669684</v>
      </c>
      <c r="AL35">
        <f t="shared" si="40"/>
        <v>-508.55097196025389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-1.7068607761902221E-2</v>
      </c>
      <c r="AQ35">
        <f t="shared" ref="AQ35:AQ69" si="51">AH35*$K35</f>
        <v>-24.324642858354796</v>
      </c>
      <c r="AR35">
        <f t="shared" ref="AR35:AR69" si="52">AI35*$K35</f>
        <v>-24.341711466116699</v>
      </c>
      <c r="AS35">
        <f t="shared" ref="AS35:AS69" si="53">AJ35*$K35</f>
        <v>-5.4077112847934536</v>
      </c>
      <c r="AT35">
        <f t="shared" ref="AT35:AT69" si="54">AK35*$K35</f>
        <v>-4.8646024127245502</v>
      </c>
      <c r="AU35">
        <f t="shared" ref="AU35:AU69" si="55">AL35*$K35</f>
        <v>-34.6140251636347</v>
      </c>
      <c r="AW35">
        <v>32</v>
      </c>
      <c r="AX35">
        <f>IF(Z35&gt;0, (R35*SUMPRODUCT(K35:$K$98, X35:$X$98)-K35*$AZ$3)/Z35, 0)</f>
        <v>-93866.192531574794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41"/>
        <v>50000</v>
      </c>
      <c r="S36">
        <f t="shared" si="42"/>
        <v>-150154.7548866935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-941.56363179740913</v>
      </c>
      <c r="AC36">
        <f t="shared" si="30"/>
        <v>-859.59521405368616</v>
      </c>
      <c r="AE36">
        <f t="shared" si="43"/>
        <v>0</v>
      </c>
      <c r="AF36">
        <f t="shared" si="44"/>
        <v>0</v>
      </c>
      <c r="AG36">
        <f t="shared" si="45"/>
        <v>-0.14311821405561467</v>
      </c>
      <c r="AH36">
        <f t="shared" si="46"/>
        <v>-210.29377639550944</v>
      </c>
      <c r="AI36">
        <f t="shared" si="39"/>
        <v>-210.43689460956506</v>
      </c>
      <c r="AJ36">
        <f t="shared" si="47"/>
        <v>-81.968417743722966</v>
      </c>
      <c r="AK36">
        <f t="shared" ref="AK36:AK69" si="59">G36*SUM(AB36:AB36, AE36:AF36)</f>
        <v>-65.909454225818649</v>
      </c>
      <c r="AL36">
        <f t="shared" si="40"/>
        <v>-358.31476657910667</v>
      </c>
      <c r="AN36">
        <f t="shared" si="48"/>
        <v>0</v>
      </c>
      <c r="AO36">
        <f t="shared" si="49"/>
        <v>0</v>
      </c>
      <c r="AP36">
        <f t="shared" si="50"/>
        <v>-8.697501289792537E-3</v>
      </c>
      <c r="AQ36">
        <f t="shared" si="51"/>
        <v>-12.779857570920631</v>
      </c>
      <c r="AR36">
        <f t="shared" si="52"/>
        <v>-12.788555072210425</v>
      </c>
      <c r="AS36">
        <f t="shared" si="53"/>
        <v>-4.9813395433459533</v>
      </c>
      <c r="AT36">
        <f t="shared" si="54"/>
        <v>-4.0054130560616148</v>
      </c>
      <c r="AU36">
        <f t="shared" si="55"/>
        <v>-21.775307671617991</v>
      </c>
      <c r="AW36">
        <v>33</v>
      </c>
      <c r="AX36">
        <f>IF(Z36&gt;0, (R36*SUMPRODUCT(K36:$K$98, X36:$X$98)-K36*$AZ$3)/Z36, 0)</f>
        <v>-150154.7548866935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41"/>
        <v>50000</v>
      </c>
      <c r="S37">
        <f t="shared" si="42"/>
        <v>-241334.57259892629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-859.59521405368616</v>
      </c>
      <c r="AC37">
        <f t="shared" si="30"/>
        <v>-777.47055322989445</v>
      </c>
      <c r="AE37">
        <f t="shared" si="43"/>
        <v>0</v>
      </c>
      <c r="AF37">
        <f t="shared" si="44"/>
        <v>0</v>
      </c>
      <c r="AG37">
        <f t="shared" si="45"/>
        <v>-8.0538663074392169E-2</v>
      </c>
      <c r="AH37">
        <f t="shared" si="46"/>
        <v>-122.29673768133274</v>
      </c>
      <c r="AI37">
        <f t="shared" si="39"/>
        <v>-122.37727634440714</v>
      </c>
      <c r="AJ37">
        <f t="shared" si="47"/>
        <v>-82.124660823791714</v>
      </c>
      <c r="AK37">
        <f t="shared" si="59"/>
        <v>-60.171664983758035</v>
      </c>
      <c r="AL37">
        <f t="shared" si="40"/>
        <v>-264.67360215195686</v>
      </c>
      <c r="AN37">
        <f t="shared" si="48"/>
        <v>0</v>
      </c>
      <c r="AO37">
        <f t="shared" si="49"/>
        <v>0</v>
      </c>
      <c r="AP37">
        <f t="shared" si="50"/>
        <v>-4.3700457856635988E-3</v>
      </c>
      <c r="AQ37">
        <f t="shared" si="51"/>
        <v>-6.6358482088417539</v>
      </c>
      <c r="AR37">
        <f t="shared" si="52"/>
        <v>-6.6402182546274169</v>
      </c>
      <c r="AS37">
        <f t="shared" si="53"/>
        <v>-4.4561023765761334</v>
      </c>
      <c r="AT37">
        <f t="shared" si="54"/>
        <v>-3.2649279357387475</v>
      </c>
      <c r="AU37">
        <f t="shared" si="55"/>
        <v>-14.361248566942296</v>
      </c>
      <c r="AW37">
        <v>34</v>
      </c>
      <c r="AX37">
        <f>IF(Z37&gt;0, (R37*SUMPRODUCT(K37:$K$98, X37:$X$98)-K37*$AZ$3)/Z37, 0)</f>
        <v>-241334.57259892629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41"/>
        <v>50000</v>
      </c>
      <c r="S38">
        <f t="shared" si="42"/>
        <v>-391887.23250896292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-777.47055322989445</v>
      </c>
      <c r="AC38">
        <f t="shared" si="30"/>
        <v>-699.37022430060006</v>
      </c>
      <c r="AE38">
        <f t="shared" si="43"/>
        <v>0</v>
      </c>
      <c r="AF38">
        <f t="shared" si="44"/>
        <v>0</v>
      </c>
      <c r="AG38">
        <f t="shared" si="45"/>
        <v>-4.4615527521976915E-2</v>
      </c>
      <c r="AH38">
        <f t="shared" si="46"/>
        <v>-70.235497843342657</v>
      </c>
      <c r="AI38">
        <f t="shared" si="39"/>
        <v>-70.28011337086464</v>
      </c>
      <c r="AJ38">
        <f t="shared" si="47"/>
        <v>-78.100328929294392</v>
      </c>
      <c r="AK38">
        <f t="shared" si="59"/>
        <v>-54.422938726092617</v>
      </c>
      <c r="AL38">
        <f t="shared" si="40"/>
        <v>-202.80338102625163</v>
      </c>
      <c r="AN38">
        <f t="shared" si="48"/>
        <v>0</v>
      </c>
      <c r="AO38">
        <f t="shared" si="49"/>
        <v>0</v>
      </c>
      <c r="AP38">
        <f t="shared" si="50"/>
        <v>-2.1614718342800477E-3</v>
      </c>
      <c r="AQ38">
        <f t="shared" si="51"/>
        <v>-3.4026729882380509</v>
      </c>
      <c r="AR38">
        <f t="shared" si="52"/>
        <v>-3.4048344600723315</v>
      </c>
      <c r="AS38">
        <f t="shared" si="53"/>
        <v>-3.7836975287476546</v>
      </c>
      <c r="AT38">
        <f t="shared" si="54"/>
        <v>-2.6366078298021591</v>
      </c>
      <c r="AU38">
        <f t="shared" si="55"/>
        <v>-9.8251398186221444</v>
      </c>
      <c r="AW38">
        <v>35</v>
      </c>
      <c r="AX38">
        <f>IF(Z38&gt;0, (R38*SUMPRODUCT(K38:$K$98, X38:$X$98)-K38*$AZ$3)/Z38, 0)</f>
        <v>-391887.23250896292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41"/>
        <v>50000</v>
      </c>
      <c r="S39">
        <f t="shared" si="42"/>
        <v>-645651.28756193537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-699.37022430060006</v>
      </c>
      <c r="AC39">
        <f t="shared" si="30"/>
        <v>-627.11559627264535</v>
      </c>
      <c r="AE39">
        <f t="shared" si="43"/>
        <v>0</v>
      </c>
      <c r="AF39">
        <f t="shared" si="44"/>
        <v>0</v>
      </c>
      <c r="AG39">
        <f t="shared" si="45"/>
        <v>-2.428228706244499E-2</v>
      </c>
      <c r="AH39">
        <f t="shared" si="46"/>
        <v>-39.774170368624311</v>
      </c>
      <c r="AI39">
        <f t="shared" si="39"/>
        <v>-39.798452655686759</v>
      </c>
      <c r="AJ39">
        <f t="shared" si="47"/>
        <v>-72.254628027954709</v>
      </c>
      <c r="AK39">
        <f t="shared" si="59"/>
        <v>-48.955915701042009</v>
      </c>
      <c r="AL39">
        <f t="shared" si="40"/>
        <v>-161.00899638468348</v>
      </c>
      <c r="AN39">
        <f t="shared" si="48"/>
        <v>0</v>
      </c>
      <c r="AO39">
        <f t="shared" si="49"/>
        <v>0</v>
      </c>
      <c r="AP39">
        <f t="shared" si="50"/>
        <v>-1.0503525996863685E-3</v>
      </c>
      <c r="AQ39">
        <f t="shared" si="51"/>
        <v>-1.7204682219437755</v>
      </c>
      <c r="AR39">
        <f t="shared" si="52"/>
        <v>-1.721518574543462</v>
      </c>
      <c r="AS39">
        <f t="shared" si="53"/>
        <v>-3.1254402105273567</v>
      </c>
      <c r="AT39">
        <f t="shared" si="54"/>
        <v>-2.1176330382051991</v>
      </c>
      <c r="AU39">
        <f t="shared" si="55"/>
        <v>-6.9645918232760184</v>
      </c>
      <c r="AW39">
        <v>36</v>
      </c>
      <c r="AX39">
        <f>IF(Z39&gt;0, (R39*SUMPRODUCT(K39:$K$98, X39:$X$98)-K39*$AZ$3)/Z39, 0)</f>
        <v>-645651.28756193537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41"/>
        <v>50000</v>
      </c>
      <c r="S40">
        <f t="shared" si="42"/>
        <v>-1080917.9046197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-627.11559627264535</v>
      </c>
      <c r="AC40">
        <f t="shared" si="30"/>
        <v>-561.28490287298825</v>
      </c>
      <c r="AE40">
        <f t="shared" si="43"/>
        <v>0</v>
      </c>
      <c r="AF40">
        <f t="shared" si="44"/>
        <v>0</v>
      </c>
      <c r="AG40">
        <f t="shared" si="45"/>
        <v>-1.2981672809612342E-2</v>
      </c>
      <c r="AH40">
        <f t="shared" si="46"/>
        <v>-22.115582764416398</v>
      </c>
      <c r="AI40">
        <f t="shared" si="39"/>
        <v>-22.128564437226011</v>
      </c>
      <c r="AJ40">
        <f t="shared" si="47"/>
        <v>-65.830693399657093</v>
      </c>
      <c r="AK40">
        <f t="shared" si="59"/>
        <v>-43.898091739085181</v>
      </c>
      <c r="AL40">
        <f t="shared" si="40"/>
        <v>-131.85734957596827</v>
      </c>
      <c r="AN40">
        <f t="shared" si="48"/>
        <v>0</v>
      </c>
      <c r="AO40">
        <f t="shared" si="49"/>
        <v>0</v>
      </c>
      <c r="AP40">
        <f t="shared" si="50"/>
        <v>-5.0136978995625394E-4</v>
      </c>
      <c r="AQ40">
        <f t="shared" si="51"/>
        <v>-0.85413376596160806</v>
      </c>
      <c r="AR40">
        <f t="shared" si="52"/>
        <v>-0.85463513575156436</v>
      </c>
      <c r="AS40">
        <f t="shared" si="53"/>
        <v>-2.5424705588036027</v>
      </c>
      <c r="AT40">
        <f t="shared" si="54"/>
        <v>-1.6954037709538252</v>
      </c>
      <c r="AU40">
        <f t="shared" si="55"/>
        <v>-5.092509465508992</v>
      </c>
      <c r="AW40">
        <v>37</v>
      </c>
      <c r="AX40">
        <f>IF(Z40&gt;0, (R40*SUMPRODUCT(K40:$K$98, X40:$X$98)-K40*$AZ$3)/Z40, 0)</f>
        <v>-1080917.9046197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41"/>
        <v>50000</v>
      </c>
      <c r="S41">
        <f t="shared" si="42"/>
        <v>-1843584.8190527954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-561.28490287298825</v>
      </c>
      <c r="AC41">
        <f t="shared" si="30"/>
        <v>-501.82549947680627</v>
      </c>
      <c r="AE41">
        <f t="shared" si="43"/>
        <v>0</v>
      </c>
      <c r="AF41">
        <f t="shared" si="44"/>
        <v>0</v>
      </c>
      <c r="AG41">
        <f t="shared" si="45"/>
        <v>-6.8050232119864738E-3</v>
      </c>
      <c r="AH41">
        <f t="shared" si="46"/>
        <v>-12.093665739059492</v>
      </c>
      <c r="AI41">
        <f t="shared" si="39"/>
        <v>-12.100470762271479</v>
      </c>
      <c r="AJ41">
        <f t="shared" si="47"/>
        <v>-59.459403396181983</v>
      </c>
      <c r="AK41">
        <f t="shared" si="59"/>
        <v>-39.289943201109182</v>
      </c>
      <c r="AL41">
        <f t="shared" si="40"/>
        <v>-110.84981735956265</v>
      </c>
      <c r="AN41">
        <f t="shared" si="48"/>
        <v>0</v>
      </c>
      <c r="AO41">
        <f t="shared" si="49"/>
        <v>0</v>
      </c>
      <c r="AP41">
        <f t="shared" si="50"/>
        <v>-2.3466001347758719E-4</v>
      </c>
      <c r="AQ41">
        <f t="shared" si="51"/>
        <v>-0.41703013743177453</v>
      </c>
      <c r="AR41">
        <f t="shared" si="52"/>
        <v>-0.41726479744525213</v>
      </c>
      <c r="AS41">
        <f t="shared" si="53"/>
        <v>-2.0503595605288716</v>
      </c>
      <c r="AT41">
        <f t="shared" si="54"/>
        <v>-1.3548489569978326</v>
      </c>
      <c r="AU41">
        <f t="shared" si="55"/>
        <v>-3.8224733149719565</v>
      </c>
      <c r="AW41">
        <v>38</v>
      </c>
      <c r="AX41">
        <f>IF(Z41&gt;0, (R41*SUMPRODUCT(K41:$K$98, X41:$X$98)-K41*$AZ$3)/Z41, 0)</f>
        <v>-1843584.8190527954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41"/>
        <v>50000</v>
      </c>
      <c r="S42">
        <f t="shared" si="42"/>
        <v>-3209246.1473598494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-501.82549947680627</v>
      </c>
      <c r="AC42">
        <f t="shared" si="30"/>
        <v>-448.39115714803847</v>
      </c>
      <c r="AE42">
        <f t="shared" si="43"/>
        <v>0</v>
      </c>
      <c r="AF42">
        <f t="shared" si="44"/>
        <v>0</v>
      </c>
      <c r="AG42">
        <f t="shared" si="45"/>
        <v>-3.4929632736095707E-3</v>
      </c>
      <c r="AH42">
        <f t="shared" si="46"/>
        <v>-6.4880194125140767</v>
      </c>
      <c r="AI42">
        <f t="shared" si="39"/>
        <v>-6.4915123757876865</v>
      </c>
      <c r="AJ42">
        <f t="shared" si="47"/>
        <v>-53.434342328767798</v>
      </c>
      <c r="AK42">
        <f t="shared" si="59"/>
        <v>-35.127784963376442</v>
      </c>
      <c r="AL42">
        <f t="shared" si="40"/>
        <v>-95.053639667931918</v>
      </c>
      <c r="AN42">
        <f t="shared" si="48"/>
        <v>0</v>
      </c>
      <c r="AO42">
        <f t="shared" si="49"/>
        <v>0</v>
      </c>
      <c r="AP42">
        <f t="shared" si="50"/>
        <v>-1.0754382452496097E-4</v>
      </c>
      <c r="AQ42">
        <f t="shared" si="51"/>
        <v>-0.19975773191938392</v>
      </c>
      <c r="AR42">
        <f t="shared" si="52"/>
        <v>-0.19986527574390889</v>
      </c>
      <c r="AS42">
        <f t="shared" si="53"/>
        <v>-1.6451743361943012</v>
      </c>
      <c r="AT42">
        <f t="shared" si="54"/>
        <v>-1.0815390962150102</v>
      </c>
      <c r="AU42">
        <f t="shared" si="55"/>
        <v>-2.9265787081532202</v>
      </c>
      <c r="AW42">
        <v>39</v>
      </c>
      <c r="AX42">
        <f>IF(Z42&gt;0, (R42*SUMPRODUCT(K42:$K$98, X42:$X$98)-K42*$AZ$3)/Z42, 0)</f>
        <v>-3209246.1473598494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41"/>
        <v>50000</v>
      </c>
      <c r="S43">
        <f t="shared" si="42"/>
        <v>-5710031.2108333278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-448.39115714803847</v>
      </c>
      <c r="AC43">
        <f t="shared" si="30"/>
        <v>-400.50933232085112</v>
      </c>
      <c r="AE43">
        <f t="shared" si="43"/>
        <v>0</v>
      </c>
      <c r="AF43">
        <f t="shared" si="44"/>
        <v>0</v>
      </c>
      <c r="AG43">
        <f t="shared" si="45"/>
        <v>-1.7535339017104967E-3</v>
      </c>
      <c r="AH43">
        <f t="shared" si="46"/>
        <v>-3.4089994783259563</v>
      </c>
      <c r="AI43">
        <f t="shared" si="39"/>
        <v>-3.4107530122276666</v>
      </c>
      <c r="AJ43">
        <f t="shared" si="47"/>
        <v>-47.881824827187359</v>
      </c>
      <c r="AK43">
        <f t="shared" si="59"/>
        <v>-31.387381000362698</v>
      </c>
      <c r="AL43">
        <f t="shared" si="40"/>
        <v>-82.679958839777726</v>
      </c>
      <c r="AN43">
        <f t="shared" si="48"/>
        <v>0</v>
      </c>
      <c r="AO43">
        <f t="shared" si="49"/>
        <v>0</v>
      </c>
      <c r="AP43">
        <f t="shared" si="50"/>
        <v>-4.820450212843373E-5</v>
      </c>
      <c r="AQ43">
        <f t="shared" si="51"/>
        <v>-9.3713114099759964E-2</v>
      </c>
      <c r="AR43">
        <f t="shared" si="52"/>
        <v>-9.3761318601888397E-2</v>
      </c>
      <c r="AS43">
        <f t="shared" si="53"/>
        <v>-1.3162674097968525</v>
      </c>
      <c r="AT43">
        <f t="shared" si="54"/>
        <v>-0.86283651132268679</v>
      </c>
      <c r="AU43">
        <f t="shared" si="55"/>
        <v>-2.272865239721428</v>
      </c>
      <c r="AW43">
        <v>40</v>
      </c>
      <c r="AX43">
        <f>IF(Z43&gt;0, (R43*SUMPRODUCT(K43:$K$98, X43:$X$98)-K43*$AZ$3)/Z43, 0)</f>
        <v>-5710031.2108333278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41"/>
        <v>50000</v>
      </c>
      <c r="S44">
        <f t="shared" si="42"/>
        <v>-10408397.976728721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-400.50933232085112</v>
      </c>
      <c r="AC44">
        <f t="shared" si="30"/>
        <v>-357.67306100717695</v>
      </c>
      <c r="AE44">
        <f t="shared" si="43"/>
        <v>0</v>
      </c>
      <c r="AF44">
        <f t="shared" si="44"/>
        <v>0</v>
      </c>
      <c r="AG44">
        <f t="shared" si="45"/>
        <v>-8.5909729289480635E-4</v>
      </c>
      <c r="AH44">
        <f t="shared" si="46"/>
        <v>-1.753802539597171</v>
      </c>
      <c r="AI44">
        <f t="shared" si="39"/>
        <v>-1.7546616368900658</v>
      </c>
      <c r="AJ44">
        <f t="shared" si="47"/>
        <v>-42.83627131367416</v>
      </c>
      <c r="AK44">
        <f t="shared" si="59"/>
        <v>-28.035653262459579</v>
      </c>
      <c r="AL44">
        <f t="shared" si="40"/>
        <v>-72.626586213023799</v>
      </c>
      <c r="AN44">
        <f t="shared" si="48"/>
        <v>0</v>
      </c>
      <c r="AO44">
        <f t="shared" si="49"/>
        <v>0</v>
      </c>
      <c r="AP44">
        <f t="shared" si="50"/>
        <v>-2.1086172880601779E-5</v>
      </c>
      <c r="AQ44">
        <f t="shared" si="51"/>
        <v>-4.304632764442036E-2</v>
      </c>
      <c r="AR44">
        <f t="shared" si="52"/>
        <v>-4.3067413817300962E-2</v>
      </c>
      <c r="AS44">
        <f t="shared" si="53"/>
        <v>-1.051397821819346</v>
      </c>
      <c r="AT44">
        <f t="shared" si="54"/>
        <v>-0.68812302914009549</v>
      </c>
      <c r="AU44">
        <f t="shared" si="55"/>
        <v>-1.7825882647767424</v>
      </c>
      <c r="AW44">
        <v>41</v>
      </c>
      <c r="AX44">
        <f>IF(Z44&gt;0, (R44*SUMPRODUCT(K44:$K$98, X44:$X$98)-K44*$AZ$3)/Z44, 0)</f>
        <v>-10408397.976728721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41"/>
        <v>50000</v>
      </c>
      <c r="S45">
        <f t="shared" si="42"/>
        <v>-19464992.391100042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-357.67306100717695</v>
      </c>
      <c r="AC45">
        <f t="shared" si="30"/>
        <v>-319.38576409573756</v>
      </c>
      <c r="AE45">
        <f t="shared" si="43"/>
        <v>0</v>
      </c>
      <c r="AF45">
        <f t="shared" si="44"/>
        <v>0</v>
      </c>
      <c r="AG45">
        <f t="shared" si="45"/>
        <v>-4.1020535441073429E-4</v>
      </c>
      <c r="AH45">
        <f t="shared" si="46"/>
        <v>-0.88060193111024798</v>
      </c>
      <c r="AI45">
        <f t="shared" si="39"/>
        <v>-0.8810121364646587</v>
      </c>
      <c r="AJ45">
        <f t="shared" si="47"/>
        <v>-38.287296911439398</v>
      </c>
      <c r="AK45">
        <f t="shared" si="59"/>
        <v>-25.037114270502389</v>
      </c>
      <c r="AL45">
        <f t="shared" si="40"/>
        <v>-64.205423318406446</v>
      </c>
      <c r="AN45">
        <f t="shared" si="48"/>
        <v>0</v>
      </c>
      <c r="AO45">
        <f t="shared" si="49"/>
        <v>0</v>
      </c>
      <c r="AP45">
        <f t="shared" si="50"/>
        <v>-8.9895657785946049E-6</v>
      </c>
      <c r="AQ45">
        <f t="shared" si="51"/>
        <v>-1.9298209785303222E-2</v>
      </c>
      <c r="AR45">
        <f t="shared" si="52"/>
        <v>-1.9307199351081817E-2</v>
      </c>
      <c r="AS45">
        <f t="shared" si="53"/>
        <v>-0.83905821893620758</v>
      </c>
      <c r="AT45">
        <f t="shared" si="54"/>
        <v>-0.54868319786851905</v>
      </c>
      <c r="AU45">
        <f t="shared" si="55"/>
        <v>-1.4070486161558085</v>
      </c>
      <c r="AW45">
        <v>42</v>
      </c>
      <c r="AX45">
        <f>IF(Z45&gt;0, (R45*SUMPRODUCT(K45:$K$98, X45:$X$98)-K45*$AZ$3)/Z45, 0)</f>
        <v>-19464992.391100042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41"/>
        <v>50000</v>
      </c>
      <c r="S46">
        <f t="shared" si="42"/>
        <v>-37432853.227241859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-319.38576409573756</v>
      </c>
      <c r="AC46">
        <f t="shared" si="30"/>
        <v>-285.18154155634079</v>
      </c>
      <c r="AE46">
        <f t="shared" si="43"/>
        <v>0</v>
      </c>
      <c r="AF46">
        <f t="shared" si="44"/>
        <v>0</v>
      </c>
      <c r="AG46">
        <f t="shared" si="45"/>
        <v>-1.9046206538485234E-4</v>
      </c>
      <c r="AH46">
        <f t="shared" si="46"/>
        <v>-0.43128247096354916</v>
      </c>
      <c r="AI46">
        <f t="shared" si="39"/>
        <v>-0.43147293302893402</v>
      </c>
      <c r="AJ46">
        <f t="shared" si="47"/>
        <v>-34.204222539396767</v>
      </c>
      <c r="AK46">
        <f t="shared" si="59"/>
        <v>-22.357003486701633</v>
      </c>
      <c r="AL46">
        <f t="shared" si="40"/>
        <v>-56.992698959127338</v>
      </c>
      <c r="AN46">
        <f t="shared" si="48"/>
        <v>0</v>
      </c>
      <c r="AO46">
        <f t="shared" si="49"/>
        <v>0</v>
      </c>
      <c r="AP46">
        <f t="shared" si="50"/>
        <v>-3.7267293744592751E-6</v>
      </c>
      <c r="AQ46">
        <f t="shared" si="51"/>
        <v>-8.4388093239540513E-3</v>
      </c>
      <c r="AR46">
        <f t="shared" si="52"/>
        <v>-8.4425360533285105E-3</v>
      </c>
      <c r="AS46">
        <f t="shared" si="53"/>
        <v>-0.66926650517279207</v>
      </c>
      <c r="AT46">
        <f t="shared" si="54"/>
        <v>-0.43745457369909324</v>
      </c>
      <c r="AU46">
        <f t="shared" si="55"/>
        <v>-1.115163614925214</v>
      </c>
      <c r="AW46">
        <v>43</v>
      </c>
      <c r="AX46">
        <f>IF(Z46&gt;0, (R46*SUMPRODUCT(K46:$K$98, X46:$X$98)-K46*$AZ$3)/Z46, 0)</f>
        <v>-37432853.227241859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41"/>
        <v>50000</v>
      </c>
      <c r="S47">
        <f t="shared" si="42"/>
        <v>-74213895.94076696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-285.18154155634079</v>
      </c>
      <c r="AC47">
        <f t="shared" si="30"/>
        <v>-254.63326541103797</v>
      </c>
      <c r="AE47">
        <f t="shared" si="43"/>
        <v>0</v>
      </c>
      <c r="AF47">
        <f t="shared" si="44"/>
        <v>0</v>
      </c>
      <c r="AG47">
        <f t="shared" si="45"/>
        <v>-8.5776815171605741E-5</v>
      </c>
      <c r="AH47">
        <f t="shared" si="46"/>
        <v>-0.20556125911879616</v>
      </c>
      <c r="AI47">
        <f t="shared" si="39"/>
        <v>-0.20564703593396777</v>
      </c>
      <c r="AJ47">
        <f t="shared" si="47"/>
        <v>-30.548276145302822</v>
      </c>
      <c r="AK47">
        <f t="shared" si="59"/>
        <v>-19.962707908943859</v>
      </c>
      <c r="AL47">
        <f t="shared" si="40"/>
        <v>-50.716631090180648</v>
      </c>
      <c r="AN47">
        <f t="shared" si="48"/>
        <v>0</v>
      </c>
      <c r="AO47">
        <f t="shared" si="49"/>
        <v>0</v>
      </c>
      <c r="AP47">
        <f t="shared" si="50"/>
        <v>-1.4985500810773568E-6</v>
      </c>
      <c r="AQ47">
        <f t="shared" si="51"/>
        <v>-3.5912249819786469E-3</v>
      </c>
      <c r="AR47">
        <f t="shared" si="52"/>
        <v>-3.5927235320597243E-3</v>
      </c>
      <c r="AS47">
        <f t="shared" si="53"/>
        <v>-0.53368875497106039</v>
      </c>
      <c r="AT47">
        <f t="shared" si="54"/>
        <v>-0.34875528422946228</v>
      </c>
      <c r="AU47">
        <f t="shared" si="55"/>
        <v>-0.88603676273258236</v>
      </c>
      <c r="AW47">
        <v>44</v>
      </c>
      <c r="AX47">
        <f>IF(Z47&gt;0, (R47*SUMPRODUCT(K47:$K$98, X47:$X$98)-K47*$AZ$3)/Z47, 0)</f>
        <v>-74213895.94076696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41"/>
        <v>50000</v>
      </c>
      <c r="S48">
        <f t="shared" si="42"/>
        <v>-151925309.74155715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-254.63326541103797</v>
      </c>
      <c r="AC48">
        <f t="shared" si="30"/>
        <v>-227.35407542653178</v>
      </c>
      <c r="AE48">
        <f t="shared" si="43"/>
        <v>0</v>
      </c>
      <c r="AF48">
        <f t="shared" si="44"/>
        <v>0</v>
      </c>
      <c r="AG48">
        <f t="shared" si="45"/>
        <v>-3.7412146108717478E-5</v>
      </c>
      <c r="AH48">
        <f t="shared" si="46"/>
        <v>-9.5013801822344424E-2</v>
      </c>
      <c r="AI48">
        <f t="shared" si="39"/>
        <v>-9.5051213968453147E-2</v>
      </c>
      <c r="AJ48">
        <f t="shared" si="47"/>
        <v>-27.279189984506189</v>
      </c>
      <c r="AK48">
        <f t="shared" si="59"/>
        <v>-17.824328578772658</v>
      </c>
      <c r="AL48">
        <f t="shared" si="40"/>
        <v>-45.1985697772473</v>
      </c>
      <c r="AN48">
        <f t="shared" si="48"/>
        <v>0</v>
      </c>
      <c r="AO48">
        <f t="shared" si="49"/>
        <v>0</v>
      </c>
      <c r="AP48">
        <f t="shared" si="50"/>
        <v>-5.8357401198195997E-7</v>
      </c>
      <c r="AQ48">
        <f t="shared" si="51"/>
        <v>-1.4820744407978361E-3</v>
      </c>
      <c r="AR48">
        <f t="shared" si="52"/>
        <v>-1.4826580148098181E-3</v>
      </c>
      <c r="AS48">
        <f t="shared" si="53"/>
        <v>-0.4255149195829469</v>
      </c>
      <c r="AT48">
        <f t="shared" si="54"/>
        <v>-0.27803309944775711</v>
      </c>
      <c r="AU48">
        <f t="shared" si="55"/>
        <v>-0.70503067704551381</v>
      </c>
      <c r="AW48">
        <v>45</v>
      </c>
      <c r="AX48">
        <f>IF(Z48&gt;0, (R48*SUMPRODUCT(K48:$K$98, X48:$X$98)-K48*$AZ$3)/Z48, 0)</f>
        <v>-151925309.74155715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41"/>
        <v>50000</v>
      </c>
      <c r="S49">
        <f t="shared" si="42"/>
        <v>-321966573.17780316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-227.35407542653178</v>
      </c>
      <c r="AC49">
        <f t="shared" si="30"/>
        <v>-202.99593142107238</v>
      </c>
      <c r="AE49">
        <f t="shared" si="43"/>
        <v>0</v>
      </c>
      <c r="AF49">
        <f t="shared" si="44"/>
        <v>0</v>
      </c>
      <c r="AG49">
        <f t="shared" si="45"/>
        <v>-1.5762189954807024E-5</v>
      </c>
      <c r="AH49">
        <f t="shared" si="46"/>
        <v>-4.255166938564655E-2</v>
      </c>
      <c r="AI49">
        <f t="shared" si="39"/>
        <v>-4.2567431575601354E-2</v>
      </c>
      <c r="AJ49">
        <f t="shared" si="47"/>
        <v>-24.358144005459394</v>
      </c>
      <c r="AK49">
        <f t="shared" si="59"/>
        <v>-15.914785279857226</v>
      </c>
      <c r="AL49">
        <f t="shared" si="40"/>
        <v>-40.31549671689222</v>
      </c>
      <c r="AN49">
        <f t="shared" si="48"/>
        <v>0</v>
      </c>
      <c r="AO49">
        <f t="shared" si="49"/>
        <v>0</v>
      </c>
      <c r="AP49">
        <f t="shared" si="50"/>
        <v>-2.1952392343238095E-7</v>
      </c>
      <c r="AQ49">
        <f t="shared" si="51"/>
        <v>-5.9262763860334564E-4</v>
      </c>
      <c r="AR49">
        <f t="shared" si="52"/>
        <v>-5.9284716252677803E-4</v>
      </c>
      <c r="AS49">
        <f t="shared" si="53"/>
        <v>-0.33924190451585273</v>
      </c>
      <c r="AT49">
        <f t="shared" si="54"/>
        <v>-0.2216491563187061</v>
      </c>
      <c r="AU49">
        <f t="shared" si="55"/>
        <v>-0.56148390799708559</v>
      </c>
      <c r="AW49">
        <v>46</v>
      </c>
      <c r="AX49">
        <f>IF(Z49&gt;0, (R49*SUMPRODUCT(K49:$K$98, X49:$X$98)-K49*$AZ$3)/Z49, 0)</f>
        <v>-321966573.17780316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41"/>
        <v>50000</v>
      </c>
      <c r="S50">
        <f t="shared" si="42"/>
        <v>-707416725.36329758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-202.99593142107238</v>
      </c>
      <c r="AC50">
        <f t="shared" si="30"/>
        <v>-181.24685790594296</v>
      </c>
      <c r="AE50">
        <f t="shared" si="43"/>
        <v>0</v>
      </c>
      <c r="AF50">
        <f t="shared" si="44"/>
        <v>0</v>
      </c>
      <c r="AG50">
        <f t="shared" si="45"/>
        <v>-6.4052365249373589E-6</v>
      </c>
      <c r="AH50">
        <f t="shared" si="46"/>
        <v>-1.8398663060643191E-2</v>
      </c>
      <c r="AI50">
        <f t="shared" si="39"/>
        <v>-1.8405068297168127E-2</v>
      </c>
      <c r="AJ50">
        <f t="shared" si="47"/>
        <v>-21.749073515129425</v>
      </c>
      <c r="AK50">
        <f t="shared" si="59"/>
        <v>-14.209715199475069</v>
      </c>
      <c r="AL50">
        <f t="shared" si="40"/>
        <v>-35.977193782901658</v>
      </c>
      <c r="AN50">
        <f t="shared" si="48"/>
        <v>0</v>
      </c>
      <c r="AO50">
        <f t="shared" si="49"/>
        <v>0</v>
      </c>
      <c r="AP50">
        <f t="shared" si="50"/>
        <v>-7.9649388850458341E-8</v>
      </c>
      <c r="AQ50">
        <f t="shared" si="51"/>
        <v>-2.2878815836704249E-4</v>
      </c>
      <c r="AR50">
        <f t="shared" si="52"/>
        <v>-2.2886780775589294E-4</v>
      </c>
      <c r="AS50">
        <f t="shared" si="53"/>
        <v>-0.27045065499133769</v>
      </c>
      <c r="AT50">
        <f t="shared" si="54"/>
        <v>-0.17669841339517536</v>
      </c>
      <c r="AU50">
        <f t="shared" si="55"/>
        <v>-0.44737793619426891</v>
      </c>
      <c r="AW50">
        <v>47</v>
      </c>
      <c r="AX50">
        <f>IF(Z50&gt;0, (R50*SUMPRODUCT(K50:$K$98, X50:$X$98)-K50*$AZ$3)/Z50, 0)</f>
        <v>-707416725.36329758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41"/>
        <v>50000</v>
      </c>
      <c r="S51">
        <f t="shared" si="42"/>
        <v>-1612652974.3756483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-181.24685790594296</v>
      </c>
      <c r="AC51">
        <f t="shared" si="30"/>
        <v>-161.82774192377278</v>
      </c>
      <c r="AE51">
        <f t="shared" si="43"/>
        <v>0</v>
      </c>
      <c r="AF51">
        <f t="shared" si="44"/>
        <v>0</v>
      </c>
      <c r="AG51">
        <f t="shared" si="45"/>
        <v>-2.5087192423780091E-6</v>
      </c>
      <c r="AH51">
        <f t="shared" si="46"/>
        <v>-7.664929834619953E-3</v>
      </c>
      <c r="AI51">
        <f t="shared" si="39"/>
        <v>-7.6674385538623314E-3</v>
      </c>
      <c r="AJ51">
        <f t="shared" si="47"/>
        <v>-19.419115982170183</v>
      </c>
      <c r="AK51">
        <f t="shared" si="59"/>
        <v>-12.687280053416009</v>
      </c>
      <c r="AL51">
        <f t="shared" si="40"/>
        <v>-32.114063474140053</v>
      </c>
      <c r="AN51">
        <f t="shared" si="48"/>
        <v>0</v>
      </c>
      <c r="AO51">
        <f t="shared" si="49"/>
        <v>0</v>
      </c>
      <c r="AP51">
        <f t="shared" si="50"/>
        <v>-2.7853598724993919E-8</v>
      </c>
      <c r="AQ51">
        <f t="shared" si="51"/>
        <v>-8.5101543553501007E-5</v>
      </c>
      <c r="AR51">
        <f t="shared" si="52"/>
        <v>-8.5129397152226E-5</v>
      </c>
      <c r="AS51">
        <f t="shared" si="53"/>
        <v>-0.21560494096931068</v>
      </c>
      <c r="AT51">
        <f t="shared" si="54"/>
        <v>-0.14086327459444795</v>
      </c>
      <c r="AU51">
        <f t="shared" si="55"/>
        <v>-0.35655334496091085</v>
      </c>
      <c r="AW51">
        <v>48</v>
      </c>
      <c r="AX51">
        <f>IF(Z51&gt;0, (R51*SUMPRODUCT(K51:$K$98, X51:$X$98)-K51*$AZ$3)/Z51, 0)</f>
        <v>-1612652974.3756483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41"/>
        <v>50000</v>
      </c>
      <c r="S52">
        <f t="shared" si="42"/>
        <v>-3823185357.4998822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-161.82774192377278</v>
      </c>
      <c r="AC52">
        <f t="shared" si="30"/>
        <v>-144.48912633752292</v>
      </c>
      <c r="AE52">
        <f t="shared" si="43"/>
        <v>0</v>
      </c>
      <c r="AF52">
        <f t="shared" si="44"/>
        <v>0</v>
      </c>
      <c r="AG52">
        <f t="shared" si="45"/>
        <v>-9.4482161356681855E-7</v>
      </c>
      <c r="AH52">
        <f t="shared" si="46"/>
        <v>-3.0776208727748213E-3</v>
      </c>
      <c r="AI52">
        <f t="shared" si="39"/>
        <v>-3.0785656943883881E-3</v>
      </c>
      <c r="AJ52">
        <f t="shared" si="47"/>
        <v>-17.338615586249858</v>
      </c>
      <c r="AK52">
        <f t="shared" si="59"/>
        <v>-11.327941934664095</v>
      </c>
      <c r="AL52">
        <f t="shared" si="40"/>
        <v>-28.669636086608342</v>
      </c>
      <c r="AN52">
        <f t="shared" si="48"/>
        <v>0</v>
      </c>
      <c r="AO52">
        <f t="shared" si="49"/>
        <v>0</v>
      </c>
      <c r="AP52">
        <f t="shared" si="50"/>
        <v>-9.3661487440777007E-9</v>
      </c>
      <c r="AQ52">
        <f t="shared" si="51"/>
        <v>-3.0508885972101706E-5</v>
      </c>
      <c r="AR52">
        <f t="shared" si="52"/>
        <v>-3.0518252120845782E-5</v>
      </c>
      <c r="AS52">
        <f t="shared" si="53"/>
        <v>-0.17188012029502051</v>
      </c>
      <c r="AT52">
        <f t="shared" si="54"/>
        <v>-0.11229547207731802</v>
      </c>
      <c r="AU52">
        <f t="shared" si="55"/>
        <v>-0.28420611062445938</v>
      </c>
      <c r="AW52">
        <v>49</v>
      </c>
      <c r="AX52">
        <f>IF(Z52&gt;0, (R52*SUMPRODUCT(K52:$K$98, X52:$X$98)-K52*$AZ$3)/Z52, 0)</f>
        <v>-3823185357.4998822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41"/>
        <v>50000</v>
      </c>
      <c r="S53">
        <f t="shared" si="42"/>
        <v>-9447995044.0332336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-144.48912633752292</v>
      </c>
      <c r="AC53">
        <f t="shared" si="30"/>
        <v>-129.00817408945053</v>
      </c>
      <c r="AE53">
        <f t="shared" si="43"/>
        <v>0</v>
      </c>
      <c r="AF53">
        <f t="shared" si="44"/>
        <v>0</v>
      </c>
      <c r="AG53">
        <f t="shared" si="45"/>
        <v>-3.4136389119648212E-7</v>
      </c>
      <c r="AH53">
        <f t="shared" si="46"/>
        <v>-1.1880190124693366E-3</v>
      </c>
      <c r="AI53">
        <f t="shared" si="39"/>
        <v>-1.1883603763605331E-3</v>
      </c>
      <c r="AJ53">
        <f t="shared" si="47"/>
        <v>-15.480952248072384</v>
      </c>
      <c r="AK53">
        <f t="shared" si="59"/>
        <v>-10.114238843626605</v>
      </c>
      <c r="AL53">
        <f t="shared" si="40"/>
        <v>-25.59637945207535</v>
      </c>
      <c r="AN53">
        <f t="shared" si="48"/>
        <v>0</v>
      </c>
      <c r="AO53">
        <f t="shared" si="49"/>
        <v>0</v>
      </c>
      <c r="AP53">
        <f t="shared" si="50"/>
        <v>-3.0214178366861006E-9</v>
      </c>
      <c r="AQ53">
        <f t="shared" si="51"/>
        <v>-1.0515177284908017E-5</v>
      </c>
      <c r="AR53">
        <f t="shared" si="52"/>
        <v>-1.0518198702744703E-5</v>
      </c>
      <c r="AS53">
        <f t="shared" si="53"/>
        <v>-0.13702218206872174</v>
      </c>
      <c r="AT53">
        <f t="shared" si="54"/>
        <v>-8.9521306836309447E-2</v>
      </c>
      <c r="AU53">
        <f t="shared" si="55"/>
        <v>-0.22655400710373394</v>
      </c>
      <c r="AW53">
        <v>50</v>
      </c>
      <c r="AX53">
        <f>IF(Z53&gt;0, (R53*SUMPRODUCT(K53:$K$98, X53:$X$98)-K53*$AZ$3)/Z53, 0)</f>
        <v>-9447995044.0332336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41"/>
        <v>50000</v>
      </c>
      <c r="S54">
        <f t="shared" si="42"/>
        <v>-24393356184.197201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-129.00817408945053</v>
      </c>
      <c r="AC54">
        <f t="shared" si="30"/>
        <v>-115.18587857162929</v>
      </c>
      <c r="AE54">
        <f t="shared" si="43"/>
        <v>0</v>
      </c>
      <c r="AF54">
        <f t="shared" si="44"/>
        <v>0</v>
      </c>
      <c r="AG54">
        <f t="shared" si="45"/>
        <v>-1.1805046187765912E-7</v>
      </c>
      <c r="AH54">
        <f t="shared" si="46"/>
        <v>-4.3979958081371634E-4</v>
      </c>
      <c r="AI54">
        <f t="shared" si="39"/>
        <v>-4.3991763127559398E-4</v>
      </c>
      <c r="AJ54">
        <f t="shared" si="47"/>
        <v>-13.822295517821246</v>
      </c>
      <c r="AK54">
        <f t="shared" si="59"/>
        <v>-9.0305721862615389</v>
      </c>
      <c r="AL54">
        <f t="shared" si="40"/>
        <v>-22.853307621714059</v>
      </c>
      <c r="AN54">
        <f t="shared" si="48"/>
        <v>0</v>
      </c>
      <c r="AO54">
        <f t="shared" si="49"/>
        <v>0</v>
      </c>
      <c r="AP54">
        <f t="shared" si="50"/>
        <v>-9.3291671905985794E-10</v>
      </c>
      <c r="AQ54">
        <f t="shared" si="51"/>
        <v>-3.4756016660217837E-6</v>
      </c>
      <c r="AR54">
        <f t="shared" si="52"/>
        <v>-3.4765345827408434E-6</v>
      </c>
      <c r="AS54">
        <f t="shared" si="53"/>
        <v>-0.1092333768056349</v>
      </c>
      <c r="AT54">
        <f t="shared" si="54"/>
        <v>-7.1365851867409763E-2</v>
      </c>
      <c r="AU54">
        <f t="shared" si="55"/>
        <v>-0.18060270520762739</v>
      </c>
      <c r="AW54">
        <v>51</v>
      </c>
      <c r="AX54">
        <f>IF(Z54&gt;0, (R54*SUMPRODUCT(K54:$K$98, X54:$X$98)-K54*$AZ$3)/Z54, 0)</f>
        <v>-24393356184.197201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41"/>
        <v>50000</v>
      </c>
      <c r="S55">
        <f t="shared" si="42"/>
        <v>-65944710613.567047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-115.18587857162929</v>
      </c>
      <c r="AC55">
        <f t="shared" si="30"/>
        <v>-102.84453737491083</v>
      </c>
      <c r="AE55">
        <f t="shared" si="43"/>
        <v>0</v>
      </c>
      <c r="AF55">
        <f t="shared" si="44"/>
        <v>0</v>
      </c>
      <c r="AG55">
        <f t="shared" si="45"/>
        <v>-3.8988925881248862E-8</v>
      </c>
      <c r="AH55">
        <f t="shared" si="46"/>
        <v>-1.5576206275526736E-4</v>
      </c>
      <c r="AI55">
        <f t="shared" si="39"/>
        <v>-1.558010516811486E-4</v>
      </c>
      <c r="AJ55">
        <f t="shared" si="47"/>
        <v>-12.34134119671846</v>
      </c>
      <c r="AK55">
        <f t="shared" si="59"/>
        <v>-8.063011500014051</v>
      </c>
      <c r="AL55">
        <f t="shared" si="40"/>
        <v>-20.404508497784192</v>
      </c>
      <c r="AN55">
        <f t="shared" si="48"/>
        <v>0</v>
      </c>
      <c r="AO55">
        <f t="shared" si="49"/>
        <v>0</v>
      </c>
      <c r="AP55">
        <f t="shared" si="50"/>
        <v>-2.7510496838645246E-10</v>
      </c>
      <c r="AQ55">
        <f t="shared" si="51"/>
        <v>-1.0990535487079155E-6</v>
      </c>
      <c r="AR55">
        <f t="shared" si="52"/>
        <v>-1.0993286536763019E-6</v>
      </c>
      <c r="AS55">
        <f t="shared" si="53"/>
        <v>-8.7080220935312008E-2</v>
      </c>
      <c r="AT55">
        <f t="shared" si="54"/>
        <v>-5.6892424545549374E-2</v>
      </c>
      <c r="AU55">
        <f t="shared" si="55"/>
        <v>-0.14397374480951505</v>
      </c>
      <c r="AW55">
        <v>52</v>
      </c>
      <c r="AX55">
        <f>IF(Z55&gt;0, (R55*SUMPRODUCT(K55:$K$98, X55:$X$98)-K55*$AZ$3)/Z55, 0)</f>
        <v>-65944710613.567047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41"/>
        <v>50000</v>
      </c>
      <c r="S56">
        <f t="shared" si="42"/>
        <v>-187129483682.11935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-102.84453737491083</v>
      </c>
      <c r="AC56">
        <f t="shared" si="30"/>
        <v>-91.825480730821411</v>
      </c>
      <c r="AE56">
        <f t="shared" si="43"/>
        <v>0</v>
      </c>
      <c r="AF56">
        <f t="shared" si="44"/>
        <v>0</v>
      </c>
      <c r="AG56">
        <f t="shared" si="45"/>
        <v>-1.2267639353775915E-8</v>
      </c>
      <c r="AH56">
        <f t="shared" si="46"/>
        <v>-5.266279453732091E-5</v>
      </c>
      <c r="AI56">
        <f t="shared" si="39"/>
        <v>-5.2675062176674684E-5</v>
      </c>
      <c r="AJ56">
        <f t="shared" si="47"/>
        <v>-11.019056644089417</v>
      </c>
      <c r="AK56">
        <f t="shared" si="59"/>
        <v>-7.1991176162437585</v>
      </c>
      <c r="AL56">
        <f t="shared" si="40"/>
        <v>-18.218226935395354</v>
      </c>
      <c r="AN56">
        <f t="shared" si="48"/>
        <v>0</v>
      </c>
      <c r="AO56">
        <f t="shared" si="49"/>
        <v>0</v>
      </c>
      <c r="AP56">
        <f t="shared" si="50"/>
        <v>-7.7285877159710382E-11</v>
      </c>
      <c r="AQ56">
        <f t="shared" si="51"/>
        <v>-3.3177452907805756E-7</v>
      </c>
      <c r="AR56">
        <f t="shared" si="52"/>
        <v>-3.3185181495521728E-7</v>
      </c>
      <c r="AS56">
        <f t="shared" si="53"/>
        <v>-6.9419831611601937E-2</v>
      </c>
      <c r="AT56">
        <f t="shared" si="54"/>
        <v>-4.535429382149779E-2</v>
      </c>
      <c r="AU56">
        <f t="shared" si="55"/>
        <v>-0.1147744572849147</v>
      </c>
      <c r="AW56">
        <v>53</v>
      </c>
      <c r="AX56">
        <f>IF(Z56&gt;0, (R56*SUMPRODUCT(K56:$K$98, X56:$X$98)-K56*$AZ$3)/Z56, 0)</f>
        <v>-187129483682.11935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41"/>
        <v>50000</v>
      </c>
      <c r="S57">
        <f t="shared" si="42"/>
        <v>-558975292871.91541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-91.825480730821411</v>
      </c>
      <c r="AC57">
        <f t="shared" si="30"/>
        <v>-81.987036649075449</v>
      </c>
      <c r="AE57">
        <f t="shared" si="43"/>
        <v>0</v>
      </c>
      <c r="AF57">
        <f t="shared" si="44"/>
        <v>0</v>
      </c>
      <c r="AG57">
        <f t="shared" si="45"/>
        <v>-3.6668452834400184E-9</v>
      </c>
      <c r="AH57">
        <f t="shared" si="46"/>
        <v>-1.6956235353596273E-5</v>
      </c>
      <c r="AI57">
        <f t="shared" si="39"/>
        <v>-1.6959902198879713E-5</v>
      </c>
      <c r="AJ57">
        <f t="shared" si="47"/>
        <v>-9.838444081745962</v>
      </c>
      <c r="AK57">
        <f t="shared" si="59"/>
        <v>-6.4277836511574993</v>
      </c>
      <c r="AL57">
        <f t="shared" si="40"/>
        <v>-16.26624469280566</v>
      </c>
      <c r="AN57">
        <f t="shared" si="48"/>
        <v>0</v>
      </c>
      <c r="AO57">
        <f t="shared" si="49"/>
        <v>0</v>
      </c>
      <c r="AP57">
        <f t="shared" si="50"/>
        <v>-2.0625937794478558E-11</v>
      </c>
      <c r="AQ57">
        <f t="shared" si="51"/>
        <v>-9.5378514389816574E-8</v>
      </c>
      <c r="AR57">
        <f t="shared" si="52"/>
        <v>-9.539914032761106E-8</v>
      </c>
      <c r="AS57">
        <f t="shared" si="53"/>
        <v>-5.5341068394948373E-2</v>
      </c>
      <c r="AT57">
        <f t="shared" si="54"/>
        <v>-3.6156165722040765E-2</v>
      </c>
      <c r="AU57">
        <f t="shared" si="55"/>
        <v>-9.1497329516129461E-2</v>
      </c>
      <c r="AW57">
        <v>54</v>
      </c>
      <c r="AX57">
        <f>IF(Z57&gt;0, (R57*SUMPRODUCT(K57:$K$98, X57:$X$98)-K57*$AZ$3)/Z57, 0)</f>
        <v>-558975292871.91541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41"/>
        <v>50000</v>
      </c>
      <c r="S58">
        <f t="shared" si="42"/>
        <v>-1762668646496.4761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-81.987036649075449</v>
      </c>
      <c r="AC58">
        <f t="shared" si="30"/>
        <v>-73.202711375239218</v>
      </c>
      <c r="AE58">
        <f t="shared" si="43"/>
        <v>0</v>
      </c>
      <c r="AF58">
        <f t="shared" si="44"/>
        <v>0</v>
      </c>
      <c r="AG58">
        <f t="shared" si="45"/>
        <v>-1.0382369868656079E-9</v>
      </c>
      <c r="AH58">
        <f t="shared" si="46"/>
        <v>-5.1838796874800213E-6</v>
      </c>
      <c r="AI58">
        <f t="shared" si="39"/>
        <v>-5.1849179244668866E-6</v>
      </c>
      <c r="AJ58">
        <f t="shared" si="47"/>
        <v>-8.784325273836231</v>
      </c>
      <c r="AK58">
        <f t="shared" si="59"/>
        <v>-5.739092565435282</v>
      </c>
      <c r="AL58">
        <f t="shared" si="40"/>
        <v>-14.523423024189437</v>
      </c>
      <c r="AN58">
        <f t="shared" si="48"/>
        <v>0</v>
      </c>
      <c r="AO58">
        <f t="shared" si="49"/>
        <v>0</v>
      </c>
      <c r="AP58">
        <f t="shared" si="50"/>
        <v>-5.2143429481195207E-12</v>
      </c>
      <c r="AQ58">
        <f t="shared" si="51"/>
        <v>-2.6035025561856981E-8</v>
      </c>
      <c r="AR58">
        <f t="shared" si="52"/>
        <v>-2.6040239904805101E-8</v>
      </c>
      <c r="AS58">
        <f t="shared" si="53"/>
        <v>-4.4117561910308904E-2</v>
      </c>
      <c r="AT58">
        <f t="shared" si="54"/>
        <v>-2.8823474048566406E-2</v>
      </c>
      <c r="AU58">
        <f t="shared" si="55"/>
        <v>-7.2941061999115209E-2</v>
      </c>
      <c r="AW58">
        <v>55</v>
      </c>
      <c r="AX58">
        <f>IF(Z58&gt;0, (R58*SUMPRODUCT(K58:$K$98, X58:$X$98)-K58*$AZ$3)/Z58, 0)</f>
        <v>-1762668646496.4761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41"/>
        <v>50000</v>
      </c>
      <c r="S59">
        <f t="shared" si="42"/>
        <v>-5884519412383.3086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-73.202711375239218</v>
      </c>
      <c r="AC59">
        <f t="shared" si="30"/>
        <v>-65.35956375018965</v>
      </c>
      <c r="AE59">
        <f t="shared" si="43"/>
        <v>0</v>
      </c>
      <c r="AF59">
        <f t="shared" si="44"/>
        <v>0</v>
      </c>
      <c r="AG59">
        <f t="shared" si="45"/>
        <v>-2.776758778832805E-10</v>
      </c>
      <c r="AH59">
        <f t="shared" si="46"/>
        <v>-1.5003574782273424E-6</v>
      </c>
      <c r="AI59">
        <f t="shared" si="39"/>
        <v>-1.5006351541052255E-6</v>
      </c>
      <c r="AJ59">
        <f t="shared" si="47"/>
        <v>-7.8431476250495678</v>
      </c>
      <c r="AK59">
        <f t="shared" si="59"/>
        <v>-5.1241897962667462</v>
      </c>
      <c r="AL59">
        <f t="shared" si="40"/>
        <v>-12.967338921951468</v>
      </c>
      <c r="AN59">
        <f t="shared" si="48"/>
        <v>0</v>
      </c>
      <c r="AO59">
        <f t="shared" si="49"/>
        <v>0</v>
      </c>
      <c r="AP59">
        <f t="shared" si="50"/>
        <v>-1.2451544524347946E-12</v>
      </c>
      <c r="AQ59">
        <f t="shared" si="51"/>
        <v>-6.7279045212702754E-9</v>
      </c>
      <c r="AR59">
        <f t="shared" si="52"/>
        <v>-6.7291496757227097E-9</v>
      </c>
      <c r="AS59">
        <f t="shared" si="53"/>
        <v>-3.5170250512501874E-2</v>
      </c>
      <c r="AT59">
        <f t="shared" si="54"/>
        <v>-2.2977897066825698E-2</v>
      </c>
      <c r="AU59">
        <f t="shared" si="55"/>
        <v>-5.8148154308477251E-2</v>
      </c>
      <c r="AW59">
        <v>56</v>
      </c>
      <c r="AX59">
        <f>IF(Z59&gt;0, (R59*SUMPRODUCT(K59:$K$98, X59:$X$98)-K59*$AZ$3)/Z59, 0)</f>
        <v>-5884519412383.3086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41"/>
        <v>50000</v>
      </c>
      <c r="S60">
        <f t="shared" si="42"/>
        <v>-21081007357528.559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-65.35956375018965</v>
      </c>
      <c r="AC60">
        <f t="shared" si="30"/>
        <v>-58.356753354163466</v>
      </c>
      <c r="AE60">
        <f t="shared" si="43"/>
        <v>0</v>
      </c>
      <c r="AF60">
        <f t="shared" si="44"/>
        <v>0</v>
      </c>
      <c r="AG60">
        <f t="shared" si="45"/>
        <v>-6.9205366191054901E-11</v>
      </c>
      <c r="AH60">
        <f t="shared" si="46"/>
        <v>-4.1138750582678561E-7</v>
      </c>
      <c r="AI60">
        <f t="shared" si="39"/>
        <v>-4.1145671119297664E-7</v>
      </c>
      <c r="AJ60">
        <f t="shared" si="47"/>
        <v>-7.0028103960261845</v>
      </c>
      <c r="AK60">
        <f t="shared" si="59"/>
        <v>-4.5751694625132764</v>
      </c>
      <c r="AL60">
        <f t="shared" si="40"/>
        <v>-11.577980269996171</v>
      </c>
      <c r="AN60">
        <f t="shared" si="48"/>
        <v>0</v>
      </c>
      <c r="AO60">
        <f t="shared" si="49"/>
        <v>0</v>
      </c>
      <c r="AP60">
        <f t="shared" si="50"/>
        <v>-2.7708104737995122E-13</v>
      </c>
      <c r="AQ60">
        <f t="shared" si="51"/>
        <v>-1.6470930979373237E-9</v>
      </c>
      <c r="AR60">
        <f t="shared" si="52"/>
        <v>-1.6473701789847037E-9</v>
      </c>
      <c r="AS60">
        <f t="shared" si="53"/>
        <v>-2.8037508446634656E-2</v>
      </c>
      <c r="AT60">
        <f t="shared" si="54"/>
        <v>-1.831783886692015E-2</v>
      </c>
      <c r="AU60">
        <f t="shared" si="55"/>
        <v>-4.6355348960924983E-2</v>
      </c>
      <c r="AW60">
        <v>57</v>
      </c>
      <c r="AX60">
        <f>IF(Z60&gt;0, (R60*SUMPRODUCT(K60:$K$98, X60:$X$98)-K60*$AZ$3)/Z60, 0)</f>
        <v>-21081007357528.559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41"/>
        <v>50000</v>
      </c>
      <c r="S61">
        <f t="shared" si="42"/>
        <v>-81442790789003.734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-58.356753354163466</v>
      </c>
      <c r="AC61">
        <f t="shared" si="30"/>
        <v>-52.104244067637261</v>
      </c>
      <c r="AE61">
        <f t="shared" si="43"/>
        <v>0</v>
      </c>
      <c r="AF61">
        <f t="shared" si="44"/>
        <v>0</v>
      </c>
      <c r="AG61">
        <f t="shared" si="45"/>
        <v>-1.5994124084790168E-11</v>
      </c>
      <c r="AH61">
        <f t="shared" si="46"/>
        <v>-1.0503837688870838E-7</v>
      </c>
      <c r="AI61">
        <f t="shared" si="39"/>
        <v>-1.0505437101279317E-7</v>
      </c>
      <c r="AJ61">
        <f t="shared" si="47"/>
        <v>-6.2525092865262053</v>
      </c>
      <c r="AK61">
        <f t="shared" si="59"/>
        <v>-4.0849727347914433</v>
      </c>
      <c r="AL61">
        <f t="shared" si="40"/>
        <v>-10.33748212637202</v>
      </c>
      <c r="AN61">
        <f t="shared" si="48"/>
        <v>0</v>
      </c>
      <c r="AO61">
        <f t="shared" si="49"/>
        <v>0</v>
      </c>
      <c r="AP61">
        <f t="shared" si="50"/>
        <v>-5.7175436381418517E-14</v>
      </c>
      <c r="AQ61">
        <f t="shared" si="51"/>
        <v>-3.7548883599814814E-10</v>
      </c>
      <c r="AR61">
        <f t="shared" si="52"/>
        <v>-3.7554601143452957E-10</v>
      </c>
      <c r="AS61">
        <f t="shared" si="53"/>
        <v>-2.2351330091028087E-2</v>
      </c>
      <c r="AT61">
        <f t="shared" si="54"/>
        <v>-1.460286899612118E-2</v>
      </c>
      <c r="AU61">
        <f t="shared" si="55"/>
        <v>-3.6954199462695278E-2</v>
      </c>
      <c r="AW61">
        <v>58</v>
      </c>
      <c r="AX61">
        <f>IF(Z61&gt;0, (R61*SUMPRODUCT(K61:$K$98, X61:$X$98)-K61*$AZ$3)/Z61, 0)</f>
        <v>-81442790789003.734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41"/>
        <v>50000</v>
      </c>
      <c r="S62">
        <f t="shared" si="42"/>
        <v>-341212683878075.31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-52.104244067637261</v>
      </c>
      <c r="AC62">
        <f t="shared" si="30"/>
        <v>-46.521646489286589</v>
      </c>
      <c r="AE62">
        <f t="shared" si="43"/>
        <v>0</v>
      </c>
      <c r="AF62">
        <f t="shared" si="44"/>
        <v>0</v>
      </c>
      <c r="AG62">
        <f t="shared" si="45"/>
        <v>-3.4085519594803553E-12</v>
      </c>
      <c r="AH62">
        <f t="shared" si="46"/>
        <v>-2.4851261768923823E-8</v>
      </c>
      <c r="AI62">
        <f t="shared" si="39"/>
        <v>-2.4854670320883302E-8</v>
      </c>
      <c r="AJ62">
        <f t="shared" si="47"/>
        <v>-5.5825975783506721</v>
      </c>
      <c r="AK62">
        <f t="shared" si="59"/>
        <v>-3.6472970847346087</v>
      </c>
      <c r="AL62">
        <f t="shared" si="40"/>
        <v>-9.2298946879399502</v>
      </c>
      <c r="AN62">
        <f t="shared" si="48"/>
        <v>0</v>
      </c>
      <c r="AO62">
        <f t="shared" si="49"/>
        <v>0</v>
      </c>
      <c r="AP62">
        <f t="shared" si="50"/>
        <v>-1.0879299255178023E-14</v>
      </c>
      <c r="AQ62">
        <f t="shared" si="51"/>
        <v>-7.9319405092508832E-11</v>
      </c>
      <c r="AR62">
        <f t="shared" si="52"/>
        <v>-7.9330284391764003E-11</v>
      </c>
      <c r="AS62">
        <f t="shared" si="53"/>
        <v>-1.7818343507184885E-2</v>
      </c>
      <c r="AT62">
        <f t="shared" si="54"/>
        <v>-1.1641317758704653E-2</v>
      </c>
      <c r="AU62">
        <f t="shared" si="55"/>
        <v>-2.945966134521982E-2</v>
      </c>
      <c r="AW62">
        <v>59</v>
      </c>
      <c r="AX62">
        <f>IF(Z62&gt;0, (R62*SUMPRODUCT(K62:$K$98, X62:$X$98)-K62*$AZ$3)/Z62, 0)</f>
        <v>-341212683878075.31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41"/>
        <v>50000</v>
      </c>
      <c r="S63">
        <f t="shared" si="42"/>
        <v>-1560261759801358.3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-46.521646489286589</v>
      </c>
      <c r="AC63">
        <f t="shared" si="30"/>
        <v>-41.537184365503272</v>
      </c>
      <c r="AE63">
        <f t="shared" si="43"/>
        <v>0</v>
      </c>
      <c r="AF63">
        <f t="shared" si="44"/>
        <v>0</v>
      </c>
      <c r="AG63">
        <f t="shared" si="45"/>
        <v>-6.655483303454079E-13</v>
      </c>
      <c r="AH63">
        <f t="shared" si="46"/>
        <v>-5.4178362190802882E-9</v>
      </c>
      <c r="AI63">
        <f t="shared" si="39"/>
        <v>-5.4185017674106336E-9</v>
      </c>
      <c r="AJ63">
        <f t="shared" si="47"/>
        <v>-4.9844621237833167</v>
      </c>
      <c r="AK63">
        <f t="shared" si="59"/>
        <v>-3.2565152542500617</v>
      </c>
      <c r="AL63">
        <f t="shared" si="40"/>
        <v>-8.2409773834518809</v>
      </c>
      <c r="AN63">
        <f t="shared" si="48"/>
        <v>0</v>
      </c>
      <c r="AO63">
        <f t="shared" si="49"/>
        <v>0</v>
      </c>
      <c r="AP63">
        <f t="shared" si="50"/>
        <v>-1.8966735153767575E-15</v>
      </c>
      <c r="AQ63">
        <f t="shared" si="51"/>
        <v>-1.543969986679335E-11</v>
      </c>
      <c r="AR63">
        <f t="shared" si="52"/>
        <v>-1.5441596540308726E-11</v>
      </c>
      <c r="AS63">
        <f t="shared" si="53"/>
        <v>-1.4204674352758115E-2</v>
      </c>
      <c r="AT63">
        <f t="shared" si="54"/>
        <v>-9.2803872439300994E-3</v>
      </c>
      <c r="AU63">
        <f t="shared" si="55"/>
        <v>-2.3485061612129814E-2</v>
      </c>
      <c r="AW63">
        <v>60</v>
      </c>
      <c r="AX63">
        <f>IF(Z63&gt;0, (R63*SUMPRODUCT(K63:$K$98, X63:$X$98)-K63*$AZ$3)/Z63, 0)</f>
        <v>-1560261759801358.3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41"/>
        <v>50000</v>
      </c>
      <c r="S64">
        <f t="shared" si="42"/>
        <v>-7845316448899394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-41.537184365503272</v>
      </c>
      <c r="AC64">
        <f t="shared" si="30"/>
        <v>-37.086771754927071</v>
      </c>
      <c r="AE64">
        <f t="shared" si="43"/>
        <v>0</v>
      </c>
      <c r="AF64">
        <f t="shared" si="44"/>
        <v>0</v>
      </c>
      <c r="AG64">
        <f t="shared" si="45"/>
        <v>-1.1818124863570644E-13</v>
      </c>
      <c r="AH64">
        <f t="shared" si="46"/>
        <v>-1.0814231968124948E-9</v>
      </c>
      <c r="AI64">
        <f t="shared" si="39"/>
        <v>-1.0815413780611305E-9</v>
      </c>
      <c r="AJ64">
        <f t="shared" si="47"/>
        <v>-4.4504126105762012</v>
      </c>
      <c r="AK64">
        <f t="shared" si="59"/>
        <v>-2.9076029055852293</v>
      </c>
      <c r="AL64">
        <f t="shared" si="40"/>
        <v>-7.358015517242972</v>
      </c>
      <c r="AN64">
        <f t="shared" si="48"/>
        <v>0</v>
      </c>
      <c r="AO64">
        <f t="shared" si="49"/>
        <v>0</v>
      </c>
      <c r="AP64">
        <f t="shared" si="50"/>
        <v>-3.0070699666701003E-16</v>
      </c>
      <c r="AQ64">
        <f t="shared" si="51"/>
        <v>-2.7516338284927478E-12</v>
      </c>
      <c r="AR64">
        <f t="shared" si="52"/>
        <v>-2.7519345354894145E-12</v>
      </c>
      <c r="AS64">
        <f t="shared" si="53"/>
        <v>-1.1323879426765692E-2</v>
      </c>
      <c r="AT64">
        <f t="shared" si="54"/>
        <v>-7.39826789217592E-3</v>
      </c>
      <c r="AU64">
        <f t="shared" si="55"/>
        <v>-1.8722147321693548E-2</v>
      </c>
      <c r="AW64">
        <v>61</v>
      </c>
      <c r="AX64">
        <f>IF(Z64&gt;0, (R64*SUMPRODUCT(K64:$K$98, X64:$X$98)-K64*$AZ$3)/Z64, 0)</f>
        <v>-7845316448899394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41"/>
        <v>50000</v>
      </c>
      <c r="S65">
        <f t="shared" si="42"/>
        <v>-4.3787611851073624E+16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-37.086771754927071</v>
      </c>
      <c r="AC65">
        <f t="shared" si="30"/>
        <v>-33.113189066901569</v>
      </c>
      <c r="AE65">
        <f t="shared" si="43"/>
        <v>0</v>
      </c>
      <c r="AF65">
        <f t="shared" si="44"/>
        <v>0</v>
      </c>
      <c r="AG65">
        <f t="shared" si="45"/>
        <v>-1.8905569216427632E-14</v>
      </c>
      <c r="AH65">
        <f t="shared" si="46"/>
        <v>-1.9618773386584347E-10</v>
      </c>
      <c r="AI65">
        <f t="shared" si="39"/>
        <v>-1.962066394350599E-10</v>
      </c>
      <c r="AJ65">
        <f t="shared" si="47"/>
        <v>-3.9735826880255019</v>
      </c>
      <c r="AK65">
        <f t="shared" si="59"/>
        <v>-2.5960740228448951</v>
      </c>
      <c r="AL65">
        <f t="shared" si="40"/>
        <v>-6.5696567110666031</v>
      </c>
      <c r="AN65">
        <f t="shared" si="48"/>
        <v>0</v>
      </c>
      <c r="AO65">
        <f t="shared" si="49"/>
        <v>0</v>
      </c>
      <c r="AP65">
        <f t="shared" si="50"/>
        <v>-4.295034870001996E-17</v>
      </c>
      <c r="AQ65">
        <f t="shared" si="51"/>
        <v>-4.457063145648528E-13</v>
      </c>
      <c r="AR65">
        <f t="shared" si="52"/>
        <v>-4.457492649135528E-13</v>
      </c>
      <c r="AS65">
        <f t="shared" si="53"/>
        <v>-9.0273273491686418E-3</v>
      </c>
      <c r="AT65">
        <f t="shared" si="54"/>
        <v>-5.8978538681270726E-3</v>
      </c>
      <c r="AU65">
        <f t="shared" si="55"/>
        <v>-1.4925181217741463E-2</v>
      </c>
      <c r="AW65">
        <v>62</v>
      </c>
      <c r="AX65">
        <f>IF(Z65&gt;0, (R65*SUMPRODUCT(K65:$K$98, X65:$X$98)-K65*$AZ$3)/Z65, 0)</f>
        <v>-4.3787611851073624E+16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41"/>
        <v>50000</v>
      </c>
      <c r="S66">
        <f t="shared" si="42"/>
        <v>-2.7460358043720282E+17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-33.113189066901569</v>
      </c>
      <c r="AC66">
        <f t="shared" si="30"/>
        <v>-29.5653473811625</v>
      </c>
      <c r="AE66">
        <f t="shared" si="43"/>
        <v>0</v>
      </c>
      <c r="AF66">
        <f t="shared" si="44"/>
        <v>0</v>
      </c>
      <c r="AG66">
        <f t="shared" si="45"/>
        <v>-2.6916389194644525E-15</v>
      </c>
      <c r="AH66">
        <f t="shared" si="46"/>
        <v>-3.2049749209597808E-11</v>
      </c>
      <c r="AI66">
        <f t="shared" si="39"/>
        <v>-3.2052440848517273E-11</v>
      </c>
      <c r="AJ66">
        <f t="shared" si="47"/>
        <v>-3.5478416857390691</v>
      </c>
      <c r="AK66">
        <f t="shared" si="59"/>
        <v>-2.3179232346831102</v>
      </c>
      <c r="AL66">
        <f t="shared" si="40"/>
        <v>-5.8657649204542324</v>
      </c>
      <c r="AN66">
        <f t="shared" si="48"/>
        <v>0</v>
      </c>
      <c r="AO66">
        <f t="shared" si="49"/>
        <v>0</v>
      </c>
      <c r="AP66">
        <f t="shared" si="50"/>
        <v>-5.459787160848161E-18</v>
      </c>
      <c r="AQ66">
        <f t="shared" si="51"/>
        <v>-6.5010506415838954E-14</v>
      </c>
      <c r="AR66">
        <f t="shared" si="52"/>
        <v>-6.5015966202999802E-14</v>
      </c>
      <c r="AS66">
        <f t="shared" si="53"/>
        <v>-7.1965300934102071E-3</v>
      </c>
      <c r="AT66">
        <f t="shared" si="54"/>
        <v>-4.7017329943618465E-3</v>
      </c>
      <c r="AU66">
        <f t="shared" si="55"/>
        <v>-1.189826308783707E-2</v>
      </c>
      <c r="AW66">
        <v>63</v>
      </c>
      <c r="AX66">
        <f>IF(Z66&gt;0, (R66*SUMPRODUCT(K66:$K$98, X66:$X$98)-K66*$AZ$3)/Z66, 0)</f>
        <v>-2.7460358043720282E+17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41"/>
        <v>50000</v>
      </c>
      <c r="S67">
        <f t="shared" si="42"/>
        <v>-1.9650063902119439E+18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-29.5653473811625</v>
      </c>
      <c r="AC67">
        <f t="shared" si="30"/>
        <v>-26.397631590323716</v>
      </c>
      <c r="AE67">
        <f t="shared" si="43"/>
        <v>0</v>
      </c>
      <c r="AF67">
        <f t="shared" si="44"/>
        <v>0</v>
      </c>
      <c r="AG67">
        <f t="shared" si="45"/>
        <v>-3.358466379780639E-16</v>
      </c>
      <c r="AH67">
        <f t="shared" si="46"/>
        <v>-4.6577517845834886E-12</v>
      </c>
      <c r="AI67">
        <f t="shared" si="39"/>
        <v>-4.6580876312214664E-12</v>
      </c>
      <c r="AJ67">
        <f t="shared" si="47"/>
        <v>-3.1677157908387841</v>
      </c>
      <c r="AK67">
        <f t="shared" si="59"/>
        <v>-2.0695743166813751</v>
      </c>
      <c r="AL67">
        <f t="shared" si="40"/>
        <v>-5.2372901075248173</v>
      </c>
      <c r="AN67">
        <f t="shared" si="48"/>
        <v>0</v>
      </c>
      <c r="AO67">
        <f t="shared" si="49"/>
        <v>0</v>
      </c>
      <c r="AP67">
        <f t="shared" si="50"/>
        <v>-6.0824968969738387E-19</v>
      </c>
      <c r="AQ67">
        <f t="shared" si="51"/>
        <v>-8.4356243513903741E-15</v>
      </c>
      <c r="AR67">
        <f t="shared" si="52"/>
        <v>-8.4362326010800702E-15</v>
      </c>
      <c r="AS67">
        <f t="shared" si="53"/>
        <v>-5.7370297300788865E-3</v>
      </c>
      <c r="AT67">
        <f t="shared" si="54"/>
        <v>-3.7481927569849379E-3</v>
      </c>
      <c r="AU67">
        <f t="shared" si="55"/>
        <v>-9.4852224870722607E-3</v>
      </c>
      <c r="AW67">
        <v>64</v>
      </c>
      <c r="AX67">
        <f>IF(Z67&gt;0, (R67*SUMPRODUCT(K67:$K$98, X67:$X$98)-K67*$AZ$3)/Z67, 0)</f>
        <v>-1.9650063902119439E+18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41"/>
        <v>50000</v>
      </c>
      <c r="S68">
        <f t="shared" si="42"/>
        <v>-1.6370103107201022E+19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-26.397631590323716</v>
      </c>
      <c r="AC68">
        <f t="shared" ref="AC68:AC69" si="62">S68*Z68</f>
        <v>-23.569313919931897</v>
      </c>
      <c r="AE68">
        <f t="shared" si="43"/>
        <v>0</v>
      </c>
      <c r="AF68">
        <f t="shared" si="44"/>
        <v>0</v>
      </c>
      <c r="AG68">
        <f t="shared" si="45"/>
        <v>-3.5994449402038313E-17</v>
      </c>
      <c r="AH68">
        <f t="shared" si="46"/>
        <v>-5.9298744439248994E-13</v>
      </c>
      <c r="AI68">
        <f t="shared" si="39"/>
        <v>-5.9302343884189203E-13</v>
      </c>
      <c r="AJ68">
        <f t="shared" si="47"/>
        <v>-2.8283176703918187</v>
      </c>
      <c r="AK68">
        <f t="shared" si="59"/>
        <v>-1.8478342113226602</v>
      </c>
      <c r="AL68">
        <f t="shared" si="40"/>
        <v>-4.6761518817150716</v>
      </c>
      <c r="AN68">
        <f t="shared" si="48"/>
        <v>0</v>
      </c>
      <c r="AO68">
        <f t="shared" si="49"/>
        <v>0</v>
      </c>
      <c r="AP68">
        <f t="shared" si="50"/>
        <v>-5.8204746611819347E-20</v>
      </c>
      <c r="AQ68">
        <f t="shared" si="51"/>
        <v>-9.5888906534852216E-16</v>
      </c>
      <c r="AR68">
        <f t="shared" si="52"/>
        <v>-9.5894727009513409E-16</v>
      </c>
      <c r="AS68">
        <f t="shared" si="53"/>
        <v>-4.5735249761471473E-3</v>
      </c>
      <c r="AT68">
        <f t="shared" si="54"/>
        <v>-2.9880363177494785E-3</v>
      </c>
      <c r="AU68">
        <f t="shared" si="55"/>
        <v>-7.5615612938975839E-3</v>
      </c>
      <c r="AW68">
        <v>65</v>
      </c>
      <c r="AX68">
        <f>IF(Z68&gt;0, (R68*SUMPRODUCT(K68:$K$98, X68:$X$98)-K68*$AZ$3)/Z68, 0)</f>
        <v>-1.6370103107201022E+19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-23.569313919931897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-23.569313919931897</v>
      </c>
      <c r="AK69">
        <f t="shared" si="59"/>
        <v>-1.6498519743952329</v>
      </c>
      <c r="AL69">
        <f t="shared" si="40"/>
        <v>-25.219165894327201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-1.0393704752110597E-16</v>
      </c>
      <c r="AR69">
        <f t="shared" si="52"/>
        <v>-1.0393704752110597E-16</v>
      </c>
      <c r="AS69">
        <f t="shared" si="53"/>
        <v>-3.4029203691571142E-2</v>
      </c>
      <c r="AT69">
        <f t="shared" si="54"/>
        <v>-2.3820442584099803E-3</v>
      </c>
      <c r="AU69">
        <f t="shared" si="55"/>
        <v>-3.6411247949981226E-2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22262.410594179895</v>
      </c>
      <c r="AO71" s="6">
        <f t="shared" si="63"/>
        <v>-2226.2410594179896</v>
      </c>
      <c r="AP71" s="6">
        <f t="shared" si="63"/>
        <v>-1702.549001456872</v>
      </c>
      <c r="AQ71" s="6">
        <f t="shared" si="63"/>
        <v>-14575.520498176567</v>
      </c>
      <c r="AR71" s="6">
        <f t="shared" si="63"/>
        <v>3758.1000351284661</v>
      </c>
      <c r="AS71" s="6">
        <f t="shared" si="63"/>
        <v>-722.92831393384961</v>
      </c>
      <c r="AT71" s="6">
        <f t="shared" si="63"/>
        <v>95.484046051840906</v>
      </c>
      <c r="AU71" s="6">
        <f t="shared" si="63"/>
        <v>3130.6557672464519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5582.3780644830958</v>
      </c>
      <c r="K3">
        <v>1</v>
      </c>
      <c r="L3" s="2">
        <v>0</v>
      </c>
      <c r="O3">
        <f>$C$3</f>
        <v>5582.3780644830958</v>
      </c>
      <c r="P3">
        <f>O3*C5</f>
        <v>558.23780644830958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5582.3780644830958</v>
      </c>
      <c r="AF3">
        <f t="shared" ref="AF3:AF34" si="4">-$Z3*P3</f>
        <v>-558.23780644830958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3501.7076710347856</v>
      </c>
      <c r="AJ3">
        <f t="shared" ref="AJ3:AJ34" si="8">AB3-AC3</f>
        <v>0</v>
      </c>
      <c r="AL3">
        <f t="shared" ref="AL3:AL34" si="9">SUM(AI3:AK3)</f>
        <v>3501.7076710347856</v>
      </c>
      <c r="AN3">
        <f t="shared" ref="AN3:AN34" si="10">AE3*$K3</f>
        <v>5582.3780644830958</v>
      </c>
      <c r="AO3">
        <f t="shared" ref="AO3:AO34" si="11">AF3*$K3</f>
        <v>-558.23780644830958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3501.7076710347856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3501.7076710347856</v>
      </c>
      <c r="AW3">
        <v>0</v>
      </c>
      <c r="AX3">
        <f>IF(Z3&gt;0, (R3*SUMPRODUCT(K3:$K$98, X3:$X$98)-K3*$AZ$3)/Z3, 0)</f>
        <v>0</v>
      </c>
      <c r="AZ3">
        <f>C6*SUMPRODUCT(X4:X98, K4:K98)/1</f>
        <v>3034.3217439585565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205.8419547332258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203.53366301951701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-203.53366301951701</v>
      </c>
      <c r="AK4">
        <f>G4*SUM(AB4, AE4:AF4)</f>
        <v>0</v>
      </c>
      <c r="AL4">
        <f t="shared" si="9"/>
        <v>-324.92396301951703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-113.2477843082377</v>
      </c>
      <c r="AR4">
        <f t="shared" si="14"/>
        <v>-113.2477843082377</v>
      </c>
      <c r="AS4">
        <f t="shared" si="15"/>
        <v>-189.88120442160368</v>
      </c>
      <c r="AT4">
        <f t="shared" si="16"/>
        <v>0</v>
      </c>
      <c r="AU4">
        <f t="shared" si="17"/>
        <v>-303.12898872984141</v>
      </c>
      <c r="AW4">
        <v>1</v>
      </c>
      <c r="AX4">
        <f>IF(Z4&gt;0, (R4*SUMPRODUCT(K4:$K$98, X4:$X$98)-K4*$AZ$3)/Z4, 0)</f>
        <v>205.8419547332258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</v>
      </c>
      <c r="S5">
        <f t="shared" si="1"/>
        <v>333.84929935498269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203.53366301951701</v>
      </c>
      <c r="AC5">
        <f t="shared" si="2"/>
        <v>326.40110819382062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-120.8275846025963</v>
      </c>
      <c r="AI5">
        <f t="shared" si="7"/>
        <v>-145.26983360719566</v>
      </c>
      <c r="AJ5">
        <f t="shared" si="8"/>
        <v>-122.86744517430361</v>
      </c>
      <c r="AK5">
        <f>G5*SUM(AB5, AE5:AF5)</f>
        <v>8.344880183800198</v>
      </c>
      <c r="AL5">
        <f t="shared" si="9"/>
        <v>-259.7923985976991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-103.32063634966386</v>
      </c>
      <c r="AR5">
        <f t="shared" si="14"/>
        <v>-124.2213994434407</v>
      </c>
      <c r="AS5">
        <f t="shared" si="15"/>
        <v>-105.06493747946448</v>
      </c>
      <c r="AT5">
        <f t="shared" si="16"/>
        <v>7.1357739516826335</v>
      </c>
      <c r="AU5">
        <f t="shared" si="17"/>
        <v>-222.15056297122257</v>
      </c>
      <c r="AW5">
        <v>2</v>
      </c>
      <c r="AX5">
        <f>IF(Z5&gt;0, (R5*SUMPRODUCT(K5:$K$98, X5:$X$98)-K5*$AZ$3)/Z5, 0)</f>
        <v>333.84929935498269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100000</v>
      </c>
      <c r="S6">
        <f t="shared" si="1"/>
        <v>493.47559596140866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326.40110819382062</v>
      </c>
      <c r="AC6">
        <f t="shared" si="2"/>
        <v>477.04709735884444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-120.44710125884076</v>
      </c>
      <c r="AI6">
        <f t="shared" si="7"/>
        <v>-144.61481599807939</v>
      </c>
      <c r="AJ6">
        <f t="shared" si="8"/>
        <v>-150.64598916502382</v>
      </c>
      <c r="AK6">
        <f>G6*SUM(AB6, AE6:AF6)</f>
        <v>19.094464829338506</v>
      </c>
      <c r="AL6">
        <f t="shared" si="9"/>
        <v>-276.16634033376471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-92.914101932185559</v>
      </c>
      <c r="AR6">
        <f t="shared" si="14"/>
        <v>-111.55731947150997</v>
      </c>
      <c r="AS6">
        <f t="shared" si="15"/>
        <v>-116.20982694198763</v>
      </c>
      <c r="AT6">
        <f t="shared" si="16"/>
        <v>14.729661676797463</v>
      </c>
      <c r="AU6">
        <f t="shared" si="17"/>
        <v>-213.03748473670012</v>
      </c>
      <c r="AW6">
        <v>3</v>
      </c>
      <c r="AX6">
        <f>IF(Z6&gt;0, (R6*SUMPRODUCT(K6:$K$98, X6:$X$98)-K6*$AZ$3)/Z6, 0)</f>
        <v>493.47559596140866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</v>
      </c>
      <c r="S7">
        <f t="shared" si="1"/>
        <v>622.67925430035621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477.04709735884444</v>
      </c>
      <c r="AC7">
        <f t="shared" si="2"/>
        <v>595.18202371419648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-120.10455186413309</v>
      </c>
      <c r="AI7">
        <f t="shared" si="7"/>
        <v>-144.00056331801332</v>
      </c>
      <c r="AJ7">
        <f t="shared" si="8"/>
        <v>-118.13492635535204</v>
      </c>
      <c r="AK7">
        <f>G7*SUM(AB7, AE7:AF7)</f>
        <v>23.423012480319262</v>
      </c>
      <c r="AL7">
        <f t="shared" si="9"/>
        <v>-238.71247719304606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-84.296111266961788</v>
      </c>
      <c r="AR7">
        <f t="shared" si="14"/>
        <v>-101.06767245334864</v>
      </c>
      <c r="AS7">
        <f t="shared" si="15"/>
        <v>-82.913717606892391</v>
      </c>
      <c r="AT7">
        <f t="shared" si="16"/>
        <v>16.439583975818191</v>
      </c>
      <c r="AU7">
        <f t="shared" si="17"/>
        <v>-167.5418060844228</v>
      </c>
      <c r="AW7">
        <v>4</v>
      </c>
      <c r="AX7">
        <f>IF(Z7&gt;0, (R7*SUMPRODUCT(K7:$K$98, X7:$X$98)-K7*$AZ$3)/Z7, 0)</f>
        <v>622.67925430035621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100000</v>
      </c>
      <c r="S8">
        <f t="shared" si="1"/>
        <v>690.54817415076127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595.18202371419648</v>
      </c>
      <c r="AC8">
        <f t="shared" si="2"/>
        <v>652.62450872535464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-120.02574658696194</v>
      </c>
      <c r="AI8">
        <f t="shared" si="7"/>
        <v>-143.65279148965664</v>
      </c>
      <c r="AJ8">
        <f t="shared" si="8"/>
        <v>-57.442485011158169</v>
      </c>
      <c r="AK8">
        <f>G8*SUM(AB8, AE8:AF8)</f>
        <v>12.677377105112384</v>
      </c>
      <c r="AL8">
        <f t="shared" si="9"/>
        <v>-188.41789939570242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-78.63418398505236</v>
      </c>
      <c r="AR8">
        <f t="shared" si="14"/>
        <v>-94.113307829164356</v>
      </c>
      <c r="AS8">
        <f t="shared" si="15"/>
        <v>-37.633116755106997</v>
      </c>
      <c r="AT8">
        <f t="shared" si="16"/>
        <v>8.3055113763365274</v>
      </c>
      <c r="AU8">
        <f t="shared" si="17"/>
        <v>-123.44091320793483</v>
      </c>
      <c r="AW8">
        <v>5</v>
      </c>
      <c r="AX8">
        <f>IF(Z8&gt;0, (R8*SUMPRODUCT(K8:$K$98, X8:$X$98)-K8*$AZ$3)/Z8, 0)</f>
        <v>690.54817415076127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</v>
      </c>
      <c r="S9">
        <f t="shared" si="1"/>
        <v>726.89873249324341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652.62450872535464</v>
      </c>
      <c r="AC9">
        <f t="shared" si="2"/>
        <v>679.23196676788734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-120.65027618927547</v>
      </c>
      <c r="AI9">
        <f t="shared" si="7"/>
        <v>-144.0108880738959</v>
      </c>
      <c r="AJ9">
        <f t="shared" si="8"/>
        <v>-26.607458042532699</v>
      </c>
      <c r="AK9">
        <f t="shared" ref="AK9:AK40" si="30">G9*SUM(AB9:AB9, AE9:AF9)</f>
        <v>3.8504846014795922</v>
      </c>
      <c r="AL9">
        <f t="shared" si="9"/>
        <v>-166.767861514949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-74.858737565600947</v>
      </c>
      <c r="AR9">
        <f t="shared" si="14"/>
        <v>-89.353075827199589</v>
      </c>
      <c r="AS9">
        <f t="shared" si="15"/>
        <v>-16.508878237203266</v>
      </c>
      <c r="AT9">
        <f t="shared" si="16"/>
        <v>2.3890738205220123</v>
      </c>
      <c r="AU9">
        <f t="shared" si="17"/>
        <v>-103.47288024388084</v>
      </c>
      <c r="AW9">
        <v>6</v>
      </c>
      <c r="AX9">
        <f>IF(Z9&gt;0, (R9*SUMPRODUCT(K9:$K$98, X9:$X$98)-K9*$AZ$3)/Z9, 0)</f>
        <v>726.89873249324341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</v>
      </c>
      <c r="S10">
        <f t="shared" si="1"/>
        <v>758.76798976052726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679.23196676788734</v>
      </c>
      <c r="AC10">
        <f t="shared" si="2"/>
        <v>700.99861910908589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-121.59815206098685</v>
      </c>
      <c r="AI10">
        <f t="shared" si="7"/>
        <v>-144.69475828874582</v>
      </c>
      <c r="AJ10">
        <f t="shared" si="8"/>
        <v>-21.766652341198551</v>
      </c>
      <c r="AK10">
        <f t="shared" si="30"/>
        <v>2.7848510637483384</v>
      </c>
      <c r="AL10">
        <f t="shared" si="9"/>
        <v>-163.67655956619603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-71.574667637721262</v>
      </c>
      <c r="AR10">
        <f t="shared" si="14"/>
        <v>-85.169709061393988</v>
      </c>
      <c r="AS10">
        <f t="shared" si="15"/>
        <v>-12.812208742495836</v>
      </c>
      <c r="AT10">
        <f t="shared" si="16"/>
        <v>1.6392090334429723</v>
      </c>
      <c r="AU10">
        <f t="shared" si="17"/>
        <v>-96.342708770446848</v>
      </c>
      <c r="AW10">
        <v>7</v>
      </c>
      <c r="AX10">
        <f>IF(Z10&gt;0, (R10*SUMPRODUCT(K10:$K$98, X10:$X$98)-K10*$AZ$3)/Z10, 0)</f>
        <v>758.76798976052726</v>
      </c>
    </row>
    <row r="11" spans="1:52" x14ac:dyDescent="0.25">
      <c r="A11" t="s">
        <v>33</v>
      </c>
      <c r="C11" s="25">
        <f>AU100</f>
        <v>-183.08490663126287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</v>
      </c>
      <c r="S11">
        <f t="shared" si="1"/>
        <v>786.45980944598466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700.99861910908589</v>
      </c>
      <c r="AC11">
        <f t="shared" si="2"/>
        <v>718.35316302471756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-122.46236360869906</v>
      </c>
      <c r="AI11">
        <f t="shared" si="7"/>
        <v>-145.29738818327826</v>
      </c>
      <c r="AJ11">
        <f t="shared" si="8"/>
        <v>-17.354543915631666</v>
      </c>
      <c r="AK11">
        <f t="shared" si="30"/>
        <v>1.682396685861806</v>
      </c>
      <c r="AL11">
        <f t="shared" si="9"/>
        <v>-160.96953541304811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-68.49425763566046</v>
      </c>
      <c r="AR11">
        <f t="shared" si="14"/>
        <v>-81.266084099221885</v>
      </c>
      <c r="AS11">
        <f t="shared" si="15"/>
        <v>-9.7065462978065629</v>
      </c>
      <c r="AT11">
        <f t="shared" si="16"/>
        <v>0.94097899673899665</v>
      </c>
      <c r="AU11">
        <f t="shared" si="17"/>
        <v>-90.031651400289448</v>
      </c>
      <c r="AW11">
        <v>8</v>
      </c>
      <c r="AX11">
        <f>IF(Z11&gt;0, (R11*SUMPRODUCT(K11:$K$98, X11:$X$98)-K11*$AZ$3)/Z11, 0)</f>
        <v>786.45980944598466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</v>
      </c>
      <c r="S12">
        <f t="shared" si="1"/>
        <v>813.05008110243682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718.35316302471756</v>
      </c>
      <c r="AC12">
        <f t="shared" si="2"/>
        <v>734.2069993903533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-123.89599283429439</v>
      </c>
      <c r="AI12">
        <f t="shared" si="7"/>
        <v>-146.47169316491923</v>
      </c>
      <c r="AJ12">
        <f t="shared" si="8"/>
        <v>-15.853836365635743</v>
      </c>
      <c r="AK12">
        <f t="shared" si="30"/>
        <v>1.6522122749568504</v>
      </c>
      <c r="AL12">
        <f t="shared" si="9"/>
        <v>-160.67331725559814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-65.852037292925289</v>
      </c>
      <c r="AR12">
        <f t="shared" si="14"/>
        <v>-77.851262014216744</v>
      </c>
      <c r="AS12">
        <f t="shared" si="15"/>
        <v>-8.4264825657605869</v>
      </c>
      <c r="AT12">
        <f t="shared" si="16"/>
        <v>0.87816838831748889</v>
      </c>
      <c r="AU12">
        <f t="shared" si="17"/>
        <v>-85.399576191659847</v>
      </c>
      <c r="AW12">
        <v>9</v>
      </c>
      <c r="AX12">
        <f>IF(Z12&gt;0, (R12*SUMPRODUCT(K12:$K$98, X12:$X$98)-K12*$AZ$3)/Z12, 0)</f>
        <v>813.05008110243682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</v>
      </c>
      <c r="S13">
        <f t="shared" si="1"/>
        <v>837.94879418769494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734.2069993903533</v>
      </c>
      <c r="AC13">
        <f t="shared" si="2"/>
        <v>748.07384206143047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-125.36331544996632</v>
      </c>
      <c r="AI13">
        <f t="shared" si="7"/>
        <v>-147.68191794842241</v>
      </c>
      <c r="AJ13">
        <f t="shared" si="8"/>
        <v>-13.866842671077166</v>
      </c>
      <c r="AK13">
        <f t="shared" si="30"/>
        <v>1.4684139987807066</v>
      </c>
      <c r="AL13">
        <f t="shared" si="9"/>
        <v>-160.08034662071887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-63.338341123408547</v>
      </c>
      <c r="AR13">
        <f t="shared" si="14"/>
        <v>-74.614552616149098</v>
      </c>
      <c r="AS13">
        <f t="shared" si="15"/>
        <v>-7.0060592147936784</v>
      </c>
      <c r="AT13">
        <f t="shared" si="16"/>
        <v>0.74189890743820308</v>
      </c>
      <c r="AU13">
        <f t="shared" si="17"/>
        <v>-80.87871292350458</v>
      </c>
      <c r="AW13">
        <v>10</v>
      </c>
      <c r="AX13">
        <f>IF(Z13&gt;0, (R13*SUMPRODUCT(K13:$K$98, X13:$X$98)-K13*$AZ$3)/Z13, 0)</f>
        <v>837.94879418769494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</v>
      </c>
      <c r="S14">
        <f t="shared" si="1"/>
        <v>861.41538253374358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748.07384206143047</v>
      </c>
      <c r="AC14">
        <f t="shared" si="2"/>
        <v>760.23680240904014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-127.28620392745492</v>
      </c>
      <c r="AI14">
        <f t="shared" si="7"/>
        <v>-149.34979884994459</v>
      </c>
      <c r="AJ14">
        <f t="shared" si="8"/>
        <v>-12.162960347609669</v>
      </c>
      <c r="AK14">
        <f t="shared" si="30"/>
        <v>1.3465329157105748</v>
      </c>
      <c r="AL14">
        <f t="shared" si="9"/>
        <v>-160.16622628184368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-61.142667729182719</v>
      </c>
      <c r="AR14">
        <f t="shared" si="14"/>
        <v>-71.741043763917233</v>
      </c>
      <c r="AS14">
        <f t="shared" si="15"/>
        <v>-5.8425486831312128</v>
      </c>
      <c r="AT14">
        <f t="shared" si="16"/>
        <v>0.64681491089656906</v>
      </c>
      <c r="AU14">
        <f t="shared" si="17"/>
        <v>-76.93677753615188</v>
      </c>
      <c r="AW14">
        <v>11</v>
      </c>
      <c r="AX14">
        <f>IF(Z14&gt;0, (R14*SUMPRODUCT(K14:$K$98, X14:$X$98)-K14*$AZ$3)/Z14, 0)</f>
        <v>861.41538253374358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</v>
      </c>
      <c r="S15">
        <f t="shared" si="1"/>
        <v>887.07938004092159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760.23680240904014</v>
      </c>
      <c r="AC15">
        <f t="shared" si="2"/>
        <v>773.90077148913406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-130.40193554411255</v>
      </c>
      <c r="AI15">
        <f t="shared" si="7"/>
        <v>-152.2122940334913</v>
      </c>
      <c r="AJ15">
        <f t="shared" si="8"/>
        <v>-13.663969080093921</v>
      </c>
      <c r="AK15">
        <f t="shared" si="30"/>
        <v>3.1169708898770647</v>
      </c>
      <c r="AL15">
        <f t="shared" si="9"/>
        <v>-162.75929222370817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-59.424464013913841</v>
      </c>
      <c r="AR15">
        <f t="shared" si="14"/>
        <v>-69.363494886229475</v>
      </c>
      <c r="AS15">
        <f t="shared" si="15"/>
        <v>-6.2267023529922749</v>
      </c>
      <c r="AT15">
        <f t="shared" si="16"/>
        <v>1.4204108528378299</v>
      </c>
      <c r="AU15">
        <f t="shared" si="17"/>
        <v>-74.169786386383919</v>
      </c>
      <c r="AW15">
        <v>12</v>
      </c>
      <c r="AX15">
        <f>IF(Z15&gt;0, (R15*SUMPRODUCT(K15:$K$98, X15:$X$98)-K15*$AZ$3)/Z15, 0)</f>
        <v>887.07938004092159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</v>
      </c>
      <c r="S16">
        <f t="shared" si="1"/>
        <v>915.13537592241801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773.90077148913406</v>
      </c>
      <c r="AC16">
        <f t="shared" si="2"/>
        <v>789.1663832922718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-134.0860708867385</v>
      </c>
      <c r="AI16">
        <f t="shared" si="7"/>
        <v>-155.64480427350176</v>
      </c>
      <c r="AJ16">
        <f t="shared" si="8"/>
        <v>-15.265611803137745</v>
      </c>
      <c r="AK16">
        <f t="shared" si="30"/>
        <v>5.4946954775728525</v>
      </c>
      <c r="AL16">
        <f t="shared" si="9"/>
        <v>-165.41572059906665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-57.802793511792636</v>
      </c>
      <c r="AR16">
        <f t="shared" si="14"/>
        <v>-67.096488271358567</v>
      </c>
      <c r="AS16">
        <f t="shared" si="15"/>
        <v>-6.5808103783823153</v>
      </c>
      <c r="AT16">
        <f t="shared" si="16"/>
        <v>2.3686930790045011</v>
      </c>
      <c r="AU16">
        <f t="shared" si="17"/>
        <v>-71.308605570736376</v>
      </c>
      <c r="AW16">
        <v>13</v>
      </c>
      <c r="AX16">
        <f>IF(Z16&gt;0, (R16*SUMPRODUCT(K16:$K$98, X16:$X$98)-K16*$AZ$3)/Z16, 0)</f>
        <v>915.13537592241801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</v>
      </c>
      <c r="S17">
        <f t="shared" si="1"/>
        <v>950.09619462127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789.1663832922718</v>
      </c>
      <c r="AC17">
        <f t="shared" si="2"/>
        <v>809.8126029360385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-137.78298612894022</v>
      </c>
      <c r="AI17">
        <f t="shared" si="7"/>
        <v>-159.09168643530364</v>
      </c>
      <c r="AJ17">
        <f t="shared" si="8"/>
        <v>-20.646219643766699</v>
      </c>
      <c r="AK17">
        <f t="shared" si="30"/>
        <v>10.89049608943335</v>
      </c>
      <c r="AL17">
        <f t="shared" si="9"/>
        <v>-168.84740998963699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-55.834260650980788</v>
      </c>
      <c r="AR17">
        <f t="shared" si="14"/>
        <v>-64.469256599796495</v>
      </c>
      <c r="AS17">
        <f t="shared" si="15"/>
        <v>-8.3665366924816578</v>
      </c>
      <c r="AT17">
        <f t="shared" si="16"/>
        <v>4.4131921825737663</v>
      </c>
      <c r="AU17">
        <f t="shared" si="17"/>
        <v>-68.422601109704388</v>
      </c>
      <c r="AW17">
        <v>14</v>
      </c>
      <c r="AX17">
        <f>IF(Z17&gt;0, (R17*SUMPRODUCT(K17:$K$98, X17:$X$98)-K17*$AZ$3)/Z17, 0)</f>
        <v>950.09619462127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</v>
      </c>
      <c r="S18">
        <f t="shared" si="1"/>
        <v>992.5544490539346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809.8126029360385</v>
      </c>
      <c r="AC18">
        <f t="shared" si="2"/>
        <v>836.13582486959262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-141.65154568697892</v>
      </c>
      <c r="AI18">
        <f t="shared" si="7"/>
        <v>-162.71174610385694</v>
      </c>
      <c r="AJ18">
        <f t="shared" si="8"/>
        <v>-26.323221933554123</v>
      </c>
      <c r="AK18">
        <f t="shared" si="30"/>
        <v>17.491952223418433</v>
      </c>
      <c r="AL18">
        <f t="shared" si="9"/>
        <v>-171.54301581399264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-53.566564006513303</v>
      </c>
      <c r="AR18">
        <f t="shared" si="14"/>
        <v>-61.530632228639277</v>
      </c>
      <c r="AS18">
        <f t="shared" si="15"/>
        <v>-9.9543181524986188</v>
      </c>
      <c r="AT18">
        <f t="shared" si="16"/>
        <v>6.6147091712303627</v>
      </c>
      <c r="AU18">
        <f t="shared" si="17"/>
        <v>-64.870241209907533</v>
      </c>
      <c r="AW18">
        <v>15</v>
      </c>
      <c r="AX18">
        <f>IF(Z18&gt;0, (R18*SUMPRODUCT(K18:$K$98, X18:$X$98)-K18*$AZ$3)/Z18, 0)</f>
        <v>992.5544490539346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</v>
      </c>
      <c r="S19">
        <f t="shared" si="1"/>
        <v>1032.9303518711831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836.13582486959262</v>
      </c>
      <c r="AC19">
        <f t="shared" si="2"/>
        <v>859.93632063776386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-146.28288848360978</v>
      </c>
      <c r="AI19">
        <f t="shared" si="7"/>
        <v>-167.09591617419812</v>
      </c>
      <c r="AJ19">
        <f t="shared" si="8"/>
        <v>-23.800495768171231</v>
      </c>
      <c r="AK19">
        <f t="shared" si="30"/>
        <v>18.645828894591915</v>
      </c>
      <c r="AL19">
        <f t="shared" si="9"/>
        <v>-172.25058304777744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-51.588119021536627</v>
      </c>
      <c r="AR19">
        <f t="shared" si="14"/>
        <v>-58.928040736446654</v>
      </c>
      <c r="AS19">
        <f t="shared" si="15"/>
        <v>-8.3934821166562301</v>
      </c>
      <c r="AT19">
        <f t="shared" si="16"/>
        <v>6.5756374531611099</v>
      </c>
      <c r="AU19">
        <f t="shared" si="17"/>
        <v>-60.74588539994177</v>
      </c>
      <c r="AW19">
        <v>16</v>
      </c>
      <c r="AX19">
        <f>IF(Z19&gt;0, (R19*SUMPRODUCT(K19:$K$98, X19:$X$98)-K19*$AZ$3)/Z19, 0)</f>
        <v>1032.9303518711831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</v>
      </c>
      <c r="S20">
        <f t="shared" si="1"/>
        <v>1049.5591624059612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859.93632063776386</v>
      </c>
      <c r="AC20">
        <f t="shared" si="2"/>
        <v>863.46112119991926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-150.65693248476052</v>
      </c>
      <c r="AI20">
        <f t="shared" si="7"/>
        <v>-171.22416566532178</v>
      </c>
      <c r="AJ20">
        <f t="shared" si="8"/>
        <v>-3.5248005621554057</v>
      </c>
      <c r="AK20">
        <f t="shared" si="30"/>
        <v>3.6977261787423847</v>
      </c>
      <c r="AL20">
        <f t="shared" si="9"/>
        <v>-171.0512400487348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-50.39426088066692</v>
      </c>
      <c r="AR20">
        <f t="shared" si="14"/>
        <v>-57.273934437006957</v>
      </c>
      <c r="AS20">
        <f t="shared" si="15"/>
        <v>-1.1790344868434701</v>
      </c>
      <c r="AT20">
        <f t="shared" si="16"/>
        <v>1.2368775511585881</v>
      </c>
      <c r="AU20">
        <f t="shared" si="17"/>
        <v>-57.216091372691842</v>
      </c>
      <c r="AW20">
        <v>17</v>
      </c>
      <c r="AX20">
        <f>IF(Z20&gt;0, (R20*SUMPRODUCT(K20:$K$98, X20:$X$98)-K20*$AZ$3)/Z20, 0)</f>
        <v>1049.5591624059612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</v>
      </c>
      <c r="S21">
        <f t="shared" si="1"/>
        <v>1061.4653725667672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863.46112119991926</v>
      </c>
      <c r="AC21">
        <f t="shared" si="2"/>
        <v>862.86954020507244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-155.83463505180387</v>
      </c>
      <c r="AI21">
        <f t="shared" si="7"/>
        <v>-176.15723724179659</v>
      </c>
      <c r="AJ21">
        <f t="shared" si="8"/>
        <v>0.59158099484682225</v>
      </c>
      <c r="AK21">
        <f t="shared" si="30"/>
        <v>1.381537793919871</v>
      </c>
      <c r="AL21">
        <f t="shared" si="9"/>
        <v>-174.1841184530299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-49.568453583700524</v>
      </c>
      <c r="AR21">
        <f t="shared" si="14"/>
        <v>-56.032741596566147</v>
      </c>
      <c r="AS21">
        <f t="shared" si="15"/>
        <v>0.18817225756210124</v>
      </c>
      <c r="AT21">
        <f t="shared" si="16"/>
        <v>0.43944462018523811</v>
      </c>
      <c r="AU21">
        <f t="shared" si="17"/>
        <v>-55.405124718818804</v>
      </c>
      <c r="AW21">
        <v>18</v>
      </c>
      <c r="AX21">
        <f>IF(Z21&gt;0, (R21*SUMPRODUCT(K21:$K$98, X21:$X$98)-K21*$AZ$3)/Z21, 0)</f>
        <v>1061.4653725667672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</v>
      </c>
      <c r="S22">
        <f t="shared" si="1"/>
        <v>1092.2898937419343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862.86954020507244</v>
      </c>
      <c r="AC22">
        <f t="shared" si="2"/>
        <v>877.28516062113442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-161.3573155776954</v>
      </c>
      <c r="AI22">
        <f t="shared" si="7"/>
        <v>-181.43635241689375</v>
      </c>
      <c r="AJ22">
        <f t="shared" si="8"/>
        <v>-14.415620416061984</v>
      </c>
      <c r="AK22">
        <f t="shared" si="30"/>
        <v>18.120260344306523</v>
      </c>
      <c r="AL22">
        <f t="shared" si="9"/>
        <v>-177.73171248864921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-47.922621949018115</v>
      </c>
      <c r="AR22">
        <f t="shared" si="14"/>
        <v>-53.886033574331016</v>
      </c>
      <c r="AS22">
        <f t="shared" si="15"/>
        <v>-4.2813945242342673</v>
      </c>
      <c r="AT22">
        <f t="shared" si="16"/>
        <v>5.3816610854551312</v>
      </c>
      <c r="AU22">
        <f t="shared" si="17"/>
        <v>-52.785767013110146</v>
      </c>
      <c r="AW22">
        <v>19</v>
      </c>
      <c r="AX22">
        <f>IF(Z22&gt;0, (R22*SUMPRODUCT(K22:$K$98, X22:$X$98)-K22*$AZ$3)/Z22, 0)</f>
        <v>1092.2898937419343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</v>
      </c>
      <c r="S23">
        <f t="shared" si="1"/>
        <v>1166.9432523180146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877.28516062113442</v>
      </c>
      <c r="AC23">
        <f t="shared" si="2"/>
        <v>925.91798233372833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-167.39812696692314</v>
      </c>
      <c r="AI23">
        <f t="shared" si="7"/>
        <v>-187.2345239059878</v>
      </c>
      <c r="AJ23">
        <f t="shared" si="8"/>
        <v>-48.632821712593909</v>
      </c>
      <c r="AK23">
        <f t="shared" si="30"/>
        <v>61.409961243479415</v>
      </c>
      <c r="AL23">
        <f t="shared" si="9"/>
        <v>-174.45738437510229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-44.389932306936259</v>
      </c>
      <c r="AR23">
        <f t="shared" si="14"/>
        <v>-49.650064742662892</v>
      </c>
      <c r="AS23">
        <f t="shared" si="15"/>
        <v>-12.896247424225427</v>
      </c>
      <c r="AT23">
        <f t="shared" si="16"/>
        <v>16.284435626381104</v>
      </c>
      <c r="AU23">
        <f t="shared" si="17"/>
        <v>-46.261876540507217</v>
      </c>
      <c r="AW23">
        <v>20</v>
      </c>
      <c r="AX23">
        <f>IF(Z23&gt;0, (R23*SUMPRODUCT(K23:$K$98, X23:$X$98)-K23*$AZ$3)/Z23, 0)</f>
        <v>1166.9432523180146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</v>
      </c>
      <c r="S24">
        <f t="shared" si="1"/>
        <v>1234.6997984395139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925.91798233372833</v>
      </c>
      <c r="AC24">
        <f t="shared" si="2"/>
        <v>967.73826758180348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-173.7058997748095</v>
      </c>
      <c r="AI24">
        <f t="shared" si="7"/>
        <v>-193.3005062695398</v>
      </c>
      <c r="AJ24">
        <f t="shared" si="8"/>
        <v>-41.820285248075152</v>
      </c>
      <c r="AK24">
        <f t="shared" si="30"/>
        <v>64.814258763360996</v>
      </c>
      <c r="AL24">
        <f t="shared" si="9"/>
        <v>-170.30653275425396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-41.127322330466725</v>
      </c>
      <c r="AR24">
        <f t="shared" si="14"/>
        <v>-45.766621849321041</v>
      </c>
      <c r="AS24">
        <f t="shared" si="15"/>
        <v>-9.9015425128299199</v>
      </c>
      <c r="AT24">
        <f t="shared" si="16"/>
        <v>15.345690130425789</v>
      </c>
      <c r="AU24">
        <f t="shared" si="17"/>
        <v>-40.322474231725174</v>
      </c>
      <c r="AW24">
        <v>21</v>
      </c>
      <c r="AX24">
        <f>IF(Z24&gt;0, (R24*SUMPRODUCT(K24:$K$98, X24:$X$98)-K24*$AZ$3)/Z24, 0)</f>
        <v>1234.6997984395139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</v>
      </c>
      <c r="S25">
        <f t="shared" si="1"/>
        <v>1297.1339146878468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967.73826758180348</v>
      </c>
      <c r="AC25">
        <f t="shared" si="2"/>
        <v>1003.5843537825968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-225.27049086463057</v>
      </c>
      <c r="AI25">
        <f t="shared" si="7"/>
        <v>-244.61283367169742</v>
      </c>
      <c r="AJ25">
        <f t="shared" si="8"/>
        <v>-35.846086200793366</v>
      </c>
      <c r="AK25">
        <f t="shared" si="30"/>
        <v>67.74167873072625</v>
      </c>
      <c r="AL25">
        <f t="shared" si="9"/>
        <v>-212.71724114176456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-47.621398856501514</v>
      </c>
      <c r="AR25">
        <f t="shared" si="14"/>
        <v>-51.710302902917547</v>
      </c>
      <c r="AS25">
        <f t="shared" si="15"/>
        <v>-7.577738042211263</v>
      </c>
      <c r="AT25">
        <f t="shared" si="16"/>
        <v>14.320355452074894</v>
      </c>
      <c r="AU25">
        <f t="shared" si="17"/>
        <v>-44.967685493053921</v>
      </c>
      <c r="AW25">
        <v>22</v>
      </c>
      <c r="AX25">
        <f>IF(Z25&gt;0, (R25*SUMPRODUCT(K25:$K$98, X25:$X$98)-K25*$AZ$3)/Z25, 0)</f>
        <v>1297.1339146878468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</v>
      </c>
      <c r="S26">
        <f t="shared" si="1"/>
        <v>1342.7511414551191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1003.5843537825968</v>
      </c>
      <c r="AC26">
        <f t="shared" si="2"/>
        <v>1024.6892125432919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-283.01011934022023</v>
      </c>
      <c r="AI26">
        <f t="shared" si="7"/>
        <v>-302.08828618938134</v>
      </c>
      <c r="AJ26">
        <f t="shared" si="8"/>
        <v>-21.104858760695038</v>
      </c>
      <c r="AK26">
        <f t="shared" si="30"/>
        <v>70.250904764781779</v>
      </c>
      <c r="AL26">
        <f t="shared" si="9"/>
        <v>-252.94224018529459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-53.417281826862897</v>
      </c>
      <c r="AR26">
        <f t="shared" si="14"/>
        <v>-57.018226618863203</v>
      </c>
      <c r="AS26">
        <f t="shared" si="15"/>
        <v>-3.9834766013469785</v>
      </c>
      <c r="AT26">
        <f t="shared" si="16"/>
        <v>13.2596402812765</v>
      </c>
      <c r="AU26">
        <f t="shared" si="17"/>
        <v>-47.742062938933685</v>
      </c>
      <c r="AW26">
        <v>23</v>
      </c>
      <c r="AX26">
        <f>IF(Z26&gt;0, (R26*SUMPRODUCT(K26:$K$98, X26:$X$98)-K26*$AZ$3)/Z26, 0)</f>
        <v>1342.7511414551191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</v>
      </c>
      <c r="S27">
        <f t="shared" si="1"/>
        <v>1373.0540476494853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1024.6892125432919</v>
      </c>
      <c r="AC27">
        <f t="shared" si="2"/>
        <v>1032.634660731783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-342.40211808062099</v>
      </c>
      <c r="AI27">
        <f t="shared" si="7"/>
        <v>-361.20390273177031</v>
      </c>
      <c r="AJ27">
        <f t="shared" si="8"/>
        <v>-7.9454481884911274</v>
      </c>
      <c r="AK27">
        <f t="shared" si="30"/>
        <v>71.728244878030438</v>
      </c>
      <c r="AL27">
        <f t="shared" si="9"/>
        <v>-297.42110604223103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-57.702979724929747</v>
      </c>
      <c r="AR27">
        <f t="shared" si="14"/>
        <v>-60.871531965784499</v>
      </c>
      <c r="AS27">
        <f t="shared" si="15"/>
        <v>-1.3389988306615321</v>
      </c>
      <c r="AT27">
        <f t="shared" si="16"/>
        <v>12.087931824438204</v>
      </c>
      <c r="AU27">
        <f t="shared" si="17"/>
        <v>-50.122598972007829</v>
      </c>
      <c r="AW27">
        <v>24</v>
      </c>
      <c r="AX27">
        <f>IF(Z27&gt;0, (R27*SUMPRODUCT(K27:$K$98, X27:$X$98)-K27*$AZ$3)/Z27, 0)</f>
        <v>1373.0540476494853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</v>
      </c>
      <c r="S28">
        <f t="shared" si="1"/>
        <v>1390.5892619666383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1032.634660731783</v>
      </c>
      <c r="AC28">
        <f t="shared" si="2"/>
        <v>1029.7198328062764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-405.89533367744752</v>
      </c>
      <c r="AI28">
        <f t="shared" si="7"/>
        <v>-424.407626648666</v>
      </c>
      <c r="AJ28">
        <f t="shared" si="8"/>
        <v>2.9148279255066427</v>
      </c>
      <c r="AK28">
        <f t="shared" si="30"/>
        <v>72.284426251224815</v>
      </c>
      <c r="AL28">
        <f t="shared" si="9"/>
        <v>-349.20837247193452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-61.074206562731518</v>
      </c>
      <c r="AR28">
        <f t="shared" si="14"/>
        <v>-63.859711866846375</v>
      </c>
      <c r="AS28">
        <f t="shared" si="15"/>
        <v>0.43858795124429423</v>
      </c>
      <c r="AT28">
        <f t="shared" si="16"/>
        <v>10.876483698736171</v>
      </c>
      <c r="AU28">
        <f t="shared" si="17"/>
        <v>-52.544640216865908</v>
      </c>
      <c r="AW28">
        <v>25</v>
      </c>
      <c r="AX28">
        <f>IF(Z28&gt;0, (R28*SUMPRODUCT(K28:$K$98, X28:$X$98)-K28*$AZ$3)/Z28, 0)</f>
        <v>1390.5892619666383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</v>
      </c>
      <c r="S29">
        <f t="shared" si="1"/>
        <v>1397.0477978742804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1029.7198328062764</v>
      </c>
      <c r="AC29">
        <f t="shared" si="2"/>
        <v>1017.5636189216015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-471.97261243216877</v>
      </c>
      <c r="AI29">
        <f t="shared" si="7"/>
        <v>-490.18178932056702</v>
      </c>
      <c r="AJ29">
        <f t="shared" si="8"/>
        <v>12.156213884674912</v>
      </c>
      <c r="AK29">
        <f t="shared" si="30"/>
        <v>72.080388296439352</v>
      </c>
      <c r="AL29">
        <f t="shared" si="9"/>
        <v>-405.94518713945274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-63.407780352586002</v>
      </c>
      <c r="AR29">
        <f t="shared" si="14"/>
        <v>-65.854116131670807</v>
      </c>
      <c r="AS29">
        <f t="shared" si="15"/>
        <v>1.6331425163558639</v>
      </c>
      <c r="AT29">
        <f t="shared" si="16"/>
        <v>9.6837344126330986</v>
      </c>
      <c r="AU29">
        <f t="shared" si="17"/>
        <v>-54.537239202681846</v>
      </c>
      <c r="AW29">
        <v>26</v>
      </c>
      <c r="AX29">
        <f>IF(Z29&gt;0, (R29*SUMPRODUCT(K29:$K$98, X29:$X$98)-K29*$AZ$3)/Z29, 0)</f>
        <v>1397.0477978742804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</v>
      </c>
      <c r="S30">
        <f t="shared" si="1"/>
        <v>1394.3573628625611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1017.5636189216015</v>
      </c>
      <c r="AC30">
        <f t="shared" si="2"/>
        <v>997.83261774585173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-546.15388786045617</v>
      </c>
      <c r="AI30">
        <f t="shared" si="7"/>
        <v>-564.04443450800534</v>
      </c>
      <c r="AJ30">
        <f t="shared" si="8"/>
        <v>19.731001175749725</v>
      </c>
      <c r="AK30">
        <f t="shared" si="30"/>
        <v>71.229453324512107</v>
      </c>
      <c r="AL30">
        <f t="shared" si="9"/>
        <v>-473.08398000774349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-65.512286790686929</v>
      </c>
      <c r="AR30">
        <f t="shared" si="14"/>
        <v>-67.658294809430302</v>
      </c>
      <c r="AS30">
        <f t="shared" si="15"/>
        <v>2.3667743403913399</v>
      </c>
      <c r="AT30">
        <f t="shared" si="16"/>
        <v>8.5441200325787392</v>
      </c>
      <c r="AU30">
        <f t="shared" si="17"/>
        <v>-56.747400436460218</v>
      </c>
      <c r="AW30">
        <v>27</v>
      </c>
      <c r="AX30">
        <f>IF(Z30&gt;0, (R30*SUMPRODUCT(K30:$K$98, X30:$X$98)-K30*$AZ$3)/Z30, 0)</f>
        <v>1394.3573628625611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</v>
      </c>
      <c r="S31">
        <f t="shared" si="1"/>
        <v>1383.2811353752884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997.83261774585173</v>
      </c>
      <c r="AC31">
        <f t="shared" si="2"/>
        <v>971.31745522019673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-628.19548753970889</v>
      </c>
      <c r="AI31">
        <f t="shared" si="7"/>
        <v>-645.7500798488976</v>
      </c>
      <c r="AJ31">
        <f t="shared" si="8"/>
        <v>26.515162525655001</v>
      </c>
      <c r="AK31">
        <f t="shared" si="30"/>
        <v>69.848283242209632</v>
      </c>
      <c r="AL31">
        <f t="shared" si="9"/>
        <v>-549.38663408103298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-67.27977331093993</v>
      </c>
      <c r="AR31">
        <f t="shared" si="14"/>
        <v>-69.159871169894274</v>
      </c>
      <c r="AS31">
        <f t="shared" si="15"/>
        <v>2.8397754511346021</v>
      </c>
      <c r="AT31">
        <f t="shared" si="16"/>
        <v>7.4807552042422722</v>
      </c>
      <c r="AU31">
        <f t="shared" si="17"/>
        <v>-58.839340514517403</v>
      </c>
      <c r="AW31">
        <v>28</v>
      </c>
      <c r="AX31">
        <f>IF(Z31&gt;0, (R31*SUMPRODUCT(K31:$K$98, X31:$X$98)-K31*$AZ$3)/Z31, 0)</f>
        <v>1383.2811353752884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</v>
      </c>
      <c r="S32">
        <f t="shared" si="1"/>
        <v>1364.6118531137356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971.31745522019673</v>
      </c>
      <c r="AC32">
        <f t="shared" si="2"/>
        <v>938.85654286017859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-715.92261849241345</v>
      </c>
      <c r="AI32">
        <f t="shared" si="7"/>
        <v>-733.12268422388718</v>
      </c>
      <c r="AJ32">
        <f t="shared" si="8"/>
        <v>32.460912360018142</v>
      </c>
      <c r="AK32">
        <f t="shared" si="30"/>
        <v>67.992221865413782</v>
      </c>
      <c r="AL32">
        <f t="shared" si="9"/>
        <v>-632.6695499984553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-68.460137630808831</v>
      </c>
      <c r="AR32">
        <f t="shared" si="14"/>
        <v>-70.104894811012556</v>
      </c>
      <c r="AS32">
        <f t="shared" si="15"/>
        <v>3.1040764328247223</v>
      </c>
      <c r="AT32">
        <f t="shared" si="16"/>
        <v>6.5017597523775441</v>
      </c>
      <c r="AU32">
        <f t="shared" si="17"/>
        <v>-60.499058625810292</v>
      </c>
      <c r="AW32">
        <v>29</v>
      </c>
      <c r="AX32">
        <f>IF(Z32&gt;0, (R32*SUMPRODUCT(K32:$K$98, X32:$X$98)-K32*$AZ$3)/Z32, 0)</f>
        <v>1364.6118531137356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</v>
      </c>
      <c r="S33">
        <f t="shared" si="1"/>
        <v>1339.4996727030971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938.85654286017859</v>
      </c>
      <c r="AC33">
        <f t="shared" si="2"/>
        <v>901.48467393554984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-812.15621252213703</v>
      </c>
      <c r="AI33">
        <f t="shared" si="7"/>
        <v>-828.98123854316555</v>
      </c>
      <c r="AJ33">
        <f t="shared" si="8"/>
        <v>37.371868924628757</v>
      </c>
      <c r="AK33">
        <f t="shared" si="30"/>
        <v>65.719958000212515</v>
      </c>
      <c r="AL33">
        <f t="shared" si="9"/>
        <v>-725.88941161832429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-69.34150005832538</v>
      </c>
      <c r="AR33">
        <f t="shared" si="14"/>
        <v>-70.778012547955171</v>
      </c>
      <c r="AS33">
        <f t="shared" si="15"/>
        <v>3.1907918837057947</v>
      </c>
      <c r="AT33">
        <f t="shared" si="16"/>
        <v>5.6111378589998333</v>
      </c>
      <c r="AU33">
        <f t="shared" si="17"/>
        <v>-61.97608280524954</v>
      </c>
      <c r="AW33">
        <v>30</v>
      </c>
      <c r="AX33">
        <f>IF(Z33&gt;0, (R33*SUMPRODUCT(K33:$K$98, X33:$X$98)-K33*$AZ$3)/Z33, 0)</f>
        <v>1339.4996727030971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</v>
      </c>
      <c r="S34">
        <f t="shared" si="1"/>
        <v>1308.6319288405557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901.48467393554984</v>
      </c>
      <c r="AC34">
        <f t="shared" si="2"/>
        <v>859.90055665059924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-917.21642813657593</v>
      </c>
      <c r="AI34">
        <f t="shared" si="7"/>
        <v>-933.64389979036002</v>
      </c>
      <c r="AJ34">
        <f t="shared" si="8"/>
        <v>41.584117284950594</v>
      </c>
      <c r="AK34">
        <f t="shared" si="30"/>
        <v>63.103927175488494</v>
      </c>
      <c r="AL34">
        <f t="shared" si="9"/>
        <v>-828.95585532992095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-69.920973093096151</v>
      </c>
      <c r="AR34">
        <f t="shared" si="14"/>
        <v>-71.173267282620643</v>
      </c>
      <c r="AS34">
        <f t="shared" si="15"/>
        <v>3.1700282033634002</v>
      </c>
      <c r="AT34">
        <f t="shared" si="16"/>
        <v>4.8105200242325239</v>
      </c>
      <c r="AU34">
        <f t="shared" si="17"/>
        <v>-63.192719055024718</v>
      </c>
      <c r="AW34">
        <v>31</v>
      </c>
      <c r="AX34">
        <f>IF(Z34&gt;0, (R34*SUMPRODUCT(K34:$K$98, X34:$X$98)-K34*$AZ$3)/Z34, 0)</f>
        <v>1308.6319288405557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1272.4252460132991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859.90055665059924</v>
      </c>
      <c r="AC35">
        <f t="shared" ref="AC35:AC66" si="33">S35*Z35</f>
        <v>814.76296103373102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-1020.5026629645367</v>
      </c>
      <c r="AI35">
        <f t="shared" ref="AI35:AI66" si="38">SUM(AE35:AH35)</f>
        <v>-1036.5107342360418</v>
      </c>
      <c r="AJ35">
        <f t="shared" ref="AJ35:AJ66" si="39">AB35-AC35</f>
        <v>45.137595616868225</v>
      </c>
      <c r="AK35">
        <f t="shared" si="30"/>
        <v>60.193038965541952</v>
      </c>
      <c r="AL35">
        <f t="shared" ref="AL35:AL66" si="40">SUM(AI35:AK35)</f>
        <v>-931.1800996536316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-69.459516947244069</v>
      </c>
      <c r="AR35">
        <f t="shared" ref="AR35:AR66" si="45">AI35*$K35</f>
        <v>-70.549090681961928</v>
      </c>
      <c r="AS35">
        <f t="shared" ref="AS35:AS66" si="46">AJ35*$K35</f>
        <v>3.07224635612407</v>
      </c>
      <c r="AT35">
        <f t="shared" ref="AT35:AT66" si="47">AK35*$K35</f>
        <v>4.096980401783112</v>
      </c>
      <c r="AU35">
        <f t="shared" ref="AU35:AU66" si="48">AL35*$K35</f>
        <v>-63.379863924054746</v>
      </c>
      <c r="AW35">
        <v>32</v>
      </c>
      <c r="AX35">
        <f>IF(Z35&gt;0, (R35*SUMPRODUCT(K35:$K$98, X35:$X$98)-K35*$AZ$3)/Z35, 0)</f>
        <v>1272.4252460132991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</v>
      </c>
      <c r="S36">
        <f t="shared" si="32"/>
        <v>1232.4800203277189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814.76296103373102</v>
      </c>
      <c r="AC36">
        <f t="shared" si="33"/>
        <v>767.43145969026159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-1124.708646237842</v>
      </c>
      <c r="AI36">
        <f t="shared" si="38"/>
        <v>-1140.2754596350726</v>
      </c>
      <c r="AJ36">
        <f t="shared" si="39"/>
        <v>47.331501343469427</v>
      </c>
      <c r="AK36">
        <f t="shared" si="30"/>
        <v>57.033407272361174</v>
      </c>
      <c r="AL36">
        <f t="shared" si="40"/>
        <v>-1035.9105510192419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-68.350174475298971</v>
      </c>
      <c r="AR36">
        <f t="shared" si="45"/>
        <v>-69.296192286475403</v>
      </c>
      <c r="AS36">
        <f t="shared" si="46"/>
        <v>2.8764039343215413</v>
      </c>
      <c r="AT36">
        <f t="shared" si="47"/>
        <v>3.4660028186200238</v>
      </c>
      <c r="AU36">
        <f t="shared" si="48"/>
        <v>-62.953785533533839</v>
      </c>
      <c r="AW36">
        <v>33</v>
      </c>
      <c r="AX36">
        <f>IF(Z36&gt;0, (R36*SUMPRODUCT(K36:$K$98, X36:$X$98)-K36*$AZ$3)/Z36, 0)</f>
        <v>1232.4800203277189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</v>
      </c>
      <c r="S37">
        <f t="shared" si="32"/>
        <v>1189.9083875478186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767.43145969026159</v>
      </c>
      <c r="AC37">
        <f t="shared" si="33"/>
        <v>718.83844200404724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-1233.3385131396687</v>
      </c>
      <c r="AI37">
        <f t="shared" si="38"/>
        <v>-1248.4413237746421</v>
      </c>
      <c r="AJ37">
        <f t="shared" si="39"/>
        <v>48.593017686214353</v>
      </c>
      <c r="AK37">
        <f t="shared" si="30"/>
        <v>53.720202178318317</v>
      </c>
      <c r="AL37">
        <f t="shared" si="40"/>
        <v>-1146.1281039101095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-66.921222254014864</v>
      </c>
      <c r="AR37">
        <f t="shared" si="45"/>
        <v>-67.740704120830529</v>
      </c>
      <c r="AS37">
        <f t="shared" si="46"/>
        <v>2.6366679560619262</v>
      </c>
      <c r="AT37">
        <f t="shared" si="47"/>
        <v>2.9148701278727822</v>
      </c>
      <c r="AU37">
        <f t="shared" si="48"/>
        <v>-62.18916603689582</v>
      </c>
      <c r="AW37">
        <v>34</v>
      </c>
      <c r="AX37">
        <f>IF(Z37&gt;0, (R37*SUMPRODUCT(K37:$K$98, X37:$X$98)-K37*$AZ$3)/Z37, 0)</f>
        <v>1189.9083875478186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</v>
      </c>
      <c r="S38">
        <f t="shared" si="32"/>
        <v>1145.5508096644887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718.83844200404724</v>
      </c>
      <c r="AC38">
        <f t="shared" si="33"/>
        <v>669.55753831171501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-1358.6062547962117</v>
      </c>
      <c r="AI38">
        <f t="shared" si="38"/>
        <v>-1373.2183857611362</v>
      </c>
      <c r="AJ38">
        <f t="shared" si="39"/>
        <v>49.280903692332231</v>
      </c>
      <c r="AK38">
        <f t="shared" si="30"/>
        <v>50.318690940283311</v>
      </c>
      <c r="AL38">
        <f t="shared" si="40"/>
        <v>-1273.6187911285208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-65.819890892743459</v>
      </c>
      <c r="AR38">
        <f t="shared" si="45"/>
        <v>-66.527799355866264</v>
      </c>
      <c r="AS38">
        <f t="shared" si="46"/>
        <v>2.3874935748854251</v>
      </c>
      <c r="AT38">
        <f t="shared" si="47"/>
        <v>2.4377708669182563</v>
      </c>
      <c r="AU38">
        <f t="shared" si="48"/>
        <v>-61.702534914062589</v>
      </c>
      <c r="AW38">
        <v>35</v>
      </c>
      <c r="AX38">
        <f>IF(Z38&gt;0, (R38*SUMPRODUCT(K38:$K$98, X38:$X$98)-K38*$AZ$3)/Z38, 0)</f>
        <v>1145.5508096644887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</v>
      </c>
      <c r="S39">
        <f t="shared" si="32"/>
        <v>1098.7248550062911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669.55753831171501</v>
      </c>
      <c r="AC39">
        <f t="shared" si="33"/>
        <v>619.48793184904525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-1481.5940967623326</v>
      </c>
      <c r="AI39">
        <f t="shared" si="38"/>
        <v>-1495.6897078934173</v>
      </c>
      <c r="AJ39">
        <f t="shared" si="39"/>
        <v>50.069606462669753</v>
      </c>
      <c r="AK39">
        <f t="shared" si="30"/>
        <v>46.869027681820057</v>
      </c>
      <c r="AL39">
        <f t="shared" si="40"/>
        <v>-1398.7510737489274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-64.087711639860643</v>
      </c>
      <c r="AR39">
        <f t="shared" si="45"/>
        <v>-64.697430228461016</v>
      </c>
      <c r="AS39">
        <f t="shared" si="46"/>
        <v>2.165806753626411</v>
      </c>
      <c r="AT39">
        <f t="shared" si="47"/>
        <v>2.0273627827466756</v>
      </c>
      <c r="AU39">
        <f t="shared" si="48"/>
        <v>-60.504260692087918</v>
      </c>
      <c r="AW39">
        <v>36</v>
      </c>
      <c r="AX39">
        <f>IF(Z39&gt;0, (R39*SUMPRODUCT(K39:$K$98, X39:$X$98)-K39*$AZ$3)/Z39, 0)</f>
        <v>1098.7248550062911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</v>
      </c>
      <c r="S40">
        <f t="shared" si="32"/>
        <v>1050.1123255044015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619.48793184904525</v>
      </c>
      <c r="AC40">
        <f t="shared" si="33"/>
        <v>569.46297416460777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-1589.8523240768361</v>
      </c>
      <c r="AI40">
        <f t="shared" si="38"/>
        <v>-1603.4095160155907</v>
      </c>
      <c r="AJ40">
        <f t="shared" si="39"/>
        <v>50.024957684437481</v>
      </c>
      <c r="AK40">
        <f t="shared" si="30"/>
        <v>43.364155229433173</v>
      </c>
      <c r="AL40">
        <f t="shared" si="40"/>
        <v>-1510.0204031017199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-61.402250501464344</v>
      </c>
      <c r="AR40">
        <f t="shared" si="45"/>
        <v>-61.925847619833945</v>
      </c>
      <c r="AS40">
        <f t="shared" si="46"/>
        <v>1.9320316337233181</v>
      </c>
      <c r="AT40">
        <f t="shared" si="47"/>
        <v>1.6747824196364522</v>
      </c>
      <c r="AU40">
        <f t="shared" si="48"/>
        <v>-58.319033566474168</v>
      </c>
      <c r="AW40">
        <v>37</v>
      </c>
      <c r="AX40">
        <f>IF(Z40&gt;0, (R40*SUMPRODUCT(K40:$K$98, X40:$X$98)-K40*$AZ$3)/Z40, 0)</f>
        <v>1050.1123255044015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</v>
      </c>
      <c r="S41">
        <f t="shared" si="32"/>
        <v>1001.4282909746929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569.46297416460777</v>
      </c>
      <c r="AC41">
        <f t="shared" si="33"/>
        <v>520.61675398048544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-1699.0578453915848</v>
      </c>
      <c r="AI41">
        <f t="shared" si="38"/>
        <v>-1712.054700949604</v>
      </c>
      <c r="AJ41">
        <f t="shared" si="39"/>
        <v>48.84622018412233</v>
      </c>
      <c r="AK41">
        <f t="shared" ref="AK41:AK72" si="61">G41*SUM(AB41:AB41, AE41:AF41)</f>
        <v>39.862408191522547</v>
      </c>
      <c r="AL41">
        <f t="shared" si="40"/>
        <v>-1623.3460725739592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-58.589210422752338</v>
      </c>
      <c r="AR41">
        <f t="shared" si="45"/>
        <v>-59.037385572991212</v>
      </c>
      <c r="AS41">
        <f t="shared" si="46"/>
        <v>1.6843814237908172</v>
      </c>
      <c r="AT41">
        <f t="shared" si="47"/>
        <v>1.3745894689962677</v>
      </c>
      <c r="AU41">
        <f t="shared" si="48"/>
        <v>-55.978414680204125</v>
      </c>
      <c r="AW41">
        <v>38</v>
      </c>
      <c r="AX41">
        <f>IF(Z41&gt;0, (R41*SUMPRODUCT(K41:$K$98, X41:$X$98)-K41*$AZ$3)/Z41, 0)</f>
        <v>1001.4282909746929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</v>
      </c>
      <c r="S42">
        <f t="shared" si="32"/>
        <v>952.85256652206215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520.61675398048544</v>
      </c>
      <c r="AC42">
        <f t="shared" si="33"/>
        <v>473.23828491250265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-1802.1221569576089</v>
      </c>
      <c r="AI42">
        <f t="shared" si="38"/>
        <v>-1814.5385134208086</v>
      </c>
      <c r="AJ42">
        <f t="shared" si="39"/>
        <v>47.378469067982792</v>
      </c>
      <c r="AK42">
        <f t="shared" si="61"/>
        <v>36.443172778633986</v>
      </c>
      <c r="AL42">
        <f t="shared" si="40"/>
        <v>-1730.7168715741921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-55.485011962383503</v>
      </c>
      <c r="AR42">
        <f t="shared" si="45"/>
        <v>-55.867295529693344</v>
      </c>
      <c r="AS42">
        <f t="shared" si="46"/>
        <v>1.4587218257359669</v>
      </c>
      <c r="AT42">
        <f t="shared" si="47"/>
        <v>1.1220381869025986</v>
      </c>
      <c r="AU42">
        <f t="shared" si="48"/>
        <v>-53.28653551705478</v>
      </c>
      <c r="AW42">
        <v>39</v>
      </c>
      <c r="AX42">
        <f>IF(Z42&gt;0, (R42*SUMPRODUCT(K42:$K$98, X42:$X$98)-K42*$AZ$3)/Z42, 0)</f>
        <v>952.85256652206215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</v>
      </c>
      <c r="S43">
        <f t="shared" si="32"/>
        <v>905.07211483792923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473.23828491250265</v>
      </c>
      <c r="AC43">
        <f t="shared" si="33"/>
        <v>427.76286344544923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-1905.9229844613296</v>
      </c>
      <c r="AI43">
        <f t="shared" si="38"/>
        <v>-1917.7386966137819</v>
      </c>
      <c r="AJ43">
        <f t="shared" si="39"/>
        <v>45.475421467053422</v>
      </c>
      <c r="AK43">
        <f t="shared" si="61"/>
        <v>33.126679943875189</v>
      </c>
      <c r="AL43">
        <f t="shared" si="40"/>
        <v>-1839.1365952028534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-52.393665426985898</v>
      </c>
      <c r="AR43">
        <f t="shared" si="45"/>
        <v>-52.718478378161954</v>
      </c>
      <c r="AS43">
        <f t="shared" si="46"/>
        <v>1.2501155801787918</v>
      </c>
      <c r="AT43">
        <f t="shared" si="47"/>
        <v>0.91064969562596498</v>
      </c>
      <c r="AU43">
        <f t="shared" si="48"/>
        <v>-50.557713102357198</v>
      </c>
      <c r="AW43">
        <v>40</v>
      </c>
      <c r="AX43">
        <f>IF(Z43&gt;0, (R43*SUMPRODUCT(K43:$K$98, X43:$X$98)-K43*$AZ$3)/Z43, 0)</f>
        <v>905.07211483792923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</v>
      </c>
      <c r="S44">
        <f t="shared" si="32"/>
        <v>858.3212126377864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427.76286344544923</v>
      </c>
      <c r="AC44">
        <f t="shared" si="33"/>
        <v>384.30633238929374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-2016.0345704674519</v>
      </c>
      <c r="AI44">
        <f t="shared" si="38"/>
        <v>-2027.2281168557629</v>
      </c>
      <c r="AJ44">
        <f t="shared" si="39"/>
        <v>43.456531056155484</v>
      </c>
      <c r="AK44">
        <f t="shared" si="61"/>
        <v>29.943400441181449</v>
      </c>
      <c r="AL44">
        <f t="shared" si="40"/>
        <v>-1953.828185358426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-49.482699849866378</v>
      </c>
      <c r="AR44">
        <f t="shared" si="45"/>
        <v>-49.757440622818457</v>
      </c>
      <c r="AS44">
        <f t="shared" si="46"/>
        <v>1.0666218299369461</v>
      </c>
      <c r="AT44">
        <f t="shared" si="47"/>
        <v>0.73494786161915138</v>
      </c>
      <c r="AU44">
        <f t="shared" si="48"/>
        <v>-47.955870931262361</v>
      </c>
      <c r="AW44">
        <v>41</v>
      </c>
      <c r="AX44">
        <f>IF(Z44&gt;0, (R44*SUMPRODUCT(K44:$K$98, X44:$X$98)-K44*$AZ$3)/Z44, 0)</f>
        <v>858.3212126377864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</v>
      </c>
      <c r="S45">
        <f t="shared" si="32"/>
        <v>812.10531879839516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384.30633238929374</v>
      </c>
      <c r="AC45">
        <f t="shared" si="33"/>
        <v>342.8032167990973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-2114.7737499863933</v>
      </c>
      <c r="AI45">
        <f t="shared" si="38"/>
        <v>-2125.3266674733245</v>
      </c>
      <c r="AJ45">
        <f t="shared" si="39"/>
        <v>41.503115590196444</v>
      </c>
      <c r="AK45">
        <f t="shared" si="61"/>
        <v>26.901443267250563</v>
      </c>
      <c r="AL45">
        <f t="shared" si="40"/>
        <v>-2056.9221086158773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-46.344830773009491</v>
      </c>
      <c r="AR45">
        <f t="shared" si="45"/>
        <v>-46.57609578426495</v>
      </c>
      <c r="AS45">
        <f t="shared" si="46"/>
        <v>0.90953222234420195</v>
      </c>
      <c r="AT45">
        <f t="shared" si="47"/>
        <v>0.58953958350318303</v>
      </c>
      <c r="AU45">
        <f t="shared" si="48"/>
        <v>-45.077023978417564</v>
      </c>
      <c r="AW45">
        <v>42</v>
      </c>
      <c r="AX45">
        <f>IF(Z45&gt;0, (R45*SUMPRODUCT(K45:$K$98, X45:$X$98)-K45*$AZ$3)/Z45, 0)</f>
        <v>812.10531879839516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</v>
      </c>
      <c r="S46">
        <f t="shared" si="32"/>
        <v>766.80529484812553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342.8032167990973</v>
      </c>
      <c r="AC46">
        <f t="shared" si="33"/>
        <v>303.58301482936463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-2198.9274571864371</v>
      </c>
      <c r="AI46">
        <f t="shared" si="38"/>
        <v>-2208.8251136342024</v>
      </c>
      <c r="AJ46">
        <f t="shared" si="39"/>
        <v>39.22020196973267</v>
      </c>
      <c r="AK46">
        <f t="shared" si="61"/>
        <v>23.996225175936814</v>
      </c>
      <c r="AL46">
        <f t="shared" si="40"/>
        <v>-2145.6086864885333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-43.025930284033748</v>
      </c>
      <c r="AR46">
        <f t="shared" si="45"/>
        <v>-43.219595552483199</v>
      </c>
      <c r="AS46">
        <f t="shared" si="46"/>
        <v>0.76741307229598477</v>
      </c>
      <c r="AT46">
        <f t="shared" si="47"/>
        <v>0.46952886423132933</v>
      </c>
      <c r="AU46">
        <f t="shared" si="48"/>
        <v>-41.98265361595589</v>
      </c>
      <c r="AW46">
        <v>43</v>
      </c>
      <c r="AX46">
        <f>IF(Z46&gt;0, (R46*SUMPRODUCT(K46:$K$98, X46:$X$98)-K46*$AZ$3)/Z46, 0)</f>
        <v>766.80529484812553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</v>
      </c>
      <c r="S47">
        <f t="shared" si="32"/>
        <v>723.0515973053358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303.58301482936463</v>
      </c>
      <c r="AC47">
        <f t="shared" si="33"/>
        <v>266.91836026254225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-2279.1852535373259</v>
      </c>
      <c r="AI47">
        <f t="shared" si="38"/>
        <v>-2288.4141371072292</v>
      </c>
      <c r="AJ47">
        <f t="shared" si="39"/>
        <v>36.664654566822378</v>
      </c>
      <c r="AK47">
        <f t="shared" si="61"/>
        <v>21.250811038055527</v>
      </c>
      <c r="AL47">
        <f t="shared" si="40"/>
        <v>-2230.4986715023515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-39.818140130822698</v>
      </c>
      <c r="AR47">
        <f t="shared" si="45"/>
        <v>-39.979371859865843</v>
      </c>
      <c r="AS47">
        <f t="shared" si="46"/>
        <v>0.64054396241996092</v>
      </c>
      <c r="AT47">
        <f t="shared" si="47"/>
        <v>0.37125888318804501</v>
      </c>
      <c r="AU47">
        <f t="shared" si="48"/>
        <v>-38.96756901425784</v>
      </c>
      <c r="AW47">
        <v>44</v>
      </c>
      <c r="AX47">
        <f>IF(Z47&gt;0, (R47*SUMPRODUCT(K47:$K$98, X47:$X$98)-K47*$AZ$3)/Z47, 0)</f>
        <v>723.0515973053358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</v>
      </c>
      <c r="S48">
        <f t="shared" si="32"/>
        <v>680.77696629484024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266.91836026254225</v>
      </c>
      <c r="AC48">
        <f t="shared" si="33"/>
        <v>232.7799305935155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-2353.1053511329465</v>
      </c>
      <c r="AI48">
        <f t="shared" si="38"/>
        <v>-2361.6536695293676</v>
      </c>
      <c r="AJ48">
        <f t="shared" si="39"/>
        <v>34.138429669026749</v>
      </c>
      <c r="AK48">
        <f t="shared" si="61"/>
        <v>18.684285218377958</v>
      </c>
      <c r="AL48">
        <f t="shared" si="40"/>
        <v>-2308.8309546419628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-36.704954759515857</v>
      </c>
      <c r="AR48">
        <f t="shared" si="45"/>
        <v>-36.83829585274804</v>
      </c>
      <c r="AS48">
        <f t="shared" si="46"/>
        <v>0.53250888914057193</v>
      </c>
      <c r="AT48">
        <f t="shared" si="47"/>
        <v>0.29144714805236399</v>
      </c>
      <c r="AU48">
        <f t="shared" si="48"/>
        <v>-36.014339815555104</v>
      </c>
      <c r="AW48">
        <v>45</v>
      </c>
      <c r="AX48">
        <f>IF(Z48&gt;0, (R48*SUMPRODUCT(K48:$K$98, X48:$X$98)-K48*$AZ$3)/Z48, 0)</f>
        <v>680.77696629484024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</v>
      </c>
      <c r="S49">
        <f t="shared" si="32"/>
        <v>639.97850244251003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232.7799305935155</v>
      </c>
      <c r="AC49">
        <f t="shared" si="33"/>
        <v>201.14614588917453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-2421.1998182941902</v>
      </c>
      <c r="AI49">
        <f t="shared" si="38"/>
        <v>-2429.0573535520734</v>
      </c>
      <c r="AJ49">
        <f t="shared" si="39"/>
        <v>31.633784704340968</v>
      </c>
      <c r="AK49">
        <f t="shared" si="61"/>
        <v>16.294595141546086</v>
      </c>
      <c r="AL49">
        <f t="shared" si="40"/>
        <v>-2381.1289737061866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-33.720649544869403</v>
      </c>
      <c r="AR49">
        <f t="shared" si="45"/>
        <v>-33.830083384536628</v>
      </c>
      <c r="AS49">
        <f t="shared" si="46"/>
        <v>0.44057155453797414</v>
      </c>
      <c r="AT49">
        <f t="shared" si="47"/>
        <v>0.22693886233261065</v>
      </c>
      <c r="AU49">
        <f t="shared" si="48"/>
        <v>-33.162572967666051</v>
      </c>
      <c r="AW49">
        <v>46</v>
      </c>
      <c r="AX49">
        <f>IF(Z49&gt;0, (R49*SUMPRODUCT(K49:$K$98, X49:$X$98)-K49*$AZ$3)/Z49, 0)</f>
        <v>639.97850244251003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</v>
      </c>
      <c r="S50">
        <f t="shared" si="32"/>
        <v>600.52137582735452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201.14614588917453</v>
      </c>
      <c r="AC50">
        <f t="shared" si="33"/>
        <v>171.95332675071126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-2481.833627042055</v>
      </c>
      <c r="AI50">
        <f t="shared" si="38"/>
        <v>-2488.992128540599</v>
      </c>
      <c r="AJ50">
        <f t="shared" si="39"/>
        <v>29.192819138463278</v>
      </c>
      <c r="AK50">
        <f t="shared" si="61"/>
        <v>14.080230212242219</v>
      </c>
      <c r="AL50">
        <f t="shared" si="40"/>
        <v>-2445.7190791898934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-30.861706800803777</v>
      </c>
      <c r="AR50">
        <f t="shared" si="45"/>
        <v>-30.950723071666573</v>
      </c>
      <c r="AS50">
        <f t="shared" si="46"/>
        <v>0.36301394868838249</v>
      </c>
      <c r="AT50">
        <f t="shared" si="47"/>
        <v>0.17508826206692182</v>
      </c>
      <c r="AU50">
        <f t="shared" si="48"/>
        <v>-30.412620860911268</v>
      </c>
      <c r="AW50">
        <v>47</v>
      </c>
      <c r="AX50">
        <f>IF(Z50&gt;0, (R50*SUMPRODUCT(K50:$K$98, X50:$X$98)-K50*$AZ$3)/Z50, 0)</f>
        <v>600.52137582735452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</v>
      </c>
      <c r="S51">
        <f t="shared" si="32"/>
        <v>562.15589824416509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171.95332675071126</v>
      </c>
      <c r="AC51">
        <f t="shared" si="33"/>
        <v>145.13432566991293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-2530.2145611851884</v>
      </c>
      <c r="AI51">
        <f t="shared" si="38"/>
        <v>-2536.6689240284504</v>
      </c>
      <c r="AJ51">
        <f t="shared" si="39"/>
        <v>26.81900108079833</v>
      </c>
      <c r="AK51">
        <f t="shared" si="61"/>
        <v>12.03673287254979</v>
      </c>
      <c r="AL51">
        <f t="shared" si="40"/>
        <v>-2497.8131900751023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-28.09225515749031</v>
      </c>
      <c r="AR51">
        <f t="shared" si="45"/>
        <v>-28.163916118838589</v>
      </c>
      <c r="AS51">
        <f t="shared" si="46"/>
        <v>0.29776376793827675</v>
      </c>
      <c r="AT51">
        <f t="shared" si="47"/>
        <v>0.13364043362387057</v>
      </c>
      <c r="AU51">
        <f t="shared" si="48"/>
        <v>-27.732511917276444</v>
      </c>
      <c r="AW51">
        <v>48</v>
      </c>
      <c r="AX51">
        <f>IF(Z51&gt;0, (R51*SUMPRODUCT(K51:$K$98, X51:$X$98)-K51*$AZ$3)/Z51, 0)</f>
        <v>562.15589824416509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</v>
      </c>
      <c r="S52">
        <f t="shared" si="32"/>
        <v>524.8272660671571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145.13432566991293</v>
      </c>
      <c r="AC52">
        <f t="shared" si="33"/>
        <v>120.65162919099896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-2570.450441225843</v>
      </c>
      <c r="AI52">
        <f t="shared" si="38"/>
        <v>-2576.1976478303659</v>
      </c>
      <c r="AJ52">
        <f t="shared" si="39"/>
        <v>24.482696478913965</v>
      </c>
      <c r="AK52">
        <f t="shared" si="61"/>
        <v>10.159402796893906</v>
      </c>
      <c r="AL52">
        <f t="shared" si="40"/>
        <v>-2541.5555485545578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-25.481234580265856</v>
      </c>
      <c r="AR52">
        <f t="shared" si="45"/>
        <v>-25.53820744281257</v>
      </c>
      <c r="AS52">
        <f t="shared" si="46"/>
        <v>0.24270039294713774</v>
      </c>
      <c r="AT52">
        <f t="shared" si="47"/>
        <v>0.10071158023945642</v>
      </c>
      <c r="AU52">
        <f t="shared" si="48"/>
        <v>-25.194795469625976</v>
      </c>
      <c r="AW52">
        <v>49</v>
      </c>
      <c r="AX52">
        <f>IF(Z52&gt;0, (R52*SUMPRODUCT(K52:$K$98, X52:$X$98)-K52*$AZ$3)/Z52, 0)</f>
        <v>524.8272660671571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</v>
      </c>
      <c r="S53">
        <f t="shared" si="32"/>
        <v>487.74238128897389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120.65162919099896</v>
      </c>
      <c r="AC53">
        <f t="shared" si="33"/>
        <v>98.393214859461992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-2585.7445512898298</v>
      </c>
      <c r="AI53">
        <f t="shared" si="38"/>
        <v>-2590.787849690485</v>
      </c>
      <c r="AJ53">
        <f t="shared" si="39"/>
        <v>22.258414331536969</v>
      </c>
      <c r="AK53">
        <f t="shared" si="61"/>
        <v>8.4456140433699272</v>
      </c>
      <c r="AL53">
        <f t="shared" si="40"/>
        <v>-2560.083821315578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-22.886470742402594</v>
      </c>
      <c r="AR53">
        <f t="shared" si="45"/>
        <v>-22.931109065718104</v>
      </c>
      <c r="AS53">
        <f t="shared" si="46"/>
        <v>0.19700961880278797</v>
      </c>
      <c r="AT53">
        <f t="shared" si="47"/>
        <v>7.4752279226032822E-2</v>
      </c>
      <c r="AU53">
        <f t="shared" si="48"/>
        <v>-22.659347167689283</v>
      </c>
      <c r="AW53">
        <v>50</v>
      </c>
      <c r="AX53">
        <f>IF(Z53&gt;0, (R53*SUMPRODUCT(K53:$K$98, X53:$X$98)-K53*$AZ$3)/Z53, 0)</f>
        <v>487.74238128897389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</v>
      </c>
      <c r="S54">
        <f t="shared" si="32"/>
        <v>450.40114165242477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98.393214859461992</v>
      </c>
      <c r="AC54">
        <f t="shared" si="33"/>
        <v>78.384262196281625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-2568.2504072486099</v>
      </c>
      <c r="AI54">
        <f t="shared" si="38"/>
        <v>-2572.6012100634466</v>
      </c>
      <c r="AJ54">
        <f t="shared" si="39"/>
        <v>20.008952663180366</v>
      </c>
      <c r="AK54">
        <f t="shared" si="61"/>
        <v>6.8875250401623402</v>
      </c>
      <c r="AL54">
        <f t="shared" si="40"/>
        <v>-2545.7047323601037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-20.296098003729622</v>
      </c>
      <c r="AR54">
        <f t="shared" si="45"/>
        <v>-20.33048106858794</v>
      </c>
      <c r="AS54">
        <f t="shared" si="46"/>
        <v>0.15812463732419227</v>
      </c>
      <c r="AT54">
        <f t="shared" si="47"/>
        <v>5.4430005276640776E-2</v>
      </c>
      <c r="AU54">
        <f t="shared" si="48"/>
        <v>-20.117926425987104</v>
      </c>
      <c r="AW54">
        <v>51</v>
      </c>
      <c r="AX54">
        <f>IF(Z54&gt;0, (R54*SUMPRODUCT(K54:$K$98, X54:$X$98)-K54*$AZ$3)/Z54, 0)</f>
        <v>450.40114165242477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</v>
      </c>
      <c r="S55">
        <f t="shared" si="32"/>
        <v>412.20304801277592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78.384262196281625</v>
      </c>
      <c r="AC55">
        <f t="shared" si="33"/>
        <v>60.657376763286152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-2513.7671536314756</v>
      </c>
      <c r="AI55">
        <f t="shared" si="38"/>
        <v>-2517.4460066297561</v>
      </c>
      <c r="AJ55">
        <f t="shared" si="39"/>
        <v>17.726885432995473</v>
      </c>
      <c r="AK55">
        <f t="shared" si="61"/>
        <v>5.486898353739714</v>
      </c>
      <c r="AL55">
        <f t="shared" si="40"/>
        <v>-2494.2322228430207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-17.737083484602486</v>
      </c>
      <c r="AR55">
        <f t="shared" si="45"/>
        <v>-17.763041387132883</v>
      </c>
      <c r="AS55">
        <f t="shared" si="46"/>
        <v>0.12508049776718486</v>
      </c>
      <c r="AT55">
        <f t="shared" si="47"/>
        <v>3.8715429164238667E-2</v>
      </c>
      <c r="AU55">
        <f t="shared" si="48"/>
        <v>-17.599245460201459</v>
      </c>
      <c r="AW55">
        <v>52</v>
      </c>
      <c r="AX55">
        <f>IF(Z55&gt;0, (R55*SUMPRODUCT(K55:$K$98, X55:$X$98)-K55*$AZ$3)/Z55, 0)</f>
        <v>412.20304801277592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</v>
      </c>
      <c r="S56">
        <f t="shared" si="32"/>
        <v>371.80204117410807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60.657376763286152</v>
      </c>
      <c r="AC56">
        <f t="shared" si="33"/>
        <v>45.214233073982001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-2407.4227870785753</v>
      </c>
      <c r="AI56">
        <f t="shared" si="38"/>
        <v>-2410.4629958501032</v>
      </c>
      <c r="AJ56">
        <f t="shared" si="39"/>
        <v>15.443143689304151</v>
      </c>
      <c r="AK56">
        <f t="shared" si="61"/>
        <v>4.2460163734300309</v>
      </c>
      <c r="AL56">
        <f t="shared" si="40"/>
        <v>-2390.7738357873691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-15.166714347236997</v>
      </c>
      <c r="AR56">
        <f t="shared" si="45"/>
        <v>-15.185867600351164</v>
      </c>
      <c r="AS56">
        <f t="shared" si="46"/>
        <v>9.7291489561433256E-2</v>
      </c>
      <c r="AT56">
        <f t="shared" si="47"/>
        <v>2.6749816357621182E-2</v>
      </c>
      <c r="AU56">
        <f t="shared" si="48"/>
        <v>-15.061826294432109</v>
      </c>
      <c r="AW56">
        <v>53</v>
      </c>
      <c r="AX56">
        <f>IF(Z56&gt;0, (R56*SUMPRODUCT(K56:$K$98, X56:$X$98)-K56*$AZ$3)/Z56, 0)</f>
        <v>371.80204117410807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</v>
      </c>
      <c r="S57">
        <f t="shared" si="32"/>
        <v>327.82645373405904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45.214233073982001</v>
      </c>
      <c r="AC57">
        <f t="shared" si="33"/>
        <v>32.095679258261342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-2248.7784987892378</v>
      </c>
      <c r="AI57">
        <f t="shared" si="38"/>
        <v>-2251.2261108483531</v>
      </c>
      <c r="AJ57">
        <f t="shared" si="39"/>
        <v>13.118553815720659</v>
      </c>
      <c r="AK57">
        <f t="shared" si="61"/>
        <v>3.1649963151787404</v>
      </c>
      <c r="AL57">
        <f t="shared" si="40"/>
        <v>-2234.9425607174539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-12.649338012449148</v>
      </c>
      <c r="AR57">
        <f t="shared" si="45"/>
        <v>-12.663105785609449</v>
      </c>
      <c r="AS57">
        <f t="shared" si="46"/>
        <v>7.3791625782129833E-2</v>
      </c>
      <c r="AT57">
        <f t="shared" si="47"/>
        <v>1.7803046507429334E-2</v>
      </c>
      <c r="AU57">
        <f t="shared" si="48"/>
        <v>-12.571511113319891</v>
      </c>
      <c r="AW57">
        <v>54</v>
      </c>
      <c r="AX57">
        <f>IF(Z57&gt;0, (R57*SUMPRODUCT(K57:$K$98, X57:$X$98)-K57*$AZ$3)/Z57, 0)</f>
        <v>327.82645373405904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</v>
      </c>
      <c r="S58">
        <f t="shared" si="32"/>
        <v>277.95013565391321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32.095679258261342</v>
      </c>
      <c r="AC58">
        <f t="shared" si="33"/>
        <v>21.27505600609468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-2038.2729777788052</v>
      </c>
      <c r="AI58">
        <f t="shared" si="38"/>
        <v>-2040.1865454728847</v>
      </c>
      <c r="AJ58">
        <f t="shared" si="39"/>
        <v>10.820623252166662</v>
      </c>
      <c r="AK58">
        <f t="shared" si="61"/>
        <v>2.246697548078294</v>
      </c>
      <c r="AL58">
        <f t="shared" si="40"/>
        <v>-2027.1192246726398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-10.236828838192062</v>
      </c>
      <c r="AR58">
        <f t="shared" si="45"/>
        <v>-10.246439359043855</v>
      </c>
      <c r="AS58">
        <f t="shared" si="46"/>
        <v>5.4344471698634267E-2</v>
      </c>
      <c r="AT58">
        <f t="shared" si="47"/>
        <v>1.1283600627393076E-2</v>
      </c>
      <c r="AU58">
        <f t="shared" si="48"/>
        <v>-10.180811286717827</v>
      </c>
      <c r="AW58">
        <v>55</v>
      </c>
      <c r="AX58">
        <f>IF(Z58&gt;0, (R58*SUMPRODUCT(K58:$K$98, X58:$X$98)-K58*$AZ$3)/Z58, 0)</f>
        <v>277.95013565391321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</v>
      </c>
      <c r="S59">
        <f t="shared" si="32"/>
        <v>218.90377343492705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21.27505600609468</v>
      </c>
      <c r="AC59">
        <f t="shared" si="33"/>
        <v>12.671008203869098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-1789.3362080394388</v>
      </c>
      <c r="AI59">
        <f t="shared" si="38"/>
        <v>-1790.7833060045677</v>
      </c>
      <c r="AJ59">
        <f t="shared" si="39"/>
        <v>8.6040478022255815</v>
      </c>
      <c r="AK59">
        <f t="shared" si="61"/>
        <v>1.4892539204266277</v>
      </c>
      <c r="AL59">
        <f t="shared" si="40"/>
        <v>-1780.6900042819157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-8.0237432337555319</v>
      </c>
      <c r="AR59">
        <f t="shared" si="45"/>
        <v>-8.0302323119143022</v>
      </c>
      <c r="AS59">
        <f t="shared" si="46"/>
        <v>3.858227985653942E-2</v>
      </c>
      <c r="AT59">
        <f t="shared" si="47"/>
        <v>6.6781139361506044E-3</v>
      </c>
      <c r="AU59">
        <f t="shared" si="48"/>
        <v>-7.9849719181216123</v>
      </c>
      <c r="AW59">
        <v>56</v>
      </c>
      <c r="AX59">
        <f>IF(Z59&gt;0, (R59*SUMPRODUCT(K59:$K$98, X59:$X$98)-K59*$AZ$3)/Z59, 0)</f>
        <v>218.90377343492705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</v>
      </c>
      <c r="S60">
        <f t="shared" si="32"/>
        <v>144.9869675503445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12.671008203869098</v>
      </c>
      <c r="AC60">
        <f t="shared" si="33"/>
        <v>6.1051051807979002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-1519.712113880026</v>
      </c>
      <c r="AI60">
        <f t="shared" si="38"/>
        <v>-1520.7648128370336</v>
      </c>
      <c r="AJ60">
        <f t="shared" si="39"/>
        <v>6.5659030230711979</v>
      </c>
      <c r="AK60">
        <f t="shared" si="61"/>
        <v>0.88697057427083692</v>
      </c>
      <c r="AL60">
        <f t="shared" si="40"/>
        <v>-1513.3119392396916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-6.0845487482487188</v>
      </c>
      <c r="AR60">
        <f t="shared" si="45"/>
        <v>-6.0887634926484262</v>
      </c>
      <c r="AS60">
        <f t="shared" si="46"/>
        <v>2.628824015763833E-2</v>
      </c>
      <c r="AT60">
        <f t="shared" si="47"/>
        <v>3.5512092376721828E-3</v>
      </c>
      <c r="AU60">
        <f t="shared" si="48"/>
        <v>-6.058924043253116</v>
      </c>
      <c r="AW60">
        <v>57</v>
      </c>
      <c r="AX60">
        <f>IF(Z60&gt;0, (R60*SUMPRODUCT(K60:$K$98, X60:$X$98)-K60*$AZ$3)/Z60, 0)</f>
        <v>144.9869675503445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</v>
      </c>
      <c r="S61">
        <f t="shared" si="32"/>
        <v>45.172595388776109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6.1051051807979002</v>
      </c>
      <c r="AC61">
        <f t="shared" si="33"/>
        <v>1.3221994778030908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-1241.6931588560867</v>
      </c>
      <c r="AI61">
        <f t="shared" si="38"/>
        <v>-1242.4249075338103</v>
      </c>
      <c r="AJ61">
        <f t="shared" si="39"/>
        <v>4.7829057029948094</v>
      </c>
      <c r="AK61">
        <f t="shared" si="61"/>
        <v>0.42735736265585306</v>
      </c>
      <c r="AL61">
        <f t="shared" si="40"/>
        <v>-1237.2146444681596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-4.4387768803752019</v>
      </c>
      <c r="AR61">
        <f t="shared" si="45"/>
        <v>-4.4413927191512785</v>
      </c>
      <c r="AS61">
        <f t="shared" si="46"/>
        <v>1.7097824131548322E-2</v>
      </c>
      <c r="AT61">
        <f t="shared" si="47"/>
        <v>1.5277075237834813E-3</v>
      </c>
      <c r="AU61">
        <f t="shared" si="48"/>
        <v>-4.4227671874959462</v>
      </c>
      <c r="AW61">
        <v>58</v>
      </c>
      <c r="AX61">
        <f>IF(Z61&gt;0, (R61*SUMPRODUCT(K61:$K$98, X61:$X$98)-K61*$AZ$3)/Z61, 0)</f>
        <v>45.172595388776109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</v>
      </c>
      <c r="S62">
        <f t="shared" si="32"/>
        <v>-101.37672568563571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1.3221994778030908</v>
      </c>
      <c r="AC62">
        <f t="shared" si="33"/>
        <v>-1.9543961121668518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-969.86992437429592</v>
      </c>
      <c r="AI62">
        <f t="shared" si="38"/>
        <v>-970.35188808414864</v>
      </c>
      <c r="AJ62">
        <f t="shared" si="39"/>
        <v>3.2765955899699426</v>
      </c>
      <c r="AK62">
        <f t="shared" si="61"/>
        <v>9.2553963446216359E-2</v>
      </c>
      <c r="AL62">
        <f t="shared" si="40"/>
        <v>-966.98273853073249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-3.0955975649769627</v>
      </c>
      <c r="AR62">
        <f t="shared" si="45"/>
        <v>-3.097135880218143</v>
      </c>
      <c r="AS62">
        <f t="shared" si="46"/>
        <v>1.0458125440139718E-2</v>
      </c>
      <c r="AT62">
        <f t="shared" si="47"/>
        <v>2.954105665849096E-4</v>
      </c>
      <c r="AU62">
        <f t="shared" si="48"/>
        <v>-3.0863823442114184</v>
      </c>
      <c r="AW62">
        <v>59</v>
      </c>
      <c r="AX62">
        <f>IF(Z62&gt;0, (R62*SUMPRODUCT(K62:$K$98, X62:$X$98)-K62*$AZ$3)/Z62, 0)</f>
        <v>-101.37672568563571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</v>
      </c>
      <c r="S63">
        <f t="shared" si="32"/>
        <v>-336.0910455988938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-1.9543961121668518</v>
      </c>
      <c r="AC63">
        <f t="shared" si="33"/>
        <v>-4.0123318107105472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-714.75340782727312</v>
      </c>
      <c r="AI63">
        <f t="shared" si="38"/>
        <v>-715.05186354807051</v>
      </c>
      <c r="AJ63">
        <f t="shared" si="39"/>
        <v>2.0579356985436954</v>
      </c>
      <c r="AK63">
        <f t="shared" si="61"/>
        <v>-0.13680772785167963</v>
      </c>
      <c r="AL63">
        <f t="shared" si="40"/>
        <v>-713.13073557737846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-2.0368976929860385</v>
      </c>
      <c r="AR63">
        <f t="shared" si="45"/>
        <v>-2.0377482293563354</v>
      </c>
      <c r="AS63">
        <f t="shared" si="46"/>
        <v>5.8646862411186346E-3</v>
      </c>
      <c r="AT63">
        <f t="shared" si="47"/>
        <v>-3.8987340555792031E-4</v>
      </c>
      <c r="AU63">
        <f t="shared" si="48"/>
        <v>-2.0322734165207748</v>
      </c>
      <c r="AW63">
        <v>60</v>
      </c>
      <c r="AX63">
        <f>IF(Z63&gt;0, (R63*SUMPRODUCT(K63:$K$98, X63:$X$98)-K63*$AZ$3)/Z63, 0)</f>
        <v>-336.0910455988938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</v>
      </c>
      <c r="S64">
        <f t="shared" si="32"/>
        <v>-742.28763423451164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-4.0123318107105472</v>
      </c>
      <c r="AC64">
        <f t="shared" si="33"/>
        <v>-5.1227456943811687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-491.75518727254172</v>
      </c>
      <c r="AI64">
        <f t="shared" si="38"/>
        <v>-491.92771963931301</v>
      </c>
      <c r="AJ64">
        <f t="shared" si="39"/>
        <v>1.1104138836706214</v>
      </c>
      <c r="AK64">
        <f t="shared" si="61"/>
        <v>-0.28086322674973835</v>
      </c>
      <c r="AL64">
        <f t="shared" si="40"/>
        <v>-491.09816898239211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-1.2512494762681956</v>
      </c>
      <c r="AR64">
        <f t="shared" si="45"/>
        <v>-1.2516884772978731</v>
      </c>
      <c r="AS64">
        <f t="shared" si="46"/>
        <v>2.8253993579405987E-3</v>
      </c>
      <c r="AT64">
        <f t="shared" si="47"/>
        <v>-7.1464414503234362E-4</v>
      </c>
      <c r="AU64">
        <f t="shared" si="48"/>
        <v>-1.2495777220849649</v>
      </c>
      <c r="AW64">
        <v>61</v>
      </c>
      <c r="AX64">
        <f>IF(Z64&gt;0, (R64*SUMPRODUCT(K64:$K$98, X64:$X$98)-K64*$AZ$3)/Z64, 0)</f>
        <v>-742.28763423451164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</v>
      </c>
      <c r="S65">
        <f t="shared" si="32"/>
        <v>-1408.3018395244169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-5.1227456943811687</v>
      </c>
      <c r="AC65">
        <f t="shared" si="33"/>
        <v>-5.5467774837605983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-289.36534215380834</v>
      </c>
      <c r="AI65">
        <f t="shared" si="38"/>
        <v>-289.46380786137343</v>
      </c>
      <c r="AJ65">
        <f t="shared" si="39"/>
        <v>0.42403178937942965</v>
      </c>
      <c r="AK65">
        <f t="shared" si="61"/>
        <v>-0.35859219860668184</v>
      </c>
      <c r="AL65">
        <f t="shared" si="40"/>
        <v>-289.39836827060066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-0.65739053952458004</v>
      </c>
      <c r="AR65">
        <f t="shared" si="45"/>
        <v>-0.6576142374427173</v>
      </c>
      <c r="AS65">
        <f t="shared" si="46"/>
        <v>9.6333059350123577E-4</v>
      </c>
      <c r="AT65">
        <f t="shared" si="47"/>
        <v>-8.146625893644513E-4</v>
      </c>
      <c r="AU65">
        <f t="shared" si="48"/>
        <v>-0.65746556943858048</v>
      </c>
      <c r="AW65">
        <v>62</v>
      </c>
      <c r="AX65">
        <f>IF(Z65&gt;0, (R65*SUMPRODUCT(K65:$K$98, X65:$X$98)-K65*$AZ$3)/Z65, 0)</f>
        <v>-1408.3018395244169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</v>
      </c>
      <c r="S66">
        <f t="shared" si="32"/>
        <v>-2465.936073796111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-5.5467774837605983</v>
      </c>
      <c r="AC66">
        <f t="shared" si="33"/>
        <v>-5.4655808028487796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-168.28095414909797</v>
      </c>
      <c r="AI66">
        <f t="shared" si="38"/>
        <v>-168.33636496105015</v>
      </c>
      <c r="AJ66">
        <f t="shared" si="39"/>
        <v>-8.1196680911818753E-2</v>
      </c>
      <c r="AK66">
        <f t="shared" si="61"/>
        <v>-0.3882744238632419</v>
      </c>
      <c r="AL66">
        <f t="shared" si="40"/>
        <v>-168.80583606582522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-0.34134526226174861</v>
      </c>
      <c r="AR66">
        <f t="shared" si="45"/>
        <v>-0.34145765892739383</v>
      </c>
      <c r="AS66">
        <f t="shared" si="46"/>
        <v>-1.6470136196204148E-4</v>
      </c>
      <c r="AT66">
        <f t="shared" si="47"/>
        <v>-7.8758547402637288E-4</v>
      </c>
      <c r="AU66">
        <f t="shared" si="48"/>
        <v>-0.34240994576338224</v>
      </c>
      <c r="AW66">
        <v>63</v>
      </c>
      <c r="AX66">
        <f>IF(Z66&gt;0, (R66*SUMPRODUCT(K66:$K$98, X66:$X$98)-K66*$AZ$3)/Z66, 0)</f>
        <v>-2465.936073796111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-4192.3542375162697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-5.4655808028487796</v>
      </c>
      <c r="AC67">
        <f t="shared" ref="AC67:AC98" si="64">S67*Z67</f>
        <v>-5.1474731897208867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-96.644414367062069</v>
      </c>
      <c r="AI67">
        <f t="shared" ref="AI67:AI98" si="69">SUM(AE67:AH67)</f>
        <v>-96.675109967302959</v>
      </c>
      <c r="AJ67">
        <f t="shared" ref="AJ67:AJ98" si="70">AB67-AC67</f>
        <v>-0.31810761312789282</v>
      </c>
      <c r="AK67">
        <f t="shared" si="61"/>
        <v>-0.38259065619941462</v>
      </c>
      <c r="AL67">
        <f t="shared" ref="AL67:AL98" si="71">SUM(AI67:AK67)</f>
        <v>-97.375808236630263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-0.17503207834282508</v>
      </c>
      <c r="AR67">
        <f t="shared" ref="AR67:AR98" si="76">AI67*$K67</f>
        <v>-0.17508767094733646</v>
      </c>
      <c r="AS67">
        <f t="shared" ref="AS67:AS98" si="77">AJ67*$K67</f>
        <v>-5.7612265568683207E-4</v>
      </c>
      <c r="AT67">
        <f t="shared" ref="AT67:AT98" si="78">AK67*$K67</f>
        <v>-6.929074809723482E-4</v>
      </c>
      <c r="AU67">
        <f t="shared" ref="AU67:AU98" si="79">AL67*$K67</f>
        <v>-0.17635670108399565</v>
      </c>
      <c r="AW67">
        <v>64</v>
      </c>
      <c r="AX67">
        <f>IF(Z67&gt;0, (R67*SUMPRODUCT(K67:$K$98, X67:$X$98)-K67*$AZ$3)/Z67, 0)</f>
        <v>-4192.3542375162697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</v>
      </c>
      <c r="S68">
        <f t="shared" si="63"/>
        <v>-7083.726614549154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-5.1474731897208867</v>
      </c>
      <c r="AC68">
        <f t="shared" si="64"/>
        <v>-4.7337080578943898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-54.729467580413846</v>
      </c>
      <c r="AI68">
        <f t="shared" si="69"/>
        <v>-54.746173857757228</v>
      </c>
      <c r="AJ68">
        <f t="shared" si="70"/>
        <v>-0.41376513182649699</v>
      </c>
      <c r="AK68">
        <f t="shared" si="61"/>
        <v>-0.36032312328046212</v>
      </c>
      <c r="AL68">
        <f t="shared" si="71"/>
        <v>-55.520262112864181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-8.8500167265716759E-2</v>
      </c>
      <c r="AR68">
        <f t="shared" si="76"/>
        <v>-8.8527182115388084E-2</v>
      </c>
      <c r="AS68">
        <f t="shared" si="77"/>
        <v>-6.6907801216160552E-4</v>
      </c>
      <c r="AT68">
        <f t="shared" si="78"/>
        <v>-5.826597277448838E-4</v>
      </c>
      <c r="AU68">
        <f t="shared" si="79"/>
        <v>-8.977891985529457E-2</v>
      </c>
      <c r="AW68">
        <v>65</v>
      </c>
      <c r="AX68">
        <f>IF(Z68&gt;0, (R68*SUMPRODUCT(K68:$K$98, X68:$X$98)-K68*$AZ$3)/Z68, 0)</f>
        <v>-7083.726614549154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</v>
      </c>
      <c r="S69">
        <f t="shared" si="63"/>
        <v>-12026.346350797941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-4.7337080578943898</v>
      </c>
      <c r="AC69">
        <f t="shared" si="64"/>
        <v>-4.2964964303660684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-30.431158179024774</v>
      </c>
      <c r="AI69">
        <f t="shared" si="69"/>
        <v>-30.440089604049966</v>
      </c>
      <c r="AJ69">
        <f t="shared" si="70"/>
        <v>-0.43721162752832132</v>
      </c>
      <c r="AK69">
        <f t="shared" si="61"/>
        <v>-0.3313595640526073</v>
      </c>
      <c r="AL69">
        <f t="shared" si="71"/>
        <v>-31.208660795630895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-4.3936284431627927E-2</v>
      </c>
      <c r="AR69">
        <f t="shared" si="76"/>
        <v>-4.3949179557997362E-2</v>
      </c>
      <c r="AS69">
        <f t="shared" si="77"/>
        <v>-6.3124296193037299E-4</v>
      </c>
      <c r="AT69">
        <f t="shared" si="78"/>
        <v>-4.7841452401211731E-4</v>
      </c>
      <c r="AU69">
        <f t="shared" si="79"/>
        <v>-4.5058837043939849E-2</v>
      </c>
      <c r="AW69">
        <v>66</v>
      </c>
      <c r="AX69">
        <f>IF(Z69&gt;0, (R69*SUMPRODUCT(K69:$K$98, X69:$X$98)-K69*$AZ$3)/Z69, 0)</f>
        <v>-12026.346350797941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</v>
      </c>
      <c r="S70">
        <f t="shared" si="63"/>
        <v>-20670.3944714225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-4.2964964303660684</v>
      </c>
      <c r="AC70">
        <f t="shared" si="64"/>
        <v>-3.8710471837315912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-16.640947651703613</v>
      </c>
      <c r="AI70">
        <f t="shared" si="69"/>
        <v>-16.645629525565628</v>
      </c>
      <c r="AJ70">
        <f t="shared" si="70"/>
        <v>-0.42544924663447725</v>
      </c>
      <c r="AK70">
        <f t="shared" si="61"/>
        <v>-0.3007547501256248</v>
      </c>
      <c r="AL70">
        <f t="shared" si="71"/>
        <v>-17.37183352232573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-2.1451856213803997E-2</v>
      </c>
      <c r="AR70">
        <f t="shared" si="76"/>
        <v>-2.145789162038067E-2</v>
      </c>
      <c r="AS70">
        <f t="shared" si="77"/>
        <v>-5.4844689473797486E-4</v>
      </c>
      <c r="AT70">
        <f t="shared" si="78"/>
        <v>-3.8770313989017072E-4</v>
      </c>
      <c r="AU70">
        <f t="shared" si="79"/>
        <v>-2.2394041655008814E-2</v>
      </c>
      <c r="AW70">
        <v>67</v>
      </c>
      <c r="AX70">
        <f>IF(Z70&gt;0, (R70*SUMPRODUCT(K70:$K$98, X70:$X$98)-K70*$AZ$3)/Z70, 0)</f>
        <v>-20670.3944714225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</v>
      </c>
      <c r="S71">
        <f t="shared" si="63"/>
        <v>-36133.605068119999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-3.8710471837315912</v>
      </c>
      <c r="AC71">
        <f t="shared" si="64"/>
        <v>-3.4734048157792294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-8.9275488289855787</v>
      </c>
      <c r="AI71">
        <f t="shared" si="69"/>
        <v>-8.9299519969017265</v>
      </c>
      <c r="AJ71">
        <f t="shared" si="70"/>
        <v>-0.39764236795236174</v>
      </c>
      <c r="AK71">
        <f t="shared" si="61"/>
        <v>-0.27097330286121141</v>
      </c>
      <c r="AL71">
        <f t="shared" si="71"/>
        <v>-9.5985676677152991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-1.0275454357135706E-2</v>
      </c>
      <c r="AR71">
        <f t="shared" si="76"/>
        <v>-1.0278220361859727E-2</v>
      </c>
      <c r="AS71">
        <f t="shared" si="77"/>
        <v>-4.5767949082414989E-4</v>
      </c>
      <c r="AT71">
        <f t="shared" si="78"/>
        <v>-3.1188558683795754E-4</v>
      </c>
      <c r="AU71">
        <f t="shared" si="79"/>
        <v>-1.1047785439521835E-2</v>
      </c>
      <c r="AW71">
        <v>68</v>
      </c>
      <c r="AX71">
        <f>IF(Z71&gt;0, (R71*SUMPRODUCT(K71:$K$98, X71:$X$98)-K71*$AZ$3)/Z71, 0)</f>
        <v>-36133.605068119999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</v>
      </c>
      <c r="S72">
        <f t="shared" si="63"/>
        <v>-64435.435580973535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-3.4734048157792294</v>
      </c>
      <c r="AC72">
        <f t="shared" si="64"/>
        <v>-3.1094889985594318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-4.6908012084612887</v>
      </c>
      <c r="AI72">
        <f t="shared" si="69"/>
        <v>-4.6920076443961598</v>
      </c>
      <c r="AJ72">
        <f t="shared" si="70"/>
        <v>-0.3639158172197976</v>
      </c>
      <c r="AK72">
        <f t="shared" si="61"/>
        <v>-0.24313833710454608</v>
      </c>
      <c r="AL72">
        <f t="shared" si="71"/>
        <v>-5.299061798720504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-4.8205634762901132E-3</v>
      </c>
      <c r="AR72">
        <f t="shared" si="76"/>
        <v>-4.8218032860253097E-3</v>
      </c>
      <c r="AS72">
        <f t="shared" si="77"/>
        <v>-3.7398286965767126E-4</v>
      </c>
      <c r="AT72">
        <f t="shared" si="78"/>
        <v>-2.4986430578595274E-4</v>
      </c>
      <c r="AU72">
        <f t="shared" si="79"/>
        <v>-5.445650461468934E-3</v>
      </c>
      <c r="AW72">
        <v>69</v>
      </c>
      <c r="AX72">
        <f>IF(Z72&gt;0, (R72*SUMPRODUCT(K72:$K$98, X72:$X$98)-K72*$AZ$3)/Z72, 0)</f>
        <v>-64435.435580973535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</v>
      </c>
      <c r="S73">
        <f t="shared" si="63"/>
        <v>-117594.00844672555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-3.1094889985594318</v>
      </c>
      <c r="AC73">
        <f t="shared" si="64"/>
        <v>-2.7802102124134604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-2.4132415168877528</v>
      </c>
      <c r="AI73">
        <f t="shared" si="69"/>
        <v>-2.4138325780840537</v>
      </c>
      <c r="AJ73">
        <f t="shared" si="70"/>
        <v>-0.32927878614597139</v>
      </c>
      <c r="AK73">
        <f t="shared" ref="AK73:AK98" si="92">G73*SUM(AB73:AB73, AE73:AF73)</f>
        <v>-0.21766422989916026</v>
      </c>
      <c r="AL73">
        <f t="shared" si="71"/>
        <v>-2.9607755941291853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-2.2142851278019984E-3</v>
      </c>
      <c r="AR73">
        <f t="shared" si="76"/>
        <v>-2.2148274597681241E-3</v>
      </c>
      <c r="AS73">
        <f t="shared" si="77"/>
        <v>-3.0213184795694557E-4</v>
      </c>
      <c r="AT73">
        <f t="shared" si="78"/>
        <v>-1.9971920081242477E-4</v>
      </c>
      <c r="AU73">
        <f t="shared" si="79"/>
        <v>-2.7166785085374944E-3</v>
      </c>
      <c r="AW73">
        <v>70</v>
      </c>
      <c r="AX73">
        <f>IF(Z73&gt;0, (R73*SUMPRODUCT(K73:$K$98, X73:$X$98)-K73*$AZ$3)/Z73, 0)</f>
        <v>-117594.00844672555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</v>
      </c>
      <c r="S74">
        <f t="shared" si="63"/>
        <v>-220050.02420257678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-2.7802102124134604</v>
      </c>
      <c r="AC74">
        <f t="shared" si="64"/>
        <v>-2.4841215068070999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-1.2117128878687176</v>
      </c>
      <c r="AI74">
        <f t="shared" si="69"/>
        <v>-1.2119951102310882</v>
      </c>
      <c r="AJ74">
        <f t="shared" si="70"/>
        <v>-0.29608870560636058</v>
      </c>
      <c r="AK74">
        <f t="shared" si="92"/>
        <v>-0.19461471486894225</v>
      </c>
      <c r="AL74">
        <f t="shared" si="71"/>
        <v>-1.7026985307063911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-9.9269185687060071E-4</v>
      </c>
      <c r="AR74">
        <f t="shared" si="76"/>
        <v>-9.9292306662644063E-4</v>
      </c>
      <c r="AS74">
        <f t="shared" si="77"/>
        <v>-2.4256971260227768E-4</v>
      </c>
      <c r="AT74">
        <f t="shared" si="78"/>
        <v>-1.5943747451378442E-4</v>
      </c>
      <c r="AU74">
        <f t="shared" si="79"/>
        <v>-1.3949302537425027E-3</v>
      </c>
      <c r="AW74">
        <v>71</v>
      </c>
      <c r="AX74">
        <f>IF(Z74&gt;0, (R74*SUMPRODUCT(K74:$K$98, X74:$X$98)-K74*$AZ$3)/Z74, 0)</f>
        <v>-220050.02420257678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</v>
      </c>
      <c r="S75">
        <f t="shared" si="63"/>
        <v>-423305.7281052277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-2.4841215068070999</v>
      </c>
      <c r="AC75">
        <f t="shared" si="64"/>
        <v>-2.2187722426513252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-0.59344694795243669</v>
      </c>
      <c r="AI75">
        <f t="shared" si="69"/>
        <v>-0.59357798635419556</v>
      </c>
      <c r="AJ75">
        <f t="shared" si="70"/>
        <v>-0.26534926415577464</v>
      </c>
      <c r="AK75">
        <f t="shared" si="92"/>
        <v>-0.17388850547649701</v>
      </c>
      <c r="AL75">
        <f t="shared" si="71"/>
        <v>-1.0328157559864672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-4.3408882952203131E-4</v>
      </c>
      <c r="AR75">
        <f t="shared" si="76"/>
        <v>-4.3418468022383072E-4</v>
      </c>
      <c r="AS75">
        <f t="shared" si="77"/>
        <v>-1.9409511143217529E-4</v>
      </c>
      <c r="AT75">
        <f t="shared" si="78"/>
        <v>-1.2719428092109372E-4</v>
      </c>
      <c r="AU75">
        <f t="shared" si="79"/>
        <v>-7.5547407257709972E-4</v>
      </c>
      <c r="AW75">
        <v>72</v>
      </c>
      <c r="AX75">
        <f>IF(Z75&gt;0, (R75*SUMPRODUCT(K75:$K$98, X75:$X$98)-K75*$AZ$3)/Z75, 0)</f>
        <v>-423305.7281052277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</v>
      </c>
      <c r="S76">
        <f t="shared" si="63"/>
        <v>-839367.93469066254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-2.2187722426513252</v>
      </c>
      <c r="AC76">
        <f t="shared" si="64"/>
        <v>-1.9814010136124143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-0.28285337349502393</v>
      </c>
      <c r="AI76">
        <f t="shared" si="69"/>
        <v>-0.28291238816939146</v>
      </c>
      <c r="AJ76">
        <f t="shared" si="70"/>
        <v>-0.23737122903891095</v>
      </c>
      <c r="AK76">
        <f t="shared" si="92"/>
        <v>-0.15531405698559278</v>
      </c>
      <c r="AL76">
        <f t="shared" si="71"/>
        <v>-0.67559767419389516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-1.8473111420497801E-4</v>
      </c>
      <c r="AR76">
        <f t="shared" si="76"/>
        <v>-1.8476965660033874E-4</v>
      </c>
      <c r="AS76">
        <f t="shared" si="77"/>
        <v>-1.5502679384283349E-4</v>
      </c>
      <c r="AT76">
        <f t="shared" si="78"/>
        <v>-1.0143537778646558E-4</v>
      </c>
      <c r="AU76">
        <f t="shared" si="79"/>
        <v>-4.4123182822963775E-4</v>
      </c>
      <c r="AW76">
        <v>73</v>
      </c>
      <c r="AX76">
        <f>IF(Z76&gt;0, (R76*SUMPRODUCT(K76:$K$98, X76:$X$98)-K76*$AZ$3)/Z76, 0)</f>
        <v>-839367.93469066254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</v>
      </c>
      <c r="S77">
        <f t="shared" si="63"/>
        <v>-1718418.1136916385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-1.9814010136124143</v>
      </c>
      <c r="AC77">
        <f t="shared" si="64"/>
        <v>-1.7692595680583756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-0.13073949093932349</v>
      </c>
      <c r="AI77">
        <f t="shared" si="69"/>
        <v>-0.13076523059421252</v>
      </c>
      <c r="AJ77">
        <f t="shared" si="70"/>
        <v>-0.21214144555403869</v>
      </c>
      <c r="AK77">
        <f t="shared" si="92"/>
        <v>-0.13869807095286901</v>
      </c>
      <c r="AL77">
        <f t="shared" si="71"/>
        <v>-0.48160474710112022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-7.6237290661878106E-5</v>
      </c>
      <c r="AR77">
        <f t="shared" si="76"/>
        <v>-7.6252300063683266E-5</v>
      </c>
      <c r="AS77">
        <f t="shared" si="77"/>
        <v>-1.2370469649174482E-4</v>
      </c>
      <c r="AT77">
        <f t="shared" si="78"/>
        <v>-8.0878126979881464E-5</v>
      </c>
      <c r="AU77">
        <f t="shared" si="79"/>
        <v>-2.8083512353530954E-4</v>
      </c>
      <c r="AW77">
        <v>74</v>
      </c>
      <c r="AX77">
        <f>IF(Z77&gt;0, (R77*SUMPRODUCT(K77:$K$98, X77:$X$98)-K77*$AZ$3)/Z77, 0)</f>
        <v>-1718418.1136916385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</v>
      </c>
      <c r="S78">
        <f t="shared" si="63"/>
        <v>-3641867.608640417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-1.7692595680583756</v>
      </c>
      <c r="AC78">
        <f t="shared" si="64"/>
        <v>-1.5797588618952485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-5.8551320833364756E-2</v>
      </c>
      <c r="AI78">
        <f t="shared" si="69"/>
        <v>-5.8562165261496539E-2</v>
      </c>
      <c r="AJ78">
        <f t="shared" si="70"/>
        <v>-0.18950070616312709</v>
      </c>
      <c r="AK78">
        <f t="shared" si="92"/>
        <v>-0.1238481697640863</v>
      </c>
      <c r="AL78">
        <f t="shared" si="71"/>
        <v>-0.37191104118870993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-3.0484518385017195E-5</v>
      </c>
      <c r="AR78">
        <f t="shared" si="76"/>
        <v>-3.0490164494516574E-5</v>
      </c>
      <c r="AS78">
        <f t="shared" si="77"/>
        <v>-9.8662808605877404E-5</v>
      </c>
      <c r="AT78">
        <f t="shared" si="78"/>
        <v>-6.4481069844160113E-5</v>
      </c>
      <c r="AU78">
        <f t="shared" si="79"/>
        <v>-1.9363404294455409E-4</v>
      </c>
      <c r="AW78">
        <v>75</v>
      </c>
      <c r="AX78">
        <f>IF(Z78&gt;0, (R78*SUMPRODUCT(K78:$K$98, X78:$X$98)-K78*$AZ$3)/Z78, 0)</f>
        <v>-3641867.608640417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</v>
      </c>
      <c r="S79">
        <f t="shared" si="63"/>
        <v>-8001939.9243949736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-1.5797588618952485</v>
      </c>
      <c r="AC79">
        <f t="shared" si="64"/>
        <v>-1.4105242183298932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-2.5316657121144059E-2</v>
      </c>
      <c r="AI79">
        <f t="shared" si="69"/>
        <v>-2.532106394071424E-2</v>
      </c>
      <c r="AJ79">
        <f t="shared" si="70"/>
        <v>-0.16923464356535534</v>
      </c>
      <c r="AK79">
        <f t="shared" si="92"/>
        <v>-0.1105831203326674</v>
      </c>
      <c r="AL79">
        <f t="shared" si="71"/>
        <v>-0.30513882783873697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-1.1768767377186853E-5</v>
      </c>
      <c r="AR79">
        <f t="shared" si="76"/>
        <v>-1.177081594284647E-5</v>
      </c>
      <c r="AS79">
        <f t="shared" si="77"/>
        <v>-7.8670858587343966E-5</v>
      </c>
      <c r="AT79">
        <f t="shared" si="78"/>
        <v>-5.1405958251561325E-5</v>
      </c>
      <c r="AU79">
        <f t="shared" si="79"/>
        <v>-1.4184763278175176E-4</v>
      </c>
      <c r="AW79">
        <v>76</v>
      </c>
      <c r="AX79">
        <f>IF(Z79&gt;0, (R79*SUMPRODUCT(K79:$K$98, X79:$X$98)-K79*$AZ$3)/Z79, 0)</f>
        <v>-8001939.9243949736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</v>
      </c>
      <c r="S80">
        <f t="shared" si="63"/>
        <v>-18241634.45603729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-1.4105242183298932</v>
      </c>
      <c r="AC80">
        <f t="shared" si="64"/>
        <v>-1.2594064084510739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-1.0546983758607787E-2</v>
      </c>
      <c r="AI80">
        <f t="shared" si="69"/>
        <v>-1.0548709764042615E-2</v>
      </c>
      <c r="AJ80">
        <f t="shared" si="70"/>
        <v>-0.15111780987881929</v>
      </c>
      <c r="AK80">
        <f t="shared" si="92"/>
        <v>-9.8736695283092535E-2</v>
      </c>
      <c r="AL80">
        <f t="shared" si="71"/>
        <v>-0.26040321492595442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-4.3775878815979966E-6</v>
      </c>
      <c r="AR80">
        <f t="shared" si="76"/>
        <v>-4.3783042703445812E-6</v>
      </c>
      <c r="AS80">
        <f t="shared" si="77"/>
        <v>-6.2722339235541988E-5</v>
      </c>
      <c r="AT80">
        <f t="shared" si="78"/>
        <v>-4.0981248348613612E-5</v>
      </c>
      <c r="AU80">
        <f t="shared" si="79"/>
        <v>-1.0808189185450019E-4</v>
      </c>
      <c r="AW80">
        <v>77</v>
      </c>
      <c r="AX80">
        <f>IF(Z80&gt;0, (R80*SUMPRODUCT(K80:$K$98, X80:$X$98)-K80*$AZ$3)/Z80, 0)</f>
        <v>-18241634.45603729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</v>
      </c>
      <c r="S81">
        <f t="shared" si="63"/>
        <v>-43246342.042313091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-1.2594064084510739</v>
      </c>
      <c r="AC81">
        <f t="shared" si="64"/>
        <v>-1.1244736622477085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-4.2348225046626008E-3</v>
      </c>
      <c r="AI81">
        <f t="shared" si="69"/>
        <v>-4.2354725444169157E-3</v>
      </c>
      <c r="AJ81">
        <f t="shared" si="70"/>
        <v>-0.13493274620336537</v>
      </c>
      <c r="AK81">
        <f t="shared" si="92"/>
        <v>-8.8158448591575178E-2</v>
      </c>
      <c r="AL81">
        <f t="shared" si="71"/>
        <v>-0.22732666733935747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-1.5693643609244878E-6</v>
      </c>
      <c r="AR81">
        <f t="shared" si="76"/>
        <v>-1.5696052563156129E-6</v>
      </c>
      <c r="AS81">
        <f t="shared" si="77"/>
        <v>-5.0004136603147187E-5</v>
      </c>
      <c r="AT81">
        <f t="shared" si="78"/>
        <v>-3.2670254109040779E-5</v>
      </c>
      <c r="AU81">
        <f t="shared" si="79"/>
        <v>-8.4243995968503579E-5</v>
      </c>
      <c r="AW81">
        <v>78</v>
      </c>
      <c r="AX81">
        <f>IF(Z81&gt;0, (R81*SUMPRODUCT(K81:$K$98, X81:$X$98)-K81*$AZ$3)/Z81, 0)</f>
        <v>-43246342.042313091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</v>
      </c>
      <c r="S82">
        <f t="shared" si="63"/>
        <v>-106872056.00841582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-1.1244736622477085</v>
      </c>
      <c r="AC82">
        <f t="shared" si="64"/>
        <v>-1.0039956567984558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-1.6347204083770489E-3</v>
      </c>
      <c r="AI82">
        <f t="shared" si="69"/>
        <v>-1.634955267631726E-3</v>
      </c>
      <c r="AJ82">
        <f t="shared" si="70"/>
        <v>-0.12047800544925269</v>
      </c>
      <c r="AK82">
        <f t="shared" si="92"/>
        <v>-7.8713156357339609E-2</v>
      </c>
      <c r="AL82">
        <f t="shared" si="71"/>
        <v>-0.20082611707422404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-5.4089633082071384E-7</v>
      </c>
      <c r="AR82">
        <f t="shared" si="76"/>
        <v>-5.4097404105694947E-7</v>
      </c>
      <c r="AS82">
        <f t="shared" si="77"/>
        <v>-3.9863765545568555E-5</v>
      </c>
      <c r="AT82">
        <f t="shared" si="78"/>
        <v>-2.6044611202518281E-5</v>
      </c>
      <c r="AU82">
        <f t="shared" si="79"/>
        <v>-6.6449350789143786E-5</v>
      </c>
      <c r="AW82">
        <v>79</v>
      </c>
      <c r="AX82">
        <f>IF(Z82&gt;0, (R82*SUMPRODUCT(K82:$K$98, X82:$X$98)-K82*$AZ$3)/Z82, 0)</f>
        <v>-106872056.00841582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</v>
      </c>
      <c r="S83">
        <f t="shared" si="63"/>
        <v>-275928304.33175611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-1.0039956567984558</v>
      </c>
      <c r="AC83">
        <f t="shared" si="64"/>
        <v>-0.89642514875406054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-6.0516653589364139E-4</v>
      </c>
      <c r="AI83">
        <f t="shared" si="69"/>
        <v>-6.0524775492179841E-4</v>
      </c>
      <c r="AJ83">
        <f t="shared" si="70"/>
        <v>-0.10757050804439527</v>
      </c>
      <c r="AK83">
        <f t="shared" si="92"/>
        <v>-7.0279695975891912E-2</v>
      </c>
      <c r="AL83">
        <f t="shared" si="71"/>
        <v>-0.178455451775209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-1.7878349908980993E-7</v>
      </c>
      <c r="AR83">
        <f t="shared" si="76"/>
        <v>-1.788074935131386E-7</v>
      </c>
      <c r="AS83">
        <f t="shared" si="77"/>
        <v>-3.1779403992730933E-5</v>
      </c>
      <c r="AT83">
        <f t="shared" si="78"/>
        <v>-2.0762631798507566E-5</v>
      </c>
      <c r="AU83">
        <f t="shared" si="79"/>
        <v>-5.2720843284751636E-5</v>
      </c>
      <c r="AW83">
        <v>80</v>
      </c>
      <c r="AX83">
        <f>IF(Z83&gt;0, (R83*SUMPRODUCT(K83:$K$98, X83:$X$98)-K83*$AZ$3)/Z83, 0)</f>
        <v>-275928304.33175611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</v>
      </c>
      <c r="S84">
        <f t="shared" si="63"/>
        <v>-745941434.04542994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-0.89642514875406054</v>
      </c>
      <c r="AC84">
        <f t="shared" si="64"/>
        <v>-0.80037974812619683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-2.1432941742884288E-4</v>
      </c>
      <c r="AI84">
        <f t="shared" si="69"/>
        <v>-2.1435624191236115E-4</v>
      </c>
      <c r="AJ84">
        <f t="shared" si="70"/>
        <v>-9.6045400627863708E-2</v>
      </c>
      <c r="AK84">
        <f t="shared" si="92"/>
        <v>-6.2749760412784239E-2</v>
      </c>
      <c r="AL84">
        <f t="shared" si="71"/>
        <v>-0.1590095172825603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-5.6534855834035167E-8</v>
      </c>
      <c r="AR84">
        <f t="shared" si="76"/>
        <v>-5.654193147641184E-8</v>
      </c>
      <c r="AS84">
        <f t="shared" si="77"/>
        <v>-2.5334426525099617E-5</v>
      </c>
      <c r="AT84">
        <f t="shared" si="78"/>
        <v>-1.6551851356264642E-5</v>
      </c>
      <c r="AU84">
        <f t="shared" si="79"/>
        <v>-4.1942819812840673E-5</v>
      </c>
      <c r="AW84">
        <v>81</v>
      </c>
      <c r="AX84">
        <f>IF(Z84&gt;0, (R84*SUMPRODUCT(K84:$K$98, X84:$X$98)-K84*$AZ$3)/Z84, 0)</f>
        <v>-745941434.04542994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</v>
      </c>
      <c r="S85">
        <f t="shared" si="63"/>
        <v>-2116737522.3453245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-0.80037974812619683</v>
      </c>
      <c r="AC85">
        <f t="shared" si="64"/>
        <v>-0.71462482304376462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-7.2464282211601272E-5</v>
      </c>
      <c r="AI85">
        <f t="shared" si="69"/>
        <v>-7.2472722379731465E-5</v>
      </c>
      <c r="AJ85">
        <f t="shared" si="70"/>
        <v>-8.575492508243221E-2</v>
      </c>
      <c r="AK85">
        <f t="shared" si="92"/>
        <v>-5.6026582368833781E-2</v>
      </c>
      <c r="AL85">
        <f t="shared" si="71"/>
        <v>-0.14185398017364573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-1.7066343303184868E-8</v>
      </c>
      <c r="AR85">
        <f t="shared" si="76"/>
        <v>-1.7068331079817027E-8</v>
      </c>
      <c r="AS85">
        <f t="shared" si="77"/>
        <v>-2.0196473996969808E-5</v>
      </c>
      <c r="AT85">
        <f t="shared" si="78"/>
        <v>-1.3195037053131847E-5</v>
      </c>
      <c r="AU85">
        <f t="shared" si="79"/>
        <v>-3.3408579381181475E-5</v>
      </c>
      <c r="AW85">
        <v>82</v>
      </c>
      <c r="AX85">
        <f>IF(Z85&gt;0, (R85*SUMPRODUCT(K85:$K$98, X85:$X$98)-K85*$AZ$3)/Z85, 0)</f>
        <v>-2116737522.3453245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</v>
      </c>
      <c r="S86">
        <f t="shared" si="63"/>
        <v>-6322915962.0174875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-0.71462482304376462</v>
      </c>
      <c r="AC86">
        <f t="shared" si="64"/>
        <v>-0.63805789223752929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-2.3331869011215585E-5</v>
      </c>
      <c r="AI86">
        <f t="shared" si="69"/>
        <v>-2.3334391810411678E-5</v>
      </c>
      <c r="AJ86">
        <f t="shared" si="70"/>
        <v>-7.6566930806235334E-2</v>
      </c>
      <c r="AK86">
        <f t="shared" si="92"/>
        <v>-5.0023737613063529E-2</v>
      </c>
      <c r="AL86">
        <f t="shared" si="71"/>
        <v>-0.12661400281110929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-4.9062309721232377E-9</v>
      </c>
      <c r="AR86">
        <f t="shared" si="76"/>
        <v>-4.9067614669389928E-9</v>
      </c>
      <c r="AS86">
        <f t="shared" si="77"/>
        <v>-1.6100512444219194E-5</v>
      </c>
      <c r="AT86">
        <f t="shared" si="78"/>
        <v>-1.0519003458342823E-5</v>
      </c>
      <c r="AU86">
        <f t="shared" si="79"/>
        <v>-2.6624422664028957E-5</v>
      </c>
      <c r="AW86">
        <v>83</v>
      </c>
      <c r="AX86">
        <f>IF(Z86&gt;0, (R86*SUMPRODUCT(K86:$K$98, X86:$X$98)-K86*$AZ$3)/Z86, 0)</f>
        <v>-6322915962.0174875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</v>
      </c>
      <c r="S87">
        <f t="shared" si="63"/>
        <v>-19938637596.94907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-0.63805789223752929</v>
      </c>
      <c r="AC87">
        <f t="shared" si="64"/>
        <v>-0.56969455082895792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-7.1330457094966381E-6</v>
      </c>
      <c r="AI87">
        <f t="shared" si="69"/>
        <v>-7.1337600192733953E-6</v>
      </c>
      <c r="AJ87">
        <f t="shared" si="70"/>
        <v>-6.8363341408571365E-2</v>
      </c>
      <c r="AK87">
        <f t="shared" si="92"/>
        <v>-4.4664052456627051E-2</v>
      </c>
      <c r="AL87">
        <f t="shared" si="71"/>
        <v>-0.11303452762521769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-1.339230848674667E-9</v>
      </c>
      <c r="AR87">
        <f t="shared" si="76"/>
        <v>-1.3393649604871386E-9</v>
      </c>
      <c r="AS87">
        <f t="shared" si="77"/>
        <v>-1.2835231885721059E-5</v>
      </c>
      <c r="AT87">
        <f t="shared" si="78"/>
        <v>-8.3856853457566763E-6</v>
      </c>
      <c r="AU87">
        <f t="shared" si="79"/>
        <v>-2.1222256596438221E-5</v>
      </c>
      <c r="AW87">
        <v>84</v>
      </c>
      <c r="AX87">
        <f>IF(Z87&gt;0, (R87*SUMPRODUCT(K87:$K$98, X87:$X$98)-K87*$AZ$3)/Z87, 0)</f>
        <v>-19938637596.94907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</v>
      </c>
      <c r="S88">
        <f t="shared" si="63"/>
        <v>-66563446540.828499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-0.56969455082895792</v>
      </c>
      <c r="AC88">
        <f t="shared" si="64"/>
        <v>-0.50865585010140091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-2.0644997796974783E-6</v>
      </c>
      <c r="AI88">
        <f t="shared" si="69"/>
        <v>-2.0646908214315438E-6</v>
      </c>
      <c r="AJ88">
        <f t="shared" si="70"/>
        <v>-6.1038700727557016E-2</v>
      </c>
      <c r="AK88">
        <f t="shared" si="92"/>
        <v>-3.987861855802706E-2</v>
      </c>
      <c r="AL88">
        <f t="shared" si="71"/>
        <v>-0.10091938397640551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-3.4608060055156914E-10</v>
      </c>
      <c r="AR88">
        <f t="shared" si="76"/>
        <v>-3.4611262566424099E-10</v>
      </c>
      <c r="AS88">
        <f t="shared" si="77"/>
        <v>-1.0232168786075572E-5</v>
      </c>
      <c r="AT88">
        <f t="shared" si="78"/>
        <v>-6.6850170658537524E-6</v>
      </c>
      <c r="AU88">
        <f t="shared" si="79"/>
        <v>-1.6917531964554991E-5</v>
      </c>
      <c r="AW88">
        <v>85</v>
      </c>
      <c r="AX88">
        <f>IF(Z88&gt;0, (R88*SUMPRODUCT(K88:$K$98, X88:$X$98)-K88*$AZ$3)/Z88, 0)</f>
        <v>-66563446540.828499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</v>
      </c>
      <c r="S89">
        <f t="shared" si="63"/>
        <v>-238460341229.62958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-0.50865585010140091</v>
      </c>
      <c r="AC89">
        <f t="shared" si="64"/>
        <v>-0.45415700931642095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-5.6607137130622008E-7</v>
      </c>
      <c r="AI89">
        <f t="shared" si="69"/>
        <v>-5.6611898478011831E-7</v>
      </c>
      <c r="AJ89">
        <f t="shared" si="70"/>
        <v>-5.4498840784979963E-2</v>
      </c>
      <c r="AK89">
        <f t="shared" si="92"/>
        <v>-3.560590950709807E-2</v>
      </c>
      <c r="AL89">
        <f t="shared" si="71"/>
        <v>-9.0105316411062814E-2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-8.4725781511368472E-11</v>
      </c>
      <c r="AR89">
        <f t="shared" si="76"/>
        <v>-8.473290797808447E-11</v>
      </c>
      <c r="AS89">
        <f t="shared" si="77"/>
        <v>-8.1570224374997138E-6</v>
      </c>
      <c r="AT89">
        <f t="shared" si="78"/>
        <v>-5.3292546882396984E-6</v>
      </c>
      <c r="AU89">
        <f t="shared" si="79"/>
        <v>-1.348636185864739E-5</v>
      </c>
      <c r="AW89">
        <v>86</v>
      </c>
      <c r="AX89">
        <f>IF(Z89&gt;0, (R89*SUMPRODUCT(K89:$K$98, X89:$X$98)-K89*$AZ$3)/Z89, 0)</f>
        <v>-238460341229.62958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</v>
      </c>
      <c r="S90">
        <f t="shared" si="63"/>
        <v>-921249888861.32764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-0.45415700931642095</v>
      </c>
      <c r="AC90">
        <f t="shared" si="64"/>
        <v>-0.40549732981984266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-1.4453335894504767E-7</v>
      </c>
      <c r="AI90">
        <f t="shared" si="69"/>
        <v>-1.4454436294447071E-7</v>
      </c>
      <c r="AJ90">
        <f t="shared" si="70"/>
        <v>-4.865967949657829E-2</v>
      </c>
      <c r="AK90">
        <f t="shared" si="92"/>
        <v>-3.1790990652149471E-2</v>
      </c>
      <c r="AL90">
        <f t="shared" si="71"/>
        <v>-8.0450814693090705E-2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-1.9314989006133121E-11</v>
      </c>
      <c r="AR90">
        <f t="shared" si="76"/>
        <v>-1.9316459546425211E-11</v>
      </c>
      <c r="AS90">
        <f t="shared" si="77"/>
        <v>-6.5027283761924544E-6</v>
      </c>
      <c r="AT90">
        <f t="shared" si="78"/>
        <v>-4.2484492121559981E-6</v>
      </c>
      <c r="AU90">
        <f t="shared" si="79"/>
        <v>-1.0751196904807999E-5</v>
      </c>
      <c r="AW90">
        <v>87</v>
      </c>
      <c r="AX90">
        <f>IF(Z90&gt;0, (R90*SUMPRODUCT(K90:$K$98, X90:$X$98)-K90*$AZ$3)/Z90, 0)</f>
        <v>-921249888861.32764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</v>
      </c>
      <c r="S91">
        <f t="shared" si="63"/>
        <v>-3859668167897.6045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-0.40549732981984266</v>
      </c>
      <c r="AC91">
        <f t="shared" si="64"/>
        <v>-0.36205118735585046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-3.4195466874844023E-8</v>
      </c>
      <c r="AI91">
        <f t="shared" si="69"/>
        <v>-3.4197811967554111E-8</v>
      </c>
      <c r="AJ91">
        <f t="shared" si="70"/>
        <v>-4.3446142463992199E-2</v>
      </c>
      <c r="AK91">
        <f t="shared" si="92"/>
        <v>-2.838481308738899E-2</v>
      </c>
      <c r="AL91">
        <f t="shared" si="71"/>
        <v>-7.183098974919315E-2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-4.0801570924531674E-12</v>
      </c>
      <c r="AR91">
        <f t="shared" si="76"/>
        <v>-4.0804369057596664E-12</v>
      </c>
      <c r="AS91">
        <f t="shared" si="77"/>
        <v>-5.1839352555994919E-6</v>
      </c>
      <c r="AT91">
        <f t="shared" si="78"/>
        <v>-3.3868377016272556E-6</v>
      </c>
      <c r="AU91">
        <f t="shared" si="79"/>
        <v>-8.5707770376636518E-6</v>
      </c>
      <c r="AW91">
        <v>88</v>
      </c>
      <c r="AX91">
        <f>IF(Z91&gt;0, (R91*SUMPRODUCT(K91:$K$98, X91:$X$98)-K91*$AZ$3)/Z91, 0)</f>
        <v>-3859668167897.6045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</v>
      </c>
      <c r="S92">
        <f t="shared" si="63"/>
        <v>-17649087892937.262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-0.36205118735585046</v>
      </c>
      <c r="AC92">
        <f t="shared" si="64"/>
        <v>-0.32325998871412065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-7.454971127243207E-9</v>
      </c>
      <c r="AI92">
        <f t="shared" si="69"/>
        <v>-7.4554290262443835E-9</v>
      </c>
      <c r="AJ92">
        <f t="shared" si="70"/>
        <v>-3.8791198641729807E-2</v>
      </c>
      <c r="AK92">
        <f t="shared" si="92"/>
        <v>-2.5343583114909533E-2</v>
      </c>
      <c r="AL92">
        <f t="shared" si="71"/>
        <v>-6.413478921206836E-2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-7.9421171708705414E-13</v>
      </c>
      <c r="AR92">
        <f t="shared" si="76"/>
        <v>-7.9426049913406274E-13</v>
      </c>
      <c r="AS92">
        <f t="shared" si="77"/>
        <v>-4.1326014487873622E-6</v>
      </c>
      <c r="AT92">
        <f t="shared" si="78"/>
        <v>-2.699966280120795E-6</v>
      </c>
      <c r="AU92">
        <f t="shared" si="79"/>
        <v>-6.832568523168656E-6</v>
      </c>
      <c r="AW92">
        <v>89</v>
      </c>
      <c r="AX92">
        <f>IF(Z92&gt;0, (R92*SUMPRODUCT(K92:$K$98, X92:$X$98)-K92*$AZ$3)/Z92, 0)</f>
        <v>-17649087892937.262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</v>
      </c>
      <c r="S93">
        <f t="shared" si="63"/>
        <v>-88743237270931.594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-0.32325998871412065</v>
      </c>
      <c r="AC93">
        <f t="shared" si="64"/>
        <v>-0.28862498992401303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-1.4880440054972293E-9</v>
      </c>
      <c r="AI93">
        <f t="shared" si="69"/>
        <v>-1.4881253145070198E-9</v>
      </c>
      <c r="AJ93">
        <f t="shared" si="70"/>
        <v>-3.4634998790107618E-2</v>
      </c>
      <c r="AK93">
        <f t="shared" si="92"/>
        <v>-2.2628199209988448E-2</v>
      </c>
      <c r="AL93">
        <f t="shared" si="71"/>
        <v>-5.7263199488221381E-2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-1.4154289568945669E-13</v>
      </c>
      <c r="AR93">
        <f t="shared" si="76"/>
        <v>-1.41550629810658E-13</v>
      </c>
      <c r="AS93">
        <f t="shared" si="77"/>
        <v>-3.2944845736027459E-6</v>
      </c>
      <c r="AT93">
        <f t="shared" si="78"/>
        <v>-2.1523965881300711E-6</v>
      </c>
      <c r="AU93">
        <f t="shared" si="79"/>
        <v>-5.4468813032834468E-6</v>
      </c>
      <c r="AW93">
        <v>90</v>
      </c>
      <c r="AX93">
        <f>IF(Z93&gt;0, (R93*SUMPRODUCT(K93:$K$98, X93:$X$98)-K93*$AZ$3)/Z93, 0)</f>
        <v>-88743237270931.594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</v>
      </c>
      <c r="S94">
        <f t="shared" si="63"/>
        <v>-495308819387904.25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-0.28862498992401303</v>
      </c>
      <c r="AC94">
        <f t="shared" si="64"/>
        <v>-0.25770088386084944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-2.6995535345611066E-10</v>
      </c>
      <c r="AI94">
        <f t="shared" si="69"/>
        <v>-2.6996836053743918E-10</v>
      </c>
      <c r="AJ94">
        <f t="shared" si="70"/>
        <v>-3.0924106063163592E-2</v>
      </c>
      <c r="AK94">
        <f t="shared" si="92"/>
        <v>-2.0203749294680915E-2</v>
      </c>
      <c r="AL94">
        <f t="shared" si="71"/>
        <v>-5.1127855627812871E-2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-2.2926946796966016E-14</v>
      </c>
      <c r="AR94">
        <f t="shared" si="76"/>
        <v>-2.2928051470971494E-14</v>
      </c>
      <c r="AS94">
        <f t="shared" si="77"/>
        <v>-2.6263429318105903E-6</v>
      </c>
      <c r="AT94">
        <f t="shared" si="78"/>
        <v>-1.7158773821231061E-6</v>
      </c>
      <c r="AU94">
        <f t="shared" si="79"/>
        <v>-4.3422203368617482E-6</v>
      </c>
      <c r="AW94">
        <v>91</v>
      </c>
      <c r="AX94">
        <f>IF(Z94&gt;0, (R94*SUMPRODUCT(K94:$K$98, X94:$X$98)-K94*$AZ$3)/Z94, 0)</f>
        <v>-495308819387904.25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</v>
      </c>
      <c r="S95">
        <f t="shared" si="63"/>
        <v>-3106211311287064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-0.25770088386084944</v>
      </c>
      <c r="AC95">
        <f t="shared" si="64"/>
        <v>-0.23009007487577846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-4.4100623446586443E-11</v>
      </c>
      <c r="AI95">
        <f t="shared" si="69"/>
        <v>-4.4102475301240053E-11</v>
      </c>
      <c r="AJ95">
        <f t="shared" si="70"/>
        <v>-2.7610808985070984E-2</v>
      </c>
      <c r="AK95">
        <f t="shared" si="92"/>
        <v>-1.8039061870259464E-2</v>
      </c>
      <c r="AL95">
        <f t="shared" si="71"/>
        <v>-4.5649870899432926E-2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-3.3441133166240615E-15</v>
      </c>
      <c r="AR95">
        <f t="shared" si="76"/>
        <v>-3.344253741210464E-15</v>
      </c>
      <c r="AS95">
        <f t="shared" si="77"/>
        <v>-2.0937045055966467E-6</v>
      </c>
      <c r="AT95">
        <f t="shared" si="78"/>
        <v>-1.3678869436574685E-6</v>
      </c>
      <c r="AU95">
        <f t="shared" si="79"/>
        <v>-3.4615914525983694E-6</v>
      </c>
      <c r="AW95">
        <v>92</v>
      </c>
      <c r="AX95">
        <f>IF(Z95&gt;0, (R95*SUMPRODUCT(K95:$K$98, X95:$X$98)-K95*$AZ$3)/Z95, 0)</f>
        <v>-3106211311287064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</v>
      </c>
      <c r="S96">
        <f t="shared" si="63"/>
        <v>-2.2227405288415736E+16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-0.23009007487577846</v>
      </c>
      <c r="AC96">
        <f t="shared" si="64"/>
        <v>-0.20543756685337655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-6.4090909484580067E-12</v>
      </c>
      <c r="AI96">
        <f t="shared" si="69"/>
        <v>-6.4093220118279638E-12</v>
      </c>
      <c r="AJ96">
        <f t="shared" si="70"/>
        <v>-2.4652508022401903E-2</v>
      </c>
      <c r="AK96">
        <f t="shared" si="92"/>
        <v>-1.6106305241304495E-2</v>
      </c>
      <c r="AL96">
        <f t="shared" si="71"/>
        <v>-4.0758813270115719E-2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-4.3392499586266638E-16</v>
      </c>
      <c r="AR96">
        <f t="shared" si="76"/>
        <v>-4.3394063991775296E-16</v>
      </c>
      <c r="AS96">
        <f t="shared" si="77"/>
        <v>-1.6690884132637905E-6</v>
      </c>
      <c r="AT96">
        <f t="shared" si="78"/>
        <v>-1.0904710966658062E-6</v>
      </c>
      <c r="AU96">
        <f t="shared" si="79"/>
        <v>-2.7595595103635373E-6</v>
      </c>
      <c r="AW96">
        <v>93</v>
      </c>
      <c r="AX96">
        <f>IF(Z96&gt;0, (R96*SUMPRODUCT(K96:$K$98, X96:$X$98)-K96*$AZ$3)/Z96, 0)</f>
        <v>-2.2227405288415736E+16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</v>
      </c>
      <c r="S97">
        <f t="shared" si="63"/>
        <v>-1.8517238324994221E+17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-0.20543756685337655</v>
      </c>
      <c r="AC97">
        <f t="shared" si="64"/>
        <v>-0.18342639897622942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-8.1595384171915595E-13</v>
      </c>
      <c r="AI97">
        <f t="shared" si="69"/>
        <v>-8.1597860599498323E-13</v>
      </c>
      <c r="AJ97">
        <f t="shared" si="70"/>
        <v>-2.2011167877147131E-2</v>
      </c>
      <c r="AK97">
        <f t="shared" si="92"/>
        <v>-1.438062967973636E-2</v>
      </c>
      <c r="AL97">
        <f t="shared" si="71"/>
        <v>-3.6391797557699473E-2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-4.9324853310417196E-17</v>
      </c>
      <c r="AR97">
        <f t="shared" si="76"/>
        <v>-4.9326350324353605E-17</v>
      </c>
      <c r="AS97">
        <f t="shared" si="77"/>
        <v>-1.3305870641453965E-6</v>
      </c>
      <c r="AT97">
        <f t="shared" si="78"/>
        <v>-8.6931688190833994E-7</v>
      </c>
      <c r="AU97">
        <f t="shared" si="79"/>
        <v>-2.1999039461030632E-6</v>
      </c>
      <c r="AW97">
        <v>94</v>
      </c>
      <c r="AX97">
        <f>IF(Z97&gt;0, (R97*SUMPRODUCT(K97:$K$98, X97:$X$98)-K97*$AZ$3)/Z97, 0)</f>
        <v>-1.8517238324994221E+17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-0.18342639897622942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-0.18342639897622942</v>
      </c>
      <c r="AK98">
        <f t="shared" si="92"/>
        <v>-1.2839847928336061E-2</v>
      </c>
      <c r="AL98">
        <f t="shared" si="71"/>
        <v>-0.19626624690466454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-5.3464783443255208E-18</v>
      </c>
      <c r="AR98">
        <f t="shared" si="76"/>
        <v>-5.3464783443255208E-18</v>
      </c>
      <c r="AS98">
        <f t="shared" si="77"/>
        <v>-9.9002013701296183E-6</v>
      </c>
      <c r="AT98">
        <f t="shared" si="78"/>
        <v>-6.9301409590907331E-7</v>
      </c>
      <c r="AU98">
        <f t="shared" si="79"/>
        <v>-1.0593215466044038E-5</v>
      </c>
      <c r="AW98">
        <v>95</v>
      </c>
    </row>
    <row r="100" spans="5:50" x14ac:dyDescent="0.25">
      <c r="AN100" s="6">
        <f t="shared" ref="AN100:AU100" si="93">SUM(AN3:AN98)</f>
        <v>5582.3780644830958</v>
      </c>
      <c r="AO100" s="6">
        <f t="shared" si="93"/>
        <v>-558.23780644830958</v>
      </c>
      <c r="AP100" s="6">
        <f t="shared" si="93"/>
        <v>-1773.1276976103418</v>
      </c>
      <c r="AQ100" s="6">
        <f t="shared" si="93"/>
        <v>-3034.321743958556</v>
      </c>
      <c r="AR100" s="6">
        <f t="shared" si="93"/>
        <v>216.69081646588589</v>
      </c>
      <c r="AS100" s="6">
        <f t="shared" si="93"/>
        <v>-630.22712919484809</v>
      </c>
      <c r="AT100" s="6">
        <f t="shared" si="93"/>
        <v>230.45140609769788</v>
      </c>
      <c r="AU100" s="6">
        <f t="shared" si="93"/>
        <v>-183.08490663126287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11731.129599552807</v>
      </c>
      <c r="K3">
        <v>1</v>
      </c>
      <c r="L3" s="2">
        <v>0</v>
      </c>
      <c r="O3">
        <f>$C$3</f>
        <v>11731.129599552807</v>
      </c>
      <c r="P3">
        <f>O3*C5</f>
        <v>1173.1129599552808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11731.129599552807</v>
      </c>
      <c r="AF3">
        <f t="shared" ref="AF3:AF34" si="4">-$Z3*P3</f>
        <v>-1173.1129599552808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9035.5840525975273</v>
      </c>
      <c r="AJ3">
        <f t="shared" ref="AJ3:AJ34" si="8">AB3-AC3</f>
        <v>0</v>
      </c>
      <c r="AL3">
        <f t="shared" ref="AL3:AL34" si="9">SUM(AI3:AK3)</f>
        <v>9035.5840525975273</v>
      </c>
      <c r="AN3">
        <f t="shared" ref="AN3:AN34" si="10">AE3*$K3</f>
        <v>11731.129599552807</v>
      </c>
      <c r="AO3">
        <f t="shared" ref="AO3:AO34" si="11">AF3*$K3</f>
        <v>-1173.1129599552808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9035.5840525975273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9035.5840525975273</v>
      </c>
      <c r="AW3">
        <v>0</v>
      </c>
      <c r="AX3">
        <f>IF(Z3&gt;0, (R3*SUMPRODUCT(K3:$K$98, X3:$X$98)-K3*$AZ$3)/Z3, 0)</f>
        <v>0</v>
      </c>
      <c r="AZ3">
        <f>C6*SUMPRODUCT(X4:X89, K4:K89)/1</f>
        <v>6094.7024793934597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413.52461272853725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408.81528899000841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-408.81528899000841</v>
      </c>
      <c r="AK4">
        <f>G4*SUM(AB4, AE4:AF4)</f>
        <v>0</v>
      </c>
      <c r="AL4">
        <f t="shared" si="9"/>
        <v>-547.64078899000845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-129.51348073514322</v>
      </c>
      <c r="AR4">
        <f t="shared" si="14"/>
        <v>-129.51348073514322</v>
      </c>
      <c r="AS4">
        <f t="shared" si="15"/>
        <v>-381.39312341637128</v>
      </c>
      <c r="AT4">
        <f t="shared" si="16"/>
        <v>0</v>
      </c>
      <c r="AU4">
        <f t="shared" si="17"/>
        <v>-510.90660415151456</v>
      </c>
      <c r="AW4">
        <v>1</v>
      </c>
      <c r="AX4">
        <f>IF(Z4&gt;0, (R4*SUMPRODUCT(K4:$K$98, X4:$X$98)-K4*$AZ$3)/Z4, 0)</f>
        <v>413.52461272853725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</v>
      </c>
      <c r="S5">
        <f t="shared" si="1"/>
        <v>771.05049182659332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408.81528899000841</v>
      </c>
      <c r="AC5">
        <f t="shared" si="2"/>
        <v>753.56004320143893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-140.95487854565701</v>
      </c>
      <c r="AI5">
        <f t="shared" si="7"/>
        <v>-165.38778051477061</v>
      </c>
      <c r="AJ5">
        <f t="shared" si="8"/>
        <v>-344.74475421143052</v>
      </c>
      <c r="AK5">
        <f>G5*SUM(AB5, AE5:AF5)</f>
        <v>16.761426848590347</v>
      </c>
      <c r="AL5">
        <f t="shared" si="9"/>
        <v>-493.37110787761077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-120.53164677442312</v>
      </c>
      <c r="AR5">
        <f t="shared" si="14"/>
        <v>-141.42441714321461</v>
      </c>
      <c r="AS5">
        <f t="shared" si="15"/>
        <v>-294.79400337667664</v>
      </c>
      <c r="AT5">
        <f t="shared" si="16"/>
        <v>14.332830485858137</v>
      </c>
      <c r="AU5">
        <f t="shared" si="17"/>
        <v>-421.88559003403316</v>
      </c>
      <c r="AW5">
        <v>2</v>
      </c>
      <c r="AX5">
        <f>IF(Z5&gt;0, (R5*SUMPRODUCT(K5:$K$98, X5:$X$98)-K5*$AZ$3)/Z5, 0)</f>
        <v>771.05049182659332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100000</v>
      </c>
      <c r="S6">
        <f t="shared" si="1"/>
        <v>1183.2564686761252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753.56004320143893</v>
      </c>
      <c r="AC6">
        <f t="shared" si="2"/>
        <v>1143.142732617428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-144.40519411840478</v>
      </c>
      <c r="AI6">
        <f t="shared" si="7"/>
        <v>-168.55766576929764</v>
      </c>
      <c r="AJ6">
        <f t="shared" si="8"/>
        <v>-389.58268941598908</v>
      </c>
      <c r="AK6">
        <f>G6*SUM(AB6, AE6:AF6)</f>
        <v>44.083262527284177</v>
      </c>
      <c r="AL6">
        <f t="shared" si="9"/>
        <v>-514.05709265800249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-111.3956150511317</v>
      </c>
      <c r="AR6">
        <f t="shared" si="14"/>
        <v>-130.02707391922601</v>
      </c>
      <c r="AS6">
        <f t="shared" si="15"/>
        <v>-300.52799392509502</v>
      </c>
      <c r="AT6">
        <f t="shared" si="16"/>
        <v>34.006270845498968</v>
      </c>
      <c r="AU6">
        <f t="shared" si="17"/>
        <v>-396.54879699882201</v>
      </c>
      <c r="AW6">
        <v>3</v>
      </c>
      <c r="AX6">
        <f>IF(Z6&gt;0, (R6*SUMPRODUCT(K6:$K$98, X6:$X$98)-K6*$AZ$3)/Z6, 0)</f>
        <v>1183.2564686761252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</v>
      </c>
      <c r="S7">
        <f t="shared" si="1"/>
        <v>1524.3238538114288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1143.142732617428</v>
      </c>
      <c r="AC7">
        <f t="shared" si="2"/>
        <v>1455.6576796346308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-148.4849516549055</v>
      </c>
      <c r="AI7">
        <f t="shared" si="7"/>
        <v>-172.35877735137569</v>
      </c>
      <c r="AJ7">
        <f t="shared" si="8"/>
        <v>-312.51494701720276</v>
      </c>
      <c r="AK7">
        <f>G7*SUM(AB7, AE7:AF7)</f>
        <v>56.128308171515712</v>
      </c>
      <c r="AL7">
        <f t="shared" si="9"/>
        <v>-428.74541619706275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-104.21506772141937</v>
      </c>
      <c r="AR7">
        <f t="shared" si="14"/>
        <v>-120.97105769883746</v>
      </c>
      <c r="AS7">
        <f t="shared" si="15"/>
        <v>-219.34051905170014</v>
      </c>
      <c r="AT7">
        <f t="shared" si="16"/>
        <v>39.393994960363777</v>
      </c>
      <c r="AU7">
        <f t="shared" si="17"/>
        <v>-300.91758179017381</v>
      </c>
      <c r="AW7">
        <v>4</v>
      </c>
      <c r="AX7">
        <f>IF(Z7&gt;0, (R7*SUMPRODUCT(K7:$K$98, X7:$X$98)-K7*$AZ$3)/Z7, 0)</f>
        <v>1524.3238538114288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</v>
      </c>
      <c r="S8">
        <f t="shared" si="1"/>
        <v>1733.4206020896711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1455.6576796346308</v>
      </c>
      <c r="AC8">
        <f t="shared" si="2"/>
        <v>1636.137066574116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-152.57886146507724</v>
      </c>
      <c r="AI8">
        <f t="shared" si="7"/>
        <v>-176.17580418921648</v>
      </c>
      <c r="AJ8">
        <f t="shared" si="8"/>
        <v>-180.47938693948527</v>
      </c>
      <c r="AK8">
        <f t="shared" ref="AK8:AK39" si="30">G8*SUM(AB8:AB8, AE8:AF8)</f>
        <v>31.005508576217636</v>
      </c>
      <c r="AL8">
        <f t="shared" si="9"/>
        <v>-325.64968255248414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-99.961171713952893</v>
      </c>
      <c r="AR8">
        <f t="shared" si="14"/>
        <v>-115.42057428730267</v>
      </c>
      <c r="AS8">
        <f t="shared" si="15"/>
        <v>-118.24004200487565</v>
      </c>
      <c r="AT8">
        <f t="shared" si="16"/>
        <v>20.313082278275612</v>
      </c>
      <c r="AU8">
        <f t="shared" si="17"/>
        <v>-213.3475340139027</v>
      </c>
      <c r="AW8">
        <v>5</v>
      </c>
      <c r="AX8">
        <f>IF(Z8&gt;0, (R8*SUMPRODUCT(K8:$K$98, X8:$X$98)-K8*$AZ$3)/Z8, 0)</f>
        <v>1733.4206020896711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100000</v>
      </c>
      <c r="S9">
        <f t="shared" si="1"/>
        <v>1873.3182908347778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1636.137066574116</v>
      </c>
      <c r="AC9">
        <f t="shared" si="2"/>
        <v>1747.5630023341955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-156.86284767744613</v>
      </c>
      <c r="AI9">
        <f t="shared" si="7"/>
        <v>-180.18460526242461</v>
      </c>
      <c r="AJ9">
        <f t="shared" si="8"/>
        <v>-111.42593576007948</v>
      </c>
      <c r="AK9">
        <f t="shared" si="30"/>
        <v>9.6532086927872847</v>
      </c>
      <c r="AL9">
        <f t="shared" si="9"/>
        <v>-281.95733232971679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-97.32720984125325</v>
      </c>
      <c r="AR9">
        <f t="shared" si="14"/>
        <v>-111.79744054245454</v>
      </c>
      <c r="AS9">
        <f t="shared" si="15"/>
        <v>-69.135398165020888</v>
      </c>
      <c r="AT9">
        <f t="shared" si="16"/>
        <v>5.9894352422839701</v>
      </c>
      <c r="AU9">
        <f t="shared" si="17"/>
        <v>-174.94340346519144</v>
      </c>
      <c r="AW9">
        <v>6</v>
      </c>
      <c r="AX9">
        <f>IF(Z9&gt;0, (R9*SUMPRODUCT(K9:$K$98, X9:$X$98)-K9*$AZ$3)/Z9, 0)</f>
        <v>1873.3182908347778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</v>
      </c>
      <c r="S10">
        <f t="shared" si="1"/>
        <v>2000.5130897082061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1747.5630023341955</v>
      </c>
      <c r="AC10">
        <f t="shared" si="2"/>
        <v>1844.3163986810837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-161.99152887980537</v>
      </c>
      <c r="AI10">
        <f t="shared" si="7"/>
        <v>-185.03957100671411</v>
      </c>
      <c r="AJ10">
        <f t="shared" si="8"/>
        <v>-96.753396346888167</v>
      </c>
      <c r="AK10">
        <f t="shared" si="30"/>
        <v>7.1650083095702026</v>
      </c>
      <c r="AL10">
        <f t="shared" si="9"/>
        <v>-274.62795904403208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-95.350872058345473</v>
      </c>
      <c r="AR10">
        <f t="shared" si="14"/>
        <v>-108.91732785535721</v>
      </c>
      <c r="AS10">
        <f t="shared" si="15"/>
        <v>-56.950636740564896</v>
      </c>
      <c r="AT10">
        <f t="shared" si="16"/>
        <v>4.2174414634343274</v>
      </c>
      <c r="AU10">
        <f t="shared" si="17"/>
        <v>-161.65052313248779</v>
      </c>
      <c r="AW10">
        <v>7</v>
      </c>
      <c r="AX10">
        <f>IF(Z10&gt;0, (R10*SUMPRODUCT(K10:$K$98, X10:$X$98)-K10*$AZ$3)/Z10, 0)</f>
        <v>2000.5130897082061</v>
      </c>
    </row>
    <row r="11" spans="1:52" x14ac:dyDescent="0.25">
      <c r="A11" t="s">
        <v>33</v>
      </c>
      <c r="C11" s="25">
        <f>AU91</f>
        <v>1729.6399231835696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</v>
      </c>
      <c r="S11">
        <f t="shared" si="1"/>
        <v>2115.8238183528279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1844.3163986810837</v>
      </c>
      <c r="AC11">
        <f t="shared" si="2"/>
        <v>1927.5876807248401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-166.83528116333608</v>
      </c>
      <c r="AI11">
        <f t="shared" si="7"/>
        <v>-189.6111340486849</v>
      </c>
      <c r="AJ11">
        <f t="shared" si="8"/>
        <v>-83.271282043756401</v>
      </c>
      <c r="AK11">
        <f t="shared" si="30"/>
        <v>4.4263593568346007</v>
      </c>
      <c r="AL11">
        <f t="shared" si="9"/>
        <v>-268.45605673560669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-93.312413659045703</v>
      </c>
      <c r="AR11">
        <f t="shared" si="14"/>
        <v>-106.05114488577313</v>
      </c>
      <c r="AS11">
        <f t="shared" si="15"/>
        <v>-46.574347235215733</v>
      </c>
      <c r="AT11">
        <f t="shared" si="16"/>
        <v>2.475701017365544</v>
      </c>
      <c r="AU11">
        <f t="shared" si="17"/>
        <v>-150.1497911036233</v>
      </c>
      <c r="AW11">
        <v>8</v>
      </c>
      <c r="AX11">
        <f>IF(Z11&gt;0, (R11*SUMPRODUCT(K11:$K$98, X11:$X$98)-K11*$AZ$3)/Z11, 0)</f>
        <v>2115.8238183528279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</v>
      </c>
      <c r="S12">
        <f t="shared" si="1"/>
        <v>2225.8388214245879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1927.5876807248401</v>
      </c>
      <c r="AC12">
        <f t="shared" si="2"/>
        <v>2003.6958430694292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-172.56899317582631</v>
      </c>
      <c r="AI12">
        <f t="shared" si="7"/>
        <v>-195.07394528402767</v>
      </c>
      <c r="AJ12">
        <f t="shared" si="8"/>
        <v>-76.108162344589118</v>
      </c>
      <c r="AK12">
        <f t="shared" si="30"/>
        <v>4.4334516656671319</v>
      </c>
      <c r="AL12">
        <f t="shared" si="9"/>
        <v>-266.74865596294967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-91.722254402658336</v>
      </c>
      <c r="AR12">
        <f t="shared" si="14"/>
        <v>-103.68387569162837</v>
      </c>
      <c r="AS12">
        <f t="shared" si="15"/>
        <v>-40.452297369415874</v>
      </c>
      <c r="AT12">
        <f t="shared" si="16"/>
        <v>2.3564266910098284</v>
      </c>
      <c r="AU12">
        <f t="shared" si="17"/>
        <v>-141.77974637003442</v>
      </c>
      <c r="AW12">
        <v>9</v>
      </c>
      <c r="AX12">
        <f>IF(Z12&gt;0, (R12*SUMPRODUCT(K12:$K$98, X12:$X$98)-K12*$AZ$3)/Z12, 0)</f>
        <v>2225.8388214245879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</v>
      </c>
      <c r="S13">
        <f t="shared" si="1"/>
        <v>2329.7441151039825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2003.6958430694292</v>
      </c>
      <c r="AC13">
        <f t="shared" si="2"/>
        <v>2072.0959805451021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-178.68472872888881</v>
      </c>
      <c r="AI13">
        <f t="shared" si="7"/>
        <v>-200.91996013382595</v>
      </c>
      <c r="AJ13">
        <f t="shared" si="8"/>
        <v>-68.400137475672864</v>
      </c>
      <c r="AK13">
        <f t="shared" si="30"/>
        <v>4.0073916861388588</v>
      </c>
      <c r="AL13">
        <f t="shared" si="9"/>
        <v>-265.31270592335994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-90.2783582354364</v>
      </c>
      <c r="AR13">
        <f t="shared" si="14"/>
        <v>-101.5124474634444</v>
      </c>
      <c r="AS13">
        <f t="shared" si="15"/>
        <v>-34.558365218501983</v>
      </c>
      <c r="AT13">
        <f t="shared" si="16"/>
        <v>2.0246875309633698</v>
      </c>
      <c r="AU13">
        <f t="shared" si="17"/>
        <v>-134.04612515098302</v>
      </c>
      <c r="AW13">
        <v>10</v>
      </c>
      <c r="AX13">
        <f>IF(Z13&gt;0, (R13*SUMPRODUCT(K13:$K$98, X13:$X$98)-K13*$AZ$3)/Z13, 0)</f>
        <v>2329.7441151039825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</v>
      </c>
      <c r="S14">
        <f t="shared" si="1"/>
        <v>2428.0895742339217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2072.0959805451021</v>
      </c>
      <c r="AC14">
        <f t="shared" si="2"/>
        <v>2133.4686363094315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-185.3742348137047</v>
      </c>
      <c r="AI14">
        <f t="shared" si="7"/>
        <v>-207.34077034588904</v>
      </c>
      <c r="AJ14">
        <f t="shared" si="8"/>
        <v>-61.372655764329465</v>
      </c>
      <c r="AK14">
        <f t="shared" si="30"/>
        <v>3.7297727649811838</v>
      </c>
      <c r="AL14">
        <f t="shared" si="9"/>
        <v>-264.98365334523731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-89.045590920644173</v>
      </c>
      <c r="AR14">
        <f t="shared" si="14"/>
        <v>-99.597343913223867</v>
      </c>
      <c r="AS14">
        <f t="shared" si="15"/>
        <v>-29.480711838924723</v>
      </c>
      <c r="AT14">
        <f t="shared" si="16"/>
        <v>1.7916180217344897</v>
      </c>
      <c r="AU14">
        <f t="shared" si="17"/>
        <v>-127.28643773041411</v>
      </c>
      <c r="AW14">
        <v>11</v>
      </c>
      <c r="AX14">
        <f>IF(Z14&gt;0, (R14*SUMPRODUCT(K14:$K$98, X14:$X$98)-K14*$AZ$3)/Z14, 0)</f>
        <v>2428.0895742339217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</v>
      </c>
      <c r="S15">
        <f t="shared" si="1"/>
        <v>2528.5738765198712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2133.4686363094315</v>
      </c>
      <c r="AC15">
        <f t="shared" si="2"/>
        <v>2194.6787642308468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-192.35937006477994</v>
      </c>
      <c r="AI15">
        <f t="shared" si="7"/>
        <v>-214.05815039912625</v>
      </c>
      <c r="AJ15">
        <f t="shared" si="8"/>
        <v>-61.210127921415278</v>
      </c>
      <c r="AK15">
        <f t="shared" si="30"/>
        <v>8.7472214088686702</v>
      </c>
      <c r="AL15">
        <f t="shared" si="9"/>
        <v>-266.52105691167287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-87.658610406797266</v>
      </c>
      <c r="AR15">
        <f t="shared" si="14"/>
        <v>-97.546794855470509</v>
      </c>
      <c r="AS15">
        <f t="shared" si="15"/>
        <v>-27.893597044982108</v>
      </c>
      <c r="AT15">
        <f t="shared" si="16"/>
        <v>3.9861290529481037</v>
      </c>
      <c r="AU15">
        <f t="shared" si="17"/>
        <v>-121.45426284750451</v>
      </c>
      <c r="AW15">
        <v>12</v>
      </c>
      <c r="AX15">
        <f>IF(Z15&gt;0, (R15*SUMPRODUCT(K15:$K$98, X15:$X$98)-K15*$AZ$3)/Z15, 0)</f>
        <v>2528.5738765198712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</v>
      </c>
      <c r="S16">
        <f t="shared" si="1"/>
        <v>2634.3395255676255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2194.6787642308468</v>
      </c>
      <c r="AC16">
        <f t="shared" si="2"/>
        <v>2257.0417496467785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-249.46124324551096</v>
      </c>
      <c r="AI16">
        <f t="shared" si="7"/>
        <v>-270.88067046570239</v>
      </c>
      <c r="AJ16">
        <f t="shared" si="8"/>
        <v>-62.362985415931689</v>
      </c>
      <c r="AK16">
        <f t="shared" si="30"/>
        <v>15.582219226039014</v>
      </c>
      <c r="AL16">
        <f t="shared" si="9"/>
        <v>-317.66143665559508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-107.5395575182111</v>
      </c>
      <c r="AR16">
        <f t="shared" si="14"/>
        <v>-116.77319916765143</v>
      </c>
      <c r="AS16">
        <f t="shared" si="15"/>
        <v>-26.883886931260328</v>
      </c>
      <c r="AT16">
        <f t="shared" si="16"/>
        <v>6.7172957968097178</v>
      </c>
      <c r="AU16">
        <f t="shared" si="17"/>
        <v>-136.93979030210204</v>
      </c>
      <c r="AW16">
        <v>13</v>
      </c>
      <c r="AX16">
        <f>IF(Z16&gt;0, (R16*SUMPRODUCT(K16:$K$98, X16:$X$98)-K16*$AZ$3)/Z16, 0)</f>
        <v>2634.3395255676255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</v>
      </c>
      <c r="S17">
        <f t="shared" si="1"/>
        <v>2730.021727316243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2257.0417496467785</v>
      </c>
      <c r="AC17">
        <f t="shared" si="2"/>
        <v>2307.0739446749544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-313.4012624143333</v>
      </c>
      <c r="AI17">
        <f t="shared" si="7"/>
        <v>-334.52814504671926</v>
      </c>
      <c r="AJ17">
        <f t="shared" si="8"/>
        <v>-50.03219502817592</v>
      </c>
      <c r="AK17">
        <f t="shared" si="30"/>
        <v>31.147176145125542</v>
      </c>
      <c r="AL17">
        <f t="shared" si="9"/>
        <v>-353.41316392976967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-127.00064257289957</v>
      </c>
      <c r="AR17">
        <f t="shared" si="14"/>
        <v>-135.5619599371162</v>
      </c>
      <c r="AS17">
        <f t="shared" si="15"/>
        <v>-20.274713857120599</v>
      </c>
      <c r="AT17">
        <f t="shared" si="16"/>
        <v>12.621874443927956</v>
      </c>
      <c r="AU17">
        <f t="shared" si="17"/>
        <v>-143.21479935030885</v>
      </c>
      <c r="AW17">
        <v>14</v>
      </c>
      <c r="AX17">
        <f>IF(Z17&gt;0, (R17*SUMPRODUCT(K17:$K$98, X17:$X$98)-K17*$AZ$3)/Z17, 0)</f>
        <v>2730.021727316243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</v>
      </c>
      <c r="S18">
        <f t="shared" si="1"/>
        <v>2815.8037553046784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2307.0739446749544</v>
      </c>
      <c r="AC18">
        <f t="shared" si="2"/>
        <v>2345.0938421306951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-379.17109222093427</v>
      </c>
      <c r="AI18">
        <f t="shared" si="7"/>
        <v>-399.99191325394116</v>
      </c>
      <c r="AJ18">
        <f t="shared" si="8"/>
        <v>-38.019897455740647</v>
      </c>
      <c r="AK18">
        <f t="shared" si="30"/>
        <v>49.832797204979016</v>
      </c>
      <c r="AL18">
        <f t="shared" si="9"/>
        <v>-388.17901350470277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-143.38631098142179</v>
      </c>
      <c r="AR18">
        <f t="shared" si="14"/>
        <v>-151.25985614553392</v>
      </c>
      <c r="AS18">
        <f t="shared" si="15"/>
        <v>-14.37750121756147</v>
      </c>
      <c r="AT18">
        <f t="shared" si="16"/>
        <v>18.844635320837753</v>
      </c>
      <c r="AU18">
        <f t="shared" si="17"/>
        <v>-146.79272204225762</v>
      </c>
      <c r="AW18">
        <v>15</v>
      </c>
      <c r="AX18">
        <f>IF(Z18&gt;0, (R18*SUMPRODUCT(K18:$K$98, X18:$X$98)-K18*$AZ$3)/Z18, 0)</f>
        <v>2815.8037553046784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</v>
      </c>
      <c r="S19">
        <f t="shared" si="1"/>
        <v>2874.4856569605936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2345.0938421306951</v>
      </c>
      <c r="AC19">
        <f t="shared" si="2"/>
        <v>2357.1060850340036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-449.48254952564452</v>
      </c>
      <c r="AI19">
        <f t="shared" si="7"/>
        <v>-469.98279171093992</v>
      </c>
      <c r="AJ19">
        <f t="shared" si="8"/>
        <v>-12.012242903308561</v>
      </c>
      <c r="AK19">
        <f t="shared" si="30"/>
        <v>52.295592679514499</v>
      </c>
      <c r="AL19">
        <f t="shared" si="9"/>
        <v>-429.69944193473395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-158.51450230032043</v>
      </c>
      <c r="AR19">
        <f t="shared" si="14"/>
        <v>-165.74411708840853</v>
      </c>
      <c r="AS19">
        <f t="shared" si="15"/>
        <v>-4.236237218414808</v>
      </c>
      <c r="AT19">
        <f t="shared" si="16"/>
        <v>18.442562130258121</v>
      </c>
      <c r="AU19">
        <f t="shared" si="17"/>
        <v>-151.5377921765652</v>
      </c>
      <c r="AW19">
        <v>16</v>
      </c>
      <c r="AX19">
        <f>IF(Z19&gt;0, (R19*SUMPRODUCT(K19:$K$98, X19:$X$98)-K19*$AZ$3)/Z19, 0)</f>
        <v>2874.4856569605936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</v>
      </c>
      <c r="S20">
        <f t="shared" si="1"/>
        <v>2863.0539398102483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2357.1060850340036</v>
      </c>
      <c r="AC20">
        <f t="shared" si="2"/>
        <v>2309.2907359471246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-522.65556053638704</v>
      </c>
      <c r="AI20">
        <f t="shared" si="7"/>
        <v>-542.82013640969535</v>
      </c>
      <c r="AJ20">
        <f t="shared" si="8"/>
        <v>47.815349086878996</v>
      </c>
      <c r="AK20">
        <f t="shared" si="30"/>
        <v>10.135556165646216</v>
      </c>
      <c r="AL20">
        <f t="shared" si="9"/>
        <v>-484.86923115717013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-174.8266092638396</v>
      </c>
      <c r="AR20">
        <f t="shared" si="14"/>
        <v>-181.57159524190132</v>
      </c>
      <c r="AS20">
        <f t="shared" si="15"/>
        <v>15.994080964233628</v>
      </c>
      <c r="AT20">
        <f t="shared" si="16"/>
        <v>3.3903110408403818</v>
      </c>
      <c r="AU20">
        <f t="shared" si="17"/>
        <v>-162.18720323682732</v>
      </c>
      <c r="AW20">
        <v>17</v>
      </c>
      <c r="AX20">
        <f>IF(Z20&gt;0, (R20*SUMPRODUCT(K20:$K$98, X20:$X$98)-K20*$AZ$3)/Z20, 0)</f>
        <v>2863.0539398102483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</v>
      </c>
      <c r="S21">
        <f t="shared" si="1"/>
        <v>2819.6644895564473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2309.2907359471246</v>
      </c>
      <c r="AC21">
        <f t="shared" si="2"/>
        <v>2234.4971957488483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-604.80281880732696</v>
      </c>
      <c r="AI21">
        <f t="shared" si="7"/>
        <v>-624.61454821720042</v>
      </c>
      <c r="AJ21">
        <f t="shared" si="8"/>
        <v>74.793540198276332</v>
      </c>
      <c r="AK21">
        <f t="shared" si="30"/>
        <v>3.6948651775153998</v>
      </c>
      <c r="AL21">
        <f t="shared" si="9"/>
        <v>-546.12614284140864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-192.37790393243648</v>
      </c>
      <c r="AR21">
        <f t="shared" si="14"/>
        <v>-198.67969165337342</v>
      </c>
      <c r="AS21">
        <f t="shared" si="15"/>
        <v>23.790604216106736</v>
      </c>
      <c r="AT21">
        <f t="shared" si="16"/>
        <v>1.1752762984224889</v>
      </c>
      <c r="AU21">
        <f t="shared" si="17"/>
        <v>-173.71381113884419</v>
      </c>
      <c r="AW21">
        <v>18</v>
      </c>
      <c r="AX21">
        <f>IF(Z21&gt;0, (R21*SUMPRODUCT(K21:$K$98, X21:$X$98)-K21*$AZ$3)/Z21, 0)</f>
        <v>2819.6644895564473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</v>
      </c>
      <c r="S22">
        <f t="shared" si="1"/>
        <v>2791.5002650893471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2234.4971957488483</v>
      </c>
      <c r="AC22">
        <f t="shared" si="2"/>
        <v>2170.6369400270792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-695.65448506544965</v>
      </c>
      <c r="AI22">
        <f t="shared" si="7"/>
        <v>-715.09418355995797</v>
      </c>
      <c r="AJ22">
        <f t="shared" si="8"/>
        <v>63.860255721769136</v>
      </c>
      <c r="AK22">
        <f t="shared" si="30"/>
        <v>46.924441110725816</v>
      </c>
      <c r="AL22">
        <f t="shared" si="9"/>
        <v>-604.30948672746297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-206.60722307863372</v>
      </c>
      <c r="AR22">
        <f t="shared" si="14"/>
        <v>-212.38075319978054</v>
      </c>
      <c r="AS22">
        <f t="shared" si="15"/>
        <v>18.966297757032091</v>
      </c>
      <c r="AT22">
        <f t="shared" si="16"/>
        <v>13.936413378391151</v>
      </c>
      <c r="AU22">
        <f t="shared" si="17"/>
        <v>-179.47804206435728</v>
      </c>
      <c r="AW22">
        <v>19</v>
      </c>
      <c r="AX22">
        <f>IF(Z22&gt;0, (R22*SUMPRODUCT(K22:$K$98, X22:$X$98)-K22*$AZ$3)/Z22, 0)</f>
        <v>2791.5002650893471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</v>
      </c>
      <c r="S23">
        <f t="shared" si="1"/>
        <v>2832.4124432944818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2170.6369400270792</v>
      </c>
      <c r="AC23">
        <f t="shared" si="2"/>
        <v>2157.9698299424099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-792.80222541007527</v>
      </c>
      <c r="AI23">
        <f t="shared" si="7"/>
        <v>-811.84932636328597</v>
      </c>
      <c r="AJ23">
        <f t="shared" si="8"/>
        <v>12.667110084669275</v>
      </c>
      <c r="AK23">
        <f t="shared" si="30"/>
        <v>151.94458580189556</v>
      </c>
      <c r="AL23">
        <f t="shared" si="9"/>
        <v>-647.23763047672116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-210.23196469632828</v>
      </c>
      <c r="AR23">
        <f t="shared" si="14"/>
        <v>-215.28279493723932</v>
      </c>
      <c r="AS23">
        <f t="shared" si="15"/>
        <v>3.3590110556857322</v>
      </c>
      <c r="AT23">
        <f t="shared" si="16"/>
        <v>40.292027159206782</v>
      </c>
      <c r="AU23">
        <f t="shared" si="17"/>
        <v>-171.63175672234684</v>
      </c>
      <c r="AW23">
        <v>20</v>
      </c>
      <c r="AX23">
        <f>IF(Z23&gt;0, (R23*SUMPRODUCT(K23:$K$98, X23:$X$98)-K23*$AZ$3)/Z23, 0)</f>
        <v>2832.4124432944818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</v>
      </c>
      <c r="S24">
        <f t="shared" si="1"/>
        <v>2845.8067750338068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2157.9698299424099</v>
      </c>
      <c r="AC24">
        <f t="shared" si="2"/>
        <v>2120.8986804192646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-899.3698984172986</v>
      </c>
      <c r="AI24">
        <f t="shared" si="7"/>
        <v>-918.00168588637291</v>
      </c>
      <c r="AJ24">
        <f t="shared" si="8"/>
        <v>37.071149523145323</v>
      </c>
      <c r="AK24">
        <f t="shared" si="30"/>
        <v>151.05788809596871</v>
      </c>
      <c r="AL24">
        <f t="shared" si="9"/>
        <v>-729.87264826725891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-212.93851132563194</v>
      </c>
      <c r="AR24">
        <f t="shared" si="14"/>
        <v>-217.34984985717725</v>
      </c>
      <c r="AS24">
        <f t="shared" si="15"/>
        <v>8.7771176314440051</v>
      </c>
      <c r="AT24">
        <f t="shared" si="16"/>
        <v>35.765086058311404</v>
      </c>
      <c r="AU24">
        <f t="shared" si="17"/>
        <v>-172.80764616742186</v>
      </c>
      <c r="AW24">
        <v>21</v>
      </c>
      <c r="AX24">
        <f>IF(Z24&gt;0, (R24*SUMPRODUCT(K24:$K$98, X24:$X$98)-K24*$AZ$3)/Z24, 0)</f>
        <v>2845.8067750338068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</v>
      </c>
      <c r="S25">
        <f t="shared" si="1"/>
        <v>2834.5151925409832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2120.8986804192646</v>
      </c>
      <c r="AC25">
        <f t="shared" si="2"/>
        <v>2062.5680397839737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-1015.7120429308849</v>
      </c>
      <c r="AI25">
        <f t="shared" si="7"/>
        <v>-1033.9035845145356</v>
      </c>
      <c r="AJ25">
        <f t="shared" si="8"/>
        <v>58.33064063529082</v>
      </c>
      <c r="AK25">
        <f t="shared" si="30"/>
        <v>148.46290762934854</v>
      </c>
      <c r="AL25">
        <f t="shared" si="9"/>
        <v>-827.11003624989621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-214.71799583741267</v>
      </c>
      <c r="AR25">
        <f t="shared" si="14"/>
        <v>-218.56362450472997</v>
      </c>
      <c r="AS25">
        <f t="shared" si="15"/>
        <v>12.330894706123161</v>
      </c>
      <c r="AT25">
        <f t="shared" si="16"/>
        <v>31.384542700098503</v>
      </c>
      <c r="AU25">
        <f t="shared" si="17"/>
        <v>-174.8481870985083</v>
      </c>
      <c r="AW25">
        <v>22</v>
      </c>
      <c r="AX25">
        <f>IF(Z25&gt;0, (R25*SUMPRODUCT(K25:$K$98, X25:$X$98)-K25*$AZ$3)/Z25, 0)</f>
        <v>2834.5151925409832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</v>
      </c>
      <c r="S26">
        <f t="shared" si="1"/>
        <v>2800.6447283274751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2062.5680397839737</v>
      </c>
      <c r="AC26">
        <f t="shared" si="2"/>
        <v>1985.8927856343655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-1130.0897070955809</v>
      </c>
      <c r="AI26">
        <f t="shared" si="7"/>
        <v>-1147.8168108366215</v>
      </c>
      <c r="AJ26">
        <f t="shared" si="8"/>
        <v>76.675254149608236</v>
      </c>
      <c r="AK26">
        <f t="shared" si="30"/>
        <v>144.37976278487818</v>
      </c>
      <c r="AL26">
        <f t="shared" si="9"/>
        <v>-926.76179390213508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-213.30092547324182</v>
      </c>
      <c r="AR26">
        <f t="shared" si="14"/>
        <v>-216.64686129602009</v>
      </c>
      <c r="AS26">
        <f t="shared" si="15"/>
        <v>14.472216292493135</v>
      </c>
      <c r="AT26">
        <f t="shared" si="16"/>
        <v>27.251232205955255</v>
      </c>
      <c r="AU26">
        <f t="shared" si="17"/>
        <v>-174.9234127975717</v>
      </c>
      <c r="AW26">
        <v>23</v>
      </c>
      <c r="AX26">
        <f>IF(Z26&gt;0, (R26*SUMPRODUCT(K26:$K$98, X26:$X$98)-K26*$AZ$3)/Z26, 0)</f>
        <v>2800.6447283274751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</v>
      </c>
      <c r="S27">
        <f t="shared" si="1"/>
        <v>2749.4395854147901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1985.8927856343655</v>
      </c>
      <c r="AC27">
        <f t="shared" si="2"/>
        <v>1895.8443080966626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-1245.4858872219909</v>
      </c>
      <c r="AI27">
        <f t="shared" si="7"/>
        <v>-1262.7243484538153</v>
      </c>
      <c r="AJ27">
        <f t="shared" si="8"/>
        <v>90.048477537702865</v>
      </c>
      <c r="AK27">
        <f t="shared" si="30"/>
        <v>139.01249499440559</v>
      </c>
      <c r="AL27">
        <f t="shared" si="9"/>
        <v>-1033.6633759217068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-209.89428249136822</v>
      </c>
      <c r="AR27">
        <f t="shared" si="14"/>
        <v>-212.79937719266542</v>
      </c>
      <c r="AS27">
        <f t="shared" si="15"/>
        <v>15.175330990199686</v>
      </c>
      <c r="AT27">
        <f t="shared" si="16"/>
        <v>23.426943808464934</v>
      </c>
      <c r="AU27">
        <f t="shared" si="17"/>
        <v>-174.19710239400078</v>
      </c>
      <c r="AW27">
        <v>24</v>
      </c>
      <c r="AX27">
        <f>IF(Z27&gt;0, (R27*SUMPRODUCT(K27:$K$98, X27:$X$98)-K27*$AZ$3)/Z27, 0)</f>
        <v>2749.4395854147901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</v>
      </c>
      <c r="S28">
        <f t="shared" si="1"/>
        <v>2684.658356203433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1895.8443080966626</v>
      </c>
      <c r="AC28">
        <f t="shared" si="2"/>
        <v>1795.996854119169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-1365.7810113055459</v>
      </c>
      <c r="AI28">
        <f t="shared" si="7"/>
        <v>-1382.5056426722258</v>
      </c>
      <c r="AJ28">
        <f t="shared" si="8"/>
        <v>99.847453977493615</v>
      </c>
      <c r="AK28">
        <f t="shared" si="30"/>
        <v>132.70910156676641</v>
      </c>
      <c r="AL28">
        <f t="shared" si="9"/>
        <v>-1149.9490871279659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-205.50616053698656</v>
      </c>
      <c r="AR28">
        <f t="shared" si="14"/>
        <v>-208.02268020603469</v>
      </c>
      <c r="AS28">
        <f t="shared" si="15"/>
        <v>15.023833789205984</v>
      </c>
      <c r="AT28">
        <f t="shared" si="16"/>
        <v>19.968455927813359</v>
      </c>
      <c r="AU28">
        <f t="shared" si="17"/>
        <v>-173.03039048901536</v>
      </c>
      <c r="AW28">
        <v>25</v>
      </c>
      <c r="AX28">
        <f>IF(Z28&gt;0, (R28*SUMPRODUCT(K28:$K$98, X28:$X$98)-K28*$AZ$3)/Z28, 0)</f>
        <v>2684.658356203433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</v>
      </c>
      <c r="S29">
        <f t="shared" si="1"/>
        <v>2609.1089360929736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1795.996854119169</v>
      </c>
      <c r="AC29">
        <f t="shared" si="2"/>
        <v>1688.7467904695714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-1504.5006742860692</v>
      </c>
      <c r="AI29">
        <f t="shared" si="7"/>
        <v>-1520.6819341705107</v>
      </c>
      <c r="AJ29">
        <f t="shared" si="8"/>
        <v>107.25006364959768</v>
      </c>
      <c r="AK29">
        <f t="shared" si="30"/>
        <v>125.71977978834184</v>
      </c>
      <c r="AL29">
        <f t="shared" si="9"/>
        <v>-1287.7120907325711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-202.12411860901977</v>
      </c>
      <c r="AR29">
        <f t="shared" si="14"/>
        <v>-204.29801121540112</v>
      </c>
      <c r="AS29">
        <f t="shared" si="15"/>
        <v>14.40865062837076</v>
      </c>
      <c r="AT29">
        <f t="shared" si="16"/>
        <v>16.889988895150836</v>
      </c>
      <c r="AU29">
        <f t="shared" si="17"/>
        <v>-172.99937169187953</v>
      </c>
      <c r="AW29">
        <v>26</v>
      </c>
      <c r="AX29">
        <f>IF(Z29&gt;0, (R29*SUMPRODUCT(K29:$K$98, X29:$X$98)-K29*$AZ$3)/Z29, 0)</f>
        <v>2609.1089360929736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</v>
      </c>
      <c r="S30">
        <f t="shared" si="1"/>
        <v>2521.5000262179983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1688.7467904695714</v>
      </c>
      <c r="AC30">
        <f t="shared" si="2"/>
        <v>1574.3513297957193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-1640.6956097309769</v>
      </c>
      <c r="AI30">
        <f t="shared" si="7"/>
        <v>-1656.3048831141414</v>
      </c>
      <c r="AJ30">
        <f t="shared" si="8"/>
        <v>114.39546067385209</v>
      </c>
      <c r="AK30">
        <f t="shared" si="30"/>
        <v>118.21227533287001</v>
      </c>
      <c r="AL30">
        <f t="shared" si="9"/>
        <v>-1423.6971471074194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-196.80482682635341</v>
      </c>
      <c r="AR30">
        <f t="shared" si="14"/>
        <v>-198.67719140564463</v>
      </c>
      <c r="AS30">
        <f t="shared" si="15"/>
        <v>13.721971762531814</v>
      </c>
      <c r="AT30">
        <f t="shared" si="16"/>
        <v>14.179806563540074</v>
      </c>
      <c r="AU30">
        <f t="shared" si="17"/>
        <v>-170.77541307957276</v>
      </c>
      <c r="AW30">
        <v>27</v>
      </c>
      <c r="AX30">
        <f>IF(Z30&gt;0, (R30*SUMPRODUCT(K30:$K$98, X30:$X$98)-K30*$AZ$3)/Z30, 0)</f>
        <v>2521.5000262179983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</v>
      </c>
      <c r="S31">
        <f t="shared" si="1"/>
        <v>2424.3525361912243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1574.3513297957193</v>
      </c>
      <c r="AC31">
        <f t="shared" si="2"/>
        <v>1455.8756618400525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-1760.5791855769576</v>
      </c>
      <c r="AI31">
        <f t="shared" si="7"/>
        <v>-1775.5922214298962</v>
      </c>
      <c r="AJ31">
        <f t="shared" si="8"/>
        <v>118.47566795566672</v>
      </c>
      <c r="AK31">
        <f t="shared" si="30"/>
        <v>110.20459308570035</v>
      </c>
      <c r="AL31">
        <f t="shared" si="9"/>
        <v>-1546.9119603885292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-188.55813333757754</v>
      </c>
      <c r="AR31">
        <f t="shared" si="14"/>
        <v>-190.1660303520095</v>
      </c>
      <c r="AS31">
        <f t="shared" si="15"/>
        <v>12.688750939834778</v>
      </c>
      <c r="AT31">
        <f t="shared" si="16"/>
        <v>11.802918339431111</v>
      </c>
      <c r="AU31">
        <f t="shared" si="17"/>
        <v>-165.67436107274361</v>
      </c>
      <c r="AW31">
        <v>28</v>
      </c>
      <c r="AX31">
        <f>IF(Z31&gt;0, (R31*SUMPRODUCT(K31:$K$98, X31:$X$98)-K31*$AZ$3)/Z31, 0)</f>
        <v>2424.3525361912243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</v>
      </c>
      <c r="S32">
        <f t="shared" si="1"/>
        <v>2322.8273715735081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1455.8756618400525</v>
      </c>
      <c r="AC32">
        <f t="shared" si="2"/>
        <v>1337.2542774941589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-1881.5117809288358</v>
      </c>
      <c r="AI32">
        <f t="shared" si="7"/>
        <v>-1895.9043084780128</v>
      </c>
      <c r="AJ32">
        <f t="shared" si="8"/>
        <v>118.6213843458936</v>
      </c>
      <c r="AK32">
        <f t="shared" si="30"/>
        <v>101.91129632880369</v>
      </c>
      <c r="AL32">
        <f t="shared" si="9"/>
        <v>-1675.3716278033155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-179.91966191488794</v>
      </c>
      <c r="AR32">
        <f t="shared" si="14"/>
        <v>-181.29594811038032</v>
      </c>
      <c r="AS32">
        <f t="shared" si="15"/>
        <v>11.343176047961395</v>
      </c>
      <c r="AT32">
        <f t="shared" si="16"/>
        <v>9.7452730121809612</v>
      </c>
      <c r="AU32">
        <f t="shared" si="17"/>
        <v>-160.20749905023797</v>
      </c>
      <c r="AW32">
        <v>29</v>
      </c>
      <c r="AX32">
        <f>IF(Z32&gt;0, (R32*SUMPRODUCT(K32:$K$98, X32:$X$98)-K32*$AZ$3)/Z32, 0)</f>
        <v>2322.8273715735081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</v>
      </c>
      <c r="S33">
        <f t="shared" si="1"/>
        <v>2217.828223051627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1337.2542774941589</v>
      </c>
      <c r="AC33">
        <f t="shared" si="2"/>
        <v>1219.7781414647029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-1995.6436905225919</v>
      </c>
      <c r="AI33">
        <f t="shared" si="7"/>
        <v>-2009.3933818736464</v>
      </c>
      <c r="AJ33">
        <f t="shared" si="8"/>
        <v>117.47613602945603</v>
      </c>
      <c r="AK33">
        <f t="shared" si="30"/>
        <v>93.607799424591136</v>
      </c>
      <c r="AL33">
        <f t="shared" si="9"/>
        <v>-1798.3094464195992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-170.38708188050353</v>
      </c>
      <c r="AR33">
        <f t="shared" si="14"/>
        <v>-171.56102380069183</v>
      </c>
      <c r="AS33">
        <f t="shared" si="15"/>
        <v>10.030055016191026</v>
      </c>
      <c r="AT33">
        <f t="shared" si="16"/>
        <v>7.9921881150211274</v>
      </c>
      <c r="AU33">
        <f t="shared" si="17"/>
        <v>-153.53878066947968</v>
      </c>
      <c r="AW33">
        <v>30</v>
      </c>
      <c r="AX33">
        <f>IF(Z33&gt;0, (R33*SUMPRODUCT(K33:$K$98, X33:$X$98)-K33*$AZ$3)/Z33, 0)</f>
        <v>2217.828223051627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</v>
      </c>
      <c r="S34">
        <f t="shared" si="1"/>
        <v>2111.5447070109008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1219.7781414647029</v>
      </c>
      <c r="AC34">
        <f t="shared" si="2"/>
        <v>1105.1442076961926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-2110.591207081924</v>
      </c>
      <c r="AI34">
        <f t="shared" si="7"/>
        <v>-2123.6757537176977</v>
      </c>
      <c r="AJ34">
        <f t="shared" si="8"/>
        <v>114.63393376851036</v>
      </c>
      <c r="AK34">
        <f t="shared" si="30"/>
        <v>85.384469902529219</v>
      </c>
      <c r="AL34">
        <f t="shared" si="9"/>
        <v>-1923.6573500466582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-160.89396839600249</v>
      </c>
      <c r="AR34">
        <f t="shared" si="14"/>
        <v>-161.89142570835568</v>
      </c>
      <c r="AS34">
        <f t="shared" si="15"/>
        <v>8.7387403372917767</v>
      </c>
      <c r="AT34">
        <f t="shared" si="16"/>
        <v>6.5090038070426388</v>
      </c>
      <c r="AU34">
        <f t="shared" si="17"/>
        <v>-146.64368156402128</v>
      </c>
      <c r="AW34">
        <v>31</v>
      </c>
      <c r="AX34">
        <f>IF(Z34&gt;0, (R34*SUMPRODUCT(K34:$K$98, X34:$X$98)-K34*$AZ$3)/Z34, 0)</f>
        <v>2111.5447070109008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2004.8087455825928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1105.1442076961926</v>
      </c>
      <c r="AC35">
        <f t="shared" ref="AC35:AC66" si="33">S35*Z35</f>
        <v>994.02983582875549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-2232.5271652067217</v>
      </c>
      <c r="AI35">
        <f t="shared" ref="AI35:AI66" si="38">SUM(AE35:AH35)</f>
        <v>-2244.9227345848358</v>
      </c>
      <c r="AJ35">
        <f t="shared" ref="AJ35:AJ66" si="39">AB35-AC35</f>
        <v>111.11437186743706</v>
      </c>
      <c r="AK35">
        <f t="shared" si="30"/>
        <v>77.360094538733492</v>
      </c>
      <c r="AL35">
        <f t="shared" ref="AL35:AL66" si="40">SUM(AI35:AK35)</f>
        <v>-2056.4482681786653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-151.95478081006033</v>
      </c>
      <c r="AR35">
        <f t="shared" ref="AR35:AR66" si="45">AI35*$K35</f>
        <v>-152.79847313202711</v>
      </c>
      <c r="AS35">
        <f t="shared" ref="AS35:AS66" si="46">AJ35*$K35</f>
        <v>7.5628911867688373</v>
      </c>
      <c r="AT35">
        <f t="shared" ref="AT35:AT66" si="47">AK35*$K35</f>
        <v>5.26543927092162</v>
      </c>
      <c r="AU35">
        <f t="shared" ref="AU35:AU66" si="48">AL35*$K35</f>
        <v>-139.97014267433667</v>
      </c>
      <c r="AW35">
        <v>32</v>
      </c>
      <c r="AX35">
        <f>IF(Z35&gt;0, (R35*SUMPRODUCT(K35:$K$98, X35:$X$98)-K35*$AZ$3)/Z35, 0)</f>
        <v>2004.8087455825928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</v>
      </c>
      <c r="S36">
        <f t="shared" si="32"/>
        <v>1896.5215299232088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994.02983582875549</v>
      </c>
      <c r="AC36">
        <f t="shared" si="33"/>
        <v>886.52112334777098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-2341.8694868987291</v>
      </c>
      <c r="AI36">
        <f t="shared" si="38"/>
        <v>-2353.5556332113374</v>
      </c>
      <c r="AJ36">
        <f t="shared" si="39"/>
        <v>107.50871248098451</v>
      </c>
      <c r="AK36">
        <f t="shared" si="30"/>
        <v>69.582088508012887</v>
      </c>
      <c r="AL36">
        <f t="shared" si="40"/>
        <v>-2176.4648322223402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-142.31880279691353</v>
      </c>
      <c r="AR36">
        <f t="shared" si="45"/>
        <v>-143.02898684509569</v>
      </c>
      <c r="AS36">
        <f t="shared" si="46"/>
        <v>6.5334602701508109</v>
      </c>
      <c r="AT36">
        <f t="shared" si="47"/>
        <v>4.2286043641498221</v>
      </c>
      <c r="AU36">
        <f t="shared" si="48"/>
        <v>-132.26692221079506</v>
      </c>
      <c r="AW36">
        <v>33</v>
      </c>
      <c r="AX36">
        <f>IF(Z36&gt;0, (R36*SUMPRODUCT(K36:$K$98, X36:$X$98)-K36*$AZ$3)/Z36, 0)</f>
        <v>1896.5215299232088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1787.9770351878115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886.52112334777098</v>
      </c>
      <c r="AC37">
        <f t="shared" si="33"/>
        <v>783.88631013038957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-2435.0600701005774</v>
      </c>
      <c r="AI37">
        <f t="shared" si="38"/>
        <v>-2446.0205899325342</v>
      </c>
      <c r="AJ37">
        <f t="shared" si="39"/>
        <v>102.63481321738141</v>
      </c>
      <c r="AK37">
        <f t="shared" si="30"/>
        <v>62.056478634343975</v>
      </c>
      <c r="AL37">
        <f t="shared" si="40"/>
        <v>-2281.3292980808092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-132.12690142809458</v>
      </c>
      <c r="AR37">
        <f t="shared" si="45"/>
        <v>-132.72162167389854</v>
      </c>
      <c r="AS37">
        <f t="shared" si="46"/>
        <v>5.5689878108443285</v>
      </c>
      <c r="AT37">
        <f t="shared" si="47"/>
        <v>3.3671983439636293</v>
      </c>
      <c r="AU37">
        <f t="shared" si="48"/>
        <v>-123.7854355190906</v>
      </c>
      <c r="AW37">
        <v>34</v>
      </c>
      <c r="AX37">
        <f>IF(Z37&gt;0, (R37*SUMPRODUCT(K37:$K$98, X37:$X$98)-K37*$AZ$3)/Z37, 0)</f>
        <v>1787.9770351878115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</v>
      </c>
      <c r="S38">
        <f t="shared" si="32"/>
        <v>1681.0083484303252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783.88631013038957</v>
      </c>
      <c r="AC38">
        <f t="shared" si="33"/>
        <v>687.19154225544889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-2523.936378670744</v>
      </c>
      <c r="AI38">
        <f t="shared" si="38"/>
        <v>-2534.156309209714</v>
      </c>
      <c r="AJ38">
        <f t="shared" si="39"/>
        <v>96.69476787494068</v>
      </c>
      <c r="AK38">
        <f t="shared" si="30"/>
        <v>54.872041709127274</v>
      </c>
      <c r="AL38">
        <f t="shared" si="40"/>
        <v>-2382.5894996256461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-122.2762051020094</v>
      </c>
      <c r="AR38">
        <f t="shared" si="45"/>
        <v>-122.77132626800706</v>
      </c>
      <c r="AS38">
        <f t="shared" si="46"/>
        <v>4.684535382462526</v>
      </c>
      <c r="AT38">
        <f t="shared" si="47"/>
        <v>2.6583653546468984</v>
      </c>
      <c r="AU38">
        <f t="shared" si="48"/>
        <v>-115.42842553089764</v>
      </c>
      <c r="AW38">
        <v>35</v>
      </c>
      <c r="AX38">
        <f>IF(Z38&gt;0, (R38*SUMPRODUCT(K38:$K$98, X38:$X$98)-K38*$AZ$3)/Z38, 0)</f>
        <v>1681.0083484303252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</v>
      </c>
      <c r="S39">
        <f t="shared" si="32"/>
        <v>1575.4631304868428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687.19154225544889</v>
      </c>
      <c r="AC39">
        <f t="shared" si="33"/>
        <v>596.55117068304094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-2605.7944124338705</v>
      </c>
      <c r="AI39">
        <f t="shared" si="38"/>
        <v>-2615.2606950643421</v>
      </c>
      <c r="AJ39">
        <f t="shared" si="39"/>
        <v>90.640371572407958</v>
      </c>
      <c r="AK39">
        <f t="shared" si="30"/>
        <v>48.10340795788143</v>
      </c>
      <c r="AL39">
        <f t="shared" si="40"/>
        <v>-2476.5169155340527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-112.7160274610698</v>
      </c>
      <c r="AR39">
        <f t="shared" si="45"/>
        <v>-113.12550019914889</v>
      </c>
      <c r="AS39">
        <f t="shared" si="46"/>
        <v>3.9207324117694116</v>
      </c>
      <c r="AT39">
        <f t="shared" si="47"/>
        <v>2.0807570338165373</v>
      </c>
      <c r="AU39">
        <f t="shared" si="48"/>
        <v>-107.12401075356294</v>
      </c>
      <c r="AW39">
        <v>36</v>
      </c>
      <c r="AX39">
        <f>IF(Z39&gt;0, (R39*SUMPRODUCT(K39:$K$98, X39:$X$98)-K39*$AZ$3)/Z39, 0)</f>
        <v>1575.4631304868428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</v>
      </c>
      <c r="S40">
        <f t="shared" si="32"/>
        <v>1471.2751994999442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596.55117068304094</v>
      </c>
      <c r="AC40">
        <f t="shared" si="33"/>
        <v>512.08142315911516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-2681.201228350973</v>
      </c>
      <c r="AI40">
        <f t="shared" si="38"/>
        <v>-2689.9025478480521</v>
      </c>
      <c r="AJ40">
        <f t="shared" si="39"/>
        <v>84.469747523925776</v>
      </c>
      <c r="AK40">
        <f t="shared" ref="AK40:AK71" si="61">G40*SUM(AB40:AB40, AE40:AF40)</f>
        <v>41.758581947812871</v>
      </c>
      <c r="AL40">
        <f t="shared" si="40"/>
        <v>-2563.6742183763135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-103.55162361613395</v>
      </c>
      <c r="AR40">
        <f t="shared" si="45"/>
        <v>-103.8876803626391</v>
      </c>
      <c r="AS40">
        <f t="shared" si="46"/>
        <v>3.2623360790891121</v>
      </c>
      <c r="AT40">
        <f t="shared" si="47"/>
        <v>1.6127730044577484</v>
      </c>
      <c r="AU40">
        <f t="shared" si="48"/>
        <v>-99.012571279092242</v>
      </c>
      <c r="AW40">
        <v>37</v>
      </c>
      <c r="AX40">
        <f>IF(Z40&gt;0, (R40*SUMPRODUCT(K40:$K$98, X40:$X$98)-K40*$AZ$3)/Z40, 0)</f>
        <v>1471.2751994999442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</v>
      </c>
      <c r="S41">
        <f t="shared" si="32"/>
        <v>1367.9124150285777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512.08142315911516</v>
      </c>
      <c r="AC41">
        <f t="shared" si="33"/>
        <v>433.74969234400294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-2748.3462203776576</v>
      </c>
      <c r="AI41">
        <f t="shared" si="38"/>
        <v>-2756.2734401246717</v>
      </c>
      <c r="AJ41">
        <f t="shared" si="39"/>
        <v>78.331730815112223</v>
      </c>
      <c r="AK41">
        <f t="shared" si="61"/>
        <v>35.845699621138067</v>
      </c>
      <c r="AL41">
        <f t="shared" si="40"/>
        <v>-2642.0960096884214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-94.772191221759911</v>
      </c>
      <c r="AR41">
        <f t="shared" si="45"/>
        <v>-95.045548333811709</v>
      </c>
      <c r="AS41">
        <f t="shared" si="46"/>
        <v>2.7011406774366051</v>
      </c>
      <c r="AT41">
        <f t="shared" si="47"/>
        <v>1.2360798918942055</v>
      </c>
      <c r="AU41">
        <f t="shared" si="48"/>
        <v>-91.108327764480904</v>
      </c>
      <c r="AW41">
        <v>38</v>
      </c>
      <c r="AX41">
        <f>IF(Z41&gt;0, (R41*SUMPRODUCT(K41:$K$98, X41:$X$98)-K41*$AZ$3)/Z41, 0)</f>
        <v>1367.9124150285777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</v>
      </c>
      <c r="S42">
        <f t="shared" si="32"/>
        <v>1264.4174051707855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433.74969234400294</v>
      </c>
      <c r="AC42">
        <f t="shared" si="33"/>
        <v>361.49526255172646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-2801.9225584697065</v>
      </c>
      <c r="AI42">
        <f t="shared" si="38"/>
        <v>-2809.0700253796326</v>
      </c>
      <c r="AJ42">
        <f t="shared" si="39"/>
        <v>72.254429792276483</v>
      </c>
      <c r="AK42">
        <f t="shared" si="61"/>
        <v>30.362478464080208</v>
      </c>
      <c r="AL42">
        <f t="shared" si="40"/>
        <v>-2706.4531171232761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-86.26757407878695</v>
      </c>
      <c r="AR42">
        <f t="shared" si="45"/>
        <v>-86.487635346813036</v>
      </c>
      <c r="AS42">
        <f t="shared" si="46"/>
        <v>2.2246205041548488</v>
      </c>
      <c r="AT42">
        <f t="shared" si="47"/>
        <v>0.93482146828003843</v>
      </c>
      <c r="AU42">
        <f t="shared" si="48"/>
        <v>-83.328193374378159</v>
      </c>
      <c r="AW42">
        <v>39</v>
      </c>
      <c r="AX42">
        <f>IF(Z42&gt;0, (R42*SUMPRODUCT(K42:$K$98, X42:$X$98)-K42*$AZ$3)/Z42, 0)</f>
        <v>1264.4174051707855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</v>
      </c>
      <c r="S43">
        <f t="shared" si="32"/>
        <v>1160.1019391698146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361.49526255172646</v>
      </c>
      <c r="AC43">
        <f t="shared" si="33"/>
        <v>295.33283260640701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-2846.4791829059295</v>
      </c>
      <c r="AI43">
        <f t="shared" si="38"/>
        <v>-2852.8435553510303</v>
      </c>
      <c r="AJ43">
        <f t="shared" si="39"/>
        <v>66.162429945319445</v>
      </c>
      <c r="AK43">
        <f t="shared" si="61"/>
        <v>25.304668378620853</v>
      </c>
      <c r="AL43">
        <f t="shared" si="40"/>
        <v>-2761.3764570270901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-78.249477638890085</v>
      </c>
      <c r="AR43">
        <f t="shared" si="45"/>
        <v>-78.424433711753423</v>
      </c>
      <c r="AS43">
        <f t="shared" si="46"/>
        <v>1.8187997346446785</v>
      </c>
      <c r="AT43">
        <f t="shared" si="47"/>
        <v>0.69562324374035622</v>
      </c>
      <c r="AU43">
        <f t="shared" si="48"/>
        <v>-75.910010733368395</v>
      </c>
      <c r="AW43">
        <v>40</v>
      </c>
      <c r="AX43">
        <f>IF(Z43&gt;0, (R43*SUMPRODUCT(K43:$K$98, X43:$X$98)-K43*$AZ$3)/Z43, 0)</f>
        <v>1160.1019391698146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</v>
      </c>
      <c r="S44">
        <f t="shared" si="32"/>
        <v>1052.1022612729166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295.33283260640701</v>
      </c>
      <c r="AC44">
        <f t="shared" si="33"/>
        <v>235.03437651525562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-2863.4156564593541</v>
      </c>
      <c r="AI44">
        <f t="shared" si="38"/>
        <v>-2869.0005312658886</v>
      </c>
      <c r="AJ44">
        <f t="shared" si="39"/>
        <v>60.298456091151394</v>
      </c>
      <c r="AK44">
        <f t="shared" si="61"/>
        <v>20.673298282448492</v>
      </c>
      <c r="AL44">
        <f t="shared" si="40"/>
        <v>-2788.028776892289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-70.281303480392793</v>
      </c>
      <c r="AR44">
        <f t="shared" si="45"/>
        <v>-70.418381826071524</v>
      </c>
      <c r="AS44">
        <f t="shared" si="46"/>
        <v>1.4799996229613079</v>
      </c>
      <c r="AT44">
        <f t="shared" si="47"/>
        <v>0.50741719849573996</v>
      </c>
      <c r="AU44">
        <f t="shared" si="48"/>
        <v>-68.430965004614492</v>
      </c>
      <c r="AW44">
        <v>41</v>
      </c>
      <c r="AX44">
        <f>IF(Z44&gt;0, (R44*SUMPRODUCT(K44:$K$98, X44:$X$98)-K44*$AZ$3)/Z44, 0)</f>
        <v>1052.1022612729166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</v>
      </c>
      <c r="S45">
        <f t="shared" si="32"/>
        <v>938.04584621172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235.03437651525562</v>
      </c>
      <c r="AC45">
        <f t="shared" si="33"/>
        <v>180.78077084534397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-2844.0428974917309</v>
      </c>
      <c r="AI45">
        <f t="shared" si="38"/>
        <v>-2848.8609128258272</v>
      </c>
      <c r="AJ45">
        <f t="shared" si="39"/>
        <v>54.25360566991165</v>
      </c>
      <c r="AK45">
        <f t="shared" si="61"/>
        <v>16.452406356067893</v>
      </c>
      <c r="AL45">
        <f t="shared" si="40"/>
        <v>-2778.1549007998474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-62.326613802673641</v>
      </c>
      <c r="AR45">
        <f t="shared" si="45"/>
        <v>-62.432199615492578</v>
      </c>
      <c r="AS45">
        <f t="shared" si="46"/>
        <v>1.1889565839437062</v>
      </c>
      <c r="AT45">
        <f t="shared" si="47"/>
        <v>0.36055109365040028</v>
      </c>
      <c r="AU45">
        <f t="shared" si="48"/>
        <v>-60.882691937898464</v>
      </c>
      <c r="AW45">
        <v>42</v>
      </c>
      <c r="AX45">
        <f>IF(Z45&gt;0, (R45*SUMPRODUCT(K45:$K$98, X45:$X$98)-K45*$AZ$3)/Z45, 0)</f>
        <v>938.04584621172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</v>
      </c>
      <c r="S46">
        <f t="shared" si="32"/>
        <v>814.72509495434076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180.78077084534397</v>
      </c>
      <c r="AC46">
        <f t="shared" si="33"/>
        <v>132.76460151631414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-2783.7089401623707</v>
      </c>
      <c r="AI46">
        <f t="shared" si="38"/>
        <v>-2787.7828481080855</v>
      </c>
      <c r="AJ46">
        <f t="shared" si="39"/>
        <v>48.016169329029822</v>
      </c>
      <c r="AK46">
        <f t="shared" si="61"/>
        <v>12.654653959174079</v>
      </c>
      <c r="AL46">
        <f t="shared" si="40"/>
        <v>-2727.1120248198818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-54.468221040687446</v>
      </c>
      <c r="AR46">
        <f t="shared" si="45"/>
        <v>-54.547934302115443</v>
      </c>
      <c r="AS46">
        <f t="shared" si="46"/>
        <v>0.93952183247582011</v>
      </c>
      <c r="AT46">
        <f t="shared" si="47"/>
        <v>0.24761083283423285</v>
      </c>
      <c r="AU46">
        <f t="shared" si="48"/>
        <v>-53.360801636805391</v>
      </c>
      <c r="AW46">
        <v>43</v>
      </c>
      <c r="AX46">
        <f>IF(Z46&gt;0, (R46*SUMPRODUCT(K46:$K$98, X46:$X$98)-K46*$AZ$3)/Z46, 0)</f>
        <v>814.72509495434076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</v>
      </c>
      <c r="S47">
        <f t="shared" si="32"/>
        <v>676.28561779034658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132.76460151631414</v>
      </c>
      <c r="AC47">
        <f t="shared" si="33"/>
        <v>91.073563041380126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-2665.9447457016558</v>
      </c>
      <c r="AI47">
        <f t="shared" si="38"/>
        <v>-2669.3114283814884</v>
      </c>
      <c r="AJ47">
        <f t="shared" si="39"/>
        <v>41.691038474934018</v>
      </c>
      <c r="AK47">
        <f t="shared" si="61"/>
        <v>9.2935221061419906</v>
      </c>
      <c r="AL47">
        <f t="shared" si="40"/>
        <v>-2618.3268678004124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-46.574959758373396</v>
      </c>
      <c r="AR47">
        <f t="shared" si="45"/>
        <v>-46.633776847731767</v>
      </c>
      <c r="AS47">
        <f t="shared" si="46"/>
        <v>0.72835659568172828</v>
      </c>
      <c r="AT47">
        <f t="shared" si="47"/>
        <v>0.162360986215112</v>
      </c>
      <c r="AU47">
        <f t="shared" si="48"/>
        <v>-45.74305926583493</v>
      </c>
      <c r="AW47">
        <v>44</v>
      </c>
      <c r="AX47">
        <f>IF(Z47&gt;0, (R47*SUMPRODUCT(K47:$K$98, X47:$X$98)-K47*$AZ$3)/Z47, 0)</f>
        <v>676.28561779034658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</v>
      </c>
      <c r="S48">
        <f t="shared" si="32"/>
        <v>515.65982597199354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91.073563041380126</v>
      </c>
      <c r="AC48">
        <f t="shared" si="33"/>
        <v>55.906802002429394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-2490.2643836686225</v>
      </c>
      <c r="AI48">
        <f t="shared" si="38"/>
        <v>-2492.9748334257392</v>
      </c>
      <c r="AJ48">
        <f t="shared" si="39"/>
        <v>35.166761038950732</v>
      </c>
      <c r="AK48">
        <f t="shared" si="61"/>
        <v>6.3751494128966097</v>
      </c>
      <c r="AL48">
        <f t="shared" si="40"/>
        <v>-2451.4329229738919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-38.844432314848021</v>
      </c>
      <c r="AR48">
        <f t="shared" si="45"/>
        <v>-38.886711312541436</v>
      </c>
      <c r="AS48">
        <f t="shared" si="46"/>
        <v>0.548549333905477</v>
      </c>
      <c r="AT48">
        <f t="shared" si="47"/>
        <v>9.9442879033384834E-2</v>
      </c>
      <c r="AU48">
        <f t="shared" si="48"/>
        <v>-38.238719099602577</v>
      </c>
      <c r="AW48">
        <v>45</v>
      </c>
      <c r="AX48">
        <f>IF(Z48&gt;0, (R48*SUMPRODUCT(K48:$K$98, X48:$X$98)-K48*$AZ$3)/Z48, 0)</f>
        <v>515.65982597199354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</v>
      </c>
      <c r="S49">
        <f t="shared" si="32"/>
        <v>321.46685263900594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55.906802002429394</v>
      </c>
      <c r="AC49">
        <f t="shared" si="33"/>
        <v>27.248261401351598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-2257.1536518557168</v>
      </c>
      <c r="AI49">
        <f t="shared" si="38"/>
        <v>-2259.2727087022986</v>
      </c>
      <c r="AJ49">
        <f t="shared" si="39"/>
        <v>28.658540601077796</v>
      </c>
      <c r="AK49">
        <f t="shared" si="61"/>
        <v>3.913476140170058</v>
      </c>
      <c r="AL49">
        <f t="shared" si="40"/>
        <v>-2226.7006919610508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-31.435937954419853</v>
      </c>
      <c r="AR49">
        <f t="shared" si="45"/>
        <v>-31.465450583963822</v>
      </c>
      <c r="AS49">
        <f t="shared" si="46"/>
        <v>0.39913459301232018</v>
      </c>
      <c r="AT49">
        <f t="shared" si="47"/>
        <v>5.4503951482144132E-2</v>
      </c>
      <c r="AU49">
        <f t="shared" si="48"/>
        <v>-31.011812039469358</v>
      </c>
      <c r="AW49">
        <v>46</v>
      </c>
      <c r="AX49">
        <f>IF(Z49&gt;0, (R49*SUMPRODUCT(K49:$K$98, X49:$X$98)-K49*$AZ$3)/Z49, 0)</f>
        <v>321.46685263900594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</v>
      </c>
      <c r="S50">
        <f t="shared" si="32"/>
        <v>76.550462215157651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27.248261401351598</v>
      </c>
      <c r="AC50">
        <f t="shared" si="33"/>
        <v>4.9068696199409487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-1981.4847178983571</v>
      </c>
      <c r="AI50">
        <f t="shared" si="38"/>
        <v>-1983.0872129969985</v>
      </c>
      <c r="AJ50">
        <f t="shared" si="39"/>
        <v>22.34139178141065</v>
      </c>
      <c r="AK50">
        <f t="shared" si="61"/>
        <v>1.9073782980946121</v>
      </c>
      <c r="AL50">
        <f t="shared" si="40"/>
        <v>-1958.8384429174932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-24.639846816378174</v>
      </c>
      <c r="AR50">
        <f t="shared" si="45"/>
        <v>-24.659773911145979</v>
      </c>
      <c r="AS50">
        <f t="shared" si="46"/>
        <v>0.27781615784678826</v>
      </c>
      <c r="AT50">
        <f t="shared" si="47"/>
        <v>2.3718330331501527E-2</v>
      </c>
      <c r="AU50">
        <f t="shared" si="48"/>
        <v>-24.358239422967692</v>
      </c>
      <c r="AW50">
        <v>47</v>
      </c>
      <c r="AX50">
        <f>IF(Z50&gt;0, (R50*SUMPRODUCT(K50:$K$98, X50:$X$98)-K50*$AZ$3)/Z50, 0)</f>
        <v>76.550462215157651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</v>
      </c>
      <c r="S51">
        <f t="shared" si="32"/>
        <v>-249.04379832127788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4.9068696199409487</v>
      </c>
      <c r="AC51">
        <f t="shared" si="33"/>
        <v>-11.612846684821896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-1682.9069437753801</v>
      </c>
      <c r="AI51">
        <f t="shared" si="38"/>
        <v>-1684.0726871870913</v>
      </c>
      <c r="AJ51">
        <f t="shared" si="39"/>
        <v>16.519716304762845</v>
      </c>
      <c r="AK51">
        <f t="shared" si="61"/>
        <v>0.34348087339586647</v>
      </c>
      <c r="AL51">
        <f t="shared" si="40"/>
        <v>-1667.2094900089326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-18.684838825963094</v>
      </c>
      <c r="AR51">
        <f t="shared" si="45"/>
        <v>-18.697781744667434</v>
      </c>
      <c r="AS51">
        <f t="shared" si="46"/>
        <v>0.18341372810113424</v>
      </c>
      <c r="AT51">
        <f t="shared" si="47"/>
        <v>3.8135707877020937E-3</v>
      </c>
      <c r="AU51">
        <f t="shared" si="48"/>
        <v>-18.510554445778595</v>
      </c>
      <c r="AW51">
        <v>48</v>
      </c>
      <c r="AX51">
        <f>IF(Z51&gt;0, (R51*SUMPRODUCT(K51:$K$98, X51:$X$98)-K51*$AZ$3)/Z51, 0)</f>
        <v>-249.04379832127788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</v>
      </c>
      <c r="S52">
        <f t="shared" si="32"/>
        <v>-711.05698792419616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-11.612846684821896</v>
      </c>
      <c r="AC52">
        <f t="shared" si="33"/>
        <v>-23.047568982557053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-1375.0328236458754</v>
      </c>
      <c r="AI52">
        <f t="shared" si="38"/>
        <v>-1375.8431514175579</v>
      </c>
      <c r="AJ52">
        <f t="shared" si="39"/>
        <v>11.434722297735156</v>
      </c>
      <c r="AK52">
        <f t="shared" si="61"/>
        <v>-0.81289926793753287</v>
      </c>
      <c r="AL52">
        <f t="shared" si="40"/>
        <v>-1365.2213283877604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-13.630892614360832</v>
      </c>
      <c r="AR52">
        <f t="shared" si="45"/>
        <v>-13.638925506847682</v>
      </c>
      <c r="AS52">
        <f t="shared" si="46"/>
        <v>0.11335400074464455</v>
      </c>
      <c r="AT52">
        <f t="shared" si="47"/>
        <v>-8.0583840887297354E-3</v>
      </c>
      <c r="AU52">
        <f t="shared" si="48"/>
        <v>-13.533629890191769</v>
      </c>
      <c r="AW52">
        <v>49</v>
      </c>
      <c r="AX52">
        <f>IF(Z52&gt;0, (R52*SUMPRODUCT(K52:$K$98, X52:$X$98)-K52*$AZ$3)/Z52, 0)</f>
        <v>-711.05698792419616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</v>
      </c>
      <c r="S53">
        <f t="shared" si="32"/>
        <v>-1414.8415096928163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-23.047568982557053</v>
      </c>
      <c r="AC53">
        <f t="shared" si="33"/>
        <v>-30.205143268142901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-1074.0197537290012</v>
      </c>
      <c r="AI53">
        <f t="shared" si="38"/>
        <v>-1074.5534732845347</v>
      </c>
      <c r="AJ53">
        <f t="shared" si="39"/>
        <v>7.1575742855858486</v>
      </c>
      <c r="AK53">
        <f t="shared" si="61"/>
        <v>-1.6133298287789939</v>
      </c>
      <c r="AL53">
        <f t="shared" si="40"/>
        <v>-1069.0092288277276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-9.5061678301593577</v>
      </c>
      <c r="AR53">
        <f t="shared" si="45"/>
        <v>-9.5108917913821607</v>
      </c>
      <c r="AS53">
        <f t="shared" si="46"/>
        <v>6.3351816555862264E-2</v>
      </c>
      <c r="AT53">
        <f t="shared" si="47"/>
        <v>-1.4279610840048976E-2</v>
      </c>
      <c r="AU53">
        <f t="shared" si="48"/>
        <v>-9.4618195856663441</v>
      </c>
      <c r="AW53">
        <v>50</v>
      </c>
      <c r="AX53">
        <f>IF(Z53&gt;0, (R53*SUMPRODUCT(K53:$K$98, X53:$X$98)-K53*$AZ$3)/Z53, 0)</f>
        <v>-1414.8415096928163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</v>
      </c>
      <c r="S54">
        <f t="shared" si="32"/>
        <v>-2566.6413320731108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-30.205143268142901</v>
      </c>
      <c r="AC54">
        <f t="shared" si="33"/>
        <v>-33.931562590467479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-791.50745863870532</v>
      </c>
      <c r="AI54">
        <f t="shared" si="38"/>
        <v>-791.83796413402376</v>
      </c>
      <c r="AJ54">
        <f t="shared" si="39"/>
        <v>3.7264193223245776</v>
      </c>
      <c r="AK54">
        <f t="shared" si="61"/>
        <v>-2.1143600287700033</v>
      </c>
      <c r="AL54">
        <f t="shared" si="40"/>
        <v>-790.22590484046918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-6.2550415278330256</v>
      </c>
      <c r="AR54">
        <f t="shared" si="45"/>
        <v>-6.2576534117462224</v>
      </c>
      <c r="AS54">
        <f t="shared" si="46"/>
        <v>2.9448752954707544E-2</v>
      </c>
      <c r="AT54">
        <f t="shared" si="47"/>
        <v>-1.6709141070499405E-2</v>
      </c>
      <c r="AU54">
        <f t="shared" si="48"/>
        <v>-6.2449137998620143</v>
      </c>
      <c r="AW54">
        <v>51</v>
      </c>
      <c r="AX54">
        <f>IF(Z54&gt;0, (R54*SUMPRODUCT(K54:$K$98, X54:$X$98)-K54*$AZ$3)/Z54, 0)</f>
        <v>-2566.6413320731108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</v>
      </c>
      <c r="S55">
        <f t="shared" si="32"/>
        <v>-4583.1346127561346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-33.931562590467479</v>
      </c>
      <c r="AC55">
        <f t="shared" si="33"/>
        <v>-35.026114379162301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-544.56249426452632</v>
      </c>
      <c r="AI55">
        <f t="shared" si="38"/>
        <v>-544.75355408132543</v>
      </c>
      <c r="AJ55">
        <f t="shared" si="39"/>
        <v>1.0945517886948224</v>
      </c>
      <c r="AK55">
        <f t="shared" si="61"/>
        <v>-2.375209381332724</v>
      </c>
      <c r="AL55">
        <f t="shared" si="40"/>
        <v>-546.03421167396334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-3.842420492048999</v>
      </c>
      <c r="AR55">
        <f t="shared" si="45"/>
        <v>-3.8437686057421163</v>
      </c>
      <c r="AS55">
        <f t="shared" si="46"/>
        <v>7.723132361823838E-3</v>
      </c>
      <c r="AT55">
        <f t="shared" si="47"/>
        <v>-1.6759423015472261E-2</v>
      </c>
      <c r="AU55">
        <f t="shared" si="48"/>
        <v>-3.8528048963957646</v>
      </c>
      <c r="AW55">
        <v>52</v>
      </c>
      <c r="AX55">
        <f>IF(Z55&gt;0, (R55*SUMPRODUCT(K55:$K$98, X55:$X$98)-K55*$AZ$3)/Z55, 0)</f>
        <v>-4583.1346127561346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</v>
      </c>
      <c r="S56">
        <f t="shared" si="32"/>
        <v>-7855.1717804647933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-35.026114379162301</v>
      </c>
      <c r="AC56">
        <f t="shared" si="33"/>
        <v>-34.260954746980765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-320.43894310697522</v>
      </c>
      <c r="AI56">
        <f t="shared" si="38"/>
        <v>-320.54798258982964</v>
      </c>
      <c r="AJ56">
        <f t="shared" si="39"/>
        <v>-0.76515963218153615</v>
      </c>
      <c r="AK56">
        <f t="shared" si="61"/>
        <v>-2.4518280065413611</v>
      </c>
      <c r="AL56">
        <f t="shared" si="40"/>
        <v>-323.7649702285525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-2.0187587913179441</v>
      </c>
      <c r="AR56">
        <f t="shared" si="45"/>
        <v>-2.0194457378309951</v>
      </c>
      <c r="AS56">
        <f t="shared" si="46"/>
        <v>-4.8204900417250706E-3</v>
      </c>
      <c r="AT56">
        <f t="shared" si="47"/>
        <v>-1.5446466322142791E-2</v>
      </c>
      <c r="AU56">
        <f t="shared" si="48"/>
        <v>-2.0397126941948627</v>
      </c>
      <c r="AW56">
        <v>53</v>
      </c>
      <c r="AX56">
        <f>IF(Z56&gt;0, (R56*SUMPRODUCT(K56:$K$98, X56:$X$98)-K56*$AZ$3)/Z56, 0)</f>
        <v>-7855.1717804647933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</v>
      </c>
      <c r="S57">
        <f t="shared" si="32"/>
        <v>-13105.12330285717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-34.260954746980765</v>
      </c>
      <c r="AC57">
        <f t="shared" si="33"/>
        <v>-32.165802713092866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-186.35186470917392</v>
      </c>
      <c r="AI57">
        <f t="shared" si="38"/>
        <v>-186.41322583102252</v>
      </c>
      <c r="AJ57">
        <f t="shared" si="39"/>
        <v>-2.0951520338878993</v>
      </c>
      <c r="AK57">
        <f t="shared" si="61"/>
        <v>-2.398266832288654</v>
      </c>
      <c r="AL57">
        <f t="shared" si="40"/>
        <v>-190.90664469719906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-1.0482258378162574</v>
      </c>
      <c r="AR57">
        <f t="shared" si="45"/>
        <v>-1.0485709930067326</v>
      </c>
      <c r="AS57">
        <f t="shared" si="46"/>
        <v>-1.1785191951269284E-2</v>
      </c>
      <c r="AT57">
        <f t="shared" si="47"/>
        <v>-1.3490207160019675E-2</v>
      </c>
      <c r="AU57">
        <f t="shared" si="48"/>
        <v>-1.0738463921180215</v>
      </c>
      <c r="AW57">
        <v>54</v>
      </c>
      <c r="AX57">
        <f>IF(Z57&gt;0, (R57*SUMPRODUCT(K57:$K$98, X57:$X$98)-K57*$AZ$3)/Z57, 0)</f>
        <v>-13105.12330285717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</v>
      </c>
      <c r="S58">
        <f t="shared" si="32"/>
        <v>-21726.44817580028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-32.165802713092866</v>
      </c>
      <c r="AC58">
        <f t="shared" si="33"/>
        <v>-29.540893885546772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-107.02260943369289</v>
      </c>
      <c r="AI58">
        <f t="shared" si="38"/>
        <v>-107.05660129196457</v>
      </c>
      <c r="AJ58">
        <f t="shared" si="39"/>
        <v>-2.6249088275460934</v>
      </c>
      <c r="AK58">
        <f t="shared" si="61"/>
        <v>-2.251606189916501</v>
      </c>
      <c r="AL58">
        <f t="shared" si="40"/>
        <v>-111.93311630942716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-0.53750020067640103</v>
      </c>
      <c r="AR58">
        <f t="shared" si="45"/>
        <v>-0.5376709181606697</v>
      </c>
      <c r="AS58">
        <f t="shared" si="46"/>
        <v>-1.318309307751849E-2</v>
      </c>
      <c r="AT58">
        <f t="shared" si="47"/>
        <v>-1.1308253324491809E-2</v>
      </c>
      <c r="AU58">
        <f t="shared" si="48"/>
        <v>-0.56216226456268004</v>
      </c>
      <c r="AW58">
        <v>55</v>
      </c>
      <c r="AX58">
        <f>IF(Z58&gt;0, (R58*SUMPRODUCT(K58:$K$98, X58:$X$98)-K58*$AZ$3)/Z58, 0)</f>
        <v>-21726.44817580028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</v>
      </c>
      <c r="S59">
        <f t="shared" si="32"/>
        <v>-36214.045863692219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-29.540893885546772</v>
      </c>
      <c r="AC59">
        <f t="shared" si="33"/>
        <v>-26.798809563578214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-60.606611067311171</v>
      </c>
      <c r="AI59">
        <f t="shared" si="38"/>
        <v>-60.625111354233297</v>
      </c>
      <c r="AJ59">
        <f t="shared" si="39"/>
        <v>-2.7420843219685587</v>
      </c>
      <c r="AK59">
        <f t="shared" si="61"/>
        <v>-2.0678625719882744</v>
      </c>
      <c r="AL59">
        <f t="shared" si="40"/>
        <v>-65.435058248190131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-0.2717722266432071</v>
      </c>
      <c r="AR59">
        <f t="shared" si="45"/>
        <v>-0.27185518564853378</v>
      </c>
      <c r="AS59">
        <f t="shared" si="46"/>
        <v>-1.2296057289808895E-2</v>
      </c>
      <c r="AT59">
        <f t="shared" si="47"/>
        <v>-9.2727114366656371E-3</v>
      </c>
      <c r="AU59">
        <f t="shared" si="48"/>
        <v>-0.29342395437500829</v>
      </c>
      <c r="AW59">
        <v>56</v>
      </c>
      <c r="AX59">
        <f>IF(Z59&gt;0, (R59*SUMPRODUCT(K59:$K$98, X59:$X$98)-K59*$AZ$3)/Z59, 0)</f>
        <v>-36214.045863692219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</v>
      </c>
      <c r="S60">
        <f t="shared" si="32"/>
        <v>-61023.987156732976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-26.798809563578214</v>
      </c>
      <c r="AC60">
        <f t="shared" si="33"/>
        <v>-24.142381323574138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-33.699019004234081</v>
      </c>
      <c r="AI60">
        <f t="shared" si="38"/>
        <v>-33.70890953353593</v>
      </c>
      <c r="AJ60">
        <f t="shared" si="39"/>
        <v>-2.6564282400040753</v>
      </c>
      <c r="AK60">
        <f t="shared" si="61"/>
        <v>-1.8759166694504752</v>
      </c>
      <c r="AL60">
        <f t="shared" si="40"/>
        <v>-38.241254442990481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-0.13492247776845021</v>
      </c>
      <c r="AR60">
        <f t="shared" si="45"/>
        <v>-0.13496207698407364</v>
      </c>
      <c r="AS60">
        <f t="shared" si="46"/>
        <v>-1.0635676964673685E-2</v>
      </c>
      <c r="AT60">
        <f t="shared" si="47"/>
        <v>-7.5107030592669764E-3</v>
      </c>
      <c r="AU60">
        <f t="shared" si="48"/>
        <v>-0.15310845700801431</v>
      </c>
      <c r="AW60">
        <v>57</v>
      </c>
      <c r="AX60">
        <f>IF(Z60&gt;0, (R60*SUMPRODUCT(K60:$K$98, X60:$X$98)-K60*$AZ$3)/Z60, 0)</f>
        <v>-61023.987156732976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</v>
      </c>
      <c r="S61">
        <f t="shared" si="32"/>
        <v>-104456.84318343074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-24.142381323574138</v>
      </c>
      <c r="AC61">
        <f t="shared" si="33"/>
        <v>-21.662839098978939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-18.427941778100141</v>
      </c>
      <c r="AI61">
        <f t="shared" si="38"/>
        <v>-18.433126416664447</v>
      </c>
      <c r="AJ61">
        <f t="shared" si="39"/>
        <v>-2.4795422245951997</v>
      </c>
      <c r="AK61">
        <f t="shared" si="61"/>
        <v>-1.6899666926501899</v>
      </c>
      <c r="AL61">
        <f t="shared" si="40"/>
        <v>-22.602635333909838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-6.5875793334391405E-2</v>
      </c>
      <c r="AR61">
        <f t="shared" si="45"/>
        <v>-6.5894327264153521E-2</v>
      </c>
      <c r="AS61">
        <f t="shared" si="46"/>
        <v>-8.8638119828144193E-3</v>
      </c>
      <c r="AT61">
        <f t="shared" si="47"/>
        <v>-6.041255064053409E-3</v>
      </c>
      <c r="AU61">
        <f t="shared" si="48"/>
        <v>-8.0799394311021344E-2</v>
      </c>
      <c r="AW61">
        <v>58</v>
      </c>
      <c r="AX61">
        <f>IF(Z61&gt;0, (R61*SUMPRODUCT(K61:$K$98, X61:$X$98)-K61*$AZ$3)/Z61, 0)</f>
        <v>-104456.84318343074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</v>
      </c>
      <c r="S62">
        <f t="shared" si="32"/>
        <v>-182193.47639716798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-21.662839098978939</v>
      </c>
      <c r="AC62">
        <f t="shared" si="33"/>
        <v>-19.394371408060074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-9.88623685892372</v>
      </c>
      <c r="AI62">
        <f t="shared" si="38"/>
        <v>-9.8888980918876523</v>
      </c>
      <c r="AJ62">
        <f t="shared" si="39"/>
        <v>-2.2684676909188646</v>
      </c>
      <c r="AK62">
        <f t="shared" si="61"/>
        <v>-1.5163987369285259</v>
      </c>
      <c r="AL62">
        <f t="shared" si="40"/>
        <v>-13.673764519735043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-3.1554551778697107E-2</v>
      </c>
      <c r="AR62">
        <f t="shared" si="45"/>
        <v>-3.1563045810810021E-2</v>
      </c>
      <c r="AS62">
        <f t="shared" si="46"/>
        <v>-7.2404173835658526E-3</v>
      </c>
      <c r="AT62">
        <f t="shared" si="47"/>
        <v>-4.83998948683607E-3</v>
      </c>
      <c r="AU62">
        <f t="shared" si="48"/>
        <v>-4.364345268121194E-2</v>
      </c>
      <c r="AW62">
        <v>59</v>
      </c>
      <c r="AX62">
        <f>IF(Z62&gt;0, (R62*SUMPRODUCT(K62:$K$98, X62:$X$98)-K62*$AZ$3)/Z62, 0)</f>
        <v>-182193.47639716798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</v>
      </c>
      <c r="S63">
        <f t="shared" si="32"/>
        <v>-324510.23820644012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-19.394371408060074</v>
      </c>
      <c r="AC63">
        <f t="shared" si="33"/>
        <v>-17.341690706041224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-5.1945245770493704</v>
      </c>
      <c r="AI63">
        <f t="shared" si="38"/>
        <v>-5.1958605665394009</v>
      </c>
      <c r="AJ63">
        <f t="shared" si="39"/>
        <v>-2.0526807020188507</v>
      </c>
      <c r="AK63">
        <f t="shared" si="61"/>
        <v>-1.3576059985642053</v>
      </c>
      <c r="AL63">
        <f t="shared" si="40"/>
        <v>-8.6061472671224575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-1.4803308401585221E-2</v>
      </c>
      <c r="AR63">
        <f t="shared" si="45"/>
        <v>-1.4807115692156061E-2</v>
      </c>
      <c r="AS63">
        <f t="shared" si="46"/>
        <v>-5.8497106003159646E-3</v>
      </c>
      <c r="AT63">
        <f t="shared" si="47"/>
        <v>-3.8688930982021968E-3</v>
      </c>
      <c r="AU63">
        <f t="shared" si="48"/>
        <v>-2.4525719390674224E-2</v>
      </c>
      <c r="AW63">
        <v>60</v>
      </c>
      <c r="AX63">
        <f>IF(Z63&gt;0, (R63*SUMPRODUCT(K63:$K$98, X63:$X$98)-K63*$AZ$3)/Z63, 0)</f>
        <v>-324510.23820644012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</v>
      </c>
      <c r="S64">
        <f t="shared" si="32"/>
        <v>-591856.37587620062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-17.341690706041224</v>
      </c>
      <c r="AC64">
        <f t="shared" si="33"/>
        <v>-15.495569680694999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-2.6723883218963715</v>
      </c>
      <c r="AI64">
        <f t="shared" si="38"/>
        <v>-2.6730428544110274</v>
      </c>
      <c r="AJ64">
        <f t="shared" si="39"/>
        <v>-1.8461210253462248</v>
      </c>
      <c r="AK64">
        <f t="shared" si="61"/>
        <v>-1.2139183494228858</v>
      </c>
      <c r="AL64">
        <f t="shared" si="40"/>
        <v>-5.7330822291801384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-6.7997747145366761E-3</v>
      </c>
      <c r="AR64">
        <f t="shared" si="45"/>
        <v>-6.8014401437733376E-3</v>
      </c>
      <c r="AS64">
        <f t="shared" si="46"/>
        <v>-4.6973738678875139E-3</v>
      </c>
      <c r="AT64">
        <f t="shared" si="47"/>
        <v>-3.088761925160785E-3</v>
      </c>
      <c r="AU64">
        <f t="shared" si="48"/>
        <v>-1.4587575936821638E-2</v>
      </c>
      <c r="AW64">
        <v>61</v>
      </c>
      <c r="AX64">
        <f>IF(Z64&gt;0, (R64*SUMPRODUCT(K64:$K$98, X64:$X$98)-K64*$AZ$3)/Z64, 0)</f>
        <v>-591856.37587620062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</v>
      </c>
      <c r="S65">
        <f t="shared" si="32"/>
        <v>-1107163.9571225385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-15.495569680694999</v>
      </c>
      <c r="AC65">
        <f t="shared" si="33"/>
        <v>-13.840829871706131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-1.3418331105159358</v>
      </c>
      <c r="AI65">
        <f t="shared" si="38"/>
        <v>-1.3421456394278162</v>
      </c>
      <c r="AJ65">
        <f t="shared" si="39"/>
        <v>-1.6547398089888681</v>
      </c>
      <c r="AK65">
        <f t="shared" si="61"/>
        <v>-1.08468987764865</v>
      </c>
      <c r="AL65">
        <f t="shared" si="40"/>
        <v>-4.0815753260653338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-3.048424479270027E-3</v>
      </c>
      <c r="AR65">
        <f t="shared" si="45"/>
        <v>-3.0491344936361873E-3</v>
      </c>
      <c r="AS65">
        <f t="shared" si="46"/>
        <v>-3.7592971145306723E-3</v>
      </c>
      <c r="AT65">
        <f t="shared" si="47"/>
        <v>-2.464237280722017E-3</v>
      </c>
      <c r="AU65">
        <f t="shared" si="48"/>
        <v>-9.2726688888888752E-3</v>
      </c>
      <c r="AW65">
        <v>62</v>
      </c>
      <c r="AX65">
        <f>IF(Z65&gt;0, (R65*SUMPRODUCT(K65:$K$98, X65:$X$98)-K65*$AZ$3)/Z65, 0)</f>
        <v>-1107163.9571225385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</v>
      </c>
      <c r="S66">
        <f t="shared" si="32"/>
        <v>-2129481.113140089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-13.840829871706131</v>
      </c>
      <c r="AC66">
        <f t="shared" si="33"/>
        <v>-12.360360810735932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-0.65717446110343114</v>
      </c>
      <c r="AI66">
        <f t="shared" si="38"/>
        <v>-0.65731957111091688</v>
      </c>
      <c r="AJ66">
        <f t="shared" si="39"/>
        <v>-1.4804690609701989</v>
      </c>
      <c r="AK66">
        <f t="shared" si="61"/>
        <v>-0.96885809101942921</v>
      </c>
      <c r="AL66">
        <f t="shared" si="40"/>
        <v>-3.1066467231005452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-1.3330289806790737E-3</v>
      </c>
      <c r="AR66">
        <f t="shared" si="45"/>
        <v>-1.3333233254182778E-3</v>
      </c>
      <c r="AS66">
        <f t="shared" si="46"/>
        <v>-3.0030201720839603E-3</v>
      </c>
      <c r="AT66">
        <f t="shared" si="47"/>
        <v>-1.9652557881293478E-3</v>
      </c>
      <c r="AU66">
        <f t="shared" si="48"/>
        <v>-6.3015992856315867E-3</v>
      </c>
      <c r="AW66">
        <v>63</v>
      </c>
      <c r="AX66">
        <f>IF(Z66&gt;0, (R66*SUMPRODUCT(K66:$K$98, X66:$X$98)-K66*$AZ$3)/Z66, 0)</f>
        <v>-2129481.113140089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-4222184.0825582743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-12.360360810735932</v>
      </c>
      <c r="AC67">
        <f t="shared" ref="AC67:AC89" si="64">S67*Z67</f>
        <v>-11.037124656279586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-0.31322768436038539</v>
      </c>
      <c r="AI67">
        <f t="shared" ref="AI67:AI89" si="69">SUM(AE67:AH67)</f>
        <v>-0.31329303634670613</v>
      </c>
      <c r="AJ67">
        <f t="shared" ref="AJ67:AJ89" si="70">AB67-AC67</f>
        <v>-1.323236154456346</v>
      </c>
      <c r="AK67">
        <f t="shared" si="61"/>
        <v>-0.86522525675151529</v>
      </c>
      <c r="AL67">
        <f t="shared" ref="AL67:AL89" si="71">SUM(AI67:AK67)</f>
        <v>-2.5017544475545677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-5.672846480281828E-4</v>
      </c>
      <c r="AR67">
        <f t="shared" ref="AR67:AR89" si="76">AI67*$K67</f>
        <v>-5.6740300659100787E-4</v>
      </c>
      <c r="AS67">
        <f t="shared" ref="AS67:AS89" si="77">AJ67*$K67</f>
        <v>-2.3965045033352453E-3</v>
      </c>
      <c r="AT67">
        <f t="shared" ref="AT67:AT89" si="78">AK67*$K67</f>
        <v>-1.5670039072173843E-3</v>
      </c>
      <c r="AU67">
        <f t="shared" ref="AU67:AU89" si="79">AL67*$K67</f>
        <v>-4.5309114171436377E-3</v>
      </c>
      <c r="AW67">
        <v>64</v>
      </c>
      <c r="AX67">
        <f>IF(Z67&gt;0, (R67*SUMPRODUCT(K67:$K$98, X67:$X$98)-K67*$AZ$3)/Z67, 0)</f>
        <v>-4222184.0825582743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</v>
      </c>
      <c r="S68">
        <f t="shared" si="63"/>
        <v>-8643645.406631168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-11.037124656279586</v>
      </c>
      <c r="AC68">
        <f t="shared" si="64"/>
        <v>-9.8550408842874138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-0.14477899802068406</v>
      </c>
      <c r="AI68">
        <f t="shared" si="69"/>
        <v>-0.14480750173763643</v>
      </c>
      <c r="AJ68">
        <f t="shared" si="70"/>
        <v>-1.182083771992172</v>
      </c>
      <c r="AK68">
        <f t="shared" si="61"/>
        <v>-0.77259872593957113</v>
      </c>
      <c r="AL68">
        <f t="shared" si="71"/>
        <v>-2.0994899996693794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-2.3411456584274937E-4</v>
      </c>
      <c r="AR68">
        <f t="shared" si="76"/>
        <v>-2.3416065771664297E-4</v>
      </c>
      <c r="AS68">
        <f t="shared" si="77"/>
        <v>-1.9114860086969906E-3</v>
      </c>
      <c r="AT68">
        <f t="shared" si="78"/>
        <v>-1.2493290999856402E-3</v>
      </c>
      <c r="AU68">
        <f t="shared" si="79"/>
        <v>-3.3949757663992736E-3</v>
      </c>
      <c r="AW68">
        <v>65</v>
      </c>
      <c r="AX68">
        <f>IF(Z68&gt;0, (R68*SUMPRODUCT(K68:$K$98, X68:$X$98)-K68*$AZ$3)/Z68, 0)</f>
        <v>-8643645.406631168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</v>
      </c>
      <c r="S69">
        <f t="shared" si="63"/>
        <v>-18318272.090467099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-9.8550408842874138</v>
      </c>
      <c r="AC69">
        <f t="shared" si="64"/>
        <v>-8.7993365554245084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-6.4838875401284454E-2</v>
      </c>
      <c r="AI69">
        <f t="shared" si="69"/>
        <v>-6.4850884362216976E-2</v>
      </c>
      <c r="AJ69">
        <f t="shared" si="70"/>
        <v>-1.0557043288629053</v>
      </c>
      <c r="AK69">
        <f t="shared" si="61"/>
        <v>-0.68985286190011907</v>
      </c>
      <c r="AL69">
        <f t="shared" si="71"/>
        <v>-1.8104080751252414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-9.3613895833293979E-5</v>
      </c>
      <c r="AR69">
        <f t="shared" si="76"/>
        <v>-9.363123428358087E-5</v>
      </c>
      <c r="AS69">
        <f t="shared" si="77"/>
        <v>-1.5242182172544555E-3</v>
      </c>
      <c r="AT69">
        <f t="shared" si="78"/>
        <v>-9.9600453515790257E-4</v>
      </c>
      <c r="AU69">
        <f t="shared" si="79"/>
        <v>-2.6138539866959387E-3</v>
      </c>
      <c r="AW69">
        <v>66</v>
      </c>
      <c r="AX69">
        <f>IF(Z69&gt;0, (R69*SUMPRODUCT(K69:$K$98, X69:$X$98)-K69*$AZ$3)/Z69, 0)</f>
        <v>-18318272.090467099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</v>
      </c>
      <c r="S70">
        <f t="shared" si="63"/>
        <v>-40248727.281542353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-8.7993365554245084</v>
      </c>
      <c r="AC70">
        <f t="shared" si="64"/>
        <v>-7.8566279876875287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-2.8035295417614386E-2</v>
      </c>
      <c r="AI70">
        <f t="shared" si="69"/>
        <v>-2.8040175465083174E-2</v>
      </c>
      <c r="AJ70">
        <f t="shared" si="70"/>
        <v>-0.94270856773697975</v>
      </c>
      <c r="AK70">
        <f t="shared" si="61"/>
        <v>-0.6159535588797157</v>
      </c>
      <c r="AL70">
        <f t="shared" si="71"/>
        <v>-1.5867023020817785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-3.6140317174101127E-5</v>
      </c>
      <c r="AR70">
        <f t="shared" si="76"/>
        <v>-3.6146608046400477E-5</v>
      </c>
      <c r="AS70">
        <f t="shared" si="77"/>
        <v>-1.2152462149320256E-3</v>
      </c>
      <c r="AT70">
        <f t="shared" si="78"/>
        <v>-7.9402612495543812E-4</v>
      </c>
      <c r="AU70">
        <f t="shared" si="79"/>
        <v>-2.045418947933864E-3</v>
      </c>
      <c r="AW70">
        <v>67</v>
      </c>
      <c r="AX70">
        <f>IF(Z70&gt;0, (R70*SUMPRODUCT(K70:$K$98, X70:$X$98)-K70*$AZ$3)/Z70, 0)</f>
        <v>-40248727.281542353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</v>
      </c>
      <c r="S71">
        <f t="shared" si="63"/>
        <v>-91752752.194963634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-7.8566279876875287</v>
      </c>
      <c r="AC71">
        <f t="shared" si="64"/>
        <v>-7.0148764658325486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-1.1679575388742638E-2</v>
      </c>
      <c r="AI71">
        <f t="shared" si="69"/>
        <v>-1.1681486741889551E-2</v>
      </c>
      <c r="AJ71">
        <f t="shared" si="70"/>
        <v>-0.84175152185498003</v>
      </c>
      <c r="AK71">
        <f t="shared" si="61"/>
        <v>-0.54996395913812701</v>
      </c>
      <c r="AL71">
        <f t="shared" si="71"/>
        <v>-1.4033969677349964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-1.3442989348666195E-5</v>
      </c>
      <c r="AR71">
        <f t="shared" si="76"/>
        <v>-1.3445189283093628E-5</v>
      </c>
      <c r="AS71">
        <f t="shared" si="77"/>
        <v>-9.6884144893029725E-4</v>
      </c>
      <c r="AT71">
        <f t="shared" si="78"/>
        <v>-6.3299900884838934E-4</v>
      </c>
      <c r="AU71">
        <f t="shared" si="79"/>
        <v>-1.61528564706178E-3</v>
      </c>
      <c r="AW71">
        <v>68</v>
      </c>
      <c r="AX71">
        <f>IF(Z71&gt;0, (R71*SUMPRODUCT(K71:$K$98, X71:$X$98)-K71*$AZ$3)/Z71, 0)</f>
        <v>-91752752.194963634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</v>
      </c>
      <c r="S72">
        <f t="shared" si="63"/>
        <v>-217522455.45585525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-7.0148764658325486</v>
      </c>
      <c r="AC72">
        <f t="shared" si="64"/>
        <v>-6.2632937818824734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-4.6895804367560407E-3</v>
      </c>
      <c r="AI72">
        <f t="shared" si="69"/>
        <v>-4.6903002812622961E-3</v>
      </c>
      <c r="AJ72">
        <f t="shared" si="70"/>
        <v>-0.75158268395007521</v>
      </c>
      <c r="AK72">
        <f t="shared" ref="AK72:AK89" si="92">G72*SUM(AB72:AB72, AE72:AF72)</f>
        <v>-0.49104135260827847</v>
      </c>
      <c r="AL72">
        <f t="shared" si="71"/>
        <v>-1.247314336839616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-4.8193089342121853E-6</v>
      </c>
      <c r="AR72">
        <f t="shared" si="76"/>
        <v>-4.8200486918743101E-6</v>
      </c>
      <c r="AS72">
        <f t="shared" si="77"/>
        <v>-7.723738173185745E-4</v>
      </c>
      <c r="AT72">
        <f t="shared" si="78"/>
        <v>-5.046250959136327E-4</v>
      </c>
      <c r="AU72">
        <f t="shared" si="79"/>
        <v>-1.2818189619240815E-3</v>
      </c>
      <c r="AW72">
        <v>69</v>
      </c>
      <c r="AX72">
        <f>IF(Z72&gt;0, (R72*SUMPRODUCT(K72:$K$98, X72:$X$98)-K72*$AZ$3)/Z72, 0)</f>
        <v>-217522455.45585525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</v>
      </c>
      <c r="S73">
        <f t="shared" si="63"/>
        <v>-537549704.27774501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-6.2632937818824734</v>
      </c>
      <c r="AC73">
        <f t="shared" si="64"/>
        <v>-5.5922306307097811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-1.8102654451869725E-3</v>
      </c>
      <c r="AI73">
        <f t="shared" si="69"/>
        <v>-1.8105255248868685E-3</v>
      </c>
      <c r="AJ73">
        <f t="shared" si="70"/>
        <v>-0.67106315117269233</v>
      </c>
      <c r="AK73">
        <f t="shared" si="92"/>
        <v>-0.43843056473177316</v>
      </c>
      <c r="AL73">
        <f t="shared" si="71"/>
        <v>-1.1113042414293524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-1.6610205918473024E-6</v>
      </c>
      <c r="AR73">
        <f t="shared" si="76"/>
        <v>-1.6612592296328256E-6</v>
      </c>
      <c r="AS73">
        <f t="shared" si="77"/>
        <v>-6.1573826948492353E-4</v>
      </c>
      <c r="AT73">
        <f t="shared" si="78"/>
        <v>-4.0228475776904682E-4</v>
      </c>
      <c r="AU73">
        <f t="shared" si="79"/>
        <v>-1.0196842864836032E-3</v>
      </c>
      <c r="AW73">
        <v>70</v>
      </c>
      <c r="AX73">
        <f>IF(Z73&gt;0, (R73*SUMPRODUCT(K73:$K$98, X73:$X$98)-K73*$AZ$3)/Z73, 0)</f>
        <v>-537549704.27774501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</v>
      </c>
      <c r="S74">
        <f t="shared" si="63"/>
        <v>-1387875840.9145546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-5.5922306307097811</v>
      </c>
      <c r="AC74">
        <f t="shared" si="64"/>
        <v>-4.9930644609432049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-6.7015256119508891E-4</v>
      </c>
      <c r="AI74">
        <f t="shared" si="69"/>
        <v>-6.7024250195768715E-4</v>
      </c>
      <c r="AJ74">
        <f t="shared" si="70"/>
        <v>-0.59916616976657622</v>
      </c>
      <c r="AK74">
        <f t="shared" si="92"/>
        <v>-0.39145614414968471</v>
      </c>
      <c r="AL74">
        <f t="shared" si="71"/>
        <v>-0.99129255641821867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-5.4902031415169572E-7</v>
      </c>
      <c r="AR74">
        <f t="shared" si="76"/>
        <v>-5.4909399783000419E-7</v>
      </c>
      <c r="AS74">
        <f t="shared" si="77"/>
        <v>-4.9086494300295842E-4</v>
      </c>
      <c r="AT74">
        <f t="shared" si="78"/>
        <v>-3.2069917759384124E-4</v>
      </c>
      <c r="AU74">
        <f t="shared" si="79"/>
        <v>-8.1211321459462966E-4</v>
      </c>
      <c r="AW74">
        <v>71</v>
      </c>
      <c r="AX74">
        <f>IF(Z74&gt;0, (R74*SUMPRODUCT(K74:$K$98, X74:$X$98)-K74*$AZ$3)/Z74, 0)</f>
        <v>-1387875840.9145546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</v>
      </c>
      <c r="S75">
        <f t="shared" si="63"/>
        <v>-3751967417.4378824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-4.9930644609432049</v>
      </c>
      <c r="AC75">
        <f t="shared" si="64"/>
        <v>-4.4580937324749765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-2.3734525871839369E-4</v>
      </c>
      <c r="AI75">
        <f t="shared" si="69"/>
        <v>-2.3737496375868638E-4</v>
      </c>
      <c r="AJ75">
        <f t="shared" si="70"/>
        <v>-0.53497072846822835</v>
      </c>
      <c r="AK75">
        <f t="shared" si="92"/>
        <v>-0.34951451226602437</v>
      </c>
      <c r="AL75">
        <f t="shared" si="71"/>
        <v>-0.88472261569801136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-1.7361101258528796E-7</v>
      </c>
      <c r="AR75">
        <f t="shared" si="76"/>
        <v>-1.7363274094064651E-7</v>
      </c>
      <c r="AS75">
        <f t="shared" si="77"/>
        <v>-3.9131521048438176E-4</v>
      </c>
      <c r="AT75">
        <f t="shared" si="78"/>
        <v>-2.5565949248538758E-4</v>
      </c>
      <c r="AU75">
        <f t="shared" si="79"/>
        <v>-6.4714833571070994E-4</v>
      </c>
      <c r="AW75">
        <v>72</v>
      </c>
      <c r="AX75">
        <f>IF(Z75&gt;0, (R75*SUMPRODUCT(K75:$K$98, X75:$X$98)-K75*$AZ$3)/Z75, 0)</f>
        <v>-3751967417.4378824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</v>
      </c>
      <c r="S76">
        <f t="shared" si="63"/>
        <v>-10646854583.525805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-4.4580937324749765</v>
      </c>
      <c r="AC76">
        <f t="shared" si="64"/>
        <v>-3.9804409797569322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-8.0245885122443616E-5</v>
      </c>
      <c r="AI76">
        <f t="shared" si="69"/>
        <v>-8.0255231641052771E-5</v>
      </c>
      <c r="AJ76">
        <f t="shared" si="70"/>
        <v>-0.4776527527180443</v>
      </c>
      <c r="AK76">
        <f t="shared" si="92"/>
        <v>-0.31206656127324839</v>
      </c>
      <c r="AL76">
        <f t="shared" si="71"/>
        <v>-0.78979956922293382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-5.2408467277108386E-8</v>
      </c>
      <c r="AR76">
        <f t="shared" si="76"/>
        <v>-5.241457147440069E-8</v>
      </c>
      <c r="AS76">
        <f t="shared" si="77"/>
        <v>-3.1195429675238246E-4</v>
      </c>
      <c r="AT76">
        <f t="shared" si="78"/>
        <v>-2.0381020334953647E-4</v>
      </c>
      <c r="AU76">
        <f t="shared" si="79"/>
        <v>-5.1581691467339334E-4</v>
      </c>
      <c r="AW76">
        <v>73</v>
      </c>
      <c r="AX76">
        <f>IF(Z76&gt;0, (R76*SUMPRODUCT(K76:$K$98, X76:$X$98)-K76*$AZ$3)/Z76, 0)</f>
        <v>-10646854583.525805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</v>
      </c>
      <c r="S77">
        <f t="shared" si="63"/>
        <v>-31803265824.62743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-3.9804409797569322</v>
      </c>
      <c r="AC77">
        <f t="shared" si="64"/>
        <v>-3.5539652050858859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-2.5837370125307905E-5</v>
      </c>
      <c r="AI77">
        <f t="shared" si="69"/>
        <v>-2.5840163836199646E-5</v>
      </c>
      <c r="AJ77">
        <f t="shared" si="70"/>
        <v>-0.42647577467104636</v>
      </c>
      <c r="AK77">
        <f t="shared" si="92"/>
        <v>-0.2786308685829853</v>
      </c>
      <c r="AL77">
        <f t="shared" si="71"/>
        <v>-0.70513248341786783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-1.5066381871532604E-8</v>
      </c>
      <c r="AR77">
        <f t="shared" si="76"/>
        <v>-1.5068010950457026E-8</v>
      </c>
      <c r="AS77">
        <f t="shared" si="77"/>
        <v>-2.4868811527601649E-4</v>
      </c>
      <c r="AT77">
        <f t="shared" si="78"/>
        <v>-1.6247625230077651E-4</v>
      </c>
      <c r="AU77">
        <f t="shared" si="79"/>
        <v>-4.1117943558774341E-4</v>
      </c>
      <c r="AW77">
        <v>74</v>
      </c>
      <c r="AX77">
        <f>IF(Z77&gt;0, (R77*SUMPRODUCT(K77:$K$98, X77:$X$98)-K77*$AZ$3)/Z77, 0)</f>
        <v>-31803265824.62743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</v>
      </c>
      <c r="S78">
        <f t="shared" si="63"/>
        <v>-100288188771.47812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-3.5539652050858859</v>
      </c>
      <c r="AC78">
        <f t="shared" si="64"/>
        <v>-3.1731832316884163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-7.8990303789384345E-6</v>
      </c>
      <c r="AI78">
        <f t="shared" si="69"/>
        <v>-7.8998213951265221E-6</v>
      </c>
      <c r="AJ78">
        <f t="shared" si="70"/>
        <v>-0.38078197339746955</v>
      </c>
      <c r="AK78">
        <f t="shared" si="92"/>
        <v>-0.24877756435601203</v>
      </c>
      <c r="AL78">
        <f t="shared" si="71"/>
        <v>-0.62956743757487676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-4.1125995687759476E-9</v>
      </c>
      <c r="AR78">
        <f t="shared" si="76"/>
        <v>-4.1130114082901618E-9</v>
      </c>
      <c r="AS78">
        <f t="shared" si="77"/>
        <v>-1.9825265943622638E-4</v>
      </c>
      <c r="AT78">
        <f t="shared" si="78"/>
        <v>-1.2952507520665657E-4</v>
      </c>
      <c r="AU78">
        <f t="shared" si="79"/>
        <v>-3.2778184765429129E-4</v>
      </c>
      <c r="AW78">
        <v>75</v>
      </c>
      <c r="AX78">
        <f>IF(Z78&gt;0, (R78*SUMPRODUCT(K78:$K$98, X78:$X$98)-K78*$AZ$3)/Z78, 0)</f>
        <v>-100288188771.47812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</v>
      </c>
      <c r="S79">
        <f t="shared" si="63"/>
        <v>-334803591908.12946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-3.1731832316884163</v>
      </c>
      <c r="AC79">
        <f t="shared" si="64"/>
        <v>-2.8331993175297194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-2.2861968282960678E-6</v>
      </c>
      <c r="AI79">
        <f t="shared" si="69"/>
        <v>-2.2864083851152004E-6</v>
      </c>
      <c r="AJ79">
        <f t="shared" si="70"/>
        <v>-0.33998391415869689</v>
      </c>
      <c r="AK79">
        <f t="shared" si="92"/>
        <v>-0.22212282621818916</v>
      </c>
      <c r="AL79">
        <f t="shared" si="71"/>
        <v>-0.56210902678527119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-1.0627674310210409E-9</v>
      </c>
      <c r="AR79">
        <f t="shared" si="76"/>
        <v>-1.0628657758767428E-9</v>
      </c>
      <c r="AS79">
        <f t="shared" si="77"/>
        <v>-1.580458106523644E-4</v>
      </c>
      <c r="AT79">
        <f t="shared" si="78"/>
        <v>-1.0325659736260777E-4</v>
      </c>
      <c r="AU79">
        <f t="shared" si="79"/>
        <v>-2.6130347088074808E-4</v>
      </c>
      <c r="AW79">
        <v>76</v>
      </c>
      <c r="AX79">
        <f>IF(Z79&gt;0, (R79*SUMPRODUCT(K79:$K$98, X79:$X$98)-K79*$AZ$3)/Z79, 0)</f>
        <v>-334803591908.12946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</v>
      </c>
      <c r="S80">
        <f t="shared" si="63"/>
        <v>-1199417741971.9031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-2.8331993175297194</v>
      </c>
      <c r="AC80">
        <f t="shared" si="64"/>
        <v>-2.5296422487074004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-6.2685914834978789E-7</v>
      </c>
      <c r="AI80">
        <f t="shared" si="69"/>
        <v>-6.2691187481364171E-7</v>
      </c>
      <c r="AJ80">
        <f t="shared" si="70"/>
        <v>-0.30355706882231903</v>
      </c>
      <c r="AK80">
        <f t="shared" si="92"/>
        <v>-0.19832395222708038</v>
      </c>
      <c r="AL80">
        <f t="shared" si="71"/>
        <v>-0.50188164796127421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-2.6018159068892893E-10</v>
      </c>
      <c r="AR80">
        <f t="shared" si="76"/>
        <v>-2.6020347511906449E-10</v>
      </c>
      <c r="AS80">
        <f t="shared" si="77"/>
        <v>-1.2599315370761529E-4</v>
      </c>
      <c r="AT80">
        <f t="shared" si="78"/>
        <v>-8.2315527336555594E-5</v>
      </c>
      <c r="AU80">
        <f t="shared" si="79"/>
        <v>-2.08308941247646E-4</v>
      </c>
      <c r="AW80">
        <v>77</v>
      </c>
      <c r="AX80">
        <f>IF(Z80&gt;0, (R80*SUMPRODUCT(K80:$K$98, X80:$X$98)-K80*$AZ$3)/Z80, 0)</f>
        <v>-1199417741971.9031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</v>
      </c>
      <c r="S81">
        <f t="shared" si="63"/>
        <v>-4633741005748.9551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-2.5296422487074004</v>
      </c>
      <c r="AC81">
        <f t="shared" si="64"/>
        <v>-2.2586091508558988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-1.6005412548484991E-7</v>
      </c>
      <c r="AI81">
        <f t="shared" si="69"/>
        <v>-1.6006631115269396E-7</v>
      </c>
      <c r="AJ81">
        <f t="shared" si="70"/>
        <v>-0.27103309785150165</v>
      </c>
      <c r="AK81">
        <f t="shared" si="92"/>
        <v>-0.17707495740951804</v>
      </c>
      <c r="AL81">
        <f t="shared" si="71"/>
        <v>-0.44810821532733081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-5.9313758741553601E-11</v>
      </c>
      <c r="AR81">
        <f t="shared" si="76"/>
        <v>-5.9318274574934451E-11</v>
      </c>
      <c r="AS81">
        <f t="shared" si="77"/>
        <v>-1.0044097100428409E-4</v>
      </c>
      <c r="AT81">
        <f t="shared" si="78"/>
        <v>-6.5621434443770103E-5</v>
      </c>
      <c r="AU81">
        <f t="shared" si="79"/>
        <v>-1.6606246476632877E-4</v>
      </c>
      <c r="AW81">
        <v>78</v>
      </c>
      <c r="AX81">
        <f>IF(Z81&gt;0, (R81*SUMPRODUCT(K81:$K$98, X81:$X$98)-K81*$AZ$3)/Z81, 0)</f>
        <v>-4633741005748.9551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</v>
      </c>
      <c r="S82">
        <f t="shared" si="63"/>
        <v>-19413519473968.625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-2.2586091508558988</v>
      </c>
      <c r="AC82">
        <f t="shared" si="64"/>
        <v>-2.0166153133154947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-3.7867559338188631E-8</v>
      </c>
      <c r="AI82">
        <f t="shared" si="69"/>
        <v>-3.7870156259519689E-8</v>
      </c>
      <c r="AJ82">
        <f t="shared" si="70"/>
        <v>-0.24199383754040404</v>
      </c>
      <c r="AK82">
        <f t="shared" si="92"/>
        <v>-0.15810264055991294</v>
      </c>
      <c r="AL82">
        <f t="shared" si="71"/>
        <v>-0.40009651597047324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-1.2529619008975885E-11</v>
      </c>
      <c r="AR82">
        <f t="shared" si="76"/>
        <v>-1.253047827837278E-11</v>
      </c>
      <c r="AS82">
        <f t="shared" si="77"/>
        <v>-8.0070927197134389E-5</v>
      </c>
      <c r="AT82">
        <f t="shared" si="78"/>
        <v>-5.2313005779884118E-5</v>
      </c>
      <c r="AU82">
        <f t="shared" si="79"/>
        <v>-1.3238394550749678E-4</v>
      </c>
      <c r="AW82">
        <v>79</v>
      </c>
      <c r="AX82">
        <f>IF(Z82&gt;0, (R82*SUMPRODUCT(K82:$K$98, X82:$X$98)-K82*$AZ$3)/Z82, 0)</f>
        <v>-19413519473968.625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</v>
      </c>
      <c r="S83">
        <f t="shared" si="63"/>
        <v>-88772116306638.875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-2.0166153133154947</v>
      </c>
      <c r="AC83">
        <f t="shared" si="64"/>
        <v>-1.8005493868997045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-8.2555258730226945E-9</v>
      </c>
      <c r="AI83">
        <f t="shared" si="69"/>
        <v>-8.2560329436721884E-9</v>
      </c>
      <c r="AJ83">
        <f t="shared" si="70"/>
        <v>-0.21606592641579025</v>
      </c>
      <c r="AK83">
        <f t="shared" si="92"/>
        <v>-0.14116307193208463</v>
      </c>
      <c r="AL83">
        <f t="shared" si="71"/>
        <v>-0.35722900660390783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-2.4389184048750097E-12</v>
      </c>
      <c r="AR83">
        <f t="shared" si="76"/>
        <v>-2.4390682080442618E-12</v>
      </c>
      <c r="AS83">
        <f t="shared" si="77"/>
        <v>-6.3832052943333048E-5</v>
      </c>
      <c r="AT83">
        <f t="shared" si="78"/>
        <v>-4.1703607925075626E-5</v>
      </c>
      <c r="AU83">
        <f t="shared" si="79"/>
        <v>-1.0553566330747687E-4</v>
      </c>
      <c r="AW83">
        <v>80</v>
      </c>
      <c r="AX83">
        <f>IF(Z83&gt;0, (R83*SUMPRODUCT(K83:$K$98, X83:$X$98)-K83*$AZ$3)/Z83, 0)</f>
        <v>-88772116306638.875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</v>
      </c>
      <c r="S84">
        <f t="shared" si="63"/>
        <v>-446364425641898.56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-1.8005493868997045</v>
      </c>
      <c r="AC84">
        <f t="shared" si="64"/>
        <v>-1.6076333811625727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-1.6478381442265155E-9</v>
      </c>
      <c r="AI84">
        <f t="shared" si="69"/>
        <v>-1.647928184633457E-9</v>
      </c>
      <c r="AJ84">
        <f t="shared" si="70"/>
        <v>-0.19291600573713175</v>
      </c>
      <c r="AK84">
        <f t="shared" si="92"/>
        <v>-0.12603845708297931</v>
      </c>
      <c r="AL84">
        <f t="shared" si="71"/>
        <v>-0.31895446446803921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-4.3465938105579561E-13</v>
      </c>
      <c r="AR84">
        <f t="shared" si="76"/>
        <v>-4.3468313151192405E-13</v>
      </c>
      <c r="AS84">
        <f t="shared" si="77"/>
        <v>-5.0886521800245096E-5</v>
      </c>
      <c r="AT84">
        <f t="shared" si="78"/>
        <v>-3.3245860909859207E-5</v>
      </c>
      <c r="AU84">
        <f t="shared" si="79"/>
        <v>-8.4132383144787422E-5</v>
      </c>
      <c r="AW84">
        <v>81</v>
      </c>
      <c r="AX84">
        <f>IF(Z84&gt;0, (R84*SUMPRODUCT(K84:$K$98, X84:$X$98)-K84*$AZ$3)/Z84, 0)</f>
        <v>-446364425641898.56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</v>
      </c>
      <c r="S85">
        <f t="shared" si="63"/>
        <v>-2491324899568658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-1.6076333811625727</v>
      </c>
      <c r="AC85">
        <f t="shared" si="64"/>
        <v>-1.435386947466962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-2.989446058179486E-10</v>
      </c>
      <c r="AI85">
        <f t="shared" si="69"/>
        <v>-2.9895900966936635E-10</v>
      </c>
      <c r="AJ85">
        <f t="shared" si="70"/>
        <v>-0.17224643369561066</v>
      </c>
      <c r="AK85">
        <f t="shared" si="92"/>
        <v>-0.1125343366813801</v>
      </c>
      <c r="AL85">
        <f t="shared" si="71"/>
        <v>-0.28478077067594976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-7.0405600053091989E-14</v>
      </c>
      <c r="AR85">
        <f t="shared" si="76"/>
        <v>-7.0408992359835133E-14</v>
      </c>
      <c r="AS85">
        <f t="shared" si="77"/>
        <v>-4.0566423629432421E-5</v>
      </c>
      <c r="AT85">
        <f t="shared" si="78"/>
        <v>-2.6503396771287544E-5</v>
      </c>
      <c r="AU85">
        <f t="shared" si="79"/>
        <v>-6.7069820471128962E-5</v>
      </c>
      <c r="AW85">
        <v>82</v>
      </c>
      <c r="AX85">
        <f>IF(Z85&gt;0, (R85*SUMPRODUCT(K85:$K$98, X85:$X$98)-K85*$AZ$3)/Z85, 0)</f>
        <v>-2491324899568658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</v>
      </c>
      <c r="S86">
        <f t="shared" si="63"/>
        <v>-1.5623750840322616E+16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-1.435386947466962</v>
      </c>
      <c r="AC86">
        <f t="shared" si="64"/>
        <v>-1.2815954888098491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-4.8836384697623549E-11</v>
      </c>
      <c r="AI86">
        <f t="shared" si="69"/>
        <v>-4.8838435414352693E-11</v>
      </c>
      <c r="AJ86">
        <f t="shared" si="70"/>
        <v>-0.15379145865711297</v>
      </c>
      <c r="AK86">
        <f t="shared" si="92"/>
        <v>-0.10047708632268736</v>
      </c>
      <c r="AL86">
        <f t="shared" si="71"/>
        <v>-0.25426854502863877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-1.026932660451803E-14</v>
      </c>
      <c r="AR86">
        <f t="shared" si="76"/>
        <v>-1.0269757829720209E-14</v>
      </c>
      <c r="AS86">
        <f t="shared" si="77"/>
        <v>-3.2339304551591387E-5</v>
      </c>
      <c r="AT86">
        <f t="shared" si="78"/>
        <v>-2.1128345640381495E-5</v>
      </c>
      <c r="AU86">
        <f t="shared" si="79"/>
        <v>-5.3467650202242641E-5</v>
      </c>
      <c r="AW86">
        <v>83</v>
      </c>
      <c r="AX86">
        <f>IF(Z86&gt;0, (R86*SUMPRODUCT(K86:$K$98, X86:$X$98)-K86*$AZ$3)/Z86, 0)</f>
        <v>-1.5623750840322616E+16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</v>
      </c>
      <c r="S87">
        <f t="shared" si="63"/>
        <v>-1.1180032755375557E+17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-1.2815954888098491</v>
      </c>
      <c r="AC87">
        <f t="shared" si="64"/>
        <v>-1.1442816864373742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-7.0973334764767238E-12</v>
      </c>
      <c r="AI87">
        <f t="shared" si="69"/>
        <v>-7.0975893526694583E-12</v>
      </c>
      <c r="AJ87">
        <f t="shared" si="70"/>
        <v>-0.13731380237247492</v>
      </c>
      <c r="AK87">
        <f t="shared" si="92"/>
        <v>-8.9711684216689444E-2</v>
      </c>
      <c r="AL87">
        <f t="shared" si="71"/>
        <v>-0.22702548659626198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-1.3325258693316001E-15</v>
      </c>
      <c r="AR87">
        <f t="shared" si="76"/>
        <v>-1.3325739101411936E-15</v>
      </c>
      <c r="AS87">
        <f t="shared" si="77"/>
        <v>-2.5780695592796379E-5</v>
      </c>
      <c r="AT87">
        <f t="shared" si="78"/>
        <v>-1.6843387787294729E-5</v>
      </c>
      <c r="AU87">
        <f t="shared" si="79"/>
        <v>-4.2624083381423684E-5</v>
      </c>
      <c r="AW87">
        <v>84</v>
      </c>
      <c r="AX87">
        <f>IF(Z87&gt;0, (R87*SUMPRODUCT(K87:$K$98, X87:$X$98)-K87*$AZ$3)/Z87, 0)</f>
        <v>-1.1180032755375557E+17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</v>
      </c>
      <c r="S88">
        <f t="shared" si="63"/>
        <v>-9.3138775455912205E+17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-1.1442816864373742</v>
      </c>
      <c r="AC88">
        <f t="shared" si="64"/>
        <v>-1.0216800771762282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-9.0357533738641424E-13</v>
      </c>
      <c r="AI88">
        <f t="shared" si="69"/>
        <v>-9.0360276098287491E-13</v>
      </c>
      <c r="AJ88">
        <f t="shared" si="70"/>
        <v>-0.12260160926114594</v>
      </c>
      <c r="AK88">
        <f t="shared" si="92"/>
        <v>-8.0099718050616192E-2</v>
      </c>
      <c r="AL88">
        <f t="shared" si="71"/>
        <v>-0.20270132731266571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-1.5147005511044419E-16</v>
      </c>
      <c r="AR88">
        <f t="shared" si="76"/>
        <v>-1.5147465224086084E-16</v>
      </c>
      <c r="AS88">
        <f t="shared" si="77"/>
        <v>-2.0552212685585126E-5</v>
      </c>
      <c r="AT88">
        <f t="shared" si="78"/>
        <v>-1.3427445621249089E-5</v>
      </c>
      <c r="AU88">
        <f t="shared" si="79"/>
        <v>-3.3979658306985687E-5</v>
      </c>
      <c r="AW88">
        <v>85</v>
      </c>
      <c r="AX88">
        <f>IF(Z88&gt;0, (R88*SUMPRODUCT(K88:$K$98, X88:$X$98)-K88*$AZ$3)/Z88, 0)</f>
        <v>-9.3138775455912205E+17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-1.0216800771762282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-1.0216800771762282</v>
      </c>
      <c r="AK89">
        <f t="shared" si="92"/>
        <v>-7.1517605402335982E-2</v>
      </c>
      <c r="AL89">
        <f t="shared" si="71"/>
        <v>-1.093197682578674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-1.6418322916547833E-17</v>
      </c>
      <c r="AR89">
        <f t="shared" si="76"/>
        <v>-1.6418322916547833E-17</v>
      </c>
      <c r="AS89">
        <f t="shared" si="77"/>
        <v>-1.5291824914870063E-4</v>
      </c>
      <c r="AT89">
        <f t="shared" si="78"/>
        <v>-1.0704277440409045E-5</v>
      </c>
      <c r="AU89">
        <f t="shared" si="79"/>
        <v>-1.636225265891261E-4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11731.129599552807</v>
      </c>
      <c r="AO91" s="6">
        <f t="shared" si="93"/>
        <v>-1173.1129599552808</v>
      </c>
      <c r="AP91" s="6">
        <f t="shared" si="93"/>
        <v>-1766.1404383124598</v>
      </c>
      <c r="AQ91" s="6">
        <f t="shared" si="93"/>
        <v>-6094.7024793934579</v>
      </c>
      <c r="AR91" s="6">
        <f t="shared" si="93"/>
        <v>2697.1737218916087</v>
      </c>
      <c r="AS91" s="6">
        <f t="shared" si="93"/>
        <v>-1442.1535433196038</v>
      </c>
      <c r="AT91" s="6">
        <f t="shared" si="93"/>
        <v>474.61974461156359</v>
      </c>
      <c r="AU91" s="6">
        <f t="shared" si="93"/>
        <v>1729.6399231835696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25791.415722927162</v>
      </c>
      <c r="K3">
        <v>1</v>
      </c>
      <c r="L3" s="2">
        <v>0</v>
      </c>
      <c r="O3">
        <f>$C$3</f>
        <v>25791.415722927162</v>
      </c>
      <c r="P3">
        <f>O3*C5</f>
        <v>2579.1415722927163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25791.415722927162</v>
      </c>
      <c r="AF3">
        <f t="shared" ref="AF3:AF34" si="4">-$Z3*P3</f>
        <v>-2579.1415722927163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21689.841563634447</v>
      </c>
      <c r="AJ3">
        <f t="shared" ref="AJ3:AJ34" si="8">AB3-AC3</f>
        <v>0</v>
      </c>
      <c r="AL3">
        <f t="shared" ref="AL3:AL34" si="9">SUM(AI3:AK3)</f>
        <v>21689.841563634447</v>
      </c>
      <c r="AN3">
        <f t="shared" ref="AN3:AN34" si="10">AE3*$K3</f>
        <v>25791.415722927162</v>
      </c>
      <c r="AO3">
        <f t="shared" ref="AO3:AO34" si="11">AF3*$K3</f>
        <v>-2579.1415722927163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21689.841563634447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21689.841563634447</v>
      </c>
      <c r="AW3">
        <v>0</v>
      </c>
      <c r="AX3">
        <f>IF(Z3&gt;0, (R3*SUMPRODUCT(K3:$K$98, X3:$X$98)-K3*$AZ$3)/Z3, 0)</f>
        <v>0</v>
      </c>
      <c r="AZ3">
        <f>C6*ABS(SUMPRODUCT(X4:X79, K4:K79))/1</f>
        <v>14278.45989285205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969.47378876885898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957.75843483166682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-957.75843483166682</v>
      </c>
      <c r="AK4">
        <f>G4*SUM(AB4, AE4:AF4)</f>
        <v>0</v>
      </c>
      <c r="AL4">
        <f t="shared" si="9"/>
        <v>-1166.1824348316668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-194.44351152159715</v>
      </c>
      <c r="AR4">
        <f t="shared" si="14"/>
        <v>-194.44351152159715</v>
      </c>
      <c r="AS4">
        <f t="shared" si="15"/>
        <v>-893.51472603010245</v>
      </c>
      <c r="AT4">
        <f t="shared" si="16"/>
        <v>0</v>
      </c>
      <c r="AU4">
        <f t="shared" si="17"/>
        <v>-1087.9582375516995</v>
      </c>
      <c r="AW4">
        <v>1</v>
      </c>
      <c r="AX4">
        <f>IF(Z4&gt;0, (R4*SUMPRODUCT(K4:$K$98, X4:$X$98)-K4*$AZ$3)/Z4, 0)</f>
        <v>969.47378876885898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</v>
      </c>
      <c r="S5">
        <f t="shared" si="1"/>
        <v>1920.7307315346543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957.75843483166682</v>
      </c>
      <c r="AC5">
        <f t="shared" si="2"/>
        <v>1874.3908469396283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-216.27767950963204</v>
      </c>
      <c r="AI5">
        <f t="shared" si="7"/>
        <v>-240.67452514975463</v>
      </c>
      <c r="AJ5">
        <f t="shared" si="8"/>
        <v>-916.6324121079615</v>
      </c>
      <c r="AK5">
        <f>G5*SUM(AB5, AE5:AF5)</f>
        <v>39.268095828098339</v>
      </c>
      <c r="AL5">
        <f t="shared" si="9"/>
        <v>-1118.0388414296178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-184.94077779225651</v>
      </c>
      <c r="AR5">
        <f t="shared" si="14"/>
        <v>-205.80271610503996</v>
      </c>
      <c r="AS5">
        <f t="shared" si="15"/>
        <v>-783.81972485186031</v>
      </c>
      <c r="AT5">
        <f t="shared" si="16"/>
        <v>33.578463581332912</v>
      </c>
      <c r="AU5">
        <f t="shared" si="17"/>
        <v>-956.04397737556735</v>
      </c>
      <c r="AW5">
        <v>2</v>
      </c>
      <c r="AX5">
        <f>IF(Z5&gt;0, (R5*SUMPRODUCT(K5:$K$98, X5:$X$98)-K5*$AZ$3)/Z5, 0)</f>
        <v>1920.7307315346543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</v>
      </c>
      <c r="S6">
        <f t="shared" si="1"/>
        <v>2994.3918026283254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1874.3908469396283</v>
      </c>
      <c r="AC6">
        <f t="shared" si="2"/>
        <v>2884.528436744491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-280.4797021250252</v>
      </c>
      <c r="AI6">
        <f t="shared" si="7"/>
        <v>-304.5624593832153</v>
      </c>
      <c r="AJ6">
        <f t="shared" si="8"/>
        <v>-1010.1375898048627</v>
      </c>
      <c r="AK6">
        <f>G6*SUM(AB6, AE6:AF6)</f>
        <v>109.65186454596827</v>
      </c>
      <c r="AL6">
        <f t="shared" si="9"/>
        <v>-1205.0481846421098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-216.36485528323004</v>
      </c>
      <c r="AR6">
        <f t="shared" si="14"/>
        <v>-234.94253576959471</v>
      </c>
      <c r="AS6">
        <f t="shared" si="15"/>
        <v>-779.23026792454482</v>
      </c>
      <c r="AT6">
        <f t="shared" si="16"/>
        <v>84.586548061325729</v>
      </c>
      <c r="AU6">
        <f t="shared" si="17"/>
        <v>-929.58625563281385</v>
      </c>
      <c r="AW6">
        <v>3</v>
      </c>
      <c r="AX6">
        <f>IF(Z6&gt;0, (R6*SUMPRODUCT(K6:$K$98, X6:$X$98)-K6*$AZ$3)/Z6, 0)</f>
        <v>2994.3918026283254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100000</v>
      </c>
      <c r="S7">
        <f t="shared" si="1"/>
        <v>3853.3634386485442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2884.528436744491</v>
      </c>
      <c r="AC7">
        <f t="shared" si="2"/>
        <v>3661.2867042246617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-352.37013807819568</v>
      </c>
      <c r="AI7">
        <f t="shared" si="7"/>
        <v>-376.12397522928433</v>
      </c>
      <c r="AJ7">
        <f t="shared" si="8"/>
        <v>-776.75826748017062</v>
      </c>
      <c r="AK7">
        <f>G7*SUM(AB7, AE7:AF7)</f>
        <v>141.63034624415451</v>
      </c>
      <c r="AL7">
        <f t="shared" si="9"/>
        <v>-1011.2518964653004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-247.31312765061514</v>
      </c>
      <c r="AR7">
        <f t="shared" si="14"/>
        <v>-263.98490293662263</v>
      </c>
      <c r="AS7">
        <f t="shared" si="15"/>
        <v>-545.17252116399243</v>
      </c>
      <c r="AT7">
        <f t="shared" si="16"/>
        <v>99.404121163378576</v>
      </c>
      <c r="AU7">
        <f t="shared" si="17"/>
        <v>-709.75330293723653</v>
      </c>
      <c r="AW7">
        <v>4</v>
      </c>
      <c r="AX7">
        <f>IF(Z7&gt;0, (R7*SUMPRODUCT(K7:$K$98, X7:$X$98)-K7*$AZ$3)/Z7, 0)</f>
        <v>3853.3634386485442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</v>
      </c>
      <c r="S8">
        <f t="shared" si="1"/>
        <v>4358.1748309725645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3661.2867042246617</v>
      </c>
      <c r="AC8">
        <f t="shared" si="2"/>
        <v>4080.9459786456973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-426.31790660917369</v>
      </c>
      <c r="AI8">
        <f t="shared" si="7"/>
        <v>-449.72762591209914</v>
      </c>
      <c r="AJ8">
        <f t="shared" si="8"/>
        <v>-419.65927442103566</v>
      </c>
      <c r="AK8">
        <f t="shared" ref="AK8:AK39" si="30">G8*SUM(AB8:AB8, AE8:AF8)</f>
        <v>77.985406799985284</v>
      </c>
      <c r="AL8">
        <f t="shared" si="9"/>
        <v>-791.40149353314951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-279.29974740994157</v>
      </c>
      <c r="AR8">
        <f t="shared" si="14"/>
        <v>-294.63649162565832</v>
      </c>
      <c r="AS8">
        <f t="shared" si="15"/>
        <v>-274.93738247191993</v>
      </c>
      <c r="AT8">
        <f t="shared" si="16"/>
        <v>51.091694914108807</v>
      </c>
      <c r="AU8">
        <f t="shared" si="17"/>
        <v>-518.4821791834695</v>
      </c>
      <c r="AW8">
        <v>5</v>
      </c>
      <c r="AX8">
        <f>IF(Z8&gt;0, (R8*SUMPRODUCT(K8:$K$98, X8:$X$98)-K8*$AZ$3)/Z8, 0)</f>
        <v>4358.1748309725645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</v>
      </c>
      <c r="S9">
        <f t="shared" si="1"/>
        <v>4660.5326303109105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4080.9459786456973</v>
      </c>
      <c r="AC9">
        <f t="shared" si="2"/>
        <v>4296.8766950916979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-505.37201675562608</v>
      </c>
      <c r="AI9">
        <f t="shared" si="7"/>
        <v>-528.42129586133342</v>
      </c>
      <c r="AJ9">
        <f t="shared" si="8"/>
        <v>-215.93071644600059</v>
      </c>
      <c r="AK9">
        <f t="shared" si="30"/>
        <v>24.077581274009614</v>
      </c>
      <c r="AL9">
        <f t="shared" si="9"/>
        <v>-720.27443103332439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-313.56340300421721</v>
      </c>
      <c r="AR9">
        <f t="shared" si="14"/>
        <v>-327.86457155640164</v>
      </c>
      <c r="AS9">
        <f t="shared" si="15"/>
        <v>-133.9764925977035</v>
      </c>
      <c r="AT9">
        <f t="shared" si="16"/>
        <v>14.939189488285059</v>
      </c>
      <c r="AU9">
        <f t="shared" si="17"/>
        <v>-446.90187466582012</v>
      </c>
      <c r="AW9">
        <v>6</v>
      </c>
      <c r="AX9">
        <f>IF(Z9&gt;0, (R9*SUMPRODUCT(K9:$K$98, X9:$X$98)-K9*$AZ$3)/Z9, 0)</f>
        <v>4660.5326303109105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</v>
      </c>
      <c r="S10">
        <f t="shared" si="1"/>
        <v>4893.7269104748693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4296.8766950916979</v>
      </c>
      <c r="AC10">
        <f t="shared" si="2"/>
        <v>4437.9986784221328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-587.64349133368592</v>
      </c>
      <c r="AI10">
        <f t="shared" si="7"/>
        <v>-610.31536677550275</v>
      </c>
      <c r="AJ10">
        <f t="shared" si="8"/>
        <v>-141.12198333043489</v>
      </c>
      <c r="AK10">
        <f t="shared" si="30"/>
        <v>17.617194449875964</v>
      </c>
      <c r="AL10">
        <f t="shared" si="9"/>
        <v>-733.82015565606173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-345.89660178868144</v>
      </c>
      <c r="AR10">
        <f t="shared" si="14"/>
        <v>-359.24163970223447</v>
      </c>
      <c r="AS10">
        <f t="shared" si="15"/>
        <v>-83.066715094370352</v>
      </c>
      <c r="AT10">
        <f t="shared" si="16"/>
        <v>10.369769738166417</v>
      </c>
      <c r="AU10">
        <f t="shared" si="17"/>
        <v>-431.93858505843843</v>
      </c>
      <c r="AW10">
        <v>7</v>
      </c>
      <c r="AX10">
        <f>IF(Z10&gt;0, (R10*SUMPRODUCT(K10:$K$98, X10:$X$98)-K10*$AZ$3)/Z10, 0)</f>
        <v>4893.7269104748693</v>
      </c>
    </row>
    <row r="11" spans="1:52" x14ac:dyDescent="0.25">
      <c r="A11" t="s">
        <v>33</v>
      </c>
      <c r="C11" s="25">
        <f>AU81</f>
        <v>5420.4016857951492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</v>
      </c>
      <c r="S11">
        <f t="shared" si="1"/>
        <v>5062.3349731564595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4437.9986784221328</v>
      </c>
      <c r="AC11">
        <f t="shared" si="2"/>
        <v>4510.5719317157773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-680.00508718905871</v>
      </c>
      <c r="AI11">
        <f t="shared" si="7"/>
        <v>-702.28024260466009</v>
      </c>
      <c r="AJ11">
        <f t="shared" si="8"/>
        <v>-72.573253293644484</v>
      </c>
      <c r="AK11">
        <f t="shared" si="30"/>
        <v>10.651196828213118</v>
      </c>
      <c r="AL11">
        <f t="shared" si="9"/>
        <v>-764.2022990700915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-380.33271825711029</v>
      </c>
      <c r="AR11">
        <f t="shared" si="14"/>
        <v>-392.79140506463978</v>
      </c>
      <c r="AS11">
        <f t="shared" si="15"/>
        <v>-40.59084735973385</v>
      </c>
      <c r="AT11">
        <f t="shared" si="16"/>
        <v>5.9573063770911556</v>
      </c>
      <c r="AU11">
        <f t="shared" si="17"/>
        <v>-427.4249460472825</v>
      </c>
      <c r="AW11">
        <v>8</v>
      </c>
      <c r="AX11">
        <f>IF(Z11&gt;0, (R11*SUMPRODUCT(K11:$K$98, X11:$X$98)-K11*$AZ$3)/Z11, 0)</f>
        <v>5062.3349731564595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</v>
      </c>
      <c r="S12">
        <f t="shared" si="1"/>
        <v>5178.1806560016475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4510.5719317157773</v>
      </c>
      <c r="AC12">
        <f t="shared" si="2"/>
        <v>4527.1519270276722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-782.15341274904142</v>
      </c>
      <c r="AI12">
        <f t="shared" si="7"/>
        <v>-804.01027825729955</v>
      </c>
      <c r="AJ12">
        <f t="shared" si="8"/>
        <v>-16.579995311894891</v>
      </c>
      <c r="AK12">
        <f t="shared" si="30"/>
        <v>10.374315442946287</v>
      </c>
      <c r="AL12">
        <f t="shared" si="9"/>
        <v>-810.2159581262481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-415.72285371671603</v>
      </c>
      <c r="AR12">
        <f t="shared" si="14"/>
        <v>-427.34001008820007</v>
      </c>
      <c r="AS12">
        <f t="shared" si="15"/>
        <v>-8.8124437652773828</v>
      </c>
      <c r="AT12">
        <f t="shared" si="16"/>
        <v>5.5140589441918451</v>
      </c>
      <c r="AU12">
        <f t="shared" si="17"/>
        <v>-430.63839490928564</v>
      </c>
      <c r="AW12">
        <v>9</v>
      </c>
      <c r="AX12">
        <f>IF(Z12&gt;0, (R12*SUMPRODUCT(K12:$K$98, X12:$X$98)-K12*$AZ$3)/Z12, 0)</f>
        <v>5178.1806560016475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</v>
      </c>
      <c r="S13">
        <f t="shared" si="1"/>
        <v>5237.5247395289562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4527.1519270276722</v>
      </c>
      <c r="AC13">
        <f t="shared" si="2"/>
        <v>4486.5583200809851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-891.38067755170789</v>
      </c>
      <c r="AI13">
        <f t="shared" si="7"/>
        <v>-912.79612923549553</v>
      </c>
      <c r="AJ13">
        <f t="shared" si="8"/>
        <v>40.593606946687032</v>
      </c>
      <c r="AK13">
        <f t="shared" si="30"/>
        <v>9.0543038540553447</v>
      </c>
      <c r="AL13">
        <f t="shared" si="9"/>
        <v>-863.14821843475318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-450.35960657979138</v>
      </c>
      <c r="AR13">
        <f t="shared" si="14"/>
        <v>-461.17951174256586</v>
      </c>
      <c r="AS13">
        <f t="shared" si="15"/>
        <v>20.509442614773484</v>
      </c>
      <c r="AT13">
        <f t="shared" si="16"/>
        <v>4.5745805627806106</v>
      </c>
      <c r="AU13">
        <f t="shared" si="17"/>
        <v>-436.09548856501175</v>
      </c>
      <c r="AW13">
        <v>10</v>
      </c>
      <c r="AX13">
        <f>IF(Z13&gt;0, (R13*SUMPRODUCT(K13:$K$98, X13:$X$98)-K13*$AZ$3)/Z13, 0)</f>
        <v>5237.5247395289562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</v>
      </c>
      <c r="S14">
        <f t="shared" si="1"/>
        <v>5240.8072857162988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4486.5583200809851</v>
      </c>
      <c r="AC14">
        <f t="shared" si="2"/>
        <v>4391.4815067839072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-1011.1991663572268</v>
      </c>
      <c r="AI14">
        <f t="shared" si="7"/>
        <v>-1032.1476637325873</v>
      </c>
      <c r="AJ14">
        <f t="shared" si="8"/>
        <v>95.076813297077933</v>
      </c>
      <c r="AK14">
        <f t="shared" si="30"/>
        <v>8.0758049761457738</v>
      </c>
      <c r="AL14">
        <f t="shared" si="9"/>
        <v>-928.99504545936361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-485.73539573734314</v>
      </c>
      <c r="AR14">
        <f t="shared" si="14"/>
        <v>-495.79812818537283</v>
      </c>
      <c r="AS14">
        <f t="shared" si="15"/>
        <v>45.670699767949415</v>
      </c>
      <c r="AT14">
        <f t="shared" si="16"/>
        <v>3.8792598495873332</v>
      </c>
      <c r="AU14">
        <f t="shared" si="17"/>
        <v>-446.2481685678361</v>
      </c>
      <c r="AW14">
        <v>11</v>
      </c>
      <c r="AX14">
        <f>IF(Z14&gt;0, (R14*SUMPRODUCT(K14:$K$98, X14:$X$98)-K14*$AZ$3)/Z14, 0)</f>
        <v>5240.8072857162988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</v>
      </c>
      <c r="S15">
        <f t="shared" si="1"/>
        <v>5204.1922696649617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4391.4815067839072</v>
      </c>
      <c r="AC15">
        <f t="shared" si="2"/>
        <v>4257.7600546987424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-1142.0075020057525</v>
      </c>
      <c r="AI15">
        <f t="shared" si="7"/>
        <v>-1162.4610125318579</v>
      </c>
      <c r="AJ15">
        <f t="shared" si="8"/>
        <v>133.72145208516486</v>
      </c>
      <c r="AK15">
        <f t="shared" si="30"/>
        <v>18.00507417781402</v>
      </c>
      <c r="AL15">
        <f t="shared" si="9"/>
        <v>-1010.7344862688791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-520.41546333952704</v>
      </c>
      <c r="AR15">
        <f t="shared" si="14"/>
        <v>-529.7361754527733</v>
      </c>
      <c r="AS15">
        <f t="shared" si="15"/>
        <v>60.937175389050026</v>
      </c>
      <c r="AT15">
        <f t="shared" si="16"/>
        <v>8.2049539992097511</v>
      </c>
      <c r="AU15">
        <f t="shared" si="17"/>
        <v>-460.59404606451352</v>
      </c>
      <c r="AW15">
        <v>12</v>
      </c>
      <c r="AX15">
        <f>IF(Z15&gt;0, (R15*SUMPRODUCT(K15:$K$98, X15:$X$98)-K15*$AZ$3)/Z15, 0)</f>
        <v>5204.1922696649617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</v>
      </c>
      <c r="S16">
        <f t="shared" si="1"/>
        <v>5128.6233064453263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4257.7600546987424</v>
      </c>
      <c r="AC16">
        <f t="shared" si="2"/>
        <v>4088.8100396331856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-1270.6070902916872</v>
      </c>
      <c r="AI16">
        <f t="shared" si="7"/>
        <v>-1290.5384139399587</v>
      </c>
      <c r="AJ16">
        <f t="shared" si="8"/>
        <v>168.95001506555673</v>
      </c>
      <c r="AK16">
        <f t="shared" si="30"/>
        <v>30.230096388361073</v>
      </c>
      <c r="AL16">
        <f t="shared" si="9"/>
        <v>-1091.3583024860409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-547.74249695770561</v>
      </c>
      <c r="AR16">
        <f t="shared" si="14"/>
        <v>-556.3346361533637</v>
      </c>
      <c r="AS16">
        <f t="shared" si="15"/>
        <v>72.832194798949061</v>
      </c>
      <c r="AT16">
        <f t="shared" si="16"/>
        <v>13.031808657097766</v>
      </c>
      <c r="AU16">
        <f t="shared" si="17"/>
        <v>-470.47063269731694</v>
      </c>
      <c r="AW16">
        <v>13</v>
      </c>
      <c r="AX16">
        <f>IF(Z16&gt;0, (R16*SUMPRODUCT(K16:$K$98, X16:$X$98)-K16*$AZ$3)/Z16, 0)</f>
        <v>5128.6233064453263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</v>
      </c>
      <c r="S17">
        <f t="shared" si="1"/>
        <v>5043.6447271614443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4088.8100396331856</v>
      </c>
      <c r="AC17">
        <f t="shared" si="2"/>
        <v>3910.2212391170992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-1400.3518386427063</v>
      </c>
      <c r="AI17">
        <f t="shared" si="7"/>
        <v>-1419.7337610948343</v>
      </c>
      <c r="AJ17">
        <f t="shared" si="8"/>
        <v>178.58880051608639</v>
      </c>
      <c r="AK17">
        <f t="shared" si="30"/>
        <v>56.425578546937963</v>
      </c>
      <c r="AL17">
        <f t="shared" si="9"/>
        <v>-1184.71938203181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-567.46926277738999</v>
      </c>
      <c r="AR17">
        <f t="shared" si="14"/>
        <v>-575.32346408709657</v>
      </c>
      <c r="AS17">
        <f t="shared" si="15"/>
        <v>72.3701373987479</v>
      </c>
      <c r="AT17">
        <f t="shared" si="16"/>
        <v>22.865526060117745</v>
      </c>
      <c r="AU17">
        <f t="shared" si="17"/>
        <v>-480.08780062823098</v>
      </c>
      <c r="AW17">
        <v>14</v>
      </c>
      <c r="AX17">
        <f>IF(Z17&gt;0, (R17*SUMPRODUCT(K17:$K$98, X17:$X$98)-K17*$AZ$3)/Z17, 0)</f>
        <v>5043.6447271614443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</v>
      </c>
      <c r="S18">
        <f t="shared" si="1"/>
        <v>4958.1423674173811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3910.2212391170992</v>
      </c>
      <c r="AC18">
        <f t="shared" si="2"/>
        <v>3729.3564365676393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-1535.6046744382945</v>
      </c>
      <c r="AI18">
        <f t="shared" si="7"/>
        <v>-1554.4088764972917</v>
      </c>
      <c r="AJ18">
        <f t="shared" si="8"/>
        <v>180.86480254945991</v>
      </c>
      <c r="AK18">
        <f t="shared" si="30"/>
        <v>84.460778764929344</v>
      </c>
      <c r="AL18">
        <f t="shared" si="9"/>
        <v>-1289.0832951829025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-580.70009531538255</v>
      </c>
      <c r="AR18">
        <f t="shared" si="14"/>
        <v>-587.81104132235771</v>
      </c>
      <c r="AS18">
        <f t="shared" si="15"/>
        <v>68.395342777975884</v>
      </c>
      <c r="AT18">
        <f t="shared" si="16"/>
        <v>31.939458830539493</v>
      </c>
      <c r="AU18">
        <f t="shared" si="17"/>
        <v>-487.47623971384235</v>
      </c>
      <c r="AW18">
        <v>15</v>
      </c>
      <c r="AX18">
        <f>IF(Z18&gt;0, (R18*SUMPRODUCT(K18:$K$98, X18:$X$98)-K18*$AZ$3)/Z18, 0)</f>
        <v>4958.1423674173811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</v>
      </c>
      <c r="S19">
        <f t="shared" si="1"/>
        <v>4826.9488689978834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3729.3564365676393</v>
      </c>
      <c r="AC19">
        <f t="shared" si="2"/>
        <v>3512.7187424198933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-1691.5729893775783</v>
      </c>
      <c r="AI19">
        <f t="shared" si="7"/>
        <v>-1709.7662561686411</v>
      </c>
      <c r="AJ19">
        <f t="shared" si="8"/>
        <v>216.63769414774606</v>
      </c>
      <c r="AK19">
        <f t="shared" si="30"/>
        <v>83.164648535458355</v>
      </c>
      <c r="AL19">
        <f t="shared" si="9"/>
        <v>-1409.9639134854367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-596.55007919401737</v>
      </c>
      <c r="AR19">
        <f t="shared" si="14"/>
        <v>-602.96611610945649</v>
      </c>
      <c r="AS19">
        <f t="shared" si="15"/>
        <v>76.399442655915124</v>
      </c>
      <c r="AT19">
        <f t="shared" si="16"/>
        <v>29.328842433352644</v>
      </c>
      <c r="AU19">
        <f t="shared" si="17"/>
        <v>-497.23783102018876</v>
      </c>
      <c r="AW19">
        <v>16</v>
      </c>
      <c r="AX19">
        <f>IF(Z19&gt;0, (R19*SUMPRODUCT(K19:$K$98, X19:$X$98)-K19*$AZ$3)/Z19, 0)</f>
        <v>4826.9488689978834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</v>
      </c>
      <c r="S20">
        <f t="shared" si="1"/>
        <v>4523.4788747131515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3512.7187424198933</v>
      </c>
      <c r="AC20">
        <f t="shared" si="2"/>
        <v>3175.510841892502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-1844.7026476264541</v>
      </c>
      <c r="AI20">
        <f t="shared" si="7"/>
        <v>-1862.2528060876996</v>
      </c>
      <c r="AJ20">
        <f t="shared" si="8"/>
        <v>337.2079005273913</v>
      </c>
      <c r="AK20">
        <f t="shared" si="30"/>
        <v>15.104690592405541</v>
      </c>
      <c r="AL20">
        <f t="shared" si="9"/>
        <v>-1509.9402149679026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-617.0471211548662</v>
      </c>
      <c r="AR20">
        <f t="shared" si="14"/>
        <v>-622.91759289092454</v>
      </c>
      <c r="AS20">
        <f t="shared" si="15"/>
        <v>112.79496157216845</v>
      </c>
      <c r="AT20">
        <f t="shared" si="16"/>
        <v>5.0524705745780221</v>
      </c>
      <c r="AU20">
        <f t="shared" si="17"/>
        <v>-505.07016074417811</v>
      </c>
      <c r="AW20">
        <v>17</v>
      </c>
      <c r="AX20">
        <f>IF(Z20&gt;0, (R20*SUMPRODUCT(K20:$K$98, X20:$X$98)-K20*$AZ$3)/Z20, 0)</f>
        <v>4523.4788747131515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</v>
      </c>
      <c r="S21">
        <f t="shared" si="1"/>
        <v>4136.3352388131143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3175.510841892502</v>
      </c>
      <c r="AC21">
        <f t="shared" si="2"/>
        <v>2792.8177633575619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-1979.4927625376956</v>
      </c>
      <c r="AI21">
        <f t="shared" si="7"/>
        <v>-1996.3725462236944</v>
      </c>
      <c r="AJ21">
        <f t="shared" si="8"/>
        <v>382.69307853494001</v>
      </c>
      <c r="AK21">
        <f t="shared" si="30"/>
        <v>5.0808173470280034</v>
      </c>
      <c r="AL21">
        <f t="shared" si="9"/>
        <v>-1608.5986503417264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-629.64433475589601</v>
      </c>
      <c r="AR21">
        <f t="shared" si="14"/>
        <v>-635.01351840280608</v>
      </c>
      <c r="AS21">
        <f t="shared" si="15"/>
        <v>121.72842124510144</v>
      </c>
      <c r="AT21">
        <f t="shared" si="16"/>
        <v>1.6161250594240264</v>
      </c>
      <c r="AU21">
        <f t="shared" si="17"/>
        <v>-511.66897209828056</v>
      </c>
      <c r="AW21">
        <v>18</v>
      </c>
      <c r="AX21">
        <f>IF(Z21&gt;0, (R21*SUMPRODUCT(K21:$K$98, X21:$X$98)-K21*$AZ$3)/Z21, 0)</f>
        <v>4136.3352388131143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</v>
      </c>
      <c r="S22">
        <f t="shared" si="1"/>
        <v>3807.0724442125993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2792.8177633575619</v>
      </c>
      <c r="AC22">
        <f t="shared" si="2"/>
        <v>2464.2601660927994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-2115.4623339236564</v>
      </c>
      <c r="AI22">
        <f t="shared" si="7"/>
        <v>-2131.6444541893143</v>
      </c>
      <c r="AJ22">
        <f t="shared" si="8"/>
        <v>328.55759726476253</v>
      </c>
      <c r="AK22">
        <f t="shared" si="30"/>
        <v>58.649173030508805</v>
      </c>
      <c r="AL22">
        <f t="shared" si="9"/>
        <v>-1744.4376838940429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-628.2857477707355</v>
      </c>
      <c r="AR22">
        <f t="shared" si="14"/>
        <v>-633.0917872679114</v>
      </c>
      <c r="AS22">
        <f t="shared" si="15"/>
        <v>97.580586698688606</v>
      </c>
      <c r="AT22">
        <f t="shared" si="16"/>
        <v>17.418622370488531</v>
      </c>
      <c r="AU22">
        <f t="shared" si="17"/>
        <v>-518.09257819873426</v>
      </c>
      <c r="AW22">
        <v>19</v>
      </c>
      <c r="AX22">
        <f>IF(Z22&gt;0, (R22*SUMPRODUCT(K22:$K$98, X22:$X$98)-K22*$AZ$3)/Z22, 0)</f>
        <v>3807.0724442125993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</v>
      </c>
      <c r="S23">
        <f t="shared" si="1"/>
        <v>3703.7945771744908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2464.2601660927994</v>
      </c>
      <c r="AC23">
        <f t="shared" si="2"/>
        <v>2290.3306620209519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-2243.785610074061</v>
      </c>
      <c r="AI23">
        <f t="shared" si="7"/>
        <v>-2259.2449627345436</v>
      </c>
      <c r="AJ23">
        <f t="shared" si="8"/>
        <v>173.92950407184753</v>
      </c>
      <c r="AK23">
        <f t="shared" si="30"/>
        <v>172.49821162649599</v>
      </c>
      <c r="AL23">
        <f t="shared" si="9"/>
        <v>-1912.8172470362001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-594.99764511789249</v>
      </c>
      <c r="AR23">
        <f t="shared" si="14"/>
        <v>-599.09709133358092</v>
      </c>
      <c r="AS23">
        <f t="shared" si="15"/>
        <v>46.121895458566712</v>
      </c>
      <c r="AT23">
        <f t="shared" si="16"/>
        <v>45.74235133873831</v>
      </c>
      <c r="AU23">
        <f t="shared" si="17"/>
        <v>-507.23284453627588</v>
      </c>
      <c r="AW23">
        <v>20</v>
      </c>
      <c r="AX23">
        <f>IF(Z23&gt;0, (R23*SUMPRODUCT(K23:$K$98, X23:$X$98)-K23*$AZ$3)/Z23, 0)</f>
        <v>3703.7945771744908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</v>
      </c>
      <c r="S24">
        <f t="shared" si="1"/>
        <v>3570.3494800400499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2290.3306620209519</v>
      </c>
      <c r="AC24">
        <f t="shared" si="2"/>
        <v>2101.008234491354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-2373.0259072245208</v>
      </c>
      <c r="AI24">
        <f t="shared" si="7"/>
        <v>-2387.7374098815926</v>
      </c>
      <c r="AJ24">
        <f t="shared" si="8"/>
        <v>189.32242752959792</v>
      </c>
      <c r="AK24">
        <f t="shared" si="30"/>
        <v>160.32314634146664</v>
      </c>
      <c r="AL24">
        <f t="shared" si="9"/>
        <v>-2038.0918360105281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-561.84736103663602</v>
      </c>
      <c r="AR24">
        <f t="shared" si="14"/>
        <v>-565.33051683345855</v>
      </c>
      <c r="AS24">
        <f t="shared" si="15"/>
        <v>44.824755586829866</v>
      </c>
      <c r="AT24">
        <f t="shared" si="16"/>
        <v>37.958766657713063</v>
      </c>
      <c r="AU24">
        <f t="shared" si="17"/>
        <v>-482.54699458891565</v>
      </c>
      <c r="AW24">
        <v>21</v>
      </c>
      <c r="AX24">
        <f>IF(Z24&gt;0, (R24*SUMPRODUCT(K24:$K$98, X24:$X$98)-K24*$AZ$3)/Z24, 0)</f>
        <v>3570.3494800400499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</v>
      </c>
      <c r="S25">
        <f t="shared" si="1"/>
        <v>3410.6881594077913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2101.008234491354</v>
      </c>
      <c r="AC25">
        <f t="shared" si="2"/>
        <v>1901.370889158552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-2510.1236013120702</v>
      </c>
      <c r="AI25">
        <f t="shared" si="7"/>
        <v>-2524.0604580422432</v>
      </c>
      <c r="AJ25">
        <f t="shared" si="8"/>
        <v>199.63734533280194</v>
      </c>
      <c r="AK25">
        <f t="shared" si="30"/>
        <v>147.07057641439479</v>
      </c>
      <c r="AL25">
        <f t="shared" si="9"/>
        <v>-2177.3525362950463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-530.63140555338578</v>
      </c>
      <c r="AR25">
        <f t="shared" si="14"/>
        <v>-533.57760862954603</v>
      </c>
      <c r="AS25">
        <f t="shared" si="15"/>
        <v>42.20264097732818</v>
      </c>
      <c r="AT25">
        <f t="shared" si="16"/>
        <v>31.090208720209798</v>
      </c>
      <c r="AU25">
        <f t="shared" si="17"/>
        <v>-460.284758932008</v>
      </c>
      <c r="AW25">
        <v>22</v>
      </c>
      <c r="AX25">
        <f>IF(Z25&gt;0, (R25*SUMPRODUCT(K25:$K$98, X25:$X$98)-K25*$AZ$3)/Z25, 0)</f>
        <v>3410.6881594077913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</v>
      </c>
      <c r="S26">
        <f t="shared" si="1"/>
        <v>3223.4427380989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1901.370889158552</v>
      </c>
      <c r="AC26">
        <f t="shared" si="2"/>
        <v>1694.1412833407308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-2633.0617436015727</v>
      </c>
      <c r="AI26">
        <f t="shared" si="7"/>
        <v>-2646.2009663285435</v>
      </c>
      <c r="AJ26">
        <f t="shared" si="8"/>
        <v>207.22960581782127</v>
      </c>
      <c r="AK26">
        <f t="shared" si="30"/>
        <v>133.09596224109865</v>
      </c>
      <c r="AL26">
        <f t="shared" si="9"/>
        <v>-2305.8753982696235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-496.98223354484657</v>
      </c>
      <c r="AR26">
        <f t="shared" si="14"/>
        <v>-499.46222106270903</v>
      </c>
      <c r="AS26">
        <f t="shared" si="15"/>
        <v>39.113945051317792</v>
      </c>
      <c r="AT26">
        <f t="shared" si="16"/>
        <v>25.121449867675732</v>
      </c>
      <c r="AU26">
        <f t="shared" si="17"/>
        <v>-435.22682614371547</v>
      </c>
      <c r="AW26">
        <v>23</v>
      </c>
      <c r="AX26">
        <f>IF(Z26&gt;0, (R26*SUMPRODUCT(K26:$K$98, X26:$X$98)-K26*$AZ$3)/Z26, 0)</f>
        <v>3223.4427380989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</v>
      </c>
      <c r="S27">
        <f t="shared" si="1"/>
        <v>3014.4160865904823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1694.1412833407308</v>
      </c>
      <c r="AC27">
        <f t="shared" si="2"/>
        <v>1485.9106567026388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-2737.8398112374648</v>
      </c>
      <c r="AI27">
        <f t="shared" si="7"/>
        <v>-2750.1631817843568</v>
      </c>
      <c r="AJ27">
        <f t="shared" si="8"/>
        <v>208.23062663809196</v>
      </c>
      <c r="AK27">
        <f t="shared" si="30"/>
        <v>118.58988983385116</v>
      </c>
      <c r="AL27">
        <f t="shared" si="9"/>
        <v>-2423.3426653124138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-461.3917577482481</v>
      </c>
      <c r="AR27">
        <f t="shared" si="14"/>
        <v>-463.46854163263595</v>
      </c>
      <c r="AS27">
        <f t="shared" si="15"/>
        <v>35.09186127224276</v>
      </c>
      <c r="AT27">
        <f t="shared" si="16"/>
        <v>19.985244387574539</v>
      </c>
      <c r="AU27">
        <f t="shared" si="17"/>
        <v>-408.39143597281867</v>
      </c>
      <c r="AW27">
        <v>24</v>
      </c>
      <c r="AX27">
        <f>IF(Z27&gt;0, (R27*SUMPRODUCT(K27:$K$98, X27:$X$98)-K27*$AZ$3)/Z27, 0)</f>
        <v>3014.4160865904823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</v>
      </c>
      <c r="S28">
        <f t="shared" si="1"/>
        <v>2789.937484073861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1485.9106567026388</v>
      </c>
      <c r="AC28">
        <f t="shared" si="2"/>
        <v>1282.3328336925647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-2837.767159587921</v>
      </c>
      <c r="AI28">
        <f t="shared" si="7"/>
        <v>-2849.257854639447</v>
      </c>
      <c r="AJ28">
        <f t="shared" si="8"/>
        <v>203.5778230100741</v>
      </c>
      <c r="AK28">
        <f t="shared" si="30"/>
        <v>104.01374596918473</v>
      </c>
      <c r="AL28">
        <f t="shared" si="9"/>
        <v>-2541.6662856601884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-426.99278188631791</v>
      </c>
      <c r="AR28">
        <f t="shared" si="14"/>
        <v>-428.72176230293917</v>
      </c>
      <c r="AS28">
        <f t="shared" si="15"/>
        <v>30.63192153864194</v>
      </c>
      <c r="AT28">
        <f t="shared" si="16"/>
        <v>15.650726873676383</v>
      </c>
      <c r="AU28">
        <f t="shared" si="17"/>
        <v>-382.43911389062083</v>
      </c>
      <c r="AW28">
        <v>25</v>
      </c>
      <c r="AX28">
        <f>IF(Z28&gt;0, (R28*SUMPRODUCT(K28:$K$98, X28:$X$98)-K28*$AZ$3)/Z28, 0)</f>
        <v>2789.937484073861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</v>
      </c>
      <c r="S29">
        <f t="shared" si="1"/>
        <v>2549.7901730776343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1282.3328336925647</v>
      </c>
      <c r="AC29">
        <f t="shared" si="2"/>
        <v>1085.531064965332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-2929.8035682408918</v>
      </c>
      <c r="AI29">
        <f t="shared" si="7"/>
        <v>-2940.4469054498422</v>
      </c>
      <c r="AJ29">
        <f t="shared" si="8"/>
        <v>196.80176872723268</v>
      </c>
      <c r="AK29">
        <f t="shared" si="30"/>
        <v>89.763298358479531</v>
      </c>
      <c r="AL29">
        <f t="shared" si="9"/>
        <v>-2653.8818383641301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-393.60830742682151</v>
      </c>
      <c r="AR29">
        <f t="shared" si="14"/>
        <v>-395.03820053965683</v>
      </c>
      <c r="AS29">
        <f t="shared" si="15"/>
        <v>26.439592035120953</v>
      </c>
      <c r="AT29">
        <f t="shared" si="16"/>
        <v>12.059368183903077</v>
      </c>
      <c r="AU29">
        <f t="shared" si="17"/>
        <v>-356.53924032063281</v>
      </c>
      <c r="AW29">
        <v>26</v>
      </c>
      <c r="AX29">
        <f>IF(Z29&gt;0, (R29*SUMPRODUCT(K29:$K$98, X29:$X$98)-K29*$AZ$3)/Z29, 0)</f>
        <v>2549.7901730776343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</v>
      </c>
      <c r="S30">
        <f t="shared" si="1"/>
        <v>2293.3324525447579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1085.531064965332</v>
      </c>
      <c r="AC30">
        <f t="shared" si="2"/>
        <v>897.45044785912182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-3014.5866030380457</v>
      </c>
      <c r="AI30">
        <f t="shared" si="7"/>
        <v>-3024.369860224147</v>
      </c>
      <c r="AJ30">
        <f t="shared" si="8"/>
        <v>188.08061710621018</v>
      </c>
      <c r="AK30">
        <f t="shared" si="30"/>
        <v>75.987174547573247</v>
      </c>
      <c r="AL30">
        <f t="shared" si="9"/>
        <v>-2760.3020685703636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-361.60588889564224</v>
      </c>
      <c r="AR30">
        <f t="shared" si="14"/>
        <v>-362.77941079994235</v>
      </c>
      <c r="AS30">
        <f t="shared" si="15"/>
        <v>22.560658454526319</v>
      </c>
      <c r="AT30">
        <f t="shared" si="16"/>
        <v>9.1148185191469722</v>
      </c>
      <c r="AU30">
        <f t="shared" si="17"/>
        <v>-331.10393382626904</v>
      </c>
      <c r="AW30">
        <v>27</v>
      </c>
      <c r="AX30">
        <f>IF(Z30&gt;0, (R30*SUMPRODUCT(K30:$K$98, X30:$X$98)-K30*$AZ$3)/Z30, 0)</f>
        <v>2293.3324525447579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</v>
      </c>
      <c r="S31">
        <f t="shared" si="1"/>
        <v>2017.7244877704513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897.45044785912182</v>
      </c>
      <c r="AC31">
        <f t="shared" si="2"/>
        <v>719.35142532116743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-3090.0805239285833</v>
      </c>
      <c r="AI31">
        <f t="shared" si="7"/>
        <v>-3098.9934284118417</v>
      </c>
      <c r="AJ31">
        <f t="shared" si="8"/>
        <v>178.0990225379544</v>
      </c>
      <c r="AK31">
        <f t="shared" si="30"/>
        <v>62.821531350138535</v>
      </c>
      <c r="AL31">
        <f t="shared" si="9"/>
        <v>-2858.0728745237484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-330.94780412494453</v>
      </c>
      <c r="AR31">
        <f t="shared" si="14"/>
        <v>-331.90237671432146</v>
      </c>
      <c r="AS31">
        <f t="shared" si="15"/>
        <v>19.074415688947671</v>
      </c>
      <c r="AT31">
        <f t="shared" si="16"/>
        <v>6.728189667259044</v>
      </c>
      <c r="AU31">
        <f t="shared" si="17"/>
        <v>-306.09977135811471</v>
      </c>
      <c r="AW31">
        <v>28</v>
      </c>
      <c r="AX31">
        <f>IF(Z31&gt;0, (R31*SUMPRODUCT(K31:$K$98, X31:$X$98)-K31*$AZ$3)/Z31, 0)</f>
        <v>2017.7244877704513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</v>
      </c>
      <c r="S32">
        <f t="shared" si="1"/>
        <v>1718.0051756304824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719.35142532116743</v>
      </c>
      <c r="AC32">
        <f t="shared" si="2"/>
        <v>552.24903758701589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-3150.3186400924574</v>
      </c>
      <c r="AI32">
        <f t="shared" si="7"/>
        <v>-3158.3548358708599</v>
      </c>
      <c r="AJ32">
        <f t="shared" si="8"/>
        <v>167.10238773415153</v>
      </c>
      <c r="AK32">
        <f t="shared" si="30"/>
        <v>50.354599772481727</v>
      </c>
      <c r="AL32">
        <f t="shared" si="9"/>
        <v>-2940.8978483642263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-301.24938381719471</v>
      </c>
      <c r="AR32">
        <f t="shared" si="14"/>
        <v>-302.01784545649326</v>
      </c>
      <c r="AS32">
        <f t="shared" si="15"/>
        <v>15.979174518618763</v>
      </c>
      <c r="AT32">
        <f t="shared" si="16"/>
        <v>4.815161222350631</v>
      </c>
      <c r="AU32">
        <f t="shared" si="17"/>
        <v>-281.22350971552385</v>
      </c>
      <c r="AW32">
        <v>29</v>
      </c>
      <c r="AX32">
        <f>IF(Z32&gt;0, (R32*SUMPRODUCT(K32:$K$98, X32:$X$98)-K32*$AZ$3)/Z32, 0)</f>
        <v>1718.0051756304824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</v>
      </c>
      <c r="S33">
        <f t="shared" si="1"/>
        <v>1388.0142464470921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552.24903758701589</v>
      </c>
      <c r="AC33">
        <f t="shared" si="2"/>
        <v>397.29020411874421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-3200.4155152101248</v>
      </c>
      <c r="AI33">
        <f t="shared" si="7"/>
        <v>-3207.5712451519407</v>
      </c>
      <c r="AJ33">
        <f t="shared" si="8"/>
        <v>154.95883346827168</v>
      </c>
      <c r="AK33">
        <f t="shared" si="30"/>
        <v>38.657432631091119</v>
      </c>
      <c r="AL33">
        <f t="shared" si="9"/>
        <v>-3013.954979052578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-273.24991080894966</v>
      </c>
      <c r="AR33">
        <f t="shared" si="14"/>
        <v>-273.86086353027019</v>
      </c>
      <c r="AS33">
        <f t="shared" si="15"/>
        <v>13.230309384212601</v>
      </c>
      <c r="AT33">
        <f t="shared" si="16"/>
        <v>3.3005526839708188</v>
      </c>
      <c r="AU33">
        <f t="shared" si="17"/>
        <v>-257.33000146208678</v>
      </c>
      <c r="AW33">
        <v>30</v>
      </c>
      <c r="AX33">
        <f>IF(Z33&gt;0, (R33*SUMPRODUCT(K33:$K$98, X33:$X$98)-K33*$AZ$3)/Z33, 0)</f>
        <v>1388.0142464470921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</v>
      </c>
      <c r="S34">
        <f t="shared" si="1"/>
        <v>1013.8730626667154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397.29020411874421</v>
      </c>
      <c r="AC34">
        <f t="shared" si="2"/>
        <v>254.65685612133211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-3219.457900293718</v>
      </c>
      <c r="AI34">
        <f t="shared" si="7"/>
        <v>-3225.7372084610424</v>
      </c>
      <c r="AJ34">
        <f t="shared" si="8"/>
        <v>142.6333479974121</v>
      </c>
      <c r="AK34">
        <f t="shared" si="30"/>
        <v>27.810314288312096</v>
      </c>
      <c r="AL34">
        <f t="shared" si="9"/>
        <v>-3055.2935461753186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-245.42476815218336</v>
      </c>
      <c r="AR34">
        <f t="shared" si="14"/>
        <v>-245.90345052631258</v>
      </c>
      <c r="AS34">
        <f t="shared" si="15"/>
        <v>10.87318345111483</v>
      </c>
      <c r="AT34">
        <f t="shared" si="16"/>
        <v>2.1200277027463716</v>
      </c>
      <c r="AU34">
        <f t="shared" si="17"/>
        <v>-232.91023937245143</v>
      </c>
      <c r="AW34">
        <v>31</v>
      </c>
      <c r="AX34">
        <f>IF(Z34&gt;0, (R34*SUMPRODUCT(K34:$K$98, X34:$X$98)-K34*$AZ$3)/Z34, 0)</f>
        <v>1013.8730626667154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580.81866552681379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254.65685612133211</v>
      </c>
      <c r="AC35">
        <f t="shared" ref="AC35:AC66" si="33">S35*Z35</f>
        <v>125.85401905087882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-3197.6762976933032</v>
      </c>
      <c r="AI35">
        <f t="shared" ref="AI35:AI66" si="38">SUM(AE35:AH35)</f>
        <v>-3203.0933937045311</v>
      </c>
      <c r="AJ35">
        <f t="shared" ref="AJ35:AJ66" si="39">AB35-AC35</f>
        <v>128.80283707045328</v>
      </c>
      <c r="AK35">
        <f t="shared" si="30"/>
        <v>17.825979928493251</v>
      </c>
      <c r="AL35">
        <f t="shared" ref="AL35:AL66" si="40">SUM(AI35:AK35)</f>
        <v>-3056.4645767055845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-217.64671377358977</v>
      </c>
      <c r="AR35">
        <f t="shared" ref="AR35:AR66" si="45">AI35*$K35</f>
        <v>-218.01542312227843</v>
      </c>
      <c r="AS35">
        <f t="shared" ref="AS35:AS66" si="46">AJ35*$K35</f>
        <v>8.7668392930584318</v>
      </c>
      <c r="AT35">
        <f t="shared" ref="AT35:AT66" si="47">AK35*$K35</f>
        <v>1.2133079117574408</v>
      </c>
      <c r="AU35">
        <f t="shared" ref="AU35:AU66" si="48">AL35*$K35</f>
        <v>-208.03527591746257</v>
      </c>
      <c r="AW35">
        <v>32</v>
      </c>
      <c r="AX35">
        <f>IF(Z35&gt;0, (R35*SUMPRODUCT(K35:$K$98, X35:$X$98)-K35*$AZ$3)/Z35, 0)</f>
        <v>580.81866552681379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</v>
      </c>
      <c r="S36">
        <f t="shared" si="32"/>
        <v>67.318653930110969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125.85401905087882</v>
      </c>
      <c r="AC36">
        <f t="shared" si="33"/>
        <v>12.334029457405107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-3129.8403077832054</v>
      </c>
      <c r="AI36">
        <f t="shared" si="38"/>
        <v>-3134.4207727573753</v>
      </c>
      <c r="AJ36">
        <f t="shared" si="39"/>
        <v>113.51998959347371</v>
      </c>
      <c r="AK36">
        <f t="shared" si="30"/>
        <v>8.8097813335615189</v>
      </c>
      <c r="AL36">
        <f t="shared" si="40"/>
        <v>-3012.0910018303398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-190.20493159040481</v>
      </c>
      <c r="AR36">
        <f t="shared" si="45"/>
        <v>-190.48329308536597</v>
      </c>
      <c r="AS36">
        <f t="shared" si="46"/>
        <v>6.898774292437718</v>
      </c>
      <c r="AT36">
        <f t="shared" si="47"/>
        <v>0.5353831796815629</v>
      </c>
      <c r="AU36">
        <f t="shared" si="48"/>
        <v>-183.04913561324668</v>
      </c>
      <c r="AW36">
        <v>33</v>
      </c>
      <c r="AX36">
        <f>IF(Z36&gt;0, (R36*SUMPRODUCT(K36:$K$98, X36:$X$98)-K36*$AZ$3)/Z36, 0)</f>
        <v>67.318653930110969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</v>
      </c>
      <c r="S37">
        <f t="shared" si="32"/>
        <v>-560.72548233103191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12.334029457405107</v>
      </c>
      <c r="AC37">
        <f t="shared" si="33"/>
        <v>-84.900612686467412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-2997.4331019439114</v>
      </c>
      <c r="AI37">
        <f t="shared" si="38"/>
        <v>-3001.2184039928534</v>
      </c>
      <c r="AJ37">
        <f t="shared" si="39"/>
        <v>97.23464214387252</v>
      </c>
      <c r="AK37">
        <f t="shared" si="30"/>
        <v>0.86338206201835754</v>
      </c>
      <c r="AL37">
        <f t="shared" si="40"/>
        <v>-2903.1203797869625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-162.64138731554698</v>
      </c>
      <c r="AR37">
        <f t="shared" si="45"/>
        <v>-162.8467786472998</v>
      </c>
      <c r="AS37">
        <f t="shared" si="46"/>
        <v>5.2759733263618633</v>
      </c>
      <c r="AT37">
        <f t="shared" si="47"/>
        <v>4.6847302866895105E-2</v>
      </c>
      <c r="AU37">
        <f t="shared" si="48"/>
        <v>-157.52395801807106</v>
      </c>
      <c r="AW37">
        <v>34</v>
      </c>
      <c r="AX37">
        <f>IF(Z37&gt;0, (R37*SUMPRODUCT(K37:$K$98, X37:$X$98)-K37*$AZ$3)/Z37, 0)</f>
        <v>-560.72548233103191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</v>
      </c>
      <c r="S38">
        <f t="shared" si="32"/>
        <v>-1349.7483807140586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-84.900612686467412</v>
      </c>
      <c r="AC38">
        <f t="shared" si="33"/>
        <v>-164.53281299618197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-2799.9083282709635</v>
      </c>
      <c r="AI38">
        <f t="shared" si="38"/>
        <v>-2802.9558002173485</v>
      </c>
      <c r="AJ38">
        <f t="shared" si="39"/>
        <v>79.632200309714563</v>
      </c>
      <c r="AK38">
        <f t="shared" si="30"/>
        <v>-5.9430428880527195</v>
      </c>
      <c r="AL38">
        <f t="shared" si="40"/>
        <v>-2729.2666427956869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-135.64611529344214</v>
      </c>
      <c r="AR38">
        <f t="shared" si="45"/>
        <v>-135.79375503107889</v>
      </c>
      <c r="AS38">
        <f t="shared" si="46"/>
        <v>3.8579115306080363</v>
      </c>
      <c r="AT38">
        <f t="shared" si="47"/>
        <v>-0.28792038390931729</v>
      </c>
      <c r="AU38">
        <f t="shared" si="48"/>
        <v>-132.22376388438019</v>
      </c>
      <c r="AW38">
        <v>35</v>
      </c>
      <c r="AX38">
        <f>IF(Z38&gt;0, (R38*SUMPRODUCT(K38:$K$98, X38:$X$98)-K38*$AZ$3)/Z38, 0)</f>
        <v>-1349.7483807140586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</v>
      </c>
      <c r="S39">
        <f t="shared" si="32"/>
        <v>-2372.0817507820939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-164.53281299618197</v>
      </c>
      <c r="AC39">
        <f t="shared" si="33"/>
        <v>-226.0635827487024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-2537.8121895265454</v>
      </c>
      <c r="AI39">
        <f t="shared" si="38"/>
        <v>-2540.1947337060847</v>
      </c>
      <c r="AJ39">
        <f t="shared" si="39"/>
        <v>61.530769752520428</v>
      </c>
      <c r="AK39">
        <f t="shared" si="30"/>
        <v>-11.517296909732739</v>
      </c>
      <c r="AL39">
        <f t="shared" si="40"/>
        <v>-2490.1812608632968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-109.77539405287644</v>
      </c>
      <c r="AR39">
        <f t="shared" si="45"/>
        <v>-109.87845318673855</v>
      </c>
      <c r="AS39">
        <f t="shared" si="46"/>
        <v>2.6615698844207509</v>
      </c>
      <c r="AT39">
        <f t="shared" si="47"/>
        <v>-0.49819124201060694</v>
      </c>
      <c r="AU39">
        <f t="shared" si="48"/>
        <v>-107.71507454432839</v>
      </c>
      <c r="AW39">
        <v>36</v>
      </c>
      <c r="AX39">
        <f>IF(Z39&gt;0, (R39*SUMPRODUCT(K39:$K$98, X39:$X$98)-K39*$AZ$3)/Z39, 0)</f>
        <v>-2372.0817507820939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</v>
      </c>
      <c r="S40">
        <f t="shared" si="32"/>
        <v>-3741.6987569840999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-226.0635827487024</v>
      </c>
      <c r="AC40">
        <f t="shared" si="33"/>
        <v>-269.66456114004114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-2227.866085372048</v>
      </c>
      <c r="AI40">
        <f t="shared" si="38"/>
        <v>-2229.6678375884489</v>
      </c>
      <c r="AJ40">
        <f t="shared" si="39"/>
        <v>43.600978391338742</v>
      </c>
      <c r="AK40">
        <f t="shared" ref="AK40:AK71" si="61">G40*SUM(AB40:AB40, AE40:AF40)</f>
        <v>-15.82445079240917</v>
      </c>
      <c r="AL40">
        <f t="shared" si="40"/>
        <v>-2201.8913099895194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-86.043206268961626</v>
      </c>
      <c r="AR40">
        <f t="shared" si="45"/>
        <v>-86.112792380361796</v>
      </c>
      <c r="AS40">
        <f t="shared" si="46"/>
        <v>1.6839288509695123</v>
      </c>
      <c r="AT40">
        <f t="shared" si="47"/>
        <v>-0.61116172671433888</v>
      </c>
      <c r="AU40">
        <f t="shared" si="48"/>
        <v>-85.040025256106617</v>
      </c>
      <c r="AW40">
        <v>37</v>
      </c>
      <c r="AX40">
        <f>IF(Z40&gt;0, (R40*SUMPRODUCT(K40:$K$98, X40:$X$98)-K40*$AZ$3)/Z40, 0)</f>
        <v>-3741.6987569840999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</v>
      </c>
      <c r="S41">
        <f t="shared" si="32"/>
        <v>-5657.7557105917995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-269.66456114004114</v>
      </c>
      <c r="AC41">
        <f t="shared" si="33"/>
        <v>-296.62346771120161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-1892.1626147341392</v>
      </c>
      <c r="AI41">
        <f t="shared" si="38"/>
        <v>-1893.4733087746927</v>
      </c>
      <c r="AJ41">
        <f t="shared" si="39"/>
        <v>26.958906571160469</v>
      </c>
      <c r="AK41">
        <f t="shared" si="61"/>
        <v>-18.876519279802881</v>
      </c>
      <c r="AL41">
        <f t="shared" si="40"/>
        <v>-1885.390921483335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-65.248110233217858</v>
      </c>
      <c r="AR41">
        <f t="shared" si="45"/>
        <v>-65.293307357700769</v>
      </c>
      <c r="AS41">
        <f t="shared" si="46"/>
        <v>0.92963347548712283</v>
      </c>
      <c r="AT41">
        <f t="shared" si="47"/>
        <v>-0.65092566632339699</v>
      </c>
      <c r="AU41">
        <f t="shared" si="48"/>
        <v>-65.014599548537049</v>
      </c>
      <c r="AW41">
        <v>38</v>
      </c>
      <c r="AX41">
        <f>IF(Z41&gt;0, (R41*SUMPRODUCT(K41:$K$98, X41:$X$98)-K41*$AZ$3)/Z41, 0)</f>
        <v>-5657.7557105917995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</v>
      </c>
      <c r="S42">
        <f t="shared" si="32"/>
        <v>-8482.1287096887099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-296.62346771120161</v>
      </c>
      <c r="AC42">
        <f t="shared" si="33"/>
        <v>-309.11773892852568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-1546.0068737361573</v>
      </c>
      <c r="AI42">
        <f t="shared" si="38"/>
        <v>-1546.9179591178713</v>
      </c>
      <c r="AJ42">
        <f t="shared" si="39"/>
        <v>12.494271217324069</v>
      </c>
      <c r="AK42">
        <f t="shared" si="61"/>
        <v>-20.763642739784114</v>
      </c>
      <c r="AL42">
        <f t="shared" si="40"/>
        <v>-1555.1873306403313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-47.599553422057845</v>
      </c>
      <c r="AR42">
        <f t="shared" si="45"/>
        <v>-47.627604563379194</v>
      </c>
      <c r="AS42">
        <f t="shared" si="46"/>
        <v>0.38468246188418459</v>
      </c>
      <c r="AT42">
        <f t="shared" si="47"/>
        <v>-0.63928572286383523</v>
      </c>
      <c r="AU42">
        <f t="shared" si="48"/>
        <v>-47.882207824358844</v>
      </c>
      <c r="AW42">
        <v>39</v>
      </c>
      <c r="AX42">
        <f>IF(Z42&gt;0, (R42*SUMPRODUCT(K42:$K$98, X42:$X$98)-K42*$AZ$3)/Z42, 0)</f>
        <v>-8482.1287096887099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</v>
      </c>
      <c r="S43">
        <f t="shared" si="32"/>
        <v>-12898.863384783748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-309.11773892852568</v>
      </c>
      <c r="AC43">
        <f t="shared" si="33"/>
        <v>-309.61565037210676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-1207.5652982528939</v>
      </c>
      <c r="AI43">
        <f t="shared" si="38"/>
        <v>-1208.1653814562274</v>
      </c>
      <c r="AJ43">
        <f t="shared" si="39"/>
        <v>0.49791144358107431</v>
      </c>
      <c r="AK43">
        <f t="shared" si="61"/>
        <v>-21.638241724996799</v>
      </c>
      <c r="AL43">
        <f t="shared" si="40"/>
        <v>-1229.3057117376432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-33.195870312557354</v>
      </c>
      <c r="AR43">
        <f t="shared" si="45"/>
        <v>-33.21236655025433</v>
      </c>
      <c r="AS43">
        <f t="shared" si="46"/>
        <v>1.3687544460054584E-2</v>
      </c>
      <c r="AT43">
        <f t="shared" si="47"/>
        <v>-0.59483347785332874</v>
      </c>
      <c r="AU43">
        <f t="shared" si="48"/>
        <v>-33.793512483647604</v>
      </c>
      <c r="AW43">
        <v>40</v>
      </c>
      <c r="AX43">
        <f>IF(Z43&gt;0, (R43*SUMPRODUCT(K43:$K$98, X43:$X$98)-K43*$AZ$3)/Z43, 0)</f>
        <v>-12898.863384783748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</v>
      </c>
      <c r="S44">
        <f t="shared" si="32"/>
        <v>-20233.823931216277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-309.61565037210676</v>
      </c>
      <c r="AC44">
        <f t="shared" si="33"/>
        <v>-300.75648320388143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-889.92491715530093</v>
      </c>
      <c r="AI44">
        <f t="shared" si="38"/>
        <v>-890.29651829731233</v>
      </c>
      <c r="AJ44">
        <f t="shared" si="39"/>
        <v>-8.8591671682253263</v>
      </c>
      <c r="AK44">
        <f t="shared" si="61"/>
        <v>-21.673095526047476</v>
      </c>
      <c r="AL44">
        <f t="shared" si="40"/>
        <v>-920.82878099158518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-21.842823634865788</v>
      </c>
      <c r="AR44">
        <f t="shared" si="45"/>
        <v>-21.851944424778509</v>
      </c>
      <c r="AS44">
        <f t="shared" si="46"/>
        <v>-0.21744444084777756</v>
      </c>
      <c r="AT44">
        <f t="shared" si="47"/>
        <v>-0.53195679104065408</v>
      </c>
      <c r="AU44">
        <f t="shared" si="48"/>
        <v>-22.601345656666943</v>
      </c>
      <c r="AW44">
        <v>41</v>
      </c>
      <c r="AX44">
        <f>IF(Z44&gt;0, (R44*SUMPRODUCT(K44:$K$98, X44:$X$98)-K44*$AZ$3)/Z44, 0)</f>
        <v>-20233.823931216277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</v>
      </c>
      <c r="S45">
        <f t="shared" si="32"/>
        <v>-33173.675733305645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-300.75648320388143</v>
      </c>
      <c r="AC45">
        <f t="shared" si="33"/>
        <v>-285.05016623090552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-612.27437253431401</v>
      </c>
      <c r="AI45">
        <f t="shared" si="38"/>
        <v>-612.48918907177165</v>
      </c>
      <c r="AJ45">
        <f t="shared" si="39"/>
        <v>-15.706316972975912</v>
      </c>
      <c r="AK45">
        <f t="shared" si="61"/>
        <v>-21.052953824271704</v>
      </c>
      <c r="AL45">
        <f t="shared" si="40"/>
        <v>-649.24845986901937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-13.41786665449953</v>
      </c>
      <c r="AR45">
        <f t="shared" si="45"/>
        <v>-13.422574314633756</v>
      </c>
      <c r="AS45">
        <f t="shared" si="46"/>
        <v>-0.34420069862532515</v>
      </c>
      <c r="AT45">
        <f t="shared" si="47"/>
        <v>-0.46137114301902643</v>
      </c>
      <c r="AU45">
        <f t="shared" si="48"/>
        <v>-14.228146156278109</v>
      </c>
      <c r="AW45">
        <v>42</v>
      </c>
      <c r="AX45">
        <f>IF(Z45&gt;0, (R45*SUMPRODUCT(K45:$K$98, X45:$X$98)-K45*$AZ$3)/Z45, 0)</f>
        <v>-33173.675733305645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</v>
      </c>
      <c r="S46">
        <f t="shared" si="32"/>
        <v>-54026.732764695058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-285.05016623090552</v>
      </c>
      <c r="AC46">
        <f t="shared" si="33"/>
        <v>-264.94201448554628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-360.28289662394133</v>
      </c>
      <c r="AI46">
        <f t="shared" si="38"/>
        <v>-360.40549427186846</v>
      </c>
      <c r="AJ46">
        <f t="shared" si="39"/>
        <v>-20.108151745359237</v>
      </c>
      <c r="AK46">
        <f t="shared" si="61"/>
        <v>-19.953511636163388</v>
      </c>
      <c r="AL46">
        <f t="shared" si="40"/>
        <v>-400.4671576533911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-7.0495762568292566</v>
      </c>
      <c r="AR46">
        <f t="shared" si="45"/>
        <v>-7.0519750980622682</v>
      </c>
      <c r="AS46">
        <f t="shared" si="46"/>
        <v>-0.39345178591912233</v>
      </c>
      <c r="AT46">
        <f t="shared" si="47"/>
        <v>-0.39042597688861924</v>
      </c>
      <c r="AU46">
        <f t="shared" si="48"/>
        <v>-7.83585286087001</v>
      </c>
      <c r="AW46">
        <v>43</v>
      </c>
      <c r="AX46">
        <f>IF(Z46&gt;0, (R46*SUMPRODUCT(K46:$K$98, X46:$X$98)-K46*$AZ$3)/Z46, 0)</f>
        <v>-54026.732764695058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</v>
      </c>
      <c r="S47">
        <f t="shared" si="32"/>
        <v>-87713.646756657588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-264.94201448554628</v>
      </c>
      <c r="AC47">
        <f t="shared" si="33"/>
        <v>-242.05764574250171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-209.52319015195425</v>
      </c>
      <c r="AI47">
        <f t="shared" si="38"/>
        <v>-209.59218102586411</v>
      </c>
      <c r="AJ47">
        <f t="shared" si="39"/>
        <v>-22.884368743044575</v>
      </c>
      <c r="AK47">
        <f t="shared" si="61"/>
        <v>-18.545941013988241</v>
      </c>
      <c r="AL47">
        <f t="shared" si="40"/>
        <v>-251.02249078289691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-3.6604412621481082</v>
      </c>
      <c r="AR47">
        <f t="shared" si="45"/>
        <v>-3.6616465561367502</v>
      </c>
      <c r="AS47">
        <f t="shared" si="46"/>
        <v>-0.3997976908642038</v>
      </c>
      <c r="AT47">
        <f t="shared" si="47"/>
        <v>-0.3240038856020363</v>
      </c>
      <c r="AU47">
        <f t="shared" si="48"/>
        <v>-4.3854481326029902</v>
      </c>
      <c r="AW47">
        <v>44</v>
      </c>
      <c r="AX47">
        <f>IF(Z47&gt;0, (R47*SUMPRODUCT(K47:$K$98, X47:$X$98)-K47*$AZ$3)/Z47, 0)</f>
        <v>-87713.646756657588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</v>
      </c>
      <c r="S48">
        <f t="shared" si="32"/>
        <v>-143249.69564339652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-242.05764574250171</v>
      </c>
      <c r="AC48">
        <f t="shared" si="33"/>
        <v>-218.99135039761964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-120.32999284406984</v>
      </c>
      <c r="AI48">
        <f t="shared" si="38"/>
        <v>-120.36821131102958</v>
      </c>
      <c r="AJ48">
        <f t="shared" si="39"/>
        <v>-23.066295344882064</v>
      </c>
      <c r="AK48">
        <f t="shared" si="61"/>
        <v>-16.944035201975122</v>
      </c>
      <c r="AL48">
        <f t="shared" si="40"/>
        <v>-160.37854185788677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-1.8769694869071392</v>
      </c>
      <c r="AR48">
        <f t="shared" si="45"/>
        <v>-1.8775656383289445</v>
      </c>
      <c r="AS48">
        <f t="shared" si="46"/>
        <v>-0.35980000924985922</v>
      </c>
      <c r="AT48">
        <f t="shared" si="47"/>
        <v>-0.26430182789423395</v>
      </c>
      <c r="AU48">
        <f t="shared" si="48"/>
        <v>-2.5016674754730377</v>
      </c>
      <c r="AW48">
        <v>45</v>
      </c>
      <c r="AX48">
        <f>IF(Z48&gt;0, (R48*SUMPRODUCT(K48:$K$98, X48:$X$98)-K48*$AZ$3)/Z48, 0)</f>
        <v>-143249.69564339652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</v>
      </c>
      <c r="S49">
        <f t="shared" si="32"/>
        <v>-236777.69906569942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-218.99135039761964</v>
      </c>
      <c r="AC49">
        <f t="shared" si="33"/>
        <v>-197.00516219967838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-68.142545903360826</v>
      </c>
      <c r="AI49">
        <f t="shared" si="38"/>
        <v>-68.163346549175131</v>
      </c>
      <c r="AJ49">
        <f t="shared" si="39"/>
        <v>-21.98618819794126</v>
      </c>
      <c r="AK49">
        <f t="shared" si="61"/>
        <v>-15.329394527833376</v>
      </c>
      <c r="AL49">
        <f t="shared" si="40"/>
        <v>-105.47892927494976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-0.9490381141368518</v>
      </c>
      <c r="AR49">
        <f t="shared" si="45"/>
        <v>-0.94932780988294896</v>
      </c>
      <c r="AS49">
        <f t="shared" si="46"/>
        <v>-0.30620708850566991</v>
      </c>
      <c r="AT49">
        <f t="shared" si="47"/>
        <v>-0.21349627432744978</v>
      </c>
      <c r="AU49">
        <f t="shared" si="48"/>
        <v>-1.4690311727160685</v>
      </c>
      <c r="AW49">
        <v>46</v>
      </c>
      <c r="AX49">
        <f>IF(Z49&gt;0, (R49*SUMPRODUCT(K49:$K$98, X49:$X$98)-K49*$AZ$3)/Z49, 0)</f>
        <v>-236777.69906569942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</v>
      </c>
      <c r="S50">
        <f t="shared" si="32"/>
        <v>-397127.87880845275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-197.00516219967838</v>
      </c>
      <c r="AC50">
        <f t="shared" si="33"/>
        <v>-176.647809523772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-37.889215532013218</v>
      </c>
      <c r="AI50">
        <f t="shared" si="38"/>
        <v>-37.900335867486376</v>
      </c>
      <c r="AJ50">
        <f t="shared" si="39"/>
        <v>-20.357352675906384</v>
      </c>
      <c r="AK50">
        <f t="shared" si="61"/>
        <v>-13.790361353977488</v>
      </c>
      <c r="AL50">
        <f t="shared" si="40"/>
        <v>-72.048049897370248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-0.47115400803683205</v>
      </c>
      <c r="AR50">
        <f t="shared" si="45"/>
        <v>-0.47129228988181943</v>
      </c>
      <c r="AS50">
        <f t="shared" si="46"/>
        <v>-0.25314454711179357</v>
      </c>
      <c r="AT50">
        <f t="shared" si="47"/>
        <v>-0.17148373047504722</v>
      </c>
      <c r="AU50">
        <f t="shared" si="48"/>
        <v>-0.89592056746866022</v>
      </c>
      <c r="AW50">
        <v>47</v>
      </c>
      <c r="AX50">
        <f>IF(Z50&gt;0, (R50*SUMPRODUCT(K50:$K$98, X50:$X$98)-K50*$AZ$3)/Z50, 0)</f>
        <v>-397127.87880845275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</v>
      </c>
      <c r="S51">
        <f t="shared" si="32"/>
        <v>-678019.84009362757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-176.647809523772</v>
      </c>
      <c r="AC51">
        <f t="shared" si="33"/>
        <v>-158.09540032641314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-20.719305145176477</v>
      </c>
      <c r="AI51">
        <f t="shared" si="38"/>
        <v>-20.725134451008611</v>
      </c>
      <c r="AJ51">
        <f t="shared" si="39"/>
        <v>-18.552409197358855</v>
      </c>
      <c r="AK51">
        <f t="shared" si="61"/>
        <v>-12.36534666666404</v>
      </c>
      <c r="AL51">
        <f t="shared" si="40"/>
        <v>-51.642890315031508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-0.23004057274556117</v>
      </c>
      <c r="AR51">
        <f t="shared" si="45"/>
        <v>-0.23010529387606901</v>
      </c>
      <c r="AS51">
        <f t="shared" si="46"/>
        <v>-0.20598214118025127</v>
      </c>
      <c r="AT51">
        <f t="shared" si="47"/>
        <v>-0.1372889394439479</v>
      </c>
      <c r="AU51">
        <f t="shared" si="48"/>
        <v>-0.57337637450026824</v>
      </c>
      <c r="AW51">
        <v>48</v>
      </c>
      <c r="AX51">
        <f>IF(Z51&gt;0, (R51*SUMPRODUCT(K51:$K$98, X51:$X$98)-K51*$AZ$3)/Z51, 0)</f>
        <v>-678019.84009362757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</v>
      </c>
      <c r="S52">
        <f t="shared" si="32"/>
        <v>-1180930.1335837406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-158.09540032641314</v>
      </c>
      <c r="AC52">
        <f t="shared" si="33"/>
        <v>-141.34011660862683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-11.115509300173695</v>
      </c>
      <c r="AI52">
        <f t="shared" si="38"/>
        <v>-11.118501435622465</v>
      </c>
      <c r="AJ52">
        <f t="shared" si="39"/>
        <v>-16.755283717786313</v>
      </c>
      <c r="AK52">
        <f t="shared" si="61"/>
        <v>-11.066678022848921</v>
      </c>
      <c r="AL52">
        <f t="shared" si="40"/>
        <v>-38.940463176257694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-0.11018959767291897</v>
      </c>
      <c r="AR52">
        <f t="shared" si="45"/>
        <v>-0.1102192591299318</v>
      </c>
      <c r="AS52">
        <f t="shared" si="46"/>
        <v>-0.16609746993146177</v>
      </c>
      <c r="AT52">
        <f t="shared" si="47"/>
        <v>-0.10970552639404491</v>
      </c>
      <c r="AU52">
        <f t="shared" si="48"/>
        <v>-0.38602225545543845</v>
      </c>
      <c r="AW52">
        <v>49</v>
      </c>
      <c r="AX52">
        <f>IF(Z52&gt;0, (R52*SUMPRODUCT(K52:$K$98, X52:$X$98)-K52*$AZ$3)/Z52, 0)</f>
        <v>-1180930.1335837406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</v>
      </c>
      <c r="S53">
        <f t="shared" si="32"/>
        <v>-2101792.4308648705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-141.34011660862683</v>
      </c>
      <c r="AC53">
        <f t="shared" si="33"/>
        <v>-126.28483808975341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-5.8404210894517288</v>
      </c>
      <c r="AI53">
        <f t="shared" si="38"/>
        <v>-5.8419231982736477</v>
      </c>
      <c r="AJ53">
        <f t="shared" si="39"/>
        <v>-15.055278518873422</v>
      </c>
      <c r="AK53">
        <f t="shared" si="61"/>
        <v>-9.8938081626038787</v>
      </c>
      <c r="AL53">
        <f t="shared" si="40"/>
        <v>-30.791009879750948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-5.1693670328096422E-2</v>
      </c>
      <c r="AR53">
        <f t="shared" si="45"/>
        <v>-5.1706965519838236E-2</v>
      </c>
      <c r="AS53">
        <f t="shared" si="46"/>
        <v>-0.13325453636518084</v>
      </c>
      <c r="AT53">
        <f t="shared" si="47"/>
        <v>-8.7570270981109435E-2</v>
      </c>
      <c r="AU53">
        <f t="shared" si="48"/>
        <v>-0.27253177286612851</v>
      </c>
      <c r="AW53">
        <v>50</v>
      </c>
      <c r="AX53">
        <f>IF(Z53&gt;0, (R53*SUMPRODUCT(K53:$K$98, X53:$X$98)-K53*$AZ$3)/Z53, 0)</f>
        <v>-2101792.4308648705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</v>
      </c>
      <c r="S54">
        <f t="shared" si="32"/>
        <v>-3831809.215218605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-126.28483808975341</v>
      </c>
      <c r="AC54">
        <f t="shared" si="33"/>
        <v>-112.79593522745084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-3.0046778839717754</v>
      </c>
      <c r="AI54">
        <f t="shared" si="38"/>
        <v>-3.0054138022344818</v>
      </c>
      <c r="AJ54">
        <f t="shared" si="39"/>
        <v>-13.488902862302567</v>
      </c>
      <c r="AK54">
        <f t="shared" si="61"/>
        <v>-8.8399386662827393</v>
      </c>
      <c r="AL54">
        <f t="shared" si="40"/>
        <v>-25.334255330819786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-2.374505096177985E-2</v>
      </c>
      <c r="AR54">
        <f t="shared" si="45"/>
        <v>-2.3750866698882614E-2</v>
      </c>
      <c r="AS54">
        <f t="shared" si="46"/>
        <v>-0.10659867654781235</v>
      </c>
      <c r="AT54">
        <f t="shared" si="47"/>
        <v>-6.9859333424595341E-2</v>
      </c>
      <c r="AU54">
        <f t="shared" si="48"/>
        <v>-0.20020887667129031</v>
      </c>
      <c r="AW54">
        <v>51</v>
      </c>
      <c r="AX54">
        <f>IF(Z54&gt;0, (R54*SUMPRODUCT(K54:$K$98, X54:$X$98)-K54*$AZ$3)/Z54, 0)</f>
        <v>-3831809.215218605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</v>
      </c>
      <c r="S55">
        <f t="shared" si="32"/>
        <v>-7166542.692880881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-112.79593522745084</v>
      </c>
      <c r="AC55">
        <f t="shared" si="33"/>
        <v>-100.72986194570669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-1.5086790486673252</v>
      </c>
      <c r="AI55">
        <f t="shared" si="38"/>
        <v>-1.5090304379852377</v>
      </c>
      <c r="AJ55">
        <f t="shared" si="39"/>
        <v>-12.066073281744153</v>
      </c>
      <c r="AK55">
        <f t="shared" si="61"/>
        <v>-7.8957154659215592</v>
      </c>
      <c r="AL55">
        <f t="shared" si="40"/>
        <v>-21.470819185650949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-1.0645204826956706E-2</v>
      </c>
      <c r="AR55">
        <f t="shared" si="45"/>
        <v>-1.0647684221939019E-2</v>
      </c>
      <c r="AS55">
        <f t="shared" si="46"/>
        <v>-8.513793682937229E-2</v>
      </c>
      <c r="AT55">
        <f t="shared" si="47"/>
        <v>-5.5711987559150418E-2</v>
      </c>
      <c r="AU55">
        <f t="shared" si="48"/>
        <v>-0.15149760861046171</v>
      </c>
      <c r="AW55">
        <v>52</v>
      </c>
      <c r="AX55">
        <f>IF(Z55&gt;0, (R55*SUMPRODUCT(K55:$K$98, X55:$X$98)-K55*$AZ$3)/Z55, 0)</f>
        <v>-7166542.692880881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</v>
      </c>
      <c r="S56">
        <f t="shared" si="32"/>
        <v>-13782445.110119266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-100.72986194570669</v>
      </c>
      <c r="AC56">
        <f t="shared" si="33"/>
        <v>-89.94602649633191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-0.73888871351875307</v>
      </c>
      <c r="AI56">
        <f t="shared" si="38"/>
        <v>-0.73905186676510681</v>
      </c>
      <c r="AJ56">
        <f t="shared" si="39"/>
        <v>-10.783835449374777</v>
      </c>
      <c r="AK56">
        <f t="shared" si="61"/>
        <v>-7.0510903361994686</v>
      </c>
      <c r="AL56">
        <f t="shared" si="40"/>
        <v>-18.573977652339352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-4.6549837911667958E-3</v>
      </c>
      <c r="AR56">
        <f t="shared" si="45"/>
        <v>-4.6560116532837256E-3</v>
      </c>
      <c r="AS56">
        <f t="shared" si="46"/>
        <v>-6.7937942893176215E-2</v>
      </c>
      <c r="AT56">
        <f t="shared" si="47"/>
        <v>-4.4421724983119956E-2</v>
      </c>
      <c r="AU56">
        <f t="shared" si="48"/>
        <v>-0.11701567952957989</v>
      </c>
      <c r="AW56">
        <v>53</v>
      </c>
      <c r="AX56">
        <f>IF(Z56&gt;0, (R56*SUMPRODUCT(K56:$K$98, X56:$X$98)-K56*$AZ$3)/Z56, 0)</f>
        <v>-13782445.110119266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</v>
      </c>
      <c r="S57">
        <f t="shared" si="32"/>
        <v>-27325453.0312244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-89.94602649633191</v>
      </c>
      <c r="AC57">
        <f t="shared" si="33"/>
        <v>-80.312752324585816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-0.35217497701736972</v>
      </c>
      <c r="AI57">
        <f t="shared" si="38"/>
        <v>-0.35224845498700558</v>
      </c>
      <c r="AJ57">
        <f t="shared" si="39"/>
        <v>-9.6332741717460948</v>
      </c>
      <c r="AK57">
        <f t="shared" si="61"/>
        <v>-6.2962218547432345</v>
      </c>
      <c r="AL57">
        <f t="shared" si="40"/>
        <v>-16.281744481476334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-1.9809778180544294E-3</v>
      </c>
      <c r="AR57">
        <f t="shared" si="45"/>
        <v>-1.9813911302925592E-3</v>
      </c>
      <c r="AS57">
        <f t="shared" si="46"/>
        <v>-5.4186991395826674E-2</v>
      </c>
      <c r="AT57">
        <f t="shared" si="47"/>
        <v>-3.5416133018390729E-2</v>
      </c>
      <c r="AU57">
        <f t="shared" si="48"/>
        <v>-9.1584515544509956E-2</v>
      </c>
      <c r="AW57">
        <v>54</v>
      </c>
      <c r="AX57">
        <f>IF(Z57&gt;0, (R57*SUMPRODUCT(K57:$K$98, X57:$X$98)-K57*$AZ$3)/Z57, 0)</f>
        <v>-27325453.0312244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</v>
      </c>
      <c r="S58">
        <f t="shared" si="32"/>
        <v>-55939230.028950572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-80.312752324585816</v>
      </c>
      <c r="AC58">
        <f t="shared" si="33"/>
        <v>-71.709439413531328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-0.16278107857755095</v>
      </c>
      <c r="AI58">
        <f t="shared" si="38"/>
        <v>-0.16281312649784607</v>
      </c>
      <c r="AJ58">
        <f t="shared" si="39"/>
        <v>-8.6033129110544877</v>
      </c>
      <c r="AK58">
        <f t="shared" si="61"/>
        <v>-5.6218926627210077</v>
      </c>
      <c r="AL58">
        <f t="shared" si="40"/>
        <v>-14.388018700273342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-8.1753624645045781E-4</v>
      </c>
      <c r="AR58">
        <f t="shared" si="45"/>
        <v>-8.176972008850492E-4</v>
      </c>
      <c r="AS58">
        <f t="shared" si="46"/>
        <v>-4.3208462591623573E-2</v>
      </c>
      <c r="AT58">
        <f t="shared" si="47"/>
        <v>-2.82348603756097E-2</v>
      </c>
      <c r="AU58">
        <f t="shared" si="48"/>
        <v>-7.226102016811832E-2</v>
      </c>
      <c r="AW58">
        <v>55</v>
      </c>
      <c r="AX58">
        <f>IF(Z58&gt;0, (R58*SUMPRODUCT(K58:$K$98, X58:$X$98)-K58*$AZ$3)/Z58, 0)</f>
        <v>-55939230.028950572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</v>
      </c>
      <c r="S59">
        <f t="shared" si="32"/>
        <v>-118549327.77651981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-71.709439413531328</v>
      </c>
      <c r="AC59">
        <f t="shared" si="33"/>
        <v>-64.026958834713014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-7.2901057583425397E-2</v>
      </c>
      <c r="AI59">
        <f t="shared" si="38"/>
        <v>-7.2914559760121705E-2</v>
      </c>
      <c r="AJ59">
        <f t="shared" si="39"/>
        <v>-7.6824805788183141</v>
      </c>
      <c r="AK59">
        <f t="shared" si="61"/>
        <v>-5.0196607589471931</v>
      </c>
      <c r="AL59">
        <f t="shared" si="40"/>
        <v>-12.775055897525629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-3.2690299614489179E-4</v>
      </c>
      <c r="AR59">
        <f t="shared" si="45"/>
        <v>-3.269635426192889E-4</v>
      </c>
      <c r="AS59">
        <f t="shared" si="46"/>
        <v>-3.4449787181299284E-2</v>
      </c>
      <c r="AT59">
        <f t="shared" si="47"/>
        <v>-2.2509167851960755E-2</v>
      </c>
      <c r="AU59">
        <f t="shared" si="48"/>
        <v>-5.7285918575879329E-2</v>
      </c>
      <c r="AW59">
        <v>56</v>
      </c>
      <c r="AX59">
        <f>IF(Z59&gt;0, (R59*SUMPRODUCT(K59:$K$98, X59:$X$98)-K59*$AZ$3)/Z59, 0)</f>
        <v>-118549327.77651981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</v>
      </c>
      <c r="S60">
        <f t="shared" si="32"/>
        <v>-260474080.92507157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-64.026958834713014</v>
      </c>
      <c r="AC60">
        <f t="shared" si="33"/>
        <v>-57.16719813497275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-3.1521254385719351E-2</v>
      </c>
      <c r="AI60">
        <f t="shared" si="38"/>
        <v>-3.152674122705227E-2</v>
      </c>
      <c r="AJ60">
        <f t="shared" si="39"/>
        <v>-6.8597606997402636</v>
      </c>
      <c r="AK60">
        <f t="shared" si="61"/>
        <v>-4.4818871184299116</v>
      </c>
      <c r="AL60">
        <f t="shared" si="40"/>
        <v>-11.373174559397228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-1.2620325071054821E-4</v>
      </c>
      <c r="AR60">
        <f t="shared" si="45"/>
        <v>-1.262252186564895E-4</v>
      </c>
      <c r="AS60">
        <f t="shared" si="46"/>
        <v>-2.746477309595588E-2</v>
      </c>
      <c r="AT60">
        <f t="shared" si="47"/>
        <v>-1.7944359597562326E-2</v>
      </c>
      <c r="AU60">
        <f t="shared" si="48"/>
        <v>-4.5535357912174695E-2</v>
      </c>
      <c r="AW60">
        <v>57</v>
      </c>
      <c r="AX60">
        <f>IF(Z60&gt;0, (R60*SUMPRODUCT(K60:$K$98, X60:$X$98)-K60*$AZ$3)/Z60, 0)</f>
        <v>-260474080.92507157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</v>
      </c>
      <c r="S61">
        <f t="shared" si="32"/>
        <v>-593786739.91875267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-57.16719813497275</v>
      </c>
      <c r="AC61">
        <f t="shared" si="33"/>
        <v>-51.042246121494522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-1.313183476263405E-2</v>
      </c>
      <c r="AI61">
        <f t="shared" si="38"/>
        <v>-1.3133983776862984E-2</v>
      </c>
      <c r="AJ61">
        <f t="shared" si="39"/>
        <v>-6.1249520134782287</v>
      </c>
      <c r="AK61">
        <f t="shared" si="61"/>
        <v>-4.0017038694480931</v>
      </c>
      <c r="AL61">
        <f t="shared" si="40"/>
        <v>-10.139789866703186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-4.6943388650853614E-5</v>
      </c>
      <c r="AR61">
        <f t="shared" si="45"/>
        <v>-4.6951070898764024E-5</v>
      </c>
      <c r="AS61">
        <f t="shared" si="46"/>
        <v>-2.1895341209643995E-2</v>
      </c>
      <c r="AT61">
        <f t="shared" si="47"/>
        <v>-1.4305201322183405E-2</v>
      </c>
      <c r="AU61">
        <f t="shared" si="48"/>
        <v>-3.6247493602726173E-2</v>
      </c>
      <c r="AW61">
        <v>58</v>
      </c>
      <c r="AX61">
        <f>IF(Z61&gt;0, (R61*SUMPRODUCT(K61:$K$98, X61:$X$98)-K61*$AZ$3)/Z61, 0)</f>
        <v>-593786739.91875267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</v>
      </c>
      <c r="S62">
        <f t="shared" si="32"/>
        <v>-1407716130.8548062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-51.042246121494522</v>
      </c>
      <c r="AC62">
        <f t="shared" si="33"/>
        <v>-45.573473228518054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-5.2726912881540305E-3</v>
      </c>
      <c r="AI62">
        <f t="shared" si="38"/>
        <v>-5.2735006394186356E-3</v>
      </c>
      <c r="AJ62">
        <f t="shared" si="39"/>
        <v>-5.4687728929764674</v>
      </c>
      <c r="AK62">
        <f t="shared" si="61"/>
        <v>-3.5729572285046167</v>
      </c>
      <c r="AL62">
        <f t="shared" si="40"/>
        <v>-9.0470036221205028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-1.6829195237717016E-5</v>
      </c>
      <c r="AR62">
        <f t="shared" si="45"/>
        <v>-1.6831778497328388E-5</v>
      </c>
      <c r="AS62">
        <f t="shared" si="46"/>
        <v>-1.745504177978471E-2</v>
      </c>
      <c r="AT62">
        <f t="shared" si="47"/>
        <v>-1.1404042354918145E-2</v>
      </c>
      <c r="AU62">
        <f t="shared" si="48"/>
        <v>-2.8875915913200184E-2</v>
      </c>
      <c r="AW62">
        <v>59</v>
      </c>
      <c r="AX62">
        <f>IF(Z62&gt;0, (R62*SUMPRODUCT(K62:$K$98, X62:$X$98)-K62*$AZ$3)/Z62, 0)</f>
        <v>-1407716130.8548062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</v>
      </c>
      <c r="S63">
        <f t="shared" si="32"/>
        <v>-3478799942.5863008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-45.573473228518054</v>
      </c>
      <c r="AC63">
        <f t="shared" si="33"/>
        <v>-40.690615203815874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-2.0353571008766501E-3</v>
      </c>
      <c r="AI63">
        <f t="shared" si="38"/>
        <v>-2.0356495193533906E-3</v>
      </c>
      <c r="AJ63">
        <f t="shared" si="39"/>
        <v>-4.8828580247021804</v>
      </c>
      <c r="AK63">
        <f t="shared" si="61"/>
        <v>-3.190143125996264</v>
      </c>
      <c r="AL63">
        <f t="shared" si="40"/>
        <v>-8.0750368002177986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-5.8003419609861801E-6</v>
      </c>
      <c r="AR63">
        <f t="shared" si="45"/>
        <v>-5.8011752924738465E-6</v>
      </c>
      <c r="AS63">
        <f t="shared" si="46"/>
        <v>-1.3915123924946367E-2</v>
      </c>
      <c r="AT63">
        <f t="shared" si="47"/>
        <v>-9.0912405627975139E-3</v>
      </c>
      <c r="AU63">
        <f t="shared" si="48"/>
        <v>-2.301216566303636E-2</v>
      </c>
      <c r="AW63">
        <v>60</v>
      </c>
      <c r="AX63">
        <f>IF(Z63&gt;0, (R63*SUMPRODUCT(K63:$K$98, X63:$X$98)-K63*$AZ$3)/Z63, 0)</f>
        <v>-3478799942.5863008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</v>
      </c>
      <c r="S64">
        <f t="shared" si="32"/>
        <v>-8981758624.9400616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-40.690615203815874</v>
      </c>
      <c r="AC64">
        <f t="shared" si="33"/>
        <v>-36.330911313177985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-7.534805338772941E-4</v>
      </c>
      <c r="AI64">
        <f t="shared" si="38"/>
        <v>-7.5358165803579775E-4</v>
      </c>
      <c r="AJ64">
        <f t="shared" si="39"/>
        <v>-4.3597038906378884</v>
      </c>
      <c r="AK64">
        <f t="shared" si="61"/>
        <v>-2.8483430642671115</v>
      </c>
      <c r="AL64">
        <f t="shared" si="40"/>
        <v>-7.2088005365630359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-1.9171981258018297E-6</v>
      </c>
      <c r="AR64">
        <f t="shared" si="45"/>
        <v>-1.9174554317817979E-6</v>
      </c>
      <c r="AS64">
        <f t="shared" si="46"/>
        <v>-1.1093075072783619E-2</v>
      </c>
      <c r="AT64">
        <f t="shared" si="47"/>
        <v>-7.2474838286172042E-3</v>
      </c>
      <c r="AU64">
        <f t="shared" si="48"/>
        <v>-1.8342476356832605E-2</v>
      </c>
      <c r="AW64">
        <v>61</v>
      </c>
      <c r="AX64">
        <f>IF(Z64&gt;0, (R64*SUMPRODUCT(K64:$K$98, X64:$X$98)-K64*$AZ$3)/Z64, 0)</f>
        <v>-8981758624.9400616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</v>
      </c>
      <c r="S65">
        <f t="shared" si="32"/>
        <v>-24281180560.502789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-36.330911313177985</v>
      </c>
      <c r="AC65">
        <f t="shared" si="33"/>
        <v>-32.438315292001256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-2.6685719432820144E-4</v>
      </c>
      <c r="AI65">
        <f t="shared" si="38"/>
        <v>-2.6689059294653794E-4</v>
      </c>
      <c r="AJ65">
        <f t="shared" si="39"/>
        <v>-3.892596021176729</v>
      </c>
      <c r="AK65">
        <f t="shared" si="61"/>
        <v>-2.543163791922459</v>
      </c>
      <c r="AL65">
        <f t="shared" si="40"/>
        <v>-6.4360267036921339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-6.0625572381845525E-7</v>
      </c>
      <c r="AR65">
        <f t="shared" si="45"/>
        <v>-6.0633159999479412E-7</v>
      </c>
      <c r="AS65">
        <f t="shared" si="46"/>
        <v>-8.8433389412351394E-3</v>
      </c>
      <c r="AT65">
        <f t="shared" si="47"/>
        <v>-5.7776505120735264E-3</v>
      </c>
      <c r="AU65">
        <f t="shared" si="48"/>
        <v>-1.462159578490866E-2</v>
      </c>
      <c r="AW65">
        <v>62</v>
      </c>
      <c r="AX65">
        <f>IF(Z65&gt;0, (R65*SUMPRODUCT(K65:$K$98, X65:$X$98)-K65*$AZ$3)/Z65, 0)</f>
        <v>-24281180560.502789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</v>
      </c>
      <c r="S66">
        <f t="shared" si="32"/>
        <v>-68902035868.107071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-32.438315292001256</v>
      </c>
      <c r="AC66">
        <f t="shared" si="33"/>
        <v>-28.962782024707987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-9.0223802555778297E-5</v>
      </c>
      <c r="AI66">
        <f t="shared" si="38"/>
        <v>-9.0234311237292493E-5</v>
      </c>
      <c r="AJ66">
        <f t="shared" si="39"/>
        <v>-3.4755332672932688</v>
      </c>
      <c r="AK66">
        <f t="shared" si="61"/>
        <v>-2.2706820704400883</v>
      </c>
      <c r="AL66">
        <f t="shared" si="40"/>
        <v>-5.7463055720445944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-1.830121994576262E-7</v>
      </c>
      <c r="AR66">
        <f t="shared" si="45"/>
        <v>-1.8303351552791846E-7</v>
      </c>
      <c r="AS66">
        <f t="shared" si="46"/>
        <v>-7.049857903542271E-3</v>
      </c>
      <c r="AT66">
        <f t="shared" si="47"/>
        <v>-4.6059078448098811E-3</v>
      </c>
      <c r="AU66">
        <f t="shared" si="48"/>
        <v>-1.1655948781867681E-2</v>
      </c>
      <c r="AW66">
        <v>63</v>
      </c>
      <c r="AX66">
        <f>IF(Z66&gt;0, (R66*SUMPRODUCT(K66:$K$98, X66:$X$98)-K66*$AZ$3)/Z66, 0)</f>
        <v>-68902035868.107071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-205817570915.62125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-28.962782024707987</v>
      </c>
      <c r="AC67">
        <f t="shared" ref="AC67:AC79" si="64">S67*Z67</f>
        <v>-25.859626963480025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-2.9050035116309757E-5</v>
      </c>
      <c r="AI67">
        <f t="shared" ref="AI67:AI79" si="69">SUM(AE67:AH67)</f>
        <v>-2.9053176202229735E-5</v>
      </c>
      <c r="AJ67">
        <f t="shared" ref="AJ67:AJ79" si="70">AB67-AC67</f>
        <v>-3.1031550612279624</v>
      </c>
      <c r="AK67">
        <f t="shared" si="61"/>
        <v>-2.0273947417295592</v>
      </c>
      <c r="AL67">
        <f t="shared" ref="AL67:AL79" si="71">SUM(AI67:AK67)</f>
        <v>-5.1305788561337238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-5.2612332079821581E-8</v>
      </c>
      <c r="AR67">
        <f t="shared" ref="AR67:AR79" si="76">AI67*$K67</f>
        <v>-5.2618020880363523E-8</v>
      </c>
      <c r="AS67">
        <f t="shared" ref="AS67:AS79" si="77">AJ67*$K67</f>
        <v>-5.6201042072008406E-3</v>
      </c>
      <c r="AT67">
        <f t="shared" ref="AT67:AT79" si="78">AK67*$K67</f>
        <v>-3.6718015996088584E-3</v>
      </c>
      <c r="AU67">
        <f t="shared" ref="AU67:AU79" si="79">AL67*$K67</f>
        <v>-9.2919584248305782E-3</v>
      </c>
      <c r="AW67">
        <v>64</v>
      </c>
      <c r="AX67">
        <f>IF(Z67&gt;0, (R67*SUMPRODUCT(K67:$K$98, X67:$X$98)-K67*$AZ$3)/Z67, 0)</f>
        <v>-205817570915.62125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</v>
      </c>
      <c r="S68">
        <f t="shared" si="63"/>
        <v>-649023640363.92175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-25.859626963480025</v>
      </c>
      <c r="AC68">
        <f t="shared" si="64"/>
        <v>-23.088952690877925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-8.8812099985437027E-6</v>
      </c>
      <c r="AI68">
        <f t="shared" si="69"/>
        <v>-8.8820993711048445E-6</v>
      </c>
      <c r="AJ68">
        <f t="shared" si="70"/>
        <v>-2.7706742726021005</v>
      </c>
      <c r="AK68">
        <f t="shared" si="61"/>
        <v>-1.810173887443602</v>
      </c>
      <c r="AL68">
        <f t="shared" si="71"/>
        <v>-4.5808570421450732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-1.4361341433446673E-8</v>
      </c>
      <c r="AR68">
        <f t="shared" si="76"/>
        <v>-1.4362779591424493E-8</v>
      </c>
      <c r="AS68">
        <f t="shared" si="77"/>
        <v>-4.4803128443342667E-3</v>
      </c>
      <c r="AT68">
        <f t="shared" si="78"/>
        <v>-2.9271377724149994E-3</v>
      </c>
      <c r="AU68">
        <f t="shared" si="79"/>
        <v>-7.4074649795288572E-3</v>
      </c>
      <c r="AW68">
        <v>65</v>
      </c>
      <c r="AX68">
        <f>IF(Z68&gt;0, (R68*SUMPRODUCT(K68:$K$98, X68:$X$98)-K68*$AZ$3)/Z68, 0)</f>
        <v>-649023640363.92175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</v>
      </c>
      <c r="S69">
        <f t="shared" si="63"/>
        <v>-2166710243234.9019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-23.088952690877925</v>
      </c>
      <c r="AC69">
        <f t="shared" si="64"/>
        <v>-20.615136343440668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-2.5704666466709629E-6</v>
      </c>
      <c r="AI69">
        <f t="shared" si="69"/>
        <v>-2.5707045088448252E-6</v>
      </c>
      <c r="AJ69">
        <f t="shared" si="70"/>
        <v>-2.473816347437257</v>
      </c>
      <c r="AK69">
        <f t="shared" si="61"/>
        <v>-1.6162266883614549</v>
      </c>
      <c r="AL69">
        <f t="shared" si="71"/>
        <v>-4.0900456065032209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-3.7112210138617718E-9</v>
      </c>
      <c r="AR69">
        <f t="shared" si="76"/>
        <v>-3.7115644375351286E-9</v>
      </c>
      <c r="AS69">
        <f t="shared" si="77"/>
        <v>-3.5716780161042629E-3</v>
      </c>
      <c r="AT69">
        <f t="shared" si="78"/>
        <v>-2.3334963154567861E-3</v>
      </c>
      <c r="AU69">
        <f t="shared" si="79"/>
        <v>-5.9051780431254872E-3</v>
      </c>
      <c r="AW69">
        <v>66</v>
      </c>
      <c r="AX69">
        <f>IF(Z69&gt;0, (R69*SUMPRODUCT(K69:$K$98, X69:$X$98)-K69*$AZ$3)/Z69, 0)</f>
        <v>-2166710243234.9019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</v>
      </c>
      <c r="S70">
        <f t="shared" si="63"/>
        <v>-7762135083883.7305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-20.615136343440668</v>
      </c>
      <c r="AC70">
        <f t="shared" si="64"/>
        <v>-18.406371738403138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-7.0480394034779269E-7</v>
      </c>
      <c r="AI70">
        <f t="shared" si="69"/>
        <v>-7.0486322291482958E-7</v>
      </c>
      <c r="AJ70">
        <f t="shared" si="70"/>
        <v>-2.2087646050375298</v>
      </c>
      <c r="AK70">
        <f t="shared" si="61"/>
        <v>-1.4430595440408469</v>
      </c>
      <c r="AL70">
        <f t="shared" si="71"/>
        <v>-3.6518248539415996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-9.0856320828071951E-10</v>
      </c>
      <c r="AR70">
        <f t="shared" si="76"/>
        <v>-9.0863962947563448E-10</v>
      </c>
      <c r="AS70">
        <f t="shared" si="77"/>
        <v>-2.8473198587674145E-3</v>
      </c>
      <c r="AT70">
        <f t="shared" si="78"/>
        <v>-1.8602489770798997E-3</v>
      </c>
      <c r="AU70">
        <f t="shared" si="79"/>
        <v>-4.7075697444869434E-3</v>
      </c>
      <c r="AW70">
        <v>67</v>
      </c>
      <c r="AX70">
        <f>IF(Z70&gt;0, (R70*SUMPRODUCT(K70:$K$98, X70:$X$98)-K70*$AZ$3)/Z70, 0)</f>
        <v>-7762135083883.7305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</v>
      </c>
      <c r="S71">
        <f t="shared" si="63"/>
        <v>-29987653483734.773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-18.406371738403138</v>
      </c>
      <c r="AC71">
        <f t="shared" si="64"/>
        <v>-16.434260481500317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-1.799555428162883E-7</v>
      </c>
      <c r="AI71">
        <f t="shared" si="69"/>
        <v>-1.7996924367195081E-7</v>
      </c>
      <c r="AJ71">
        <f t="shared" si="70"/>
        <v>-1.9721112569028207</v>
      </c>
      <c r="AK71">
        <f t="shared" si="61"/>
        <v>-1.2884460216882199</v>
      </c>
      <c r="AL71">
        <f t="shared" si="71"/>
        <v>-3.2605574585602843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-2.071257185979977E-10</v>
      </c>
      <c r="AR71">
        <f t="shared" si="76"/>
        <v>-2.0714148804599631E-10</v>
      </c>
      <c r="AS71">
        <f t="shared" si="77"/>
        <v>-2.2698659616069627E-3</v>
      </c>
      <c r="AT71">
        <f t="shared" si="78"/>
        <v>-1.4829790955055186E-3</v>
      </c>
      <c r="AU71">
        <f t="shared" si="79"/>
        <v>-3.7528452642539693E-3</v>
      </c>
      <c r="AW71">
        <v>68</v>
      </c>
      <c r="AX71">
        <f>IF(Z71&gt;0, (R71*SUMPRODUCT(K71:$K$98, X71:$X$98)-K71*$AZ$3)/Z71, 0)</f>
        <v>-29987653483734.773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</v>
      </c>
      <c r="S72">
        <f t="shared" si="63"/>
        <v>-125636261102018.64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-16.434260481500317</v>
      </c>
      <c r="AC72">
        <f t="shared" si="64"/>
        <v>-14.673446858661565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-4.2576079655483645E-8</v>
      </c>
      <c r="AI72">
        <f t="shared" si="69"/>
        <v>-4.257899948267564E-8</v>
      </c>
      <c r="AJ72">
        <f t="shared" si="70"/>
        <v>-1.7608136228387519</v>
      </c>
      <c r="AK72">
        <f t="shared" ref="AK72:AK79" si="92">G72*SUM(AB72:AB72, AE72:AF72)</f>
        <v>-1.1503982337050223</v>
      </c>
      <c r="AL72">
        <f t="shared" si="71"/>
        <v>-2.9112118991227733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-4.3753867501489698E-11</v>
      </c>
      <c r="AR72">
        <f t="shared" si="76"/>
        <v>-4.3756868100255945E-11</v>
      </c>
      <c r="AS72">
        <f t="shared" si="77"/>
        <v>-1.8095232480753315E-3</v>
      </c>
      <c r="AT72">
        <f t="shared" si="78"/>
        <v>-1.1822218555294919E-3</v>
      </c>
      <c r="AU72">
        <f t="shared" si="79"/>
        <v>-2.9917451473616915E-3</v>
      </c>
      <c r="AW72">
        <v>69</v>
      </c>
      <c r="AX72">
        <f>IF(Z72&gt;0, (R72*SUMPRODUCT(K72:$K$98, X72:$X$98)-K72*$AZ$3)/Z72, 0)</f>
        <v>-125636261102018.64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</v>
      </c>
      <c r="S73">
        <f t="shared" si="63"/>
        <v>-574496386283773.13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-14.673446858661565</v>
      </c>
      <c r="AC73">
        <f t="shared" si="64"/>
        <v>-13.101291838128644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-9.2820327824310566E-9</v>
      </c>
      <c r="AI73">
        <f t="shared" si="69"/>
        <v>-9.2826029031555256E-9</v>
      </c>
      <c r="AJ73">
        <f t="shared" si="70"/>
        <v>-1.5721550205329216</v>
      </c>
      <c r="AK73">
        <f t="shared" si="92"/>
        <v>-1.0271412801063096</v>
      </c>
      <c r="AL73">
        <f t="shared" si="71"/>
        <v>-2.5992963099218338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-8.5167883123501223E-12</v>
      </c>
      <c r="AR73">
        <f t="shared" si="76"/>
        <v>-8.5173114302529133E-12</v>
      </c>
      <c r="AS73">
        <f t="shared" si="77"/>
        <v>-1.4425408547814301E-3</v>
      </c>
      <c r="AT73">
        <f t="shared" si="78"/>
        <v>-9.4246002514662382E-4</v>
      </c>
      <c r="AU73">
        <f t="shared" si="79"/>
        <v>-2.385000888445365E-3</v>
      </c>
      <c r="AW73">
        <v>70</v>
      </c>
      <c r="AX73">
        <f>IF(Z73&gt;0, (R73*SUMPRODUCT(K73:$K$98, X73:$X$98)-K73*$AZ$3)/Z73, 0)</f>
        <v>-574496386283773.13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</v>
      </c>
      <c r="S74">
        <f t="shared" si="63"/>
        <v>-2888685773930895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-13.101291838128644</v>
      </c>
      <c r="AC74">
        <f t="shared" si="64"/>
        <v>-11.697581998336556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-1.8527332976852061E-9</v>
      </c>
      <c r="AI74">
        <f t="shared" si="69"/>
        <v>-1.8528345338780097E-9</v>
      </c>
      <c r="AJ74">
        <f t="shared" si="70"/>
        <v>-1.4037098397920875</v>
      </c>
      <c r="AK74">
        <f t="shared" si="92"/>
        <v>-0.91709042866900514</v>
      </c>
      <c r="AL74">
        <f t="shared" si="71"/>
        <v>-2.320800270313927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-1.5178457504071585E-12</v>
      </c>
      <c r="AR74">
        <f t="shared" si="76"/>
        <v>-1.5179286878300602E-12</v>
      </c>
      <c r="AS74">
        <f t="shared" si="77"/>
        <v>-1.1499847375740001E-3</v>
      </c>
      <c r="AT74">
        <f t="shared" si="78"/>
        <v>-7.5132336188564615E-4</v>
      </c>
      <c r="AU74">
        <f t="shared" si="79"/>
        <v>-1.9013081009775746E-3</v>
      </c>
      <c r="AW74">
        <v>71</v>
      </c>
      <c r="AX74">
        <f>IF(Z74&gt;0, (R74*SUMPRODUCT(K74:$K$98, X74:$X$98)-K74*$AZ$3)/Z74, 0)</f>
        <v>-2888685773930895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</v>
      </c>
      <c r="S75">
        <f t="shared" si="63"/>
        <v>-1.6122823375257978E+16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-11.697581998336556</v>
      </c>
      <c r="AC75">
        <f t="shared" si="64"/>
        <v>-10.444269641373248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-3.3611591484445972E-10</v>
      </c>
      <c r="AI75">
        <f t="shared" si="69"/>
        <v>-3.3613210969662406E-10</v>
      </c>
      <c r="AJ75">
        <f t="shared" si="70"/>
        <v>-1.253312356963308</v>
      </c>
      <c r="AK75">
        <f t="shared" si="92"/>
        <v>-0.81883073988355903</v>
      </c>
      <c r="AL75">
        <f t="shared" si="71"/>
        <v>-2.072143097182999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-2.4585881612833258E-13</v>
      </c>
      <c r="AR75">
        <f t="shared" si="76"/>
        <v>-2.4587066218204394E-13</v>
      </c>
      <c r="AS75">
        <f t="shared" si="77"/>
        <v>-9.1676079207556201E-4</v>
      </c>
      <c r="AT75">
        <f t="shared" si="78"/>
        <v>-5.9895038415666622E-4</v>
      </c>
      <c r="AU75">
        <f t="shared" si="79"/>
        <v>-1.5157111764780987E-3</v>
      </c>
      <c r="AW75">
        <v>72</v>
      </c>
      <c r="AX75">
        <f>IF(Z75&gt;0, (R75*SUMPRODUCT(K75:$K$98, X75:$X$98)-K75*$AZ$3)/Z75, 0)</f>
        <v>-1.6122823375257978E+16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</v>
      </c>
      <c r="S76">
        <f t="shared" si="63"/>
        <v>-1.0111044741742315E+17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-10.444269641373248</v>
      </c>
      <c r="AC76">
        <f t="shared" si="64"/>
        <v>-9.32524075122633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-5.4908788454052084E-11</v>
      </c>
      <c r="AI76">
        <f t="shared" si="69"/>
        <v>-5.4911094160581282E-11</v>
      </c>
      <c r="AJ76">
        <f t="shared" si="70"/>
        <v>-1.1190288901469181</v>
      </c>
      <c r="AK76">
        <f t="shared" si="92"/>
        <v>-0.73109887489612746</v>
      </c>
      <c r="AL76">
        <f t="shared" si="71"/>
        <v>-1.8501277650979566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-3.5860847425745552E-14</v>
      </c>
      <c r="AR76">
        <f t="shared" si="76"/>
        <v>-3.5862353279223291E-14</v>
      </c>
      <c r="AS76">
        <f t="shared" si="77"/>
        <v>-7.3083609062218522E-4</v>
      </c>
      <c r="AT76">
        <f t="shared" si="78"/>
        <v>-4.7747957920658645E-4</v>
      </c>
      <c r="AU76">
        <f t="shared" si="79"/>
        <v>-1.208315669864634E-3</v>
      </c>
      <c r="AW76">
        <v>73</v>
      </c>
      <c r="AX76">
        <f>IF(Z76&gt;0, (R76*SUMPRODUCT(K76:$K$98, X76:$X$98)-K76*$AZ$3)/Z76, 0)</f>
        <v>-1.0111044741742315E+17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</v>
      </c>
      <c r="S77">
        <f t="shared" si="63"/>
        <v>-7.2352543610719872E+17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-9.32524075122633</v>
      </c>
      <c r="AC77">
        <f t="shared" si="64"/>
        <v>-8.3261078135949678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-7.9798286638258433E-12</v>
      </c>
      <c r="AI77">
        <f t="shared" si="69"/>
        <v>-7.9801163561237946E-12</v>
      </c>
      <c r="AJ77">
        <f t="shared" si="70"/>
        <v>-0.99913293763136224</v>
      </c>
      <c r="AK77">
        <f t="shared" si="92"/>
        <v>-0.65276685258584322</v>
      </c>
      <c r="AL77">
        <f t="shared" si="71"/>
        <v>-1.6518997902251855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-4.6532269087571921E-15</v>
      </c>
      <c r="AR77">
        <f t="shared" si="76"/>
        <v>-4.6533946689433646E-15</v>
      </c>
      <c r="AS77">
        <f t="shared" si="77"/>
        <v>-5.8261805693743689E-4</v>
      </c>
      <c r="AT77">
        <f t="shared" si="78"/>
        <v>-3.8064379719913701E-4</v>
      </c>
      <c r="AU77">
        <f t="shared" si="79"/>
        <v>-9.6326185414122723E-4</v>
      </c>
      <c r="AW77">
        <v>74</v>
      </c>
      <c r="AX77">
        <f>IF(Z77&gt;0, (R77*SUMPRODUCT(K77:$K$98, X77:$X$98)-K77*$AZ$3)/Z77, 0)</f>
        <v>-7.2352543610719872E+17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</v>
      </c>
      <c r="S78">
        <f t="shared" si="63"/>
        <v>-6.0275559655965952E+18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-8.3261078135949678</v>
      </c>
      <c r="AC78">
        <f t="shared" si="64"/>
        <v>-7.4340248335669399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-1.0159275171584038E-12</v>
      </c>
      <c r="AI78">
        <f t="shared" si="69"/>
        <v>-1.0159583506540859E-12</v>
      </c>
      <c r="AJ78">
        <f t="shared" si="70"/>
        <v>-0.89208298002802788</v>
      </c>
      <c r="AK78">
        <f t="shared" si="92"/>
        <v>-0.58282754695164785</v>
      </c>
      <c r="AL78">
        <f t="shared" si="71"/>
        <v>-1.4749105269806917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-5.2893872646870025E-16</v>
      </c>
      <c r="AR78">
        <f t="shared" si="76"/>
        <v>-5.2895477980878926E-16</v>
      </c>
      <c r="AS78">
        <f t="shared" si="77"/>
        <v>-4.6445954794121E-4</v>
      </c>
      <c r="AT78">
        <f t="shared" si="78"/>
        <v>-3.0344690465492537E-4</v>
      </c>
      <c r="AU78">
        <f t="shared" si="79"/>
        <v>-7.6790645259666431E-4</v>
      </c>
      <c r="AW78">
        <v>75</v>
      </c>
      <c r="AX78">
        <f>IF(Z78&gt;0, (R78*SUMPRODUCT(K78:$K$98, X78:$X$98)-K78*$AZ$3)/Z78, 0)</f>
        <v>-6.0275559655965952E+18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-7.4340248335669399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-7.4340248335669399</v>
      </c>
      <c r="AK79">
        <f t="shared" si="92"/>
        <v>-0.52038173834968582</v>
      </c>
      <c r="AL79">
        <f t="shared" si="71"/>
        <v>-7.9544065719167492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-5.7333357460644961E-17</v>
      </c>
      <c r="AR79">
        <f t="shared" si="76"/>
        <v>-5.7333357460644961E-17</v>
      </c>
      <c r="AS79">
        <f t="shared" si="77"/>
        <v>-3.4558002078959264E-3</v>
      </c>
      <c r="AT79">
        <f t="shared" si="78"/>
        <v>-2.4190601455271487E-4</v>
      </c>
      <c r="AU79">
        <f t="shared" si="79"/>
        <v>-3.6977062224486986E-3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25791.415722927162</v>
      </c>
      <c r="AO81" s="6">
        <f t="shared" si="93"/>
        <v>-2579.1415722927163</v>
      </c>
      <c r="AP81" s="6">
        <f t="shared" si="93"/>
        <v>-1745.3368502715009</v>
      </c>
      <c r="AQ81" s="6">
        <f t="shared" si="93"/>
        <v>-14278.45989285205</v>
      </c>
      <c r="AR81" s="6">
        <f t="shared" si="93"/>
        <v>7188.4774075109053</v>
      </c>
      <c r="AS81" s="6">
        <f t="shared" si="93"/>
        <v>-2420.5933208254223</v>
      </c>
      <c r="AT81" s="6">
        <f t="shared" si="93"/>
        <v>652.51759910966814</v>
      </c>
      <c r="AU81" s="6">
        <f t="shared" si="93"/>
        <v>5420.4016857951492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44138.685970120438</v>
      </c>
      <c r="K3">
        <v>1</v>
      </c>
      <c r="L3" s="2">
        <v>0</v>
      </c>
      <c r="O3">
        <f>$C$3</f>
        <v>44138.685970120438</v>
      </c>
      <c r="P3" s="2">
        <f>O3*C5</f>
        <v>4413.8685970120441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44138.685970120438</v>
      </c>
      <c r="AF3">
        <f t="shared" ref="AF3:AF34" si="4">-$Z3*P3</f>
        <v>-4413.8685970120441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38202.384786108392</v>
      </c>
      <c r="AJ3">
        <f t="shared" ref="AJ3:AJ34" si="8">AB3-AC3</f>
        <v>0</v>
      </c>
      <c r="AL3">
        <f t="shared" ref="AL3:AL34" si="9">SUM(AI3:AK3)</f>
        <v>38202.384786108392</v>
      </c>
      <c r="AN3">
        <f t="shared" ref="AN3:AN34" si="10">AE3*$K3</f>
        <v>44138.685970120438</v>
      </c>
      <c r="AO3">
        <f t="shared" ref="AO3:AO34" si="11">AF3*$K3</f>
        <v>-4413.8685970120441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38202.384786108392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38202.384786108392</v>
      </c>
      <c r="AW3">
        <v>0</v>
      </c>
      <c r="AX3">
        <f>IF(Z3&gt;0, (R3*SUMPRODUCT(K3:$K$98, X3:$X$98)-K3*$AZ$3)/Z3, 0)</f>
        <v>0</v>
      </c>
      <c r="AZ3">
        <f>C6*ABS(SUMPRODUCT(X4:X69, K4:K69))/1</f>
        <v>29151.040996353135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1998.9551483222197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1955.3688288439153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-1955.3688288439153</v>
      </c>
      <c r="AK4">
        <f>G4*SUM(AB4, AE4:AF4)</f>
        <v>0</v>
      </c>
      <c r="AL4">
        <f t="shared" si="9"/>
        <v>-3135.8239288439154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-1101.2735329788225</v>
      </c>
      <c r="AR4">
        <f t="shared" si="14"/>
        <v>-1101.2735329788225</v>
      </c>
      <c r="AS4">
        <f t="shared" si="15"/>
        <v>-1824.2082552886604</v>
      </c>
      <c r="AT4">
        <f t="shared" si="16"/>
        <v>0</v>
      </c>
      <c r="AU4">
        <f t="shared" si="17"/>
        <v>-2925.4817882674834</v>
      </c>
      <c r="AW4">
        <v>1</v>
      </c>
      <c r="AX4">
        <f>IF(Z4&gt;0, (R4*SUMPRODUCT(K4:$K$98, X4:$X$98)-K4*$AZ$3)/Z4, 0)</f>
        <v>1998.9551483222197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</v>
      </c>
      <c r="S5">
        <f t="shared" si="1"/>
        <v>3269.3306687754625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1955.3688288439153</v>
      </c>
      <c r="AC5">
        <f t="shared" si="2"/>
        <v>3122.4785838974822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-1333.1583181949647</v>
      </c>
      <c r="AI5">
        <f t="shared" si="7"/>
        <v>-1357.0353659781661</v>
      </c>
      <c r="AJ5">
        <f t="shared" si="8"/>
        <v>-1167.1097550535669</v>
      </c>
      <c r="AK5">
        <f>G5*SUM(AB5, AE5:AF5)</f>
        <v>80.170121982600534</v>
      </c>
      <c r="AL5">
        <f t="shared" si="9"/>
        <v>-2443.9749990491323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-1139.9943667150956</v>
      </c>
      <c r="AR5">
        <f t="shared" si="14"/>
        <v>-1160.4118217128569</v>
      </c>
      <c r="AS5">
        <f t="shared" si="15"/>
        <v>-998.00490904991341</v>
      </c>
      <c r="AT5">
        <f t="shared" si="16"/>
        <v>68.554114085091754</v>
      </c>
      <c r="AU5">
        <f t="shared" si="17"/>
        <v>-2089.8626166776785</v>
      </c>
      <c r="AW5">
        <v>2</v>
      </c>
      <c r="AX5">
        <f>IF(Z5&gt;0, (R5*SUMPRODUCT(K5:$K$98, X5:$X$98)-K5*$AZ$3)/Z5, 0)</f>
        <v>3269.3306687754625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</v>
      </c>
      <c r="S6">
        <f t="shared" si="1"/>
        <v>4751.6664488087554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3122.4785838974822</v>
      </c>
      <c r="AC6">
        <f t="shared" si="2"/>
        <v>4422.3677024536883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-1483.2830857982672</v>
      </c>
      <c r="AI6">
        <f t="shared" si="7"/>
        <v>-1506.5505423321868</v>
      </c>
      <c r="AJ6">
        <f t="shared" si="8"/>
        <v>-1299.8891185562061</v>
      </c>
      <c r="AK6">
        <f>G6*SUM(AB6, AE6:AF6)</f>
        <v>182.66499715800271</v>
      </c>
      <c r="AL6">
        <f t="shared" si="9"/>
        <v>-2623.7746637303899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-1144.2194489344854</v>
      </c>
      <c r="AR6">
        <f t="shared" si="14"/>
        <v>-1162.16819826511</v>
      </c>
      <c r="AS6">
        <f t="shared" si="15"/>
        <v>-1002.7475032588643</v>
      </c>
      <c r="AT6">
        <f t="shared" si="16"/>
        <v>140.90961084159179</v>
      </c>
      <c r="AU6">
        <f t="shared" si="17"/>
        <v>-2024.0060906823824</v>
      </c>
      <c r="AW6">
        <v>3</v>
      </c>
      <c r="AX6">
        <f>IF(Z6&gt;0, (R6*SUMPRODUCT(K6:$K$98, X6:$X$98)-K6*$AZ$3)/Z6, 0)</f>
        <v>4751.6664488087554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100000</v>
      </c>
      <c r="S7">
        <f t="shared" si="1"/>
        <v>5862.3878564698107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4422.3677024536883</v>
      </c>
      <c r="AC7">
        <f t="shared" si="2"/>
        <v>5305.7179692555001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-1634.7446919632698</v>
      </c>
      <c r="AI7">
        <f t="shared" si="7"/>
        <v>-1657.3707877588595</v>
      </c>
      <c r="AJ7">
        <f t="shared" si="8"/>
        <v>-883.35026680181181</v>
      </c>
      <c r="AK7">
        <f>G7*SUM(AB7, AE7:AF7)</f>
        <v>217.13825419047609</v>
      </c>
      <c r="AL7">
        <f t="shared" si="9"/>
        <v>-2323.5828003701954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-1147.3555190705729</v>
      </c>
      <c r="AR7">
        <f t="shared" si="14"/>
        <v>-1163.2357822172983</v>
      </c>
      <c r="AS7">
        <f t="shared" si="15"/>
        <v>-619.98476512581578</v>
      </c>
      <c r="AT7">
        <f t="shared" si="16"/>
        <v>152.39980626429792</v>
      </c>
      <c r="AU7">
        <f t="shared" si="17"/>
        <v>-1630.8207410788164</v>
      </c>
      <c r="AW7">
        <v>4</v>
      </c>
      <c r="AX7">
        <f>IF(Z7&gt;0, (R7*SUMPRODUCT(K7:$K$98, X7:$X$98)-K7*$AZ$3)/Z7, 0)</f>
        <v>5862.3878564698107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</v>
      </c>
      <c r="S8">
        <f t="shared" si="1"/>
        <v>6286.6040169554817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5305.7179692555001</v>
      </c>
      <c r="AC8">
        <f t="shared" si="2"/>
        <v>5520.0597188070278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-1792.6363369688011</v>
      </c>
      <c r="AI8">
        <f t="shared" si="7"/>
        <v>-1814.5880127221926</v>
      </c>
      <c r="AJ8">
        <f t="shared" si="8"/>
        <v>-214.34174955152776</v>
      </c>
      <c r="AK8">
        <f t="shared" ref="AK8:AK39" si="30">G8*SUM(AB8:AB8, AE8:AF8)</f>
        <v>113.01179274514215</v>
      </c>
      <c r="AL8">
        <f t="shared" si="9"/>
        <v>-1915.9179695285782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-1174.4354819518978</v>
      </c>
      <c r="AR8">
        <f t="shared" si="14"/>
        <v>-1188.8169972438836</v>
      </c>
      <c r="AS8">
        <f t="shared" si="15"/>
        <v>-140.42477592673197</v>
      </c>
      <c r="AT8">
        <f t="shared" si="16"/>
        <v>74.039032090198532</v>
      </c>
      <c r="AU8">
        <f t="shared" si="17"/>
        <v>-1255.2027410804171</v>
      </c>
      <c r="AW8">
        <v>5</v>
      </c>
      <c r="AX8">
        <f>IF(Z8&gt;0, (R8*SUMPRODUCT(K8:$K$98, X8:$X$98)-K8*$AZ$3)/Z8, 0)</f>
        <v>6286.6040169554817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</v>
      </c>
      <c r="S9">
        <f t="shared" si="1"/>
        <v>6305.4079074246056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5520.0597188070278</v>
      </c>
      <c r="AC9">
        <f t="shared" si="2"/>
        <v>5356.6915132169561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-1974.7108470494809</v>
      </c>
      <c r="AI9">
        <f t="shared" si="7"/>
        <v>-1995.9493283335762</v>
      </c>
      <c r="AJ9">
        <f t="shared" si="8"/>
        <v>163.36820559007174</v>
      </c>
      <c r="AK9">
        <f t="shared" si="30"/>
        <v>32.568352340961461</v>
      </c>
      <c r="AL9">
        <f t="shared" si="9"/>
        <v>-1800.0127704025431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-1225.2301920578832</v>
      </c>
      <c r="AR9">
        <f t="shared" si="14"/>
        <v>-1238.4078319850707</v>
      </c>
      <c r="AS9">
        <f t="shared" si="15"/>
        <v>101.36352783515134</v>
      </c>
      <c r="AT9">
        <f t="shared" si="16"/>
        <v>20.207378033775058</v>
      </c>
      <c r="AU9">
        <f t="shared" si="17"/>
        <v>-1116.8369261161445</v>
      </c>
      <c r="AW9">
        <v>6</v>
      </c>
      <c r="AX9">
        <f>IF(Z9&gt;0, (R9*SUMPRODUCT(K9:$K$98, X9:$X$98)-K9*$AZ$3)/Z9, 0)</f>
        <v>6305.4079074246056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</v>
      </c>
      <c r="S10">
        <f t="shared" si="1"/>
        <v>6174.1243758416294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5356.6915132169561</v>
      </c>
      <c r="AC10">
        <f t="shared" si="2"/>
        <v>5059.751377436045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-2153.4715621045843</v>
      </c>
      <c r="AI10">
        <f t="shared" si="7"/>
        <v>-2173.9592906853127</v>
      </c>
      <c r="AJ10">
        <f t="shared" si="8"/>
        <v>296.94013578091108</v>
      </c>
      <c r="AK10">
        <f t="shared" si="30"/>
        <v>21.962435204189521</v>
      </c>
      <c r="AL10">
        <f t="shared" si="9"/>
        <v>-1855.0567197002122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-1267.5686983106045</v>
      </c>
      <c r="AR10">
        <f t="shared" si="14"/>
        <v>-1279.6281115415063</v>
      </c>
      <c r="AS10">
        <f t="shared" si="15"/>
        <v>174.78383648592799</v>
      </c>
      <c r="AT10">
        <f t="shared" si="16"/>
        <v>12.927449748302502</v>
      </c>
      <c r="AU10">
        <f t="shared" si="17"/>
        <v>-1091.9168253072758</v>
      </c>
      <c r="AW10">
        <v>7</v>
      </c>
      <c r="AX10">
        <f>IF(Z10&gt;0, (R10*SUMPRODUCT(K10:$K$98, X10:$X$98)-K10*$AZ$3)/Z10, 0)</f>
        <v>6174.1243758416294</v>
      </c>
    </row>
    <row r="11" spans="1:52" x14ac:dyDescent="0.25">
      <c r="A11" t="s">
        <v>33</v>
      </c>
      <c r="C11" s="25">
        <f>AU71</f>
        <v>7616.3388395343591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</v>
      </c>
      <c r="S11">
        <f t="shared" si="1"/>
        <v>5895.0779507034185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5059.751377436045</v>
      </c>
      <c r="AC11">
        <f t="shared" si="2"/>
        <v>4646.5347586063544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-2310.8230353556519</v>
      </c>
      <c r="AI11">
        <f t="shared" si="7"/>
        <v>-2330.5281808917339</v>
      </c>
      <c r="AJ11">
        <f t="shared" si="8"/>
        <v>413.21661882969056</v>
      </c>
      <c r="AK11">
        <f t="shared" si="30"/>
        <v>12.143403305846507</v>
      </c>
      <c r="AL11">
        <f t="shared" si="9"/>
        <v>-1905.1681587561968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-1292.463281533672</v>
      </c>
      <c r="AR11">
        <f t="shared" si="14"/>
        <v>-1303.4845396192111</v>
      </c>
      <c r="AS11">
        <f t="shared" si="15"/>
        <v>231.11562373475894</v>
      </c>
      <c r="AT11">
        <f t="shared" si="16"/>
        <v>6.7919103477543707</v>
      </c>
      <c r="AU11">
        <f t="shared" si="17"/>
        <v>-1065.5770055366977</v>
      </c>
      <c r="AW11">
        <v>8</v>
      </c>
      <c r="AX11">
        <f>IF(Z11&gt;0, (R11*SUMPRODUCT(K11:$K$98, X11:$X$98)-K11*$AZ$3)/Z11, 0)</f>
        <v>5895.0779507034185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</v>
      </c>
      <c r="S12">
        <f t="shared" si="1"/>
        <v>5511.1919023111441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4646.5347586063544</v>
      </c>
      <c r="AC12">
        <f t="shared" si="2"/>
        <v>4164.4122891805873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-2469.5513841591651</v>
      </c>
      <c r="AI12">
        <f t="shared" si="7"/>
        <v>-2488.4420903938467</v>
      </c>
      <c r="AJ12">
        <f t="shared" si="8"/>
        <v>482.12246942576712</v>
      </c>
      <c r="AK12">
        <f t="shared" si="30"/>
        <v>10.687029944794615</v>
      </c>
      <c r="AL12">
        <f t="shared" si="9"/>
        <v>-1995.6325910232849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-1312.592813747807</v>
      </c>
      <c r="AR12">
        <f t="shared" si="14"/>
        <v>-1322.6334249330271</v>
      </c>
      <c r="AS12">
        <f t="shared" si="15"/>
        <v>256.25321780055828</v>
      </c>
      <c r="AT12">
        <f t="shared" si="16"/>
        <v>5.6802700262992118</v>
      </c>
      <c r="AU12">
        <f t="shared" si="17"/>
        <v>-1060.6999371061695</v>
      </c>
      <c r="AW12">
        <v>9</v>
      </c>
      <c r="AX12">
        <f>IF(Z12&gt;0, (R12*SUMPRODUCT(K12:$K$98, X12:$X$98)-K12*$AZ$3)/Z12, 0)</f>
        <v>5511.1919023111441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</v>
      </c>
      <c r="S13">
        <f t="shared" si="1"/>
        <v>5011.4905737187682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4164.4122891805873</v>
      </c>
      <c r="AC13">
        <f t="shared" si="2"/>
        <v>3617.6869522884967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-2619.3535901144464</v>
      </c>
      <c r="AI13">
        <f t="shared" si="7"/>
        <v>-2637.4005508892524</v>
      </c>
      <c r="AJ13">
        <f t="shared" si="8"/>
        <v>546.72533689209058</v>
      </c>
      <c r="AK13">
        <f t="shared" si="30"/>
        <v>8.328824578361175</v>
      </c>
      <c r="AL13">
        <f t="shared" si="9"/>
        <v>-2082.3463894188008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-1323.3976033420088</v>
      </c>
      <c r="AR13">
        <f t="shared" si="14"/>
        <v>-1332.5156180793556</v>
      </c>
      <c r="AS13">
        <f t="shared" si="15"/>
        <v>276.22654813004146</v>
      </c>
      <c r="AT13">
        <f t="shared" si="16"/>
        <v>4.2080406888394171</v>
      </c>
      <c r="AU13">
        <f t="shared" si="17"/>
        <v>-1052.0810292604747</v>
      </c>
      <c r="AW13">
        <v>10</v>
      </c>
      <c r="AX13">
        <f>IF(Z13&gt;0, (R13*SUMPRODUCT(K13:$K$98, X13:$X$98)-K13*$AZ$3)/Z13, 0)</f>
        <v>5011.4905737187682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</v>
      </c>
      <c r="S14">
        <f t="shared" si="1"/>
        <v>4395.6702230555302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3617.6869522884967</v>
      </c>
      <c r="AC14">
        <f t="shared" si="2"/>
        <v>3019.638115550375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-2770.2263093299603</v>
      </c>
      <c r="AI14">
        <f t="shared" si="7"/>
        <v>-2787.4002439196856</v>
      </c>
      <c r="AJ14">
        <f t="shared" si="8"/>
        <v>598.04883673812174</v>
      </c>
      <c r="AK14">
        <f t="shared" si="30"/>
        <v>6.5118365141192935</v>
      </c>
      <c r="AL14">
        <f t="shared" si="9"/>
        <v>-2182.8395706674446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-1330.6943057437491</v>
      </c>
      <c r="AR14">
        <f t="shared" si="14"/>
        <v>-1338.9439050233441</v>
      </c>
      <c r="AS14">
        <f t="shared" si="15"/>
        <v>287.27623404767178</v>
      </c>
      <c r="AT14">
        <f t="shared" si="16"/>
        <v>3.1279985104786086</v>
      </c>
      <c r="AU14">
        <f t="shared" si="17"/>
        <v>-1048.5396724651937</v>
      </c>
      <c r="AW14">
        <v>11</v>
      </c>
      <c r="AX14">
        <f>IF(Z14&gt;0, (R14*SUMPRODUCT(K14:$K$98, X14:$X$98)-K14*$AZ$3)/Z14, 0)</f>
        <v>4395.6702230555302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</v>
      </c>
      <c r="S15">
        <f t="shared" si="1"/>
        <v>3699.5605538116065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3019.638115550375</v>
      </c>
      <c r="AC15">
        <f t="shared" si="2"/>
        <v>2407.6188615767132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-2930.2716075938979</v>
      </c>
      <c r="AI15">
        <f t="shared" si="7"/>
        <v>-2946.5412349358276</v>
      </c>
      <c r="AJ15">
        <f t="shared" si="8"/>
        <v>612.01925397366176</v>
      </c>
      <c r="AK15">
        <f t="shared" si="30"/>
        <v>12.380516273756539</v>
      </c>
      <c r="AL15">
        <f t="shared" si="9"/>
        <v>-2322.1414646884091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-1335.3315575408171</v>
      </c>
      <c r="AR15">
        <f t="shared" si="14"/>
        <v>-1342.7456643979444</v>
      </c>
      <c r="AS15">
        <f t="shared" si="15"/>
        <v>278.89859135777419</v>
      </c>
      <c r="AT15">
        <f t="shared" si="16"/>
        <v>5.641829936907989</v>
      </c>
      <c r="AU15">
        <f t="shared" si="17"/>
        <v>-1058.2052431032621</v>
      </c>
      <c r="AW15">
        <v>12</v>
      </c>
      <c r="AX15">
        <f>IF(Z15&gt;0, (R15*SUMPRODUCT(K15:$K$98, X15:$X$98)-K15*$AZ$3)/Z15, 0)</f>
        <v>3699.5605538116065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</v>
      </c>
      <c r="S16">
        <f t="shared" si="1"/>
        <v>2917.2415510543797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2407.6188615767132</v>
      </c>
      <c r="AC16">
        <f t="shared" si="2"/>
        <v>1789.842542368373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-3073.7873084354696</v>
      </c>
      <c r="AI16">
        <f t="shared" si="7"/>
        <v>-3089.1257926768712</v>
      </c>
      <c r="AJ16">
        <f t="shared" si="8"/>
        <v>617.77631920834028</v>
      </c>
      <c r="AK16">
        <f t="shared" si="30"/>
        <v>17.094093917194666</v>
      </c>
      <c r="AL16">
        <f t="shared" si="9"/>
        <v>-2454.2553795513363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-1325.0704708824214</v>
      </c>
      <c r="AR16">
        <f t="shared" si="14"/>
        <v>-1331.6826956387015</v>
      </c>
      <c r="AS16">
        <f t="shared" si="15"/>
        <v>266.31548511730409</v>
      </c>
      <c r="AT16">
        <f t="shared" si="16"/>
        <v>7.369045676649165</v>
      </c>
      <c r="AU16">
        <f t="shared" si="17"/>
        <v>-1057.9981648447483</v>
      </c>
      <c r="AW16">
        <v>13</v>
      </c>
      <c r="AX16">
        <f>IF(Z16&gt;0, (R16*SUMPRODUCT(K16:$K$98, X16:$X$98)-K16*$AZ$3)/Z16, 0)</f>
        <v>2917.2415510543797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</v>
      </c>
      <c r="S17">
        <f t="shared" si="1"/>
        <v>2117.3946465700415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1789.842542368373</v>
      </c>
      <c r="AC17">
        <f t="shared" si="2"/>
        <v>1218.4398073397369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-3196.1032758768811</v>
      </c>
      <c r="AI17">
        <f t="shared" si="7"/>
        <v>-3210.4893494568992</v>
      </c>
      <c r="AJ17">
        <f t="shared" si="8"/>
        <v>571.40273502863602</v>
      </c>
      <c r="AK17">
        <f t="shared" si="30"/>
        <v>24.699827084683548</v>
      </c>
      <c r="AL17">
        <f t="shared" si="9"/>
        <v>-2614.3867873435797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-1295.16762835844</v>
      </c>
      <c r="AR17">
        <f t="shared" si="14"/>
        <v>-1300.9973451077869</v>
      </c>
      <c r="AS17">
        <f t="shared" si="15"/>
        <v>231.55144289307157</v>
      </c>
      <c r="AT17">
        <f t="shared" si="16"/>
        <v>10.009193603844444</v>
      </c>
      <c r="AU17">
        <f t="shared" si="17"/>
        <v>-1059.4367086108709</v>
      </c>
      <c r="AW17">
        <v>14</v>
      </c>
      <c r="AX17">
        <f>IF(Z17&gt;0, (R17*SUMPRODUCT(K17:$K$98, X17:$X$98)-K17*$AZ$3)/Z17, 0)</f>
        <v>2117.3946465700415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</v>
      </c>
      <c r="S18">
        <f t="shared" si="1"/>
        <v>1328.02725389239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1218.4398073397369</v>
      </c>
      <c r="AC18">
        <f t="shared" si="2"/>
        <v>712.5675619601916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-3312.7566038406635</v>
      </c>
      <c r="AI18">
        <f t="shared" si="7"/>
        <v>-3326.1706275339216</v>
      </c>
      <c r="AJ18">
        <f t="shared" si="8"/>
        <v>505.87224537954535</v>
      </c>
      <c r="AK18">
        <f t="shared" si="30"/>
        <v>26.318299838538319</v>
      </c>
      <c r="AL18">
        <f t="shared" si="9"/>
        <v>-2793.980082315838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-1252.7430448924681</v>
      </c>
      <c r="AR18">
        <f t="shared" si="14"/>
        <v>-1257.8156556801939</v>
      </c>
      <c r="AS18">
        <f t="shared" si="15"/>
        <v>191.29927513196873</v>
      </c>
      <c r="AT18">
        <f t="shared" si="16"/>
        <v>9.9524568264083779</v>
      </c>
      <c r="AU18">
        <f t="shared" si="17"/>
        <v>-1056.5639237218168</v>
      </c>
      <c r="AW18">
        <v>15</v>
      </c>
      <c r="AX18">
        <f>IF(Z18&gt;0, (R18*SUMPRODUCT(K18:$K$98, X18:$X$98)-K18*$AZ$3)/Z18, 0)</f>
        <v>1328.02725389239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</v>
      </c>
      <c r="S19">
        <f t="shared" si="1"/>
        <v>408.65297889166823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712.5675619601916</v>
      </c>
      <c r="AC19">
        <f t="shared" si="2"/>
        <v>203.09781554030087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-3420.1981955613815</v>
      </c>
      <c r="AI19">
        <f t="shared" si="7"/>
        <v>-3432.6230294688166</v>
      </c>
      <c r="AJ19">
        <f t="shared" si="8"/>
        <v>509.46974641989073</v>
      </c>
      <c r="AK19">
        <f t="shared" si="30"/>
        <v>15.890256631712273</v>
      </c>
      <c r="AL19">
        <f t="shared" si="9"/>
        <v>-2907.2630264172135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-1206.1669920445595</v>
      </c>
      <c r="AR19">
        <f t="shared" si="14"/>
        <v>-1210.5487335939918</v>
      </c>
      <c r="AS19">
        <f t="shared" si="15"/>
        <v>179.66958533995745</v>
      </c>
      <c r="AT19">
        <f t="shared" si="16"/>
        <v>5.6038574224037339</v>
      </c>
      <c r="AU19">
        <f t="shared" si="17"/>
        <v>-1025.2752908316304</v>
      </c>
      <c r="AW19">
        <v>16</v>
      </c>
      <c r="AX19">
        <f>IF(Z19&gt;0, (R19*SUMPRODUCT(K19:$K$98, X19:$X$98)-K19*$AZ$3)/Z19, 0)</f>
        <v>408.65297889166823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</v>
      </c>
      <c r="S20">
        <f t="shared" si="1"/>
        <v>-1036.6918314490704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203.09781554030087</v>
      </c>
      <c r="AC20">
        <f t="shared" si="2"/>
        <v>-473.59369111391783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-3519.1723335448196</v>
      </c>
      <c r="AI20">
        <f t="shared" si="7"/>
        <v>-3530.5931260297939</v>
      </c>
      <c r="AJ20">
        <f t="shared" si="8"/>
        <v>676.69150665421876</v>
      </c>
      <c r="AK20">
        <f t="shared" si="30"/>
        <v>0.87332060682329371</v>
      </c>
      <c r="AL20">
        <f t="shared" si="9"/>
        <v>-2853.0282987687519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-1177.1518624184268</v>
      </c>
      <c r="AR20">
        <f t="shared" si="14"/>
        <v>-1180.9720808873644</v>
      </c>
      <c r="AS20">
        <f t="shared" si="15"/>
        <v>226.35113937099263</v>
      </c>
      <c r="AT20">
        <f t="shared" si="16"/>
        <v>0.29212294294633412</v>
      </c>
      <c r="AU20">
        <f t="shared" si="17"/>
        <v>-954.32881857342534</v>
      </c>
      <c r="AW20">
        <v>17</v>
      </c>
      <c r="AX20">
        <f>IF(Z20&gt;0, (R20*SUMPRODUCT(K20:$K$98, X20:$X$98)-K20*$AZ$3)/Z20, 0)</f>
        <v>-1036.6918314490704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</v>
      </c>
      <c r="S21">
        <f t="shared" si="1"/>
        <v>-2816.7065070231647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-473.59369111391783</v>
      </c>
      <c r="AC21">
        <f t="shared" si="2"/>
        <v>-1172.2860869413735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-3607.3025327174219</v>
      </c>
      <c r="AI21">
        <f t="shared" si="7"/>
        <v>-3617.7072916443672</v>
      </c>
      <c r="AJ21">
        <f t="shared" si="8"/>
        <v>698.69239582745558</v>
      </c>
      <c r="AK21">
        <f t="shared" si="30"/>
        <v>-0.75774990578226853</v>
      </c>
      <c r="AL21">
        <f t="shared" si="9"/>
        <v>-2919.7726457226941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-1147.4240504745806</v>
      </c>
      <c r="AR21">
        <f t="shared" si="14"/>
        <v>-1150.7336344431794</v>
      </c>
      <c r="AS21">
        <f t="shared" si="15"/>
        <v>222.24264574011235</v>
      </c>
      <c r="AT21">
        <f t="shared" si="16"/>
        <v>-0.24102787560888275</v>
      </c>
      <c r="AU21">
        <f t="shared" si="17"/>
        <v>-928.73201657867594</v>
      </c>
      <c r="AW21">
        <v>18</v>
      </c>
      <c r="AX21">
        <f>IF(Z21&gt;0, (R21*SUMPRODUCT(K21:$K$98, X21:$X$98)-K21*$AZ$3)/Z21, 0)</f>
        <v>-2816.7065070231647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</v>
      </c>
      <c r="S22">
        <f t="shared" si="1"/>
        <v>-4543.6335090259045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-1172.2860869413735</v>
      </c>
      <c r="AC22">
        <f t="shared" si="2"/>
        <v>-1705.0085593797946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-3677.6233891874685</v>
      </c>
      <c r="AI22">
        <f t="shared" si="7"/>
        <v>-3687.0046946778475</v>
      </c>
      <c r="AJ22">
        <f t="shared" si="8"/>
        <v>532.72247243842116</v>
      </c>
      <c r="AK22">
        <f t="shared" si="30"/>
        <v>-24.618007825768846</v>
      </c>
      <c r="AL22">
        <f t="shared" si="9"/>
        <v>-3178.900230065195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-1092.2427329676016</v>
      </c>
      <c r="AR22">
        <f t="shared" si="14"/>
        <v>-1095.0289515830643</v>
      </c>
      <c r="AS22">
        <f t="shared" si="15"/>
        <v>158.21692099308601</v>
      </c>
      <c r="AT22">
        <f t="shared" si="16"/>
        <v>-7.3114719214836104</v>
      </c>
      <c r="AU22">
        <f t="shared" si="17"/>
        <v>-944.12350251146188</v>
      </c>
      <c r="AW22">
        <v>19</v>
      </c>
      <c r="AX22">
        <f>IF(Z22&gt;0, (R22*SUMPRODUCT(K22:$K$98, X22:$X$98)-K22*$AZ$3)/Z22, 0)</f>
        <v>-4543.6335090259045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</v>
      </c>
      <c r="S23">
        <f t="shared" si="1"/>
        <v>-5595.3816238463023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-1705.0085593797946</v>
      </c>
      <c r="AC23">
        <f t="shared" si="2"/>
        <v>-1869.6332168401175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-3736.1055494722232</v>
      </c>
      <c r="AI23">
        <f t="shared" si="7"/>
        <v>-3744.4590155203305</v>
      </c>
      <c r="AJ23">
        <f t="shared" si="8"/>
        <v>164.62465746032285</v>
      </c>
      <c r="AK23">
        <f t="shared" si="30"/>
        <v>-119.35059915658563</v>
      </c>
      <c r="AL23">
        <f t="shared" si="9"/>
        <v>-3699.1849572165934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-990.72477952761653</v>
      </c>
      <c r="AR23">
        <f t="shared" si="14"/>
        <v>-992.93991657318838</v>
      </c>
      <c r="AS23">
        <f t="shared" si="15"/>
        <v>43.654475310588474</v>
      </c>
      <c r="AT23">
        <f t="shared" si="16"/>
        <v>-31.648890661721477</v>
      </c>
      <c r="AU23">
        <f t="shared" si="17"/>
        <v>-980.93433192432144</v>
      </c>
      <c r="AW23">
        <v>20</v>
      </c>
      <c r="AX23">
        <f>IF(Z23&gt;0, (R23*SUMPRODUCT(K23:$K$98, X23:$X$98)-K23*$AZ$3)/Z23, 0)</f>
        <v>-5595.3816238463023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</v>
      </c>
      <c r="S24">
        <f t="shared" si="1"/>
        <v>-6930.5293942729022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-1869.6332168401175</v>
      </c>
      <c r="AC24">
        <f t="shared" si="2"/>
        <v>-2032.1275718076631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-3758.3352756586773</v>
      </c>
      <c r="AI24">
        <f t="shared" si="7"/>
        <v>-3765.665623227389</v>
      </c>
      <c r="AJ24">
        <f t="shared" si="8"/>
        <v>162.49435496754563</v>
      </c>
      <c r="AK24">
        <f t="shared" si="30"/>
        <v>-130.87432517880825</v>
      </c>
      <c r="AL24">
        <f t="shared" si="9"/>
        <v>-3734.0455934386518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-889.83889728766383</v>
      </c>
      <c r="AR24">
        <f t="shared" si="14"/>
        <v>-891.57446048755276</v>
      </c>
      <c r="AS24">
        <f t="shared" si="15"/>
        <v>38.472830930297945</v>
      </c>
      <c r="AT24">
        <f t="shared" si="16"/>
        <v>-30.98634279773453</v>
      </c>
      <c r="AU24">
        <f t="shared" si="17"/>
        <v>-884.08797235498946</v>
      </c>
      <c r="AW24">
        <v>21</v>
      </c>
      <c r="AX24">
        <f>IF(Z24&gt;0, (R24*SUMPRODUCT(K24:$K$98, X24:$X$98)-K24*$AZ$3)/Z24, 0)</f>
        <v>-6930.5293942729022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</v>
      </c>
      <c r="S25">
        <f t="shared" si="1"/>
        <v>-8627.997032898551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-2032.1275718076631</v>
      </c>
      <c r="AC25">
        <f t="shared" si="2"/>
        <v>-2182.4750185952607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-3732.9078378884724</v>
      </c>
      <c r="AI25">
        <f t="shared" si="7"/>
        <v>-3739.2316550220248</v>
      </c>
      <c r="AJ25">
        <f t="shared" si="8"/>
        <v>150.34744678759762</v>
      </c>
      <c r="AK25">
        <f t="shared" si="30"/>
        <v>-142.24893002653644</v>
      </c>
      <c r="AL25">
        <f t="shared" si="9"/>
        <v>-3731.1331382609637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-789.12374346212471</v>
      </c>
      <c r="AR25">
        <f t="shared" si="14"/>
        <v>-790.46057642616097</v>
      </c>
      <c r="AS25">
        <f t="shared" si="15"/>
        <v>31.782927728564591</v>
      </c>
      <c r="AT25">
        <f t="shared" si="16"/>
        <v>-30.070929431120877</v>
      </c>
      <c r="AU25">
        <f t="shared" si="17"/>
        <v>-788.74857812871733</v>
      </c>
      <c r="AW25">
        <v>22</v>
      </c>
      <c r="AX25">
        <f>IF(Z25&gt;0, (R25*SUMPRODUCT(K25:$K$98, X25:$X$98)-K25*$AZ$3)/Z25, 0)</f>
        <v>-8627.997032898551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</v>
      </c>
      <c r="S26">
        <f t="shared" si="1"/>
        <v>-10806.404824191683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-2182.4750185952607</v>
      </c>
      <c r="AC26">
        <f t="shared" si="2"/>
        <v>-2311.3385383966151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-3653.7173649162714</v>
      </c>
      <c r="AI26">
        <f t="shared" si="7"/>
        <v>-3659.0645145372591</v>
      </c>
      <c r="AJ26">
        <f t="shared" si="8"/>
        <v>128.86351980135441</v>
      </c>
      <c r="AK26">
        <f t="shared" si="30"/>
        <v>-152.77325130166827</v>
      </c>
      <c r="AL26">
        <f t="shared" si="9"/>
        <v>-3682.9742460375728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-689.62781490795385</v>
      </c>
      <c r="AR26">
        <f t="shared" si="14"/>
        <v>-690.63707280636606</v>
      </c>
      <c r="AS26">
        <f t="shared" si="15"/>
        <v>24.322589490715131</v>
      </c>
      <c r="AT26">
        <f t="shared" si="16"/>
        <v>-28.83547711796464</v>
      </c>
      <c r="AU26">
        <f t="shared" si="17"/>
        <v>-695.14996043361555</v>
      </c>
      <c r="AW26">
        <v>23</v>
      </c>
      <c r="AX26">
        <f>IF(Z26&gt;0, (R26*SUMPRODUCT(K26:$K$98, X26:$X$98)-K26*$AZ$3)/Z26, 0)</f>
        <v>-10806.404824191683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</v>
      </c>
      <c r="S27">
        <f t="shared" si="1"/>
        <v>-13642.835845906295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-2311.3385383966151</v>
      </c>
      <c r="AC27">
        <f t="shared" si="2"/>
        <v>-2411.4482964645931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-3499.1476553972188</v>
      </c>
      <c r="AI27">
        <f t="shared" si="7"/>
        <v>-3503.5665466081473</v>
      </c>
      <c r="AJ27">
        <f t="shared" si="8"/>
        <v>100.10975806797796</v>
      </c>
      <c r="AK27">
        <f t="shared" si="30"/>
        <v>-161.79369768776309</v>
      </c>
      <c r="AL27">
        <f t="shared" si="9"/>
        <v>-3565.2504862279325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-589.69041238927082</v>
      </c>
      <c r="AR27">
        <f t="shared" si="14"/>
        <v>-590.43510167852003</v>
      </c>
      <c r="AS27">
        <f t="shared" si="15"/>
        <v>16.870898382421824</v>
      </c>
      <c r="AT27">
        <f t="shared" si="16"/>
        <v>-27.266123555638124</v>
      </c>
      <c r="AU27">
        <f t="shared" si="17"/>
        <v>-600.83032685173634</v>
      </c>
      <c r="AW27">
        <v>24</v>
      </c>
      <c r="AX27">
        <f>IF(Z27&gt;0, (R27*SUMPRODUCT(K27:$K$98, X27:$X$98)-K27*$AZ$3)/Z27, 0)</f>
        <v>-13642.835845906295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</v>
      </c>
      <c r="S28">
        <f t="shared" si="1"/>
        <v>-17391.005771995835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-2411.4482964645931</v>
      </c>
      <c r="AC28">
        <f t="shared" si="2"/>
        <v>-2474.7833009610295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-3268.5609082793853</v>
      </c>
      <c r="AI28">
        <f t="shared" si="7"/>
        <v>-3272.1184703511344</v>
      </c>
      <c r="AJ28">
        <f t="shared" si="8"/>
        <v>63.335004496436341</v>
      </c>
      <c r="AK28">
        <f t="shared" si="30"/>
        <v>-168.80138075252154</v>
      </c>
      <c r="AL28">
        <f t="shared" si="9"/>
        <v>-3377.5848466072198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-491.81339993861604</v>
      </c>
      <c r="AR28">
        <f t="shared" si="14"/>
        <v>-492.34869872823555</v>
      </c>
      <c r="AS28">
        <f t="shared" si="15"/>
        <v>9.5298832637991584</v>
      </c>
      <c r="AT28">
        <f t="shared" si="16"/>
        <v>-25.399184323578261</v>
      </c>
      <c r="AU28">
        <f t="shared" si="17"/>
        <v>-508.21799978801471</v>
      </c>
      <c r="AW28">
        <v>25</v>
      </c>
      <c r="AX28">
        <f>IF(Z28&gt;0, (R28*SUMPRODUCT(K28:$K$98, X28:$X$98)-K28*$AZ$3)/Z28, 0)</f>
        <v>-17391.005771995835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</v>
      </c>
      <c r="S29">
        <f t="shared" si="1"/>
        <v>-22440.968408534121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-2474.7833009610295</v>
      </c>
      <c r="AC29">
        <f t="shared" si="2"/>
        <v>-2496.6365152810431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-2962.5947505087838</v>
      </c>
      <c r="AI29">
        <f t="shared" si="7"/>
        <v>-2965.3760882721886</v>
      </c>
      <c r="AJ29">
        <f t="shared" si="8"/>
        <v>21.853214320013649</v>
      </c>
      <c r="AK29">
        <f t="shared" si="30"/>
        <v>-173.23483106727207</v>
      </c>
      <c r="AL29">
        <f t="shared" si="9"/>
        <v>-3116.7577050194468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-398.01368186587956</v>
      </c>
      <c r="AR29">
        <f t="shared" si="14"/>
        <v>-398.38734433980892</v>
      </c>
      <c r="AS29">
        <f t="shared" si="15"/>
        <v>2.9358987727292294</v>
      </c>
      <c r="AT29">
        <f t="shared" si="16"/>
        <v>-23.273460850039463</v>
      </c>
      <c r="AU29">
        <f t="shared" si="17"/>
        <v>-418.72490641711914</v>
      </c>
      <c r="AW29">
        <v>26</v>
      </c>
      <c r="AX29">
        <f>IF(Z29&gt;0, (R29*SUMPRODUCT(K29:$K$98, X29:$X$98)-K29*$AZ$3)/Z29, 0)</f>
        <v>-22440.968408534121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</v>
      </c>
      <c r="S30">
        <f t="shared" si="1"/>
        <v>-29418.119157977366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-2496.6365152810431</v>
      </c>
      <c r="AC30">
        <f t="shared" si="2"/>
        <v>-2475.0428885588854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-2600.7694330568766</v>
      </c>
      <c r="AI30">
        <f t="shared" si="7"/>
        <v>-2602.872765084383</v>
      </c>
      <c r="AJ30">
        <f t="shared" si="8"/>
        <v>-21.593626722157751</v>
      </c>
      <c r="AK30">
        <f t="shared" si="30"/>
        <v>-174.76455606967303</v>
      </c>
      <c r="AL30">
        <f t="shared" si="9"/>
        <v>-2799.2309478762136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-311.96766472237863</v>
      </c>
      <c r="AR30">
        <f t="shared" si="14"/>
        <v>-312.21996374297487</v>
      </c>
      <c r="AS30">
        <f t="shared" si="15"/>
        <v>-2.5902001214618946</v>
      </c>
      <c r="AT30">
        <f t="shared" si="16"/>
        <v>-20.963369432259384</v>
      </c>
      <c r="AU30">
        <f t="shared" si="17"/>
        <v>-335.77353329669614</v>
      </c>
      <c r="AW30">
        <v>27</v>
      </c>
      <c r="AX30">
        <f>IF(Z30&gt;0, (R30*SUMPRODUCT(K30:$K$98, X30:$X$98)-K30*$AZ$3)/Z30, 0)</f>
        <v>-29418.119157977366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</v>
      </c>
      <c r="S31">
        <f t="shared" si="1"/>
        <v>-39415.609207546695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-2475.0428885588854</v>
      </c>
      <c r="AC31">
        <f t="shared" si="2"/>
        <v>-2412.3611706133725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-2208.8754450210668</v>
      </c>
      <c r="AI31">
        <f t="shared" si="7"/>
        <v>-2210.4055248670429</v>
      </c>
      <c r="AJ31">
        <f t="shared" si="8"/>
        <v>-62.681717945512901</v>
      </c>
      <c r="AK31">
        <f t="shared" si="30"/>
        <v>-173.25300219912199</v>
      </c>
      <c r="AL31">
        <f t="shared" si="9"/>
        <v>-2446.3402450116778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-236.57068883947528</v>
      </c>
      <c r="AR31">
        <f t="shared" si="14"/>
        <v>-236.73456048011391</v>
      </c>
      <c r="AS31">
        <f t="shared" si="15"/>
        <v>-6.7132156434788293</v>
      </c>
      <c r="AT31">
        <f t="shared" si="16"/>
        <v>-18.555406628354508</v>
      </c>
      <c r="AU31">
        <f t="shared" si="17"/>
        <v>-262.00318275194724</v>
      </c>
      <c r="AW31">
        <v>28</v>
      </c>
      <c r="AX31">
        <f>IF(Z31&gt;0, (R31*SUMPRODUCT(K31:$K$98, X31:$X$98)-K31*$AZ$3)/Z31, 0)</f>
        <v>-39415.609207546695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</v>
      </c>
      <c r="S32">
        <f t="shared" si="1"/>
        <v>-54401.514118108367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-2412.3611706133725</v>
      </c>
      <c r="AC32">
        <f t="shared" si="2"/>
        <v>-2314.423482070802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-1804.7796709636409</v>
      </c>
      <c r="AI32">
        <f t="shared" si="7"/>
        <v>-1805.8432550934162</v>
      </c>
      <c r="AJ32">
        <f t="shared" si="8"/>
        <v>-97.937688542570413</v>
      </c>
      <c r="AK32">
        <f t="shared" si="30"/>
        <v>-168.86528194293609</v>
      </c>
      <c r="AL32">
        <f t="shared" si="9"/>
        <v>-2072.6462255789229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-172.58214990837874</v>
      </c>
      <c r="AR32">
        <f t="shared" si="14"/>
        <v>-172.68385519610896</v>
      </c>
      <c r="AS32">
        <f t="shared" si="15"/>
        <v>-9.3652965609420953</v>
      </c>
      <c r="AT32">
        <f t="shared" si="16"/>
        <v>-16.147751369027667</v>
      </c>
      <c r="AU32">
        <f t="shared" si="17"/>
        <v>-198.19690312607875</v>
      </c>
      <c r="AW32">
        <v>29</v>
      </c>
      <c r="AX32">
        <f>IF(Z32&gt;0, (R32*SUMPRODUCT(K32:$K$98, X32:$X$98)-K32*$AZ$3)/Z32, 0)</f>
        <v>-54401.514118108367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</v>
      </c>
      <c r="S33">
        <f t="shared" si="1"/>
        <v>-78096.228004015109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-2314.423482070802</v>
      </c>
      <c r="AC33">
        <f t="shared" si="2"/>
        <v>-2188.3374378880681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-1409.6892702560551</v>
      </c>
      <c r="AI33">
        <f t="shared" si="7"/>
        <v>-1410.3897962269687</v>
      </c>
      <c r="AJ33">
        <f t="shared" si="8"/>
        <v>-126.08604418273399</v>
      </c>
      <c r="AK33">
        <f t="shared" si="30"/>
        <v>-162.00964374495615</v>
      </c>
      <c r="AL33">
        <f t="shared" si="9"/>
        <v>-1698.4854841546587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-120.35858017033456</v>
      </c>
      <c r="AR33">
        <f t="shared" si="14"/>
        <v>-120.41839073498211</v>
      </c>
      <c r="AS33">
        <f t="shared" si="15"/>
        <v>-10.765164761714798</v>
      </c>
      <c r="AT33">
        <f t="shared" si="16"/>
        <v>-13.832304115858678</v>
      </c>
      <c r="AU33">
        <f t="shared" si="17"/>
        <v>-145.01585961255557</v>
      </c>
      <c r="AW33">
        <v>30</v>
      </c>
      <c r="AX33">
        <f>IF(Z33&gt;0, (R33*SUMPRODUCT(K33:$K$98, X33:$X$98)-K33*$AZ$3)/Z33, 0)</f>
        <v>-78096.228004015109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</v>
      </c>
      <c r="S34">
        <f t="shared" si="1"/>
        <v>-117682.50083708756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-2188.3374378880681</v>
      </c>
      <c r="AC34">
        <f t="shared" si="2"/>
        <v>-2042.0279876199097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-1038.8817970029224</v>
      </c>
      <c r="AI34">
        <f t="shared" si="7"/>
        <v>-1039.3155972648763</v>
      </c>
      <c r="AJ34">
        <f t="shared" si="8"/>
        <v>-146.30945026815834</v>
      </c>
      <c r="AK34">
        <f t="shared" si="30"/>
        <v>-153.18362065216479</v>
      </c>
      <c r="AL34">
        <f t="shared" si="9"/>
        <v>-1338.8086681851994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-79.19573172356273</v>
      </c>
      <c r="AR34">
        <f t="shared" si="14"/>
        <v>-79.228801057597096</v>
      </c>
      <c r="AS34">
        <f t="shared" si="15"/>
        <v>-11.153418998664403</v>
      </c>
      <c r="AT34">
        <f t="shared" si="16"/>
        <v>-11.677448734409502</v>
      </c>
      <c r="AU34">
        <f t="shared" si="17"/>
        <v>-102.059668790671</v>
      </c>
      <c r="AW34">
        <v>31</v>
      </c>
      <c r="AX34">
        <f>IF(Z34&gt;0, (R34*SUMPRODUCT(K34:$K$98, X34:$X$98)-K34*$AZ$3)/Z34, 0)</f>
        <v>-117682.50083708756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-187732.38506314959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-2042.0279876199097</v>
      </c>
      <c r="AC35">
        <f t="shared" ref="AC35:AC69" si="33">S35*Z35</f>
        <v>-1883.1272635948183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-714.75771510090476</v>
      </c>
      <c r="AI35">
        <f t="shared" ref="AI35:AI66" si="38">SUM(AE35:AH35)</f>
        <v>-715.00848793146372</v>
      </c>
      <c r="AJ35">
        <f t="shared" ref="AJ35:AJ69" si="39">AB35-AC35</f>
        <v>-158.90072402509145</v>
      </c>
      <c r="AK35">
        <f t="shared" si="30"/>
        <v>-142.94195913339368</v>
      </c>
      <c r="AL35">
        <f t="shared" ref="AL35:AL66" si="40">SUM(AI35:AK35)</f>
        <v>-1016.8511710899488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-48.649285716709592</v>
      </c>
      <c r="AR35">
        <f t="shared" ref="AR35:AR69" si="45">AI35*$K35</f>
        <v>-48.666354324471499</v>
      </c>
      <c r="AS35">
        <f t="shared" ref="AS35:AS69" si="46">AJ35*$K35</f>
        <v>-10.815422569586907</v>
      </c>
      <c r="AT35">
        <f t="shared" ref="AT35:AT69" si="47">AK35*$K35</f>
        <v>-9.7292048254491004</v>
      </c>
      <c r="AU35">
        <f t="shared" ref="AU35:AU69" si="48">AL35*$K35</f>
        <v>-69.210981719507501</v>
      </c>
      <c r="AW35">
        <v>32</v>
      </c>
      <c r="AX35">
        <f>IF(Z35&gt;0, (R35*SUMPRODUCT(K35:$K$98, X35:$X$98)-K35*$AZ$3)/Z35, 0)</f>
        <v>-187732.38506314959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</v>
      </c>
      <c r="S36">
        <f t="shared" si="32"/>
        <v>-300309.50977338699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-1883.1272635948183</v>
      </c>
      <c r="AC36">
        <f t="shared" si="33"/>
        <v>-1719.1904281073723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-420.58755279101888</v>
      </c>
      <c r="AI36">
        <f t="shared" si="38"/>
        <v>-420.7306710050745</v>
      </c>
      <c r="AJ36">
        <f t="shared" si="39"/>
        <v>-163.93683548744593</v>
      </c>
      <c r="AK36">
        <f t="shared" si="30"/>
        <v>-131.8189084516373</v>
      </c>
      <c r="AL36">
        <f t="shared" si="40"/>
        <v>-716.48641494415779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-25.559715141841263</v>
      </c>
      <c r="AR36">
        <f t="shared" si="45"/>
        <v>-25.568412643131055</v>
      </c>
      <c r="AS36">
        <f t="shared" si="46"/>
        <v>-9.9626790866919066</v>
      </c>
      <c r="AT36">
        <f t="shared" si="47"/>
        <v>-8.0108261121232296</v>
      </c>
      <c r="AU36">
        <f t="shared" si="48"/>
        <v>-43.541917841946194</v>
      </c>
      <c r="AW36">
        <v>33</v>
      </c>
      <c r="AX36">
        <f>IF(Z36&gt;0, (R36*SUMPRODUCT(K36:$K$98, X36:$X$98)-K36*$AZ$3)/Z36, 0)</f>
        <v>-300309.50977338699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</v>
      </c>
      <c r="S37">
        <f t="shared" si="32"/>
        <v>-482669.14519785257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-1719.1904281073723</v>
      </c>
      <c r="AC37">
        <f t="shared" si="33"/>
        <v>-1554.9411064597889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-244.59347536266549</v>
      </c>
      <c r="AI37">
        <f t="shared" si="38"/>
        <v>-244.67401402573987</v>
      </c>
      <c r="AJ37">
        <f t="shared" si="39"/>
        <v>-164.24932164758343</v>
      </c>
      <c r="AK37">
        <f t="shared" si="30"/>
        <v>-120.34332996751607</v>
      </c>
      <c r="AL37">
        <f t="shared" si="40"/>
        <v>-529.26666564083939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-13.271696417683508</v>
      </c>
      <c r="AR37">
        <f t="shared" si="45"/>
        <v>-13.276066463469171</v>
      </c>
      <c r="AS37">
        <f t="shared" si="46"/>
        <v>-8.9122047531522668</v>
      </c>
      <c r="AT37">
        <f t="shared" si="47"/>
        <v>-6.529855871477495</v>
      </c>
      <c r="AU37">
        <f t="shared" si="48"/>
        <v>-28.718127088098932</v>
      </c>
      <c r="AW37">
        <v>34</v>
      </c>
      <c r="AX37">
        <f>IF(Z37&gt;0, (R37*SUMPRODUCT(K37:$K$98, X37:$X$98)-K37*$AZ$3)/Z37, 0)</f>
        <v>-482669.14519785257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</v>
      </c>
      <c r="S38">
        <f t="shared" si="32"/>
        <v>-783774.46501792583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-1554.9411064597889</v>
      </c>
      <c r="AC38">
        <f t="shared" si="33"/>
        <v>-1398.7404486012001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-140.47099568668531</v>
      </c>
      <c r="AI38">
        <f t="shared" si="38"/>
        <v>-140.5156112142073</v>
      </c>
      <c r="AJ38">
        <f t="shared" si="39"/>
        <v>-156.20065785858878</v>
      </c>
      <c r="AK38">
        <f t="shared" si="30"/>
        <v>-108.84587745218523</v>
      </c>
      <c r="AL38">
        <f t="shared" si="40"/>
        <v>-405.5621465249813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-6.8053459764761017</v>
      </c>
      <c r="AR38">
        <f t="shared" si="45"/>
        <v>-6.8075074483103828</v>
      </c>
      <c r="AS38">
        <f t="shared" si="46"/>
        <v>-7.5673950574953093</v>
      </c>
      <c r="AT38">
        <f t="shared" si="47"/>
        <v>-5.2732156596043183</v>
      </c>
      <c r="AU38">
        <f t="shared" si="48"/>
        <v>-19.648118165410011</v>
      </c>
      <c r="AW38">
        <v>35</v>
      </c>
      <c r="AX38">
        <f>IF(Z38&gt;0, (R38*SUMPRODUCT(K38:$K$98, X38:$X$98)-K38*$AZ$3)/Z38, 0)</f>
        <v>-783774.46501792583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</v>
      </c>
      <c r="S39">
        <f t="shared" si="32"/>
        <v>-1291302.5751238707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-1398.7404486012001</v>
      </c>
      <c r="AC39">
        <f t="shared" si="33"/>
        <v>-1254.2311925452907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-79.548340737248623</v>
      </c>
      <c r="AI39">
        <f t="shared" si="38"/>
        <v>-79.572623024311071</v>
      </c>
      <c r="AJ39">
        <f t="shared" si="39"/>
        <v>-144.50925605590942</v>
      </c>
      <c r="AK39">
        <f t="shared" si="30"/>
        <v>-97.911831402084019</v>
      </c>
      <c r="AL39">
        <f t="shared" si="40"/>
        <v>-321.99371048230449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-3.4409364438875509</v>
      </c>
      <c r="AR39">
        <f t="shared" si="45"/>
        <v>-3.4419867964872375</v>
      </c>
      <c r="AS39">
        <f t="shared" si="46"/>
        <v>-6.2508804210547133</v>
      </c>
      <c r="AT39">
        <f t="shared" si="47"/>
        <v>-4.2352660764103982</v>
      </c>
      <c r="AU39">
        <f t="shared" si="48"/>
        <v>-13.928133293952349</v>
      </c>
      <c r="AW39">
        <v>36</v>
      </c>
      <c r="AX39">
        <f>IF(Z39&gt;0, (R39*SUMPRODUCT(K39:$K$98, X39:$X$98)-K39*$AZ$3)/Z39, 0)</f>
        <v>-1291302.5751238707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</v>
      </c>
      <c r="S40">
        <f t="shared" si="32"/>
        <v>-2161835.8092394001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-1254.2311925452907</v>
      </c>
      <c r="AC40">
        <f t="shared" si="33"/>
        <v>-1122.5698057459765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-44.231165528832797</v>
      </c>
      <c r="AI40">
        <f t="shared" si="38"/>
        <v>-44.244147201642406</v>
      </c>
      <c r="AJ40">
        <f t="shared" si="39"/>
        <v>-131.66138679931419</v>
      </c>
      <c r="AK40">
        <f t="shared" ref="AK40:AK69" si="61">G40*SUM(AB40:AB40, AE40:AF40)</f>
        <v>-87.796183478170363</v>
      </c>
      <c r="AL40">
        <f t="shared" si="40"/>
        <v>-263.70171747912696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-1.7082675319232161</v>
      </c>
      <c r="AR40">
        <f t="shared" si="45"/>
        <v>-1.7087689017131722</v>
      </c>
      <c r="AS40">
        <f t="shared" si="46"/>
        <v>-5.0849411176072055</v>
      </c>
      <c r="AT40">
        <f t="shared" si="47"/>
        <v>-3.3908075419076504</v>
      </c>
      <c r="AU40">
        <f t="shared" si="48"/>
        <v>-10.184517561228027</v>
      </c>
      <c r="AW40">
        <v>37</v>
      </c>
      <c r="AX40">
        <f>IF(Z40&gt;0, (R40*SUMPRODUCT(K40:$K$98, X40:$X$98)-K40*$AZ$3)/Z40, 0)</f>
        <v>-2161835.8092394001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</v>
      </c>
      <c r="S41">
        <f t="shared" si="32"/>
        <v>-3687169.6381055908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-1122.5698057459765</v>
      </c>
      <c r="AC41">
        <f t="shared" si="33"/>
        <v>-1003.6509989536125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-24.187331478118985</v>
      </c>
      <c r="AI41">
        <f t="shared" si="38"/>
        <v>-24.19413650133097</v>
      </c>
      <c r="AJ41">
        <f t="shared" si="39"/>
        <v>-118.91880679236397</v>
      </c>
      <c r="AK41">
        <f t="shared" si="61"/>
        <v>-78.579886402218364</v>
      </c>
      <c r="AL41">
        <f t="shared" si="40"/>
        <v>-221.6928296959133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-0.83406027486354906</v>
      </c>
      <c r="AR41">
        <f t="shared" si="45"/>
        <v>-0.83429493487702655</v>
      </c>
      <c r="AS41">
        <f t="shared" si="46"/>
        <v>-4.1007191210577432</v>
      </c>
      <c r="AT41">
        <f t="shared" si="47"/>
        <v>-2.7096979139956652</v>
      </c>
      <c r="AU41">
        <f t="shared" si="48"/>
        <v>-7.6447119699304356</v>
      </c>
      <c r="AW41">
        <v>38</v>
      </c>
      <c r="AX41">
        <f>IF(Z41&gt;0, (R41*SUMPRODUCT(K41:$K$98, X41:$X$98)-K41*$AZ$3)/Z41, 0)</f>
        <v>-3687169.6381055908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</v>
      </c>
      <c r="S42">
        <f t="shared" si="32"/>
        <v>-6418492.2947196988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-1003.6509989536125</v>
      </c>
      <c r="AC42">
        <f t="shared" si="33"/>
        <v>-896.78231429607695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-12.976038825028153</v>
      </c>
      <c r="AI42">
        <f t="shared" si="38"/>
        <v>-12.979531788301763</v>
      </c>
      <c r="AJ42">
        <f t="shared" si="39"/>
        <v>-106.8686846575356</v>
      </c>
      <c r="AK42">
        <f t="shared" si="61"/>
        <v>-70.255569926752884</v>
      </c>
      <c r="AL42">
        <f t="shared" si="40"/>
        <v>-190.10378637259024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-0.39951546383876785</v>
      </c>
      <c r="AR42">
        <f t="shared" si="45"/>
        <v>-0.39962300766329278</v>
      </c>
      <c r="AS42">
        <f t="shared" si="46"/>
        <v>-3.2903486723886024</v>
      </c>
      <c r="AT42">
        <f t="shared" si="47"/>
        <v>-2.1630781924300204</v>
      </c>
      <c r="AU42">
        <f t="shared" si="48"/>
        <v>-5.8530498724819155</v>
      </c>
      <c r="AW42">
        <v>39</v>
      </c>
      <c r="AX42">
        <f>IF(Z42&gt;0, (R42*SUMPRODUCT(K42:$K$98, X42:$X$98)-K42*$AZ$3)/Z42, 0)</f>
        <v>-6418492.2947196988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</v>
      </c>
      <c r="S43">
        <f t="shared" si="32"/>
        <v>-11420062.421666656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-896.78231429607695</v>
      </c>
      <c r="AC43">
        <f t="shared" si="33"/>
        <v>-801.01866464170223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-6.8179989566519126</v>
      </c>
      <c r="AI43">
        <f t="shared" si="38"/>
        <v>-6.8197524905536229</v>
      </c>
      <c r="AJ43">
        <f t="shared" si="39"/>
        <v>-95.763649654374717</v>
      </c>
      <c r="AK43">
        <f t="shared" si="61"/>
        <v>-62.774762000725396</v>
      </c>
      <c r="AL43">
        <f t="shared" si="40"/>
        <v>-165.35816414565375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-0.18742622819951993</v>
      </c>
      <c r="AR43">
        <f t="shared" si="45"/>
        <v>-0.18747443270164835</v>
      </c>
      <c r="AS43">
        <f t="shared" si="46"/>
        <v>-2.6325348195937051</v>
      </c>
      <c r="AT43">
        <f t="shared" si="47"/>
        <v>-1.7256730226453736</v>
      </c>
      <c r="AU43">
        <f t="shared" si="48"/>
        <v>-4.5456822749407273</v>
      </c>
      <c r="AW43">
        <v>40</v>
      </c>
      <c r="AX43">
        <f>IF(Z43&gt;0, (R43*SUMPRODUCT(K43:$K$98, X43:$X$98)-K43*$AZ$3)/Z43, 0)</f>
        <v>-11420062.421666656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</v>
      </c>
      <c r="S44">
        <f t="shared" si="32"/>
        <v>-20816795.953457441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-801.01866464170223</v>
      </c>
      <c r="AC44">
        <f t="shared" si="33"/>
        <v>-715.34612201435391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-3.5076050791943421</v>
      </c>
      <c r="AI44">
        <f t="shared" si="38"/>
        <v>-3.5084641764872369</v>
      </c>
      <c r="AJ44">
        <f t="shared" si="39"/>
        <v>-85.672542627348321</v>
      </c>
      <c r="AK44">
        <f t="shared" si="61"/>
        <v>-56.071306524919159</v>
      </c>
      <c r="AL44">
        <f t="shared" si="40"/>
        <v>-145.25231332875472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-8.6092655288840719E-2</v>
      </c>
      <c r="AR44">
        <f t="shared" si="45"/>
        <v>-8.6113741461721321E-2</v>
      </c>
      <c r="AS44">
        <f t="shared" si="46"/>
        <v>-2.1027956436386921</v>
      </c>
      <c r="AT44">
        <f t="shared" si="47"/>
        <v>-1.376246058280191</v>
      </c>
      <c r="AU44">
        <f t="shared" si="48"/>
        <v>-3.5651554433806045</v>
      </c>
      <c r="AW44">
        <v>41</v>
      </c>
      <c r="AX44">
        <f>IF(Z44&gt;0, (R44*SUMPRODUCT(K44:$K$98, X44:$X$98)-K44*$AZ$3)/Z44, 0)</f>
        <v>-20816795.953457441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</v>
      </c>
      <c r="S45">
        <f t="shared" si="32"/>
        <v>-38929984.782200083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-715.34612201435391</v>
      </c>
      <c r="AC45">
        <f t="shared" si="33"/>
        <v>-638.77152819147511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-1.761203862220496</v>
      </c>
      <c r="AI45">
        <f t="shared" si="38"/>
        <v>-1.7616140675749068</v>
      </c>
      <c r="AJ45">
        <f t="shared" si="39"/>
        <v>-76.574593822878796</v>
      </c>
      <c r="AK45">
        <f t="shared" si="61"/>
        <v>-50.074228541004778</v>
      </c>
      <c r="AL45">
        <f t="shared" si="40"/>
        <v>-128.41043643145849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-3.8596419570606444E-2</v>
      </c>
      <c r="AR45">
        <f t="shared" si="45"/>
        <v>-3.8605409136385042E-2</v>
      </c>
      <c r="AS45">
        <f t="shared" si="46"/>
        <v>-1.6781164378724152</v>
      </c>
      <c r="AT45">
        <f t="shared" si="47"/>
        <v>-1.0973663957370381</v>
      </c>
      <c r="AU45">
        <f t="shared" si="48"/>
        <v>-2.8140882427458385</v>
      </c>
      <c r="AW45">
        <v>42</v>
      </c>
      <c r="AX45">
        <f>IF(Z45&gt;0, (R45*SUMPRODUCT(K45:$K$98, X45:$X$98)-K45*$AZ$3)/Z45, 0)</f>
        <v>-38929984.782200083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</v>
      </c>
      <c r="S46">
        <f t="shared" si="32"/>
        <v>-74865706.454483718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-638.77152819147511</v>
      </c>
      <c r="AC46">
        <f t="shared" si="33"/>
        <v>-570.36308311268158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-0.86256494192709832</v>
      </c>
      <c r="AI46">
        <f t="shared" si="38"/>
        <v>-0.86275540399248318</v>
      </c>
      <c r="AJ46">
        <f t="shared" si="39"/>
        <v>-68.408445078793534</v>
      </c>
      <c r="AK46">
        <f t="shared" si="61"/>
        <v>-44.714006973403265</v>
      </c>
      <c r="AL46">
        <f t="shared" si="40"/>
        <v>-113.98520745618927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-1.6877618647908103E-2</v>
      </c>
      <c r="AR46">
        <f t="shared" si="45"/>
        <v>-1.6881345377282562E-2</v>
      </c>
      <c r="AS46">
        <f t="shared" si="46"/>
        <v>-1.3385330103455841</v>
      </c>
      <c r="AT46">
        <f t="shared" si="47"/>
        <v>-0.87490914739818648</v>
      </c>
      <c r="AU46">
        <f t="shared" si="48"/>
        <v>-2.2303235031210531</v>
      </c>
      <c r="AW46">
        <v>43</v>
      </c>
      <c r="AX46">
        <f>IF(Z46&gt;0, (R46*SUMPRODUCT(K46:$K$98, X46:$X$98)-K46*$AZ$3)/Z46, 0)</f>
        <v>-74865706.454483718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</v>
      </c>
      <c r="S47">
        <f t="shared" si="32"/>
        <v>-148427791.88153392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-570.36308311268158</v>
      </c>
      <c r="AC47">
        <f t="shared" si="33"/>
        <v>-509.26653082207594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-0.41112251823759233</v>
      </c>
      <c r="AI47">
        <f t="shared" si="38"/>
        <v>-0.41120829505276391</v>
      </c>
      <c r="AJ47">
        <f t="shared" si="39"/>
        <v>-61.096552290605644</v>
      </c>
      <c r="AK47">
        <f t="shared" si="61"/>
        <v>-39.925415817887718</v>
      </c>
      <c r="AL47">
        <f t="shared" si="40"/>
        <v>-101.43317640354613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-7.1824499639572938E-3</v>
      </c>
      <c r="AR47">
        <f t="shared" si="45"/>
        <v>-7.1839485140383708E-3</v>
      </c>
      <c r="AS47">
        <f t="shared" si="46"/>
        <v>-1.0673775099421208</v>
      </c>
      <c r="AT47">
        <f t="shared" si="47"/>
        <v>-0.69751056845892456</v>
      </c>
      <c r="AU47">
        <f t="shared" si="48"/>
        <v>-1.7720720269150838</v>
      </c>
      <c r="AW47">
        <v>44</v>
      </c>
      <c r="AX47">
        <f>IF(Z47&gt;0, (R47*SUMPRODUCT(K47:$K$98, X47:$X$98)-K47*$AZ$3)/Z47, 0)</f>
        <v>-148427791.88153392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</v>
      </c>
      <c r="S48">
        <f t="shared" si="32"/>
        <v>-303850619.4831143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-509.26653082207594</v>
      </c>
      <c r="AC48">
        <f t="shared" si="33"/>
        <v>-454.70815085306356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-0.19002760364468885</v>
      </c>
      <c r="AI48">
        <f t="shared" si="38"/>
        <v>-0.19006501579079757</v>
      </c>
      <c r="AJ48">
        <f t="shared" si="39"/>
        <v>-54.558379969012378</v>
      </c>
      <c r="AK48">
        <f t="shared" si="61"/>
        <v>-35.648657157545315</v>
      </c>
      <c r="AL48">
        <f t="shared" si="40"/>
        <v>-90.397102142348501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-2.9641488815956721E-3</v>
      </c>
      <c r="AR48">
        <f t="shared" si="45"/>
        <v>-2.9647324556076543E-3</v>
      </c>
      <c r="AS48">
        <f t="shared" si="46"/>
        <v>-0.85102983916589381</v>
      </c>
      <c r="AT48">
        <f t="shared" si="47"/>
        <v>-0.55606619889551423</v>
      </c>
      <c r="AU48">
        <f t="shared" si="48"/>
        <v>-1.4100607705170158</v>
      </c>
      <c r="AW48">
        <v>45</v>
      </c>
      <c r="AX48">
        <f>IF(Z48&gt;0, (R48*SUMPRODUCT(K48:$K$98, X48:$X$98)-K48*$AZ$3)/Z48, 0)</f>
        <v>-303850619.4831143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</v>
      </c>
      <c r="S49">
        <f t="shared" si="32"/>
        <v>-643933146.35560632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-454.70815085306356</v>
      </c>
      <c r="AC49">
        <f t="shared" si="33"/>
        <v>-405.99186284214477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-8.5103338771293099E-2</v>
      </c>
      <c r="AI49">
        <f t="shared" si="38"/>
        <v>-8.5119100961247904E-2</v>
      </c>
      <c r="AJ49">
        <f t="shared" si="39"/>
        <v>-48.716288010918788</v>
      </c>
      <c r="AK49">
        <f t="shared" si="61"/>
        <v>-31.829570559714451</v>
      </c>
      <c r="AL49">
        <f t="shared" si="40"/>
        <v>-80.630977671594493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-1.1852552772066913E-3</v>
      </c>
      <c r="AR49">
        <f t="shared" si="45"/>
        <v>-1.1854748011301238E-3</v>
      </c>
      <c r="AS49">
        <f t="shared" si="46"/>
        <v>-0.67848380903170546</v>
      </c>
      <c r="AT49">
        <f t="shared" si="47"/>
        <v>-0.44329831263741221</v>
      </c>
      <c r="AU49">
        <f t="shared" si="48"/>
        <v>-1.1229675964702479</v>
      </c>
      <c r="AW49">
        <v>46</v>
      </c>
      <c r="AX49">
        <f>IF(Z49&gt;0, (R49*SUMPRODUCT(K49:$K$98, X49:$X$98)-K49*$AZ$3)/Z49, 0)</f>
        <v>-643933146.35560632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</v>
      </c>
      <c r="S50">
        <f t="shared" si="32"/>
        <v>-1414833450.7265952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-405.99186284214477</v>
      </c>
      <c r="AC50">
        <f t="shared" si="33"/>
        <v>-362.49371581188592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-3.6797326121286382E-2</v>
      </c>
      <c r="AI50">
        <f t="shared" si="38"/>
        <v>-3.6803731357811321E-2</v>
      </c>
      <c r="AJ50">
        <f t="shared" si="39"/>
        <v>-43.498147030258849</v>
      </c>
      <c r="AK50">
        <f t="shared" si="61"/>
        <v>-28.419430398950137</v>
      </c>
      <c r="AL50">
        <f t="shared" si="40"/>
        <v>-71.954381160566797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-4.5757631673408499E-4</v>
      </c>
      <c r="AR50">
        <f t="shared" si="45"/>
        <v>-4.5765596612293546E-4</v>
      </c>
      <c r="AS50">
        <f t="shared" si="46"/>
        <v>-0.54090130998267538</v>
      </c>
      <c r="AT50">
        <f t="shared" si="47"/>
        <v>-0.35339682679035073</v>
      </c>
      <c r="AU50">
        <f t="shared" si="48"/>
        <v>-0.89475579273914896</v>
      </c>
      <c r="AW50">
        <v>47</v>
      </c>
      <c r="AX50">
        <f>IF(Z50&gt;0, (R50*SUMPRODUCT(K50:$K$98, X50:$X$98)-K50*$AZ$3)/Z50, 0)</f>
        <v>-1414833450.7265952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</v>
      </c>
      <c r="S51">
        <f t="shared" si="32"/>
        <v>-3225305948.7512965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-362.49371581188592</v>
      </c>
      <c r="AC51">
        <f t="shared" si="33"/>
        <v>-323.65548384754555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-1.5329859669239906E-2</v>
      </c>
      <c r="AI51">
        <f t="shared" si="38"/>
        <v>-1.5332368388482284E-2</v>
      </c>
      <c r="AJ51">
        <f t="shared" si="39"/>
        <v>-38.838231964340366</v>
      </c>
      <c r="AK51">
        <f t="shared" si="61"/>
        <v>-25.374560106832018</v>
      </c>
      <c r="AL51">
        <f t="shared" si="40"/>
        <v>-64.228124439560872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-1.7020308710700201E-4</v>
      </c>
      <c r="AR51">
        <f t="shared" si="45"/>
        <v>-1.7023094070572699E-4</v>
      </c>
      <c r="AS51">
        <f t="shared" si="46"/>
        <v>-0.43120988193862136</v>
      </c>
      <c r="AT51">
        <f t="shared" si="47"/>
        <v>-0.28172654918889589</v>
      </c>
      <c r="AU51">
        <f t="shared" si="48"/>
        <v>-0.71310666206822304</v>
      </c>
      <c r="AW51">
        <v>48</v>
      </c>
      <c r="AX51">
        <f>IF(Z51&gt;0, (R51*SUMPRODUCT(K51:$K$98, X51:$X$98)-K51*$AZ$3)/Z51, 0)</f>
        <v>-3225305948.7512965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</v>
      </c>
      <c r="S52">
        <f t="shared" si="32"/>
        <v>-7646370714.9997644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-323.65548384754555</v>
      </c>
      <c r="AC52">
        <f t="shared" si="33"/>
        <v>-288.97825267504584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-6.1552417455496425E-3</v>
      </c>
      <c r="AI52">
        <f t="shared" si="38"/>
        <v>-6.1561865671632097E-3</v>
      </c>
      <c r="AJ52">
        <f t="shared" si="39"/>
        <v>-34.677231172499717</v>
      </c>
      <c r="AK52">
        <f t="shared" si="61"/>
        <v>-22.655883869328189</v>
      </c>
      <c r="AL52">
        <f t="shared" si="40"/>
        <v>-57.339271228395063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-6.1017771944203413E-5</v>
      </c>
      <c r="AR52">
        <f t="shared" si="45"/>
        <v>-6.1027138092947495E-5</v>
      </c>
      <c r="AS52">
        <f t="shared" si="46"/>
        <v>-0.34376024059004101</v>
      </c>
      <c r="AT52">
        <f t="shared" si="47"/>
        <v>-0.22459094415463604</v>
      </c>
      <c r="AU52">
        <f t="shared" si="48"/>
        <v>-0.56841221188276991</v>
      </c>
      <c r="AW52">
        <v>49</v>
      </c>
      <c r="AX52">
        <f>IF(Z52&gt;0, (R52*SUMPRODUCT(K52:$K$98, X52:$X$98)-K52*$AZ$3)/Z52, 0)</f>
        <v>-7646370714.9997644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</v>
      </c>
      <c r="S53">
        <f t="shared" si="32"/>
        <v>-18895990088.066467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-288.97825267504584</v>
      </c>
      <c r="AC53">
        <f t="shared" si="33"/>
        <v>-258.01634817890107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-2.3760380249386731E-3</v>
      </c>
      <c r="AI53">
        <f t="shared" si="38"/>
        <v>-2.3763793888298694E-3</v>
      </c>
      <c r="AJ53">
        <f t="shared" si="39"/>
        <v>-30.961904496144768</v>
      </c>
      <c r="AK53">
        <f t="shared" si="61"/>
        <v>-20.228477687253211</v>
      </c>
      <c r="AL53">
        <f t="shared" si="40"/>
        <v>-51.192758562786807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-2.1030354569816033E-5</v>
      </c>
      <c r="AR53">
        <f t="shared" si="45"/>
        <v>-2.1033375987652718E-5</v>
      </c>
      <c r="AS53">
        <f t="shared" si="46"/>
        <v>-0.27404436413744349</v>
      </c>
      <c r="AT53">
        <f t="shared" si="47"/>
        <v>-0.17904261367261889</v>
      </c>
      <c r="AU53">
        <f t="shared" si="48"/>
        <v>-0.45310801118604999</v>
      </c>
      <c r="AW53">
        <v>50</v>
      </c>
      <c r="AX53">
        <f>IF(Z53&gt;0, (R53*SUMPRODUCT(K53:$K$98, X53:$X$98)-K53*$AZ$3)/Z53, 0)</f>
        <v>-18895990088.066467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</v>
      </c>
      <c r="S54">
        <f t="shared" si="32"/>
        <v>-48786712368.394402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-258.01634817890107</v>
      </c>
      <c r="AC54">
        <f t="shared" si="33"/>
        <v>-230.37175714325858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-8.7959916162743269E-4</v>
      </c>
      <c r="AI54">
        <f t="shared" si="38"/>
        <v>-8.7971721208931033E-4</v>
      </c>
      <c r="AJ54">
        <f t="shared" si="39"/>
        <v>-27.644591035642492</v>
      </c>
      <c r="AK54">
        <f t="shared" si="61"/>
        <v>-18.061144372523078</v>
      </c>
      <c r="AL54">
        <f t="shared" si="40"/>
        <v>-45.70661512537766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-6.9512033320435674E-6</v>
      </c>
      <c r="AR54">
        <f t="shared" si="45"/>
        <v>-6.9521362487626271E-6</v>
      </c>
      <c r="AS54">
        <f t="shared" si="46"/>
        <v>-0.2184667536112698</v>
      </c>
      <c r="AT54">
        <f t="shared" si="47"/>
        <v>-0.14273170373481953</v>
      </c>
      <c r="AU54">
        <f t="shared" si="48"/>
        <v>-0.36120540948233809</v>
      </c>
      <c r="AW54">
        <v>51</v>
      </c>
      <c r="AX54">
        <f>IF(Z54&gt;0, (R54*SUMPRODUCT(K54:$K$98, X54:$X$98)-K54*$AZ$3)/Z54, 0)</f>
        <v>-48786712368.394402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</v>
      </c>
      <c r="S55">
        <f t="shared" si="32"/>
        <v>-131889421227.13409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-230.37175714325858</v>
      </c>
      <c r="AC55">
        <f t="shared" si="33"/>
        <v>-205.68907474982166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-3.1152412551053473E-4</v>
      </c>
      <c r="AI55">
        <f t="shared" si="38"/>
        <v>-3.1156311443641596E-4</v>
      </c>
      <c r="AJ55">
        <f t="shared" si="39"/>
        <v>-24.68268239343692</v>
      </c>
      <c r="AK55">
        <f t="shared" si="61"/>
        <v>-16.126023000028102</v>
      </c>
      <c r="AL55">
        <f t="shared" si="40"/>
        <v>-40.809016956579455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-2.1981070974158309E-6</v>
      </c>
      <c r="AR55">
        <f t="shared" si="45"/>
        <v>-2.1983822023842171E-6</v>
      </c>
      <c r="AS55">
        <f t="shared" si="46"/>
        <v>-0.17416044187062402</v>
      </c>
      <c r="AT55">
        <f t="shared" si="47"/>
        <v>-0.11378484909109875</v>
      </c>
      <c r="AU55">
        <f t="shared" si="48"/>
        <v>-0.28794748934392511</v>
      </c>
      <c r="AW55">
        <v>52</v>
      </c>
      <c r="AX55">
        <f>IF(Z55&gt;0, (R55*SUMPRODUCT(K55:$K$98, X55:$X$98)-K55*$AZ$3)/Z55, 0)</f>
        <v>-131889421227.13409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</v>
      </c>
      <c r="S56">
        <f t="shared" si="32"/>
        <v>-374258967364.23871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-205.68907474982166</v>
      </c>
      <c r="AC56">
        <f t="shared" si="33"/>
        <v>-183.65096146164282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-1.0532558907464182E-4</v>
      </c>
      <c r="AI56">
        <f t="shared" si="38"/>
        <v>-1.053378567139956E-4</v>
      </c>
      <c r="AJ56">
        <f t="shared" si="39"/>
        <v>-22.038113288178835</v>
      </c>
      <c r="AK56">
        <f t="shared" si="61"/>
        <v>-14.398235232487517</v>
      </c>
      <c r="AL56">
        <f t="shared" si="40"/>
        <v>-36.436453858523066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-6.6354905815611511E-7</v>
      </c>
      <c r="AR56">
        <f t="shared" si="45"/>
        <v>-6.6362634403327489E-7</v>
      </c>
      <c r="AS56">
        <f t="shared" si="46"/>
        <v>-0.13883966322320387</v>
      </c>
      <c r="AT56">
        <f t="shared" si="47"/>
        <v>-9.0708587642995581E-2</v>
      </c>
      <c r="AU56">
        <f t="shared" si="48"/>
        <v>-0.2295489144925435</v>
      </c>
      <c r="AW56">
        <v>53</v>
      </c>
      <c r="AX56">
        <f>IF(Z56&gt;0, (R56*SUMPRODUCT(K56:$K$98, X56:$X$98)-K56*$AZ$3)/Z56, 0)</f>
        <v>-374258967364.23871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</v>
      </c>
      <c r="S57">
        <f t="shared" si="32"/>
        <v>-1117950585743.8308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-183.65096146164282</v>
      </c>
      <c r="AC57">
        <f t="shared" si="33"/>
        <v>-163.9740732981509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-3.3912470707192547E-5</v>
      </c>
      <c r="AI57">
        <f t="shared" si="38"/>
        <v>-3.3916137552475986E-5</v>
      </c>
      <c r="AJ57">
        <f t="shared" si="39"/>
        <v>-19.676888163491924</v>
      </c>
      <c r="AK57">
        <f t="shared" si="61"/>
        <v>-12.855567302314999</v>
      </c>
      <c r="AL57">
        <f t="shared" si="40"/>
        <v>-32.532489381944472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-1.9075702877963315E-7</v>
      </c>
      <c r="AR57">
        <f t="shared" si="45"/>
        <v>-1.9077765471742762E-7</v>
      </c>
      <c r="AS57">
        <f t="shared" si="46"/>
        <v>-0.11068213678989675</v>
      </c>
      <c r="AT57">
        <f t="shared" si="47"/>
        <v>-7.2312331444081529E-2</v>
      </c>
      <c r="AU57">
        <f t="shared" si="48"/>
        <v>-0.18299465901163298</v>
      </c>
      <c r="AW57">
        <v>54</v>
      </c>
      <c r="AX57">
        <f>IF(Z57&gt;0, (R57*SUMPRODUCT(K57:$K$98, X57:$X$98)-K57*$AZ$3)/Z57, 0)</f>
        <v>-1117950585743.8308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</v>
      </c>
      <c r="S58">
        <f t="shared" si="32"/>
        <v>-3525337292992.9521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-163.9740732981509</v>
      </c>
      <c r="AC58">
        <f t="shared" si="33"/>
        <v>-146.40542275047844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-1.0367759374960043E-5</v>
      </c>
      <c r="AI58">
        <f t="shared" si="38"/>
        <v>-1.0368797611946908E-5</v>
      </c>
      <c r="AJ58">
        <f t="shared" si="39"/>
        <v>-17.568650547672462</v>
      </c>
      <c r="AK58">
        <f t="shared" si="61"/>
        <v>-11.478185130870564</v>
      </c>
      <c r="AL58">
        <f t="shared" si="40"/>
        <v>-29.046846047340637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-5.2070051123713962E-8</v>
      </c>
      <c r="AR58">
        <f t="shared" si="45"/>
        <v>-5.2075265466662079E-8</v>
      </c>
      <c r="AS58">
        <f t="shared" si="46"/>
        <v>-8.8235123820617808E-2</v>
      </c>
      <c r="AT58">
        <f t="shared" si="47"/>
        <v>-5.7646948097132812E-2</v>
      </c>
      <c r="AU58">
        <f t="shared" si="48"/>
        <v>-0.14588212399301609</v>
      </c>
      <c r="AW58">
        <v>55</v>
      </c>
      <c r="AX58">
        <f>IF(Z58&gt;0, (R58*SUMPRODUCT(K58:$K$98, X58:$X$98)-K58*$AZ$3)/Z58, 0)</f>
        <v>-3525337292992.9521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</v>
      </c>
      <c r="S59">
        <f t="shared" si="32"/>
        <v>-11769038824766.617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-146.40542275047844</v>
      </c>
      <c r="AC59">
        <f t="shared" si="33"/>
        <v>-130.7191275003793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-3.0007149564546847E-6</v>
      </c>
      <c r="AI59">
        <f t="shared" si="38"/>
        <v>-3.0009926323325681E-6</v>
      </c>
      <c r="AJ59">
        <f t="shared" si="39"/>
        <v>-15.686295250099136</v>
      </c>
      <c r="AK59">
        <f t="shared" si="61"/>
        <v>-10.248379592533492</v>
      </c>
      <c r="AL59">
        <f t="shared" si="40"/>
        <v>-25.934677843625259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-1.3455809042540551E-8</v>
      </c>
      <c r="AR59">
        <f t="shared" si="45"/>
        <v>-1.3457054196992987E-8</v>
      </c>
      <c r="AS59">
        <f t="shared" si="46"/>
        <v>-7.0340501025003749E-2</v>
      </c>
      <c r="AT59">
        <f t="shared" si="47"/>
        <v>-4.5955794133651397E-2</v>
      </c>
      <c r="AU59">
        <f t="shared" si="48"/>
        <v>-0.11629630861570935</v>
      </c>
      <c r="AW59">
        <v>56</v>
      </c>
      <c r="AX59">
        <f>IF(Z59&gt;0, (R59*SUMPRODUCT(K59:$K$98, X59:$X$98)-K59*$AZ$3)/Z59, 0)</f>
        <v>-11769038824766.617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</v>
      </c>
      <c r="S60">
        <f t="shared" si="32"/>
        <v>-42162014715057.117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-130.7191275003793</v>
      </c>
      <c r="AC60">
        <f t="shared" si="33"/>
        <v>-116.71350670832693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-8.2277501165357123E-7</v>
      </c>
      <c r="AI60">
        <f t="shared" si="38"/>
        <v>-8.2284421701976231E-7</v>
      </c>
      <c r="AJ60">
        <f t="shared" si="39"/>
        <v>-14.005620792052369</v>
      </c>
      <c r="AK60">
        <f t="shared" si="61"/>
        <v>-9.1503389250265528</v>
      </c>
      <c r="AL60">
        <f t="shared" si="40"/>
        <v>-23.155960539923139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-3.2941861958746474E-9</v>
      </c>
      <c r="AR60">
        <f t="shared" si="45"/>
        <v>-3.2944632769220278E-9</v>
      </c>
      <c r="AS60">
        <f t="shared" si="46"/>
        <v>-5.6075016893269311E-2</v>
      </c>
      <c r="AT60">
        <f t="shared" si="47"/>
        <v>-3.6635677733840299E-2</v>
      </c>
      <c r="AU60">
        <f t="shared" si="48"/>
        <v>-9.2710697921572896E-2</v>
      </c>
      <c r="AW60">
        <v>57</v>
      </c>
      <c r="AX60">
        <f>IF(Z60&gt;0, (R60*SUMPRODUCT(K60:$K$98, X60:$X$98)-K60*$AZ$3)/Z60, 0)</f>
        <v>-42162014715057.117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</v>
      </c>
      <c r="S61">
        <f t="shared" si="32"/>
        <v>-162885581578007.47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-116.71350670832693</v>
      </c>
      <c r="AC61">
        <f t="shared" si="33"/>
        <v>-104.20848813527452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-2.1007675377741675E-7</v>
      </c>
      <c r="AI61">
        <f t="shared" si="38"/>
        <v>-2.1009274790150154E-7</v>
      </c>
      <c r="AJ61">
        <f t="shared" si="39"/>
        <v>-12.505018573052411</v>
      </c>
      <c r="AK61">
        <f t="shared" si="61"/>
        <v>-8.1699454695828866</v>
      </c>
      <c r="AL61">
        <f t="shared" si="40"/>
        <v>-20.674964252728046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-7.5097767199629627E-10</v>
      </c>
      <c r="AR61">
        <f t="shared" si="45"/>
        <v>-7.5103484743267771E-10</v>
      </c>
      <c r="AS61">
        <f t="shared" si="46"/>
        <v>-4.4702660182056174E-2</v>
      </c>
      <c r="AT61">
        <f t="shared" si="47"/>
        <v>-2.920573799224236E-2</v>
      </c>
      <c r="AU61">
        <f t="shared" si="48"/>
        <v>-7.390839892533338E-2</v>
      </c>
      <c r="AW61">
        <v>58</v>
      </c>
      <c r="AX61">
        <f>IF(Z61&gt;0, (R61*SUMPRODUCT(K61:$K$98, X61:$X$98)-K61*$AZ$3)/Z61, 0)</f>
        <v>-162885581578007.47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</v>
      </c>
      <c r="S62">
        <f t="shared" si="32"/>
        <v>-682425367756150.63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-104.20848813527452</v>
      </c>
      <c r="AC62">
        <f t="shared" si="33"/>
        <v>-93.043292978573177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-4.9702523537847646E-8</v>
      </c>
      <c r="AI62">
        <f t="shared" si="38"/>
        <v>-4.9705932089807125E-8</v>
      </c>
      <c r="AJ62">
        <f t="shared" si="39"/>
        <v>-11.165195156701344</v>
      </c>
      <c r="AK62">
        <f t="shared" si="61"/>
        <v>-7.2945941694692173</v>
      </c>
      <c r="AL62">
        <f t="shared" si="40"/>
        <v>-18.459789375876493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-1.5863881018501766E-10</v>
      </c>
      <c r="AR62">
        <f t="shared" si="45"/>
        <v>-1.5864968948427282E-10</v>
      </c>
      <c r="AS62">
        <f t="shared" si="46"/>
        <v>-3.5636687014369769E-2</v>
      </c>
      <c r="AT62">
        <f t="shared" si="47"/>
        <v>-2.3282635517409306E-2</v>
      </c>
      <c r="AU62">
        <f t="shared" si="48"/>
        <v>-5.8919322690428766E-2</v>
      </c>
      <c r="AW62">
        <v>59</v>
      </c>
      <c r="AX62">
        <f>IF(Z62&gt;0, (R62*SUMPRODUCT(K62:$K$98, X62:$X$98)-K62*$AZ$3)/Z62, 0)</f>
        <v>-682425367756150.63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</v>
      </c>
      <c r="S63">
        <f t="shared" si="32"/>
        <v>-3120523519602716.5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-93.043292978573177</v>
      </c>
      <c r="AC63">
        <f t="shared" si="33"/>
        <v>-83.074368731006544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-1.0835672438160576E-8</v>
      </c>
      <c r="AI63">
        <f t="shared" si="38"/>
        <v>-1.0836337986490922E-8</v>
      </c>
      <c r="AJ63">
        <f t="shared" si="39"/>
        <v>-9.9689242475666333</v>
      </c>
      <c r="AK63">
        <f t="shared" si="61"/>
        <v>-6.5130305085001234</v>
      </c>
      <c r="AL63">
        <f t="shared" si="40"/>
        <v>-16.481954766903094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-3.08793997335867E-11</v>
      </c>
      <c r="AR63">
        <f t="shared" si="45"/>
        <v>-3.0881296407102075E-11</v>
      </c>
      <c r="AS63">
        <f t="shared" si="46"/>
        <v>-2.840934870551623E-2</v>
      </c>
      <c r="AT63">
        <f t="shared" si="47"/>
        <v>-1.8560774487860199E-2</v>
      </c>
      <c r="AU63">
        <f t="shared" si="48"/>
        <v>-4.6970123224257726E-2</v>
      </c>
      <c r="AW63">
        <v>60</v>
      </c>
      <c r="AX63">
        <f>IF(Z63&gt;0, (R63*SUMPRODUCT(K63:$K$98, X63:$X$98)-K63*$AZ$3)/Z63, 0)</f>
        <v>-3120523519602716.5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</v>
      </c>
      <c r="S64">
        <f t="shared" si="32"/>
        <v>-1.5690632897798788E+16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-83.074368731006544</v>
      </c>
      <c r="AC64">
        <f t="shared" si="33"/>
        <v>-74.173543509854142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-2.1628463936249897E-9</v>
      </c>
      <c r="AI64">
        <f t="shared" si="38"/>
        <v>-2.1629645748736254E-9</v>
      </c>
      <c r="AJ64">
        <f t="shared" si="39"/>
        <v>-8.9008252211524024</v>
      </c>
      <c r="AK64">
        <f t="shared" si="61"/>
        <v>-5.8152058111704585</v>
      </c>
      <c r="AL64">
        <f t="shared" si="40"/>
        <v>-14.716031034485827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-5.5032676569854955E-12</v>
      </c>
      <c r="AR64">
        <f t="shared" si="45"/>
        <v>-5.5035683639821623E-12</v>
      </c>
      <c r="AS64">
        <f t="shared" si="46"/>
        <v>-2.2647758853531385E-2</v>
      </c>
      <c r="AT64">
        <f t="shared" si="47"/>
        <v>-1.479653578435184E-2</v>
      </c>
      <c r="AU64">
        <f t="shared" si="48"/>
        <v>-3.7444294643386798E-2</v>
      </c>
      <c r="AW64">
        <v>61</v>
      </c>
      <c r="AX64">
        <f>IF(Z64&gt;0, (R64*SUMPRODUCT(K64:$K$98, X64:$X$98)-K64*$AZ$3)/Z64, 0)</f>
        <v>-1.5690632897798788E+16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</v>
      </c>
      <c r="S65">
        <f t="shared" si="32"/>
        <v>-8.7575223702147248E+16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-74.173543509854142</v>
      </c>
      <c r="AC65">
        <f t="shared" si="33"/>
        <v>-66.226378133803138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-3.9237546773168695E-10</v>
      </c>
      <c r="AI65">
        <f t="shared" si="38"/>
        <v>-3.9239437330090337E-10</v>
      </c>
      <c r="AJ65">
        <f t="shared" si="39"/>
        <v>-7.9471653760510037</v>
      </c>
      <c r="AK65">
        <f t="shared" si="61"/>
        <v>-5.1921480456897902</v>
      </c>
      <c r="AL65">
        <f t="shared" si="40"/>
        <v>-13.139313422133188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-8.9141262912970561E-13</v>
      </c>
      <c r="AR65">
        <f t="shared" si="45"/>
        <v>-8.9145557947840561E-13</v>
      </c>
      <c r="AS65">
        <f t="shared" si="46"/>
        <v>-1.8054654698337284E-2</v>
      </c>
      <c r="AT65">
        <f t="shared" si="47"/>
        <v>-1.1795707736254145E-2</v>
      </c>
      <c r="AU65">
        <f t="shared" si="48"/>
        <v>-2.9850362435482884E-2</v>
      </c>
      <c r="AW65">
        <v>62</v>
      </c>
      <c r="AX65">
        <f>IF(Z65&gt;0, (R65*SUMPRODUCT(K65:$K$98, X65:$X$98)-K65*$AZ$3)/Z65, 0)</f>
        <v>-8.7575223702147248E+16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</v>
      </c>
      <c r="S66">
        <f t="shared" si="32"/>
        <v>-5.4920716087440563E+17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-66.226378133803138</v>
      </c>
      <c r="AC66">
        <f t="shared" si="33"/>
        <v>-59.130694762325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-6.4099498419195616E-11</v>
      </c>
      <c r="AI66">
        <f t="shared" si="38"/>
        <v>-6.4102190058115074E-11</v>
      </c>
      <c r="AJ66">
        <f t="shared" si="39"/>
        <v>-7.0956833714781382</v>
      </c>
      <c r="AK66">
        <f t="shared" si="61"/>
        <v>-4.6358464693662205</v>
      </c>
      <c r="AL66">
        <f t="shared" si="40"/>
        <v>-11.731529840908461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-1.3002101283167791E-13</v>
      </c>
      <c r="AR66">
        <f t="shared" si="45"/>
        <v>-1.3002647261883874E-13</v>
      </c>
      <c r="AS66">
        <f t="shared" si="46"/>
        <v>-1.4393060186820414E-2</v>
      </c>
      <c r="AT66">
        <f t="shared" si="47"/>
        <v>-9.4034659887236929E-3</v>
      </c>
      <c r="AU66">
        <f t="shared" si="48"/>
        <v>-2.3796526175674133E-2</v>
      </c>
      <c r="AW66">
        <v>63</v>
      </c>
      <c r="AX66">
        <f>IF(Z66&gt;0, (R66*SUMPRODUCT(K66:$K$98, X66:$X$98)-K66*$AZ$3)/Z66, 0)</f>
        <v>-5.4920716087440563E+17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</v>
      </c>
      <c r="S67">
        <f t="shared" si="32"/>
        <v>-3.9300127804238879E+18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-59.130694762325</v>
      </c>
      <c r="AC67">
        <f t="shared" si="33"/>
        <v>-52.795263180647432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-9.3155035691669773E-12</v>
      </c>
      <c r="AI67">
        <f t="shared" ref="AI67:AI69" si="62">SUM(AE67:AH67)</f>
        <v>-9.315839415804955E-12</v>
      </c>
      <c r="AJ67">
        <f t="shared" si="39"/>
        <v>-6.3354315816775681</v>
      </c>
      <c r="AK67">
        <f t="shared" si="61"/>
        <v>-4.1391486333627503</v>
      </c>
      <c r="AL67">
        <f t="shared" ref="AL67:AL69" si="63">SUM(AI67:AK67)</f>
        <v>-10.474580215049635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-1.6871248702780748E-14</v>
      </c>
      <c r="AR67">
        <f t="shared" si="45"/>
        <v>-1.6871856952470444E-14</v>
      </c>
      <c r="AS67">
        <f t="shared" si="46"/>
        <v>-1.1474059460157773E-2</v>
      </c>
      <c r="AT67">
        <f t="shared" si="47"/>
        <v>-7.4963855139698757E-3</v>
      </c>
      <c r="AU67">
        <f t="shared" si="48"/>
        <v>-1.8970444974144521E-2</v>
      </c>
      <c r="AW67">
        <v>64</v>
      </c>
      <c r="AX67">
        <f>IF(Z67&gt;0, (R67*SUMPRODUCT(K67:$K$98, X67:$X$98)-K67*$AZ$3)/Z67, 0)</f>
        <v>-3.9300127804238879E+18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</v>
      </c>
      <c r="S68">
        <f t="shared" si="32"/>
        <v>-3.2740206214402044E+19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-52.795263180647432</v>
      </c>
      <c r="AC68">
        <f t="shared" si="33"/>
        <v>-47.138627839863794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-1.1859748887849799E-12</v>
      </c>
      <c r="AI68">
        <f t="shared" si="62"/>
        <v>-1.1860108832343819E-12</v>
      </c>
      <c r="AJ68">
        <f t="shared" si="39"/>
        <v>-5.6566353407836374</v>
      </c>
      <c r="AK68">
        <f t="shared" si="61"/>
        <v>-3.6956684226453205</v>
      </c>
      <c r="AL68">
        <f t="shared" si="63"/>
        <v>-9.3523037634301431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-1.9177781306970443E-15</v>
      </c>
      <c r="AR68">
        <f t="shared" si="45"/>
        <v>-1.9178363354436561E-15</v>
      </c>
      <c r="AS68">
        <f t="shared" si="46"/>
        <v>-9.1470499522942946E-3</v>
      </c>
      <c r="AT68">
        <f t="shared" si="47"/>
        <v>-5.9760726354989571E-3</v>
      </c>
      <c r="AU68">
        <f t="shared" si="48"/>
        <v>-1.5123122587795168E-2</v>
      </c>
      <c r="AW68">
        <v>65</v>
      </c>
      <c r="AX68">
        <f>IF(Z68&gt;0, (R68*SUMPRODUCT(K68:$K$98, X68:$X$98)-K68*$AZ$3)/Z68, 0)</f>
        <v>-3.2740206214402044E+19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-47.138627839863794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-47.138627839863794</v>
      </c>
      <c r="AK69">
        <f t="shared" si="61"/>
        <v>-3.2997039487904658</v>
      </c>
      <c r="AL69">
        <f t="shared" si="63"/>
        <v>-50.438331788654402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-2.0787409504221194E-16</v>
      </c>
      <c r="AR69">
        <f t="shared" si="45"/>
        <v>-2.0787409504221194E-16</v>
      </c>
      <c r="AS69">
        <f t="shared" si="46"/>
        <v>-6.8058407383142283E-2</v>
      </c>
      <c r="AT69">
        <f t="shared" si="47"/>
        <v>-4.7640885168199606E-3</v>
      </c>
      <c r="AU69">
        <f t="shared" si="48"/>
        <v>-7.2822495899962453E-2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44138.685970120438</v>
      </c>
      <c r="AO71" s="6">
        <f t="shared" si="70"/>
        <v>-4413.8685970120441</v>
      </c>
      <c r="AP71" s="6">
        <f t="shared" si="70"/>
        <v>-1702.549001456872</v>
      </c>
      <c r="AQ71" s="6">
        <f t="shared" si="70"/>
        <v>-29151.040996353135</v>
      </c>
      <c r="AR71" s="6">
        <f t="shared" si="70"/>
        <v>8871.2273752983801</v>
      </c>
      <c r="AS71" s="6">
        <f t="shared" si="70"/>
        <v>-1445.8566278676992</v>
      </c>
      <c r="AT71" s="6">
        <f t="shared" si="70"/>
        <v>190.96809210368181</v>
      </c>
      <c r="AU71" s="6">
        <f t="shared" si="70"/>
        <v>7616.3388395343591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13208.167348716135</v>
      </c>
      <c r="K3">
        <v>1</v>
      </c>
      <c r="L3" s="2">
        <v>0</v>
      </c>
      <c r="O3">
        <f>$C$3</f>
        <v>13208.167348716135</v>
      </c>
      <c r="P3">
        <f>O3*C5</f>
        <v>1320.8167348716136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13208.167348716135</v>
      </c>
      <c r="AF3">
        <f t="shared" ref="AF3:AF34" si="4">-$Z3*P3</f>
        <v>-1320.8167348716136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10364.918026844522</v>
      </c>
      <c r="AJ3">
        <f t="shared" ref="AJ3:AJ34" si="8">AB3-AC3</f>
        <v>0</v>
      </c>
      <c r="AL3">
        <f t="shared" ref="AL3:AL34" si="9">SUM(AI3:AK3)</f>
        <v>10364.918026844522</v>
      </c>
      <c r="AN3">
        <f t="shared" ref="AN3:AN34" si="10">AE3*$K3</f>
        <v>13208.167348716135</v>
      </c>
      <c r="AO3">
        <f t="shared" ref="AO3:AO34" si="11">AF3*$K3</f>
        <v>-1320.8167348716136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10364.918026844522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10364.918026844522</v>
      </c>
      <c r="AW3">
        <v>0</v>
      </c>
      <c r="AX3">
        <f>IF(Z3&gt;0, (R3*SUMPRODUCT(K3:$K$98, X3:$X$98)-K3*$AZ$3)/Z3, 0)</f>
        <v>0</v>
      </c>
      <c r="AZ3">
        <f>C6*SUMPRODUCT(X4:X98, K4:K98)/1</f>
        <v>7585.8043598963914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514.60488683306494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508.83415754879297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-508.83415754879297</v>
      </c>
      <c r="AK4">
        <f>G4*SUM(AB4, AE4:AF4)</f>
        <v>0</v>
      </c>
      <c r="AL4">
        <f t="shared" si="9"/>
        <v>-812.30990754879292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-283.11946077059423</v>
      </c>
      <c r="AR4">
        <f t="shared" si="14"/>
        <v>-283.11946077059423</v>
      </c>
      <c r="AS4">
        <f t="shared" si="15"/>
        <v>-474.70301105400966</v>
      </c>
      <c r="AT4">
        <f t="shared" si="16"/>
        <v>0</v>
      </c>
      <c r="AU4">
        <f t="shared" si="17"/>
        <v>-757.82247182460389</v>
      </c>
      <c r="AW4">
        <v>1</v>
      </c>
      <c r="AX4">
        <f>IF(Z4&gt;0, (R4*SUMPRODUCT(K4:$K$98, X4:$X$98)-K4*$AZ$3)/Z4, 0)</f>
        <v>514.60488683306494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250000</v>
      </c>
      <c r="S5">
        <f t="shared" si="1"/>
        <v>834.62324838745678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508.83415754879297</v>
      </c>
      <c r="AC5">
        <f t="shared" si="2"/>
        <v>816.00277048455155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-302.06896150649078</v>
      </c>
      <c r="AI5">
        <f t="shared" si="7"/>
        <v>-326.5112105110901</v>
      </c>
      <c r="AJ5">
        <f t="shared" si="8"/>
        <v>-307.16861293575857</v>
      </c>
      <c r="AK5">
        <f>G5*SUM(AB5, AE5:AF5)</f>
        <v>20.862200459500514</v>
      </c>
      <c r="AL5">
        <f t="shared" si="9"/>
        <v>-612.81762298734816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-258.30159087415967</v>
      </c>
      <c r="AR5">
        <f t="shared" si="14"/>
        <v>-279.20235396793646</v>
      </c>
      <c r="AS5">
        <f t="shared" si="15"/>
        <v>-262.66234369866078</v>
      </c>
      <c r="AT5">
        <f t="shared" si="16"/>
        <v>17.8394348792066</v>
      </c>
      <c r="AU5">
        <f t="shared" si="17"/>
        <v>-524.0252627873906</v>
      </c>
      <c r="AW5">
        <v>2</v>
      </c>
      <c r="AX5">
        <f>IF(Z5&gt;0, (R5*SUMPRODUCT(K5:$K$98, X5:$X$98)-K5*$AZ$3)/Z5, 0)</f>
        <v>834.62324838745678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250000</v>
      </c>
      <c r="S6">
        <f t="shared" si="1"/>
        <v>1233.6889899035211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816.00277048455155</v>
      </c>
      <c r="AC6">
        <f t="shared" si="2"/>
        <v>1192.6177433971106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-301.11775314710189</v>
      </c>
      <c r="AI6">
        <f t="shared" si="7"/>
        <v>-325.28546788634054</v>
      </c>
      <c r="AJ6">
        <f t="shared" si="8"/>
        <v>-376.6149729125591</v>
      </c>
      <c r="AK6">
        <f>G6*SUM(AB6, AE6:AF6)</f>
        <v>47.736162073346271</v>
      </c>
      <c r="AL6">
        <f t="shared" si="9"/>
        <v>-654.16427872555334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-232.28525483046391</v>
      </c>
      <c r="AR6">
        <f t="shared" si="14"/>
        <v>-250.92847236978832</v>
      </c>
      <c r="AS6">
        <f t="shared" si="15"/>
        <v>-290.52456735496872</v>
      </c>
      <c r="AT6">
        <f t="shared" si="16"/>
        <v>36.824154191993664</v>
      </c>
      <c r="AU6">
        <f t="shared" si="17"/>
        <v>-504.62888553276338</v>
      </c>
      <c r="AW6">
        <v>3</v>
      </c>
      <c r="AX6">
        <f>IF(Z6&gt;0, (R6*SUMPRODUCT(K6:$K$98, X6:$X$98)-K6*$AZ$3)/Z6, 0)</f>
        <v>1233.6889899035211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250000</v>
      </c>
      <c r="S7">
        <f t="shared" si="1"/>
        <v>1556.6981357508896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1192.6177433971106</v>
      </c>
      <c r="AC7">
        <f t="shared" si="2"/>
        <v>1487.9550592854903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-300.26137966033269</v>
      </c>
      <c r="AI7">
        <f t="shared" si="7"/>
        <v>-324.15739111421294</v>
      </c>
      <c r="AJ7">
        <f t="shared" si="8"/>
        <v>-295.33731588837963</v>
      </c>
      <c r="AK7">
        <f>G7*SUM(AB7, AE7:AF7)</f>
        <v>58.557531200798131</v>
      </c>
      <c r="AL7">
        <f t="shared" si="9"/>
        <v>-560.93717580179441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-210.74027816740445</v>
      </c>
      <c r="AR7">
        <f t="shared" si="14"/>
        <v>-227.51183935379132</v>
      </c>
      <c r="AS7">
        <f t="shared" si="15"/>
        <v>-207.28429401723065</v>
      </c>
      <c r="AT7">
        <f t="shared" si="16"/>
        <v>41.098959939545459</v>
      </c>
      <c r="AU7">
        <f t="shared" si="17"/>
        <v>-393.69717343147647</v>
      </c>
      <c r="AW7">
        <v>4</v>
      </c>
      <c r="AX7">
        <f>IF(Z7&gt;0, (R7*SUMPRODUCT(K7:$K$98, X7:$X$98)-K7*$AZ$3)/Z7, 0)</f>
        <v>1556.6981357508896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250000</v>
      </c>
      <c r="S8">
        <f t="shared" si="1"/>
        <v>1726.3704353769026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1487.9550592854903</v>
      </c>
      <c r="AC8">
        <f t="shared" si="2"/>
        <v>1631.5612718133862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-300.06436646740485</v>
      </c>
      <c r="AI8">
        <f t="shared" si="7"/>
        <v>-323.69141137009956</v>
      </c>
      <c r="AJ8">
        <f t="shared" si="8"/>
        <v>-143.60621252789588</v>
      </c>
      <c r="AK8">
        <f>G8*SUM(AB8, AE8:AF8)</f>
        <v>31.693442762780943</v>
      </c>
      <c r="AL8">
        <f t="shared" si="9"/>
        <v>-435.6041811352145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-196.58545996263089</v>
      </c>
      <c r="AR8">
        <f t="shared" si="14"/>
        <v>-212.06458380674289</v>
      </c>
      <c r="AS8">
        <f t="shared" si="15"/>
        <v>-94.082791887767783</v>
      </c>
      <c r="AT8">
        <f t="shared" si="16"/>
        <v>20.76377844084131</v>
      </c>
      <c r="AU8">
        <f t="shared" si="17"/>
        <v>-285.38359725366939</v>
      </c>
      <c r="AW8">
        <v>5</v>
      </c>
      <c r="AX8">
        <f>IF(Z8&gt;0, (R8*SUMPRODUCT(K8:$K$98, X8:$X$98)-K8*$AZ$3)/Z8, 0)</f>
        <v>1726.3704353769026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250000</v>
      </c>
      <c r="S9">
        <f t="shared" si="1"/>
        <v>1817.2468312331082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1631.5612718133862</v>
      </c>
      <c r="AC9">
        <f t="shared" si="2"/>
        <v>1698.079916919718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-301.62569047318868</v>
      </c>
      <c r="AI9">
        <f t="shared" si="7"/>
        <v>-324.98630235780911</v>
      </c>
      <c r="AJ9">
        <f t="shared" si="8"/>
        <v>-66.51864510633186</v>
      </c>
      <c r="AK9">
        <f t="shared" ref="AK9:AK40" si="30">G9*SUM(AB9:AB9, AE9:AF9)</f>
        <v>9.6262115036989773</v>
      </c>
      <c r="AL9">
        <f t="shared" si="9"/>
        <v>-381.87873596044199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-187.14684391400235</v>
      </c>
      <c r="AR9">
        <f t="shared" si="14"/>
        <v>-201.64118217560099</v>
      </c>
      <c r="AS9">
        <f t="shared" si="15"/>
        <v>-41.272195593008242</v>
      </c>
      <c r="AT9">
        <f t="shared" si="16"/>
        <v>5.9726845513050284</v>
      </c>
      <c r="AU9">
        <f t="shared" si="17"/>
        <v>-236.94069321730422</v>
      </c>
      <c r="AW9">
        <v>6</v>
      </c>
      <c r="AX9">
        <f>IF(Z9&gt;0, (R9*SUMPRODUCT(K9:$K$98, X9:$X$98)-K9*$AZ$3)/Z9, 0)</f>
        <v>1817.2468312331082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250000</v>
      </c>
      <c r="S10">
        <f t="shared" si="1"/>
        <v>1896.9199744013179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1698.079916919718</v>
      </c>
      <c r="AC10">
        <f t="shared" si="2"/>
        <v>1752.4965477727146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-303.99538015246713</v>
      </c>
      <c r="AI10">
        <f t="shared" si="7"/>
        <v>-327.0919863802261</v>
      </c>
      <c r="AJ10">
        <f t="shared" si="8"/>
        <v>-54.416630852996605</v>
      </c>
      <c r="AK10">
        <f t="shared" si="30"/>
        <v>6.9621276593708448</v>
      </c>
      <c r="AL10">
        <f t="shared" si="9"/>
        <v>-374.54648957385189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-178.93666909430317</v>
      </c>
      <c r="AR10">
        <f t="shared" si="14"/>
        <v>-192.53171051797588</v>
      </c>
      <c r="AS10">
        <f t="shared" si="15"/>
        <v>-32.030521856239723</v>
      </c>
      <c r="AT10">
        <f t="shared" si="16"/>
        <v>4.0980225836074302</v>
      </c>
      <c r="AU10">
        <f t="shared" si="17"/>
        <v>-220.46420979060818</v>
      </c>
      <c r="AW10">
        <v>7</v>
      </c>
      <c r="AX10">
        <f>IF(Z10&gt;0, (R10*SUMPRODUCT(K10:$K$98, X10:$X$98)-K10*$AZ$3)/Z10, 0)</f>
        <v>1896.9199744013179</v>
      </c>
    </row>
    <row r="11" spans="1:52" x14ac:dyDescent="0.25">
      <c r="A11" t="s">
        <v>33</v>
      </c>
      <c r="C11" s="25">
        <f>AU100</f>
        <v>1528.9792485949145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250000</v>
      </c>
      <c r="S11">
        <f t="shared" si="1"/>
        <v>1966.149523614961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1752.4965477727146</v>
      </c>
      <c r="AC11">
        <f t="shared" si="2"/>
        <v>1795.8829075617932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-306.15590902174762</v>
      </c>
      <c r="AI11">
        <f t="shared" si="7"/>
        <v>-328.99093359632684</v>
      </c>
      <c r="AJ11">
        <f t="shared" si="8"/>
        <v>-43.386359789078597</v>
      </c>
      <c r="AK11">
        <f t="shared" si="30"/>
        <v>4.2059917146545152</v>
      </c>
      <c r="AL11">
        <f t="shared" si="9"/>
        <v>-368.17130167075095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-171.23564408915112</v>
      </c>
      <c r="AR11">
        <f t="shared" si="14"/>
        <v>-184.00747055271256</v>
      </c>
      <c r="AS11">
        <f t="shared" si="15"/>
        <v>-24.266365744516087</v>
      </c>
      <c r="AT11">
        <f t="shared" si="16"/>
        <v>2.3524474918474914</v>
      </c>
      <c r="AU11">
        <f t="shared" si="17"/>
        <v>-205.92138880538118</v>
      </c>
      <c r="AW11">
        <v>8</v>
      </c>
      <c r="AX11">
        <f>IF(Z11&gt;0, (R11*SUMPRODUCT(K11:$K$98, X11:$X$98)-K11*$AZ$3)/Z11, 0)</f>
        <v>1966.149523614961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250000</v>
      </c>
      <c r="S12">
        <f t="shared" si="1"/>
        <v>2032.6252027560915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1795.8829075617932</v>
      </c>
      <c r="AC12">
        <f t="shared" si="2"/>
        <v>1835.5174984758828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-309.73998208573596</v>
      </c>
      <c r="AI12">
        <f t="shared" si="7"/>
        <v>-332.3156824163608</v>
      </c>
      <c r="AJ12">
        <f t="shared" si="8"/>
        <v>-39.634590914089586</v>
      </c>
      <c r="AK12">
        <f t="shared" si="30"/>
        <v>4.1305306873921239</v>
      </c>
      <c r="AL12">
        <f t="shared" si="9"/>
        <v>-367.81974264305825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-164.63009323231321</v>
      </c>
      <c r="AR12">
        <f t="shared" si="14"/>
        <v>-176.62931795360467</v>
      </c>
      <c r="AS12">
        <f t="shared" si="15"/>
        <v>-21.066206414401584</v>
      </c>
      <c r="AT12">
        <f t="shared" si="16"/>
        <v>2.1954209707937209</v>
      </c>
      <c r="AU12">
        <f t="shared" si="17"/>
        <v>-195.50010339721254</v>
      </c>
      <c r="AW12">
        <v>9</v>
      </c>
      <c r="AX12">
        <f>IF(Z12&gt;0, (R12*SUMPRODUCT(K12:$K$98, X12:$X$98)-K12*$AZ$3)/Z12, 0)</f>
        <v>2032.6252027560915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250000</v>
      </c>
      <c r="S13">
        <f t="shared" si="1"/>
        <v>2094.8719854692363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1835.5174984758828</v>
      </c>
      <c r="AC13">
        <f t="shared" si="2"/>
        <v>1870.1846051535754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-313.40828862491577</v>
      </c>
      <c r="AI13">
        <f t="shared" si="7"/>
        <v>-335.72689112337184</v>
      </c>
      <c r="AJ13">
        <f t="shared" si="8"/>
        <v>-34.667106677692573</v>
      </c>
      <c r="AK13">
        <f t="shared" si="30"/>
        <v>3.6710349969517657</v>
      </c>
      <c r="AL13">
        <f t="shared" si="9"/>
        <v>-366.72296280411263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-158.34585280852136</v>
      </c>
      <c r="AR13">
        <f t="shared" si="14"/>
        <v>-169.6220643012619</v>
      </c>
      <c r="AS13">
        <f t="shared" si="15"/>
        <v>-17.515148036984023</v>
      </c>
      <c r="AT13">
        <f t="shared" si="16"/>
        <v>1.8547472685955073</v>
      </c>
      <c r="AU13">
        <f t="shared" si="17"/>
        <v>-185.28246506965041</v>
      </c>
      <c r="AW13">
        <v>10</v>
      </c>
      <c r="AX13">
        <f>IF(Z13&gt;0, (R13*SUMPRODUCT(K13:$K$98, X13:$X$98)-K13*$AZ$3)/Z13, 0)</f>
        <v>2094.8719854692363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250000</v>
      </c>
      <c r="S14">
        <f t="shared" si="1"/>
        <v>2153.5384563343591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1870.1846051535754</v>
      </c>
      <c r="AC14">
        <f t="shared" si="2"/>
        <v>1900.5920060226003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-318.21550981863726</v>
      </c>
      <c r="AI14">
        <f t="shared" si="7"/>
        <v>-340.27910474112696</v>
      </c>
      <c r="AJ14">
        <f t="shared" si="8"/>
        <v>-30.407400869024968</v>
      </c>
      <c r="AK14">
        <f t="shared" si="30"/>
        <v>3.3663322892764356</v>
      </c>
      <c r="AL14">
        <f t="shared" si="9"/>
        <v>-367.32017332087548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-152.85666932295678</v>
      </c>
      <c r="AR14">
        <f t="shared" si="14"/>
        <v>-163.45504535769132</v>
      </c>
      <c r="AS14">
        <f t="shared" si="15"/>
        <v>-14.606371707828414</v>
      </c>
      <c r="AT14">
        <f t="shared" si="16"/>
        <v>1.6170372772414219</v>
      </c>
      <c r="AU14">
        <f t="shared" si="17"/>
        <v>-176.4443797882783</v>
      </c>
      <c r="AW14">
        <v>11</v>
      </c>
      <c r="AX14">
        <f>IF(Z14&gt;0, (R14*SUMPRODUCT(K14:$K$98, X14:$X$98)-K14*$AZ$3)/Z14, 0)</f>
        <v>2153.5384563343591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250000</v>
      </c>
      <c r="S15">
        <f t="shared" si="1"/>
        <v>2217.698450102303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1900.5920060226003</v>
      </c>
      <c r="AC15">
        <f t="shared" si="2"/>
        <v>1934.7519287228342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-326.00483886028138</v>
      </c>
      <c r="AI15">
        <f t="shared" si="7"/>
        <v>-347.81519734966014</v>
      </c>
      <c r="AJ15">
        <f t="shared" si="8"/>
        <v>-34.159922700233892</v>
      </c>
      <c r="AK15">
        <f t="shared" si="30"/>
        <v>7.7924272246926618</v>
      </c>
      <c r="AL15">
        <f t="shared" si="9"/>
        <v>-374.18269282520134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-148.56116003478459</v>
      </c>
      <c r="AR15">
        <f t="shared" si="14"/>
        <v>-158.50019090710023</v>
      </c>
      <c r="AS15">
        <f t="shared" si="15"/>
        <v>-15.566755882480273</v>
      </c>
      <c r="AT15">
        <f t="shared" si="16"/>
        <v>3.5510271320945748</v>
      </c>
      <c r="AU15">
        <f t="shared" si="17"/>
        <v>-170.51591965748594</v>
      </c>
      <c r="AW15">
        <v>12</v>
      </c>
      <c r="AX15">
        <f>IF(Z15&gt;0, (R15*SUMPRODUCT(K15:$K$98, X15:$X$98)-K15*$AZ$3)/Z15, 0)</f>
        <v>2217.698450102303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250000</v>
      </c>
      <c r="S16">
        <f t="shared" si="1"/>
        <v>2287.8384398060457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1934.7519287228342</v>
      </c>
      <c r="AC16">
        <f t="shared" si="2"/>
        <v>1972.91595823068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-335.21517721684626</v>
      </c>
      <c r="AI16">
        <f t="shared" si="7"/>
        <v>-356.77391060360952</v>
      </c>
      <c r="AJ16">
        <f t="shared" si="8"/>
        <v>-38.164029507845726</v>
      </c>
      <c r="AK16">
        <f t="shared" si="30"/>
        <v>13.736738693932123</v>
      </c>
      <c r="AL16">
        <f t="shared" si="9"/>
        <v>-381.20120141752312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-144.5069837794816</v>
      </c>
      <c r="AR16">
        <f t="shared" si="14"/>
        <v>-153.80067853904751</v>
      </c>
      <c r="AS16">
        <f t="shared" si="15"/>
        <v>-16.452025945956375</v>
      </c>
      <c r="AT16">
        <f t="shared" si="16"/>
        <v>5.9217326975112492</v>
      </c>
      <c r="AU16">
        <f t="shared" si="17"/>
        <v>-164.33097178749264</v>
      </c>
      <c r="AW16">
        <v>13</v>
      </c>
      <c r="AX16">
        <f>IF(Z16&gt;0, (R16*SUMPRODUCT(K16:$K$98, X16:$X$98)-K16*$AZ$3)/Z16, 0)</f>
        <v>2287.8384398060457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250000</v>
      </c>
      <c r="S17">
        <f t="shared" si="1"/>
        <v>2375.2404865531748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1972.91595823068</v>
      </c>
      <c r="AC17">
        <f t="shared" si="2"/>
        <v>2024.5315073400961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-344.45746532235052</v>
      </c>
      <c r="AI17">
        <f t="shared" si="7"/>
        <v>-365.76616562871391</v>
      </c>
      <c r="AJ17">
        <f t="shared" si="8"/>
        <v>-51.615549109416179</v>
      </c>
      <c r="AK17">
        <f t="shared" si="30"/>
        <v>27.226240223583382</v>
      </c>
      <c r="AL17">
        <f t="shared" si="9"/>
        <v>-390.15547451454671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-139.58565162745197</v>
      </c>
      <c r="AR17">
        <f t="shared" si="14"/>
        <v>-148.22064757626765</v>
      </c>
      <c r="AS17">
        <f t="shared" si="15"/>
        <v>-20.916341731203914</v>
      </c>
      <c r="AT17">
        <f t="shared" si="16"/>
        <v>11.032980456434419</v>
      </c>
      <c r="AU17">
        <f t="shared" si="17"/>
        <v>-158.10400885103715</v>
      </c>
      <c r="AW17">
        <v>14</v>
      </c>
      <c r="AX17">
        <f>IF(Z17&gt;0, (R17*SUMPRODUCT(K17:$K$98, X17:$X$98)-K17*$AZ$3)/Z17, 0)</f>
        <v>2375.2404865531748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250000</v>
      </c>
      <c r="S18">
        <f t="shared" si="1"/>
        <v>2481.3861226348372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2024.5315073400961</v>
      </c>
      <c r="AC18">
        <f t="shared" si="2"/>
        <v>2090.3395621739819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-354.1288642174473</v>
      </c>
      <c r="AI18">
        <f t="shared" si="7"/>
        <v>-375.18906463432535</v>
      </c>
      <c r="AJ18">
        <f t="shared" si="8"/>
        <v>-65.808054833885762</v>
      </c>
      <c r="AK18">
        <f t="shared" si="30"/>
        <v>43.729880558546078</v>
      </c>
      <c r="AL18">
        <f t="shared" si="9"/>
        <v>-397.26723890966502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-133.91641001628327</v>
      </c>
      <c r="AR18">
        <f t="shared" si="14"/>
        <v>-141.88047823840924</v>
      </c>
      <c r="AS18">
        <f t="shared" si="15"/>
        <v>-24.885795381246719</v>
      </c>
      <c r="AT18">
        <f t="shared" si="16"/>
        <v>16.536772928075905</v>
      </c>
      <c r="AU18">
        <f t="shared" si="17"/>
        <v>-150.22950069158006</v>
      </c>
      <c r="AW18">
        <v>15</v>
      </c>
      <c r="AX18">
        <f>IF(Z18&gt;0, (R18*SUMPRODUCT(K18:$K$98, X18:$X$98)-K18*$AZ$3)/Z18, 0)</f>
        <v>2481.3861226348372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250000</v>
      </c>
      <c r="S19">
        <f t="shared" si="1"/>
        <v>2582.3258796779583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2090.3395621739819</v>
      </c>
      <c r="AC19">
        <f t="shared" si="2"/>
        <v>2149.8408015944101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-365.70722120902445</v>
      </c>
      <c r="AI19">
        <f t="shared" si="7"/>
        <v>-386.5202488996128</v>
      </c>
      <c r="AJ19">
        <f t="shared" si="8"/>
        <v>-59.501239420428192</v>
      </c>
      <c r="AK19">
        <f t="shared" si="30"/>
        <v>46.614572236479795</v>
      </c>
      <c r="AL19">
        <f t="shared" si="9"/>
        <v>-399.40691608356121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-128.97029755384156</v>
      </c>
      <c r="AR19">
        <f t="shared" si="14"/>
        <v>-136.31021926875158</v>
      </c>
      <c r="AS19">
        <f t="shared" si="15"/>
        <v>-20.983705291640614</v>
      </c>
      <c r="AT19">
        <f t="shared" si="16"/>
        <v>16.439093632902775</v>
      </c>
      <c r="AU19">
        <f t="shared" si="17"/>
        <v>-140.85483092748945</v>
      </c>
      <c r="AW19">
        <v>16</v>
      </c>
      <c r="AX19">
        <f>IF(Z19&gt;0, (R19*SUMPRODUCT(K19:$K$98, X19:$X$98)-K19*$AZ$3)/Z19, 0)</f>
        <v>2582.3258796779583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250000</v>
      </c>
      <c r="S20">
        <f t="shared" si="1"/>
        <v>2623.8979060149027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2149.8408015944101</v>
      </c>
      <c r="AC20">
        <f t="shared" si="2"/>
        <v>2158.652802999798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-376.64233121190125</v>
      </c>
      <c r="AI20">
        <f t="shared" si="7"/>
        <v>-397.20956439246254</v>
      </c>
      <c r="AJ20">
        <f t="shared" si="8"/>
        <v>-8.8120014053879459</v>
      </c>
      <c r="AK20">
        <f t="shared" si="30"/>
        <v>9.2443154468559641</v>
      </c>
      <c r="AL20">
        <f t="shared" si="9"/>
        <v>-396.77725035099451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-125.98565220166729</v>
      </c>
      <c r="AR20">
        <f t="shared" si="14"/>
        <v>-132.86532575800734</v>
      </c>
      <c r="AS20">
        <f t="shared" si="15"/>
        <v>-2.9475862171084852</v>
      </c>
      <c r="AT20">
        <f t="shared" si="16"/>
        <v>3.092193877896471</v>
      </c>
      <c r="AU20">
        <f t="shared" si="17"/>
        <v>-132.72071809721933</v>
      </c>
      <c r="AW20">
        <v>17</v>
      </c>
      <c r="AX20">
        <f>IF(Z20&gt;0, (R20*SUMPRODUCT(K20:$K$98, X20:$X$98)-K20*$AZ$3)/Z20, 0)</f>
        <v>2623.8979060149027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250000</v>
      </c>
      <c r="S21">
        <f t="shared" si="1"/>
        <v>2653.6634314169182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2158.652802999798</v>
      </c>
      <c r="AC21">
        <f t="shared" si="2"/>
        <v>2157.1738505126814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-389.58658762950967</v>
      </c>
      <c r="AI21">
        <f t="shared" si="7"/>
        <v>-409.90918981950239</v>
      </c>
      <c r="AJ21">
        <f t="shared" si="8"/>
        <v>1.4789524871166577</v>
      </c>
      <c r="AK21">
        <f t="shared" si="30"/>
        <v>3.453844484799677</v>
      </c>
      <c r="AL21">
        <f t="shared" si="9"/>
        <v>-404.97639284758606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-123.92113395925131</v>
      </c>
      <c r="AR21">
        <f t="shared" si="14"/>
        <v>-130.38542197211692</v>
      </c>
      <c r="AS21">
        <f t="shared" si="15"/>
        <v>0.47043064390512651</v>
      </c>
      <c r="AT21">
        <f t="shared" si="16"/>
        <v>1.0986115504630951</v>
      </c>
      <c r="AU21">
        <f t="shared" si="17"/>
        <v>-128.81637977774869</v>
      </c>
      <c r="AW21">
        <v>18</v>
      </c>
      <c r="AX21">
        <f>IF(Z21&gt;0, (R21*SUMPRODUCT(K21:$K$98, X21:$X$98)-K21*$AZ$3)/Z21, 0)</f>
        <v>2653.6634314169182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250000</v>
      </c>
      <c r="S22">
        <f t="shared" si="1"/>
        <v>2730.7247343548356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2157.1738505126814</v>
      </c>
      <c r="AC22">
        <f t="shared" si="2"/>
        <v>2193.2129015528362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-403.39328894423846</v>
      </c>
      <c r="AI22">
        <f t="shared" si="7"/>
        <v>-423.47232578343682</v>
      </c>
      <c r="AJ22">
        <f t="shared" si="8"/>
        <v>-36.039051040154845</v>
      </c>
      <c r="AK22">
        <f t="shared" si="30"/>
        <v>45.300650860766311</v>
      </c>
      <c r="AL22">
        <f t="shared" si="9"/>
        <v>-414.21072596282534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-119.80655487254528</v>
      </c>
      <c r="AR22">
        <f t="shared" si="14"/>
        <v>-125.76996649785818</v>
      </c>
      <c r="AS22">
        <f t="shared" si="15"/>
        <v>-10.703486310585633</v>
      </c>
      <c r="AT22">
        <f t="shared" si="16"/>
        <v>13.454152713637828</v>
      </c>
      <c r="AU22">
        <f t="shared" si="17"/>
        <v>-123.01930009480597</v>
      </c>
      <c r="AW22">
        <v>19</v>
      </c>
      <c r="AX22">
        <f>IF(Z22&gt;0, (R22*SUMPRODUCT(K22:$K$98, X22:$X$98)-K22*$AZ$3)/Z22, 0)</f>
        <v>2730.7247343548356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250000</v>
      </c>
      <c r="S23">
        <f t="shared" si="1"/>
        <v>2917.3581307950358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2193.2129015528362</v>
      </c>
      <c r="AC23">
        <f t="shared" si="2"/>
        <v>2314.7949558343203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-418.49531741730789</v>
      </c>
      <c r="AI23">
        <f t="shared" si="7"/>
        <v>-438.33171435637252</v>
      </c>
      <c r="AJ23">
        <f t="shared" si="8"/>
        <v>-121.58205428148403</v>
      </c>
      <c r="AK23">
        <f t="shared" si="30"/>
        <v>153.52490310869854</v>
      </c>
      <c r="AL23">
        <f t="shared" si="9"/>
        <v>-406.38886552915795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-110.97483076734066</v>
      </c>
      <c r="AR23">
        <f t="shared" si="14"/>
        <v>-116.23496320306728</v>
      </c>
      <c r="AS23">
        <f t="shared" si="15"/>
        <v>-32.240618560563369</v>
      </c>
      <c r="AT23">
        <f t="shared" si="16"/>
        <v>40.711089065952756</v>
      </c>
      <c r="AU23">
        <f t="shared" si="17"/>
        <v>-107.76449269767788</v>
      </c>
      <c r="AW23">
        <v>20</v>
      </c>
      <c r="AX23">
        <f>IF(Z23&gt;0, (R23*SUMPRODUCT(K23:$K$98, X23:$X$98)-K23*$AZ$3)/Z23, 0)</f>
        <v>2917.3581307950358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250000</v>
      </c>
      <c r="S24">
        <f t="shared" si="1"/>
        <v>3086.7494960987842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2314.7949558343203</v>
      </c>
      <c r="AC24">
        <f t="shared" si="2"/>
        <v>2419.3456689545083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-434.26474943702374</v>
      </c>
      <c r="AI24">
        <f t="shared" si="7"/>
        <v>-453.85935593175401</v>
      </c>
      <c r="AJ24">
        <f t="shared" si="8"/>
        <v>-104.55071312018799</v>
      </c>
      <c r="AK24">
        <f t="shared" si="30"/>
        <v>162.03564690840244</v>
      </c>
      <c r="AL24">
        <f t="shared" si="9"/>
        <v>-396.3744221435395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-102.81830582616681</v>
      </c>
      <c r="AR24">
        <f t="shared" si="14"/>
        <v>-107.45760534502112</v>
      </c>
      <c r="AS24">
        <f t="shared" si="15"/>
        <v>-24.753856282074825</v>
      </c>
      <c r="AT24">
        <f t="shared" si="16"/>
        <v>38.364225326064464</v>
      </c>
      <c r="AU24">
        <f t="shared" si="17"/>
        <v>-93.847236301031472</v>
      </c>
      <c r="AW24">
        <v>21</v>
      </c>
      <c r="AX24">
        <f>IF(Z24&gt;0, (R24*SUMPRODUCT(K24:$K$98, X24:$X$98)-K24*$AZ$3)/Z24, 0)</f>
        <v>3086.7494960987842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250000</v>
      </c>
      <c r="S25">
        <f t="shared" si="1"/>
        <v>3242.8347867196167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2419.3456689545083</v>
      </c>
      <c r="AC25">
        <f t="shared" si="2"/>
        <v>2508.9608844564918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-563.17622716157643</v>
      </c>
      <c r="AI25">
        <f t="shared" si="7"/>
        <v>-582.51856996864331</v>
      </c>
      <c r="AJ25">
        <f t="shared" si="8"/>
        <v>-89.615215501983585</v>
      </c>
      <c r="AK25">
        <f t="shared" si="30"/>
        <v>169.35419682681558</v>
      </c>
      <c r="AL25">
        <f t="shared" si="9"/>
        <v>-502.77958864381128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-119.05349714125379</v>
      </c>
      <c r="AR25">
        <f t="shared" si="14"/>
        <v>-123.14240118766982</v>
      </c>
      <c r="AS25">
        <f t="shared" si="15"/>
        <v>-18.944345105528193</v>
      </c>
      <c r="AT25">
        <f t="shared" si="16"/>
        <v>35.800888630187224</v>
      </c>
      <c r="AU25">
        <f t="shared" si="17"/>
        <v>-106.28585766301079</v>
      </c>
      <c r="AW25">
        <v>22</v>
      </c>
      <c r="AX25">
        <f>IF(Z25&gt;0, (R25*SUMPRODUCT(K25:$K$98, X25:$X$98)-K25*$AZ$3)/Z25, 0)</f>
        <v>3242.8347867196167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250000</v>
      </c>
      <c r="S26">
        <f t="shared" si="1"/>
        <v>3356.8778536377972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2508.9608844564918</v>
      </c>
      <c r="AC26">
        <f t="shared" si="2"/>
        <v>2561.7230313582295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-707.52529835055054</v>
      </c>
      <c r="AI26">
        <f t="shared" si="7"/>
        <v>-726.60346519971165</v>
      </c>
      <c r="AJ26">
        <f t="shared" si="8"/>
        <v>-52.762146901737651</v>
      </c>
      <c r="AK26">
        <f t="shared" si="30"/>
        <v>175.62726191195443</v>
      </c>
      <c r="AL26">
        <f t="shared" si="9"/>
        <v>-603.73835018949489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-133.54320456715723</v>
      </c>
      <c r="AR26">
        <f t="shared" si="14"/>
        <v>-137.14414935915755</v>
      </c>
      <c r="AS26">
        <f t="shared" si="15"/>
        <v>-9.9586915033674561</v>
      </c>
      <c r="AT26">
        <f t="shared" si="16"/>
        <v>33.149100703191252</v>
      </c>
      <c r="AU26">
        <f t="shared" si="17"/>
        <v>-113.95374015933376</v>
      </c>
      <c r="AW26">
        <v>23</v>
      </c>
      <c r="AX26">
        <f>IF(Z26&gt;0, (R26*SUMPRODUCT(K26:$K$98, X26:$X$98)-K26*$AZ$3)/Z26, 0)</f>
        <v>3356.8778536377972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250000</v>
      </c>
      <c r="S27">
        <f t="shared" si="1"/>
        <v>3432.6351191237136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2561.7230313582295</v>
      </c>
      <c r="AC27">
        <f t="shared" si="2"/>
        <v>2581.5866518294579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-856.00529520155249</v>
      </c>
      <c r="AI27">
        <f t="shared" si="7"/>
        <v>-874.8070798527018</v>
      </c>
      <c r="AJ27">
        <f t="shared" si="8"/>
        <v>-19.863620471228387</v>
      </c>
      <c r="AK27">
        <f t="shared" si="30"/>
        <v>179.32061219507608</v>
      </c>
      <c r="AL27">
        <f t="shared" si="9"/>
        <v>-715.35008812885417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-144.25744931232438</v>
      </c>
      <c r="AR27">
        <f t="shared" si="14"/>
        <v>-147.42600155317913</v>
      </c>
      <c r="AS27">
        <f t="shared" si="15"/>
        <v>-3.347497076653926</v>
      </c>
      <c r="AT27">
        <f t="shared" si="16"/>
        <v>30.219829561095509</v>
      </c>
      <c r="AU27">
        <f t="shared" si="17"/>
        <v>-120.55366906873755</v>
      </c>
      <c r="AW27">
        <v>24</v>
      </c>
      <c r="AX27">
        <f>IF(Z27&gt;0, (R27*SUMPRODUCT(K27:$K$98, X27:$X$98)-K27*$AZ$3)/Z27, 0)</f>
        <v>3432.6351191237136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250000</v>
      </c>
      <c r="S28">
        <f t="shared" si="1"/>
        <v>3476.4731549165963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2581.5866518294579</v>
      </c>
      <c r="AC28">
        <f t="shared" si="2"/>
        <v>2574.2995820156912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-1014.7383341936188</v>
      </c>
      <c r="AI28">
        <f t="shared" si="7"/>
        <v>-1033.2506271648374</v>
      </c>
      <c r="AJ28">
        <f t="shared" si="8"/>
        <v>7.2870698137667205</v>
      </c>
      <c r="AK28">
        <f t="shared" si="30"/>
        <v>180.71106562806207</v>
      </c>
      <c r="AL28">
        <f t="shared" si="9"/>
        <v>-845.25249172300857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-152.68551640682878</v>
      </c>
      <c r="AR28">
        <f t="shared" si="14"/>
        <v>-155.47102171094366</v>
      </c>
      <c r="AS28">
        <f t="shared" si="15"/>
        <v>1.0964698781107527</v>
      </c>
      <c r="AT28">
        <f t="shared" si="16"/>
        <v>27.191209246840433</v>
      </c>
      <c r="AU28">
        <f t="shared" si="17"/>
        <v>-127.18334258599248</v>
      </c>
      <c r="AW28">
        <v>25</v>
      </c>
      <c r="AX28">
        <f>IF(Z28&gt;0, (R28*SUMPRODUCT(K28:$K$98, X28:$X$98)-K28*$AZ$3)/Z28, 0)</f>
        <v>3476.4731549165963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250000</v>
      </c>
      <c r="S29">
        <f t="shared" si="1"/>
        <v>3492.6194946857008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2574.2995820156912</v>
      </c>
      <c r="AC29">
        <f t="shared" si="2"/>
        <v>2543.9090473040037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-1179.931531080422</v>
      </c>
      <c r="AI29">
        <f t="shared" si="7"/>
        <v>-1198.1407079688204</v>
      </c>
      <c r="AJ29">
        <f t="shared" si="8"/>
        <v>30.390534711687451</v>
      </c>
      <c r="AK29">
        <f t="shared" si="30"/>
        <v>180.20097074109839</v>
      </c>
      <c r="AL29">
        <f t="shared" si="9"/>
        <v>-987.54920251603448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-158.51945088146502</v>
      </c>
      <c r="AR29">
        <f t="shared" si="14"/>
        <v>-160.96578666054984</v>
      </c>
      <c r="AS29">
        <f t="shared" si="15"/>
        <v>4.0828562908896826</v>
      </c>
      <c r="AT29">
        <f t="shared" si="16"/>
        <v>24.209336031582747</v>
      </c>
      <c r="AU29">
        <f t="shared" si="17"/>
        <v>-132.67359433807741</v>
      </c>
      <c r="AW29">
        <v>26</v>
      </c>
      <c r="AX29">
        <f>IF(Z29&gt;0, (R29*SUMPRODUCT(K29:$K$98, X29:$X$98)-K29*$AZ$3)/Z29, 0)</f>
        <v>3492.6194946857008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250000</v>
      </c>
      <c r="S30">
        <f t="shared" si="1"/>
        <v>3485.8934071564022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2543.9090473040037</v>
      </c>
      <c r="AC30">
        <f t="shared" si="2"/>
        <v>2494.5815443646288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-1365.3847196511404</v>
      </c>
      <c r="AI30">
        <f t="shared" si="7"/>
        <v>-1383.2752662986895</v>
      </c>
      <c r="AJ30">
        <f t="shared" si="8"/>
        <v>49.327502939374881</v>
      </c>
      <c r="AK30">
        <f t="shared" si="30"/>
        <v>178.07363331128028</v>
      </c>
      <c r="AL30">
        <f t="shared" si="9"/>
        <v>-1155.8741300480344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-163.78071697671731</v>
      </c>
      <c r="AR30">
        <f t="shared" si="14"/>
        <v>-165.92672499546069</v>
      </c>
      <c r="AS30">
        <f t="shared" si="15"/>
        <v>5.916935850978418</v>
      </c>
      <c r="AT30">
        <f t="shared" si="16"/>
        <v>21.360300081446848</v>
      </c>
      <c r="AU30">
        <f t="shared" si="17"/>
        <v>-138.64948906303542</v>
      </c>
      <c r="AW30">
        <v>27</v>
      </c>
      <c r="AX30">
        <f>IF(Z30&gt;0, (R30*SUMPRODUCT(K30:$K$98, X30:$X$98)-K30*$AZ$3)/Z30, 0)</f>
        <v>3485.8934071564022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250000</v>
      </c>
      <c r="S31">
        <f t="shared" si="1"/>
        <v>3458.2028384382211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2494.5815443646288</v>
      </c>
      <c r="AC31">
        <f t="shared" si="2"/>
        <v>2428.2936380504921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-1570.4887188492723</v>
      </c>
      <c r="AI31">
        <f t="shared" si="7"/>
        <v>-1588.0433111584612</v>
      </c>
      <c r="AJ31">
        <f t="shared" si="8"/>
        <v>66.287906314136762</v>
      </c>
      <c r="AK31">
        <f t="shared" si="30"/>
        <v>174.62070810552405</v>
      </c>
      <c r="AL31">
        <f t="shared" si="9"/>
        <v>-1347.1346967388004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-168.19943327734984</v>
      </c>
      <c r="AR31">
        <f t="shared" si="14"/>
        <v>-170.07953113630421</v>
      </c>
      <c r="AS31">
        <f t="shared" si="15"/>
        <v>7.0994386278364257</v>
      </c>
      <c r="AT31">
        <f t="shared" si="16"/>
        <v>18.701888010605678</v>
      </c>
      <c r="AU31">
        <f t="shared" si="17"/>
        <v>-144.27820449786211</v>
      </c>
      <c r="AW31">
        <v>28</v>
      </c>
      <c r="AX31">
        <f>IF(Z31&gt;0, (R31*SUMPRODUCT(K31:$K$98, X31:$X$98)-K31*$AZ$3)/Z31, 0)</f>
        <v>3458.2028384382211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250000</v>
      </c>
      <c r="S32">
        <f t="shared" si="1"/>
        <v>3411.5296327843389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2428.2936380504921</v>
      </c>
      <c r="AC32">
        <f t="shared" si="2"/>
        <v>2347.1413571504463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-1789.8065462310335</v>
      </c>
      <c r="AI32">
        <f t="shared" si="7"/>
        <v>-1807.0066119625073</v>
      </c>
      <c r="AJ32">
        <f t="shared" si="8"/>
        <v>81.152280900045753</v>
      </c>
      <c r="AK32">
        <f t="shared" si="30"/>
        <v>169.98055466353446</v>
      </c>
      <c r="AL32">
        <f t="shared" si="9"/>
        <v>-1555.873776398927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-171.15034407702205</v>
      </c>
      <c r="AR32">
        <f t="shared" si="14"/>
        <v>-172.79510125722581</v>
      </c>
      <c r="AS32">
        <f t="shared" si="15"/>
        <v>7.7601910820618443</v>
      </c>
      <c r="AT32">
        <f t="shared" si="16"/>
        <v>16.254399380943862</v>
      </c>
      <c r="AU32">
        <f t="shared" si="17"/>
        <v>-148.78051079422008</v>
      </c>
      <c r="AW32">
        <v>29</v>
      </c>
      <c r="AX32">
        <f>IF(Z32&gt;0, (R32*SUMPRODUCT(K32:$K$98, X32:$X$98)-K32*$AZ$3)/Z32, 0)</f>
        <v>3411.5296327843389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250000</v>
      </c>
      <c r="S33">
        <f t="shared" si="1"/>
        <v>3348.7491817577429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2347.1413571504463</v>
      </c>
      <c r="AC33">
        <f t="shared" si="2"/>
        <v>2253.7116848388746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-2030.3905313053426</v>
      </c>
      <c r="AI33">
        <f t="shared" si="7"/>
        <v>-2047.215557326371</v>
      </c>
      <c r="AJ33">
        <f t="shared" si="8"/>
        <v>93.429672311571721</v>
      </c>
      <c r="AK33">
        <f t="shared" si="30"/>
        <v>164.29989500053125</v>
      </c>
      <c r="AL33">
        <f t="shared" si="9"/>
        <v>-1789.4859900142681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-173.35375014581345</v>
      </c>
      <c r="AR33">
        <f t="shared" si="14"/>
        <v>-174.79026263544324</v>
      </c>
      <c r="AS33">
        <f t="shared" si="15"/>
        <v>7.9769797092644721</v>
      </c>
      <c r="AT33">
        <f t="shared" si="16"/>
        <v>14.027844647499579</v>
      </c>
      <c r="AU33">
        <f t="shared" si="17"/>
        <v>-152.78543827867918</v>
      </c>
      <c r="AW33">
        <v>30</v>
      </c>
      <c r="AX33">
        <f>IF(Z33&gt;0, (R33*SUMPRODUCT(K33:$K$98, X33:$X$98)-K33*$AZ$3)/Z33, 0)</f>
        <v>3348.7491817577429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250000</v>
      </c>
      <c r="S34">
        <f t="shared" si="1"/>
        <v>3271.5798221013897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2253.7116848388746</v>
      </c>
      <c r="AC34">
        <f t="shared" si="2"/>
        <v>2149.7513916264984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-2293.0410703414395</v>
      </c>
      <c r="AI34">
        <f t="shared" si="7"/>
        <v>-2309.4685419952234</v>
      </c>
      <c r="AJ34">
        <f t="shared" si="8"/>
        <v>103.9602932123762</v>
      </c>
      <c r="AK34">
        <f t="shared" si="30"/>
        <v>157.75981793872123</v>
      </c>
      <c r="AL34">
        <f t="shared" si="9"/>
        <v>-2047.748430844126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-174.80243273274036</v>
      </c>
      <c r="AR34">
        <f t="shared" si="14"/>
        <v>-176.05472692226482</v>
      </c>
      <c r="AS34">
        <f t="shared" si="15"/>
        <v>7.9250705084084787</v>
      </c>
      <c r="AT34">
        <f t="shared" si="16"/>
        <v>12.02630006058131</v>
      </c>
      <c r="AU34">
        <f t="shared" si="17"/>
        <v>-156.10335635327505</v>
      </c>
      <c r="AW34">
        <v>31</v>
      </c>
      <c r="AX34">
        <f>IF(Z34&gt;0, (R34*SUMPRODUCT(K34:$K$98, X34:$X$98)-K34*$AZ$3)/Z34, 0)</f>
        <v>3271.5798221013897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3181.0631150332483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2149.7513916264984</v>
      </c>
      <c r="AC35">
        <f t="shared" ref="AC35:AC66" si="33">S35*Z35</f>
        <v>2036.9074025843279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-2551.2566574113421</v>
      </c>
      <c r="AI35">
        <f t="shared" ref="AI35:AI66" si="38">SUM(AE35:AH35)</f>
        <v>-2567.2647286828474</v>
      </c>
      <c r="AJ35">
        <f t="shared" ref="AJ35:AJ66" si="39">AB35-AC35</f>
        <v>112.84398904217051</v>
      </c>
      <c r="AK35">
        <f t="shared" si="30"/>
        <v>150.4825974138549</v>
      </c>
      <c r="AL35">
        <f t="shared" ref="AL35:AL66" si="40">SUM(AI35:AK35)</f>
        <v>-2303.938142226822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-173.64879236811018</v>
      </c>
      <c r="AR35">
        <f t="shared" ref="AR35:AR66" si="45">AI35*$K35</f>
        <v>-174.73836610282805</v>
      </c>
      <c r="AS35">
        <f t="shared" ref="AS35:AS66" si="46">AJ35*$K35</f>
        <v>7.6806158903101718</v>
      </c>
      <c r="AT35">
        <f t="shared" ref="AT35:AT66" si="47">AK35*$K35</f>
        <v>10.242451004457783</v>
      </c>
      <c r="AU35">
        <f t="shared" ref="AU35:AU66" si="48">AL35*$K35</f>
        <v>-156.81529920806011</v>
      </c>
      <c r="AW35">
        <v>32</v>
      </c>
      <c r="AX35">
        <f>IF(Z35&gt;0, (R35*SUMPRODUCT(K35:$K$98, X35:$X$98)-K35*$AZ$3)/Z35, 0)</f>
        <v>3181.0631150332483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250000</v>
      </c>
      <c r="S36">
        <f t="shared" si="32"/>
        <v>3081.2000508192973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2036.9074025843279</v>
      </c>
      <c r="AC36">
        <f t="shared" si="33"/>
        <v>1918.5786492256539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-2811.771615594605</v>
      </c>
      <c r="AI36">
        <f t="shared" si="38"/>
        <v>-2827.3384289918354</v>
      </c>
      <c r="AJ36">
        <f t="shared" si="39"/>
        <v>118.32875335867402</v>
      </c>
      <c r="AK36">
        <f t="shared" si="30"/>
        <v>142.58351818090296</v>
      </c>
      <c r="AL36">
        <f t="shared" si="40"/>
        <v>-2566.4261574522584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-170.87543618824745</v>
      </c>
      <c r="AR36">
        <f t="shared" si="45"/>
        <v>-171.82145399942385</v>
      </c>
      <c r="AS36">
        <f t="shared" si="46"/>
        <v>7.1910098358038805</v>
      </c>
      <c r="AT36">
        <f t="shared" si="47"/>
        <v>8.6650070465500608</v>
      </c>
      <c r="AU36">
        <f t="shared" si="48"/>
        <v>-155.96543711706991</v>
      </c>
      <c r="AW36">
        <v>33</v>
      </c>
      <c r="AX36">
        <f>IF(Z36&gt;0, (R36*SUMPRODUCT(K36:$K$98, X36:$X$98)-K36*$AZ$3)/Z36, 0)</f>
        <v>3081.2000508192973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250000</v>
      </c>
      <c r="S37">
        <f t="shared" si="32"/>
        <v>2974.7709688695463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1918.5786492256539</v>
      </c>
      <c r="AC37">
        <f t="shared" si="33"/>
        <v>1797.096105010118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-3083.346282849172</v>
      </c>
      <c r="AI37">
        <f t="shared" si="38"/>
        <v>-3098.4490934841451</v>
      </c>
      <c r="AJ37">
        <f t="shared" si="39"/>
        <v>121.48254421553588</v>
      </c>
      <c r="AK37">
        <f t="shared" si="30"/>
        <v>134.30050544579578</v>
      </c>
      <c r="AL37">
        <f t="shared" si="40"/>
        <v>-2842.6660438228132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-167.30305563503717</v>
      </c>
      <c r="AR37">
        <f t="shared" si="45"/>
        <v>-168.1225375018528</v>
      </c>
      <c r="AS37">
        <f t="shared" si="46"/>
        <v>6.5916698901548161</v>
      </c>
      <c r="AT37">
        <f t="shared" si="47"/>
        <v>7.2871753196819551</v>
      </c>
      <c r="AU37">
        <f t="shared" si="48"/>
        <v>-154.24369229201602</v>
      </c>
      <c r="AW37">
        <v>34</v>
      </c>
      <c r="AX37">
        <f>IF(Z37&gt;0, (R37*SUMPRODUCT(K37:$K$98, X37:$X$98)-K37*$AZ$3)/Z37, 0)</f>
        <v>2974.7709688695463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250000</v>
      </c>
      <c r="S38">
        <f t="shared" si="32"/>
        <v>2863.8770241612219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1797.096105010118</v>
      </c>
      <c r="AC38">
        <f t="shared" si="33"/>
        <v>1673.8938457792874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-3396.5156369905289</v>
      </c>
      <c r="AI38">
        <f t="shared" si="38"/>
        <v>-3411.1277679554537</v>
      </c>
      <c r="AJ38">
        <f t="shared" si="39"/>
        <v>123.20225923083058</v>
      </c>
      <c r="AK38">
        <f t="shared" si="30"/>
        <v>125.79672735070827</v>
      </c>
      <c r="AL38">
        <f t="shared" si="40"/>
        <v>-3162.1287813739145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-164.54972723185864</v>
      </c>
      <c r="AR38">
        <f t="shared" si="45"/>
        <v>-165.25763569498145</v>
      </c>
      <c r="AS38">
        <f t="shared" si="46"/>
        <v>5.9687339372135622</v>
      </c>
      <c r="AT38">
        <f t="shared" si="47"/>
        <v>6.0944271672956409</v>
      </c>
      <c r="AU38">
        <f t="shared" si="48"/>
        <v>-153.19447459047223</v>
      </c>
      <c r="AW38">
        <v>35</v>
      </c>
      <c r="AX38">
        <f>IF(Z38&gt;0, (R38*SUMPRODUCT(K38:$K$98, X38:$X$98)-K38*$AZ$3)/Z38, 0)</f>
        <v>2863.8770241612219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250000</v>
      </c>
      <c r="S39">
        <f t="shared" si="32"/>
        <v>2746.812137515728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1673.8938457792874</v>
      </c>
      <c r="AC39">
        <f t="shared" si="33"/>
        <v>1548.7198296226134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-3703.9852419058311</v>
      </c>
      <c r="AI39">
        <f t="shared" si="38"/>
        <v>-3718.0808530369159</v>
      </c>
      <c r="AJ39">
        <f t="shared" si="39"/>
        <v>125.17401615667404</v>
      </c>
      <c r="AK39">
        <f t="shared" si="30"/>
        <v>117.17256920455013</v>
      </c>
      <c r="AL39">
        <f t="shared" si="40"/>
        <v>-3475.7342676756916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-160.21927909965157</v>
      </c>
      <c r="AR39">
        <f t="shared" si="45"/>
        <v>-160.82899768825195</v>
      </c>
      <c r="AS39">
        <f t="shared" si="46"/>
        <v>5.4145168840660123</v>
      </c>
      <c r="AT39">
        <f t="shared" si="47"/>
        <v>5.0684069568666885</v>
      </c>
      <c r="AU39">
        <f t="shared" si="48"/>
        <v>-150.34607384731925</v>
      </c>
      <c r="AW39">
        <v>36</v>
      </c>
      <c r="AX39">
        <f>IF(Z39&gt;0, (R39*SUMPRODUCT(K39:$K$98, X39:$X$98)-K39*$AZ$3)/Z39, 0)</f>
        <v>2746.812137515728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250000</v>
      </c>
      <c r="S40">
        <f t="shared" si="32"/>
        <v>2625.2808137610041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1548.7198296226134</v>
      </c>
      <c r="AC40">
        <f t="shared" si="33"/>
        <v>1423.6574354115196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-3974.6308101920904</v>
      </c>
      <c r="AI40">
        <f t="shared" si="38"/>
        <v>-3988.1880021308452</v>
      </c>
      <c r="AJ40">
        <f t="shared" si="39"/>
        <v>125.06239421109376</v>
      </c>
      <c r="AK40">
        <f t="shared" si="30"/>
        <v>108.41038807358295</v>
      </c>
      <c r="AL40">
        <f t="shared" si="40"/>
        <v>-3754.7152198461686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-153.50562625366086</v>
      </c>
      <c r="AR40">
        <f t="shared" si="45"/>
        <v>-154.02922337203046</v>
      </c>
      <c r="AS40">
        <f t="shared" si="46"/>
        <v>4.8300790843082977</v>
      </c>
      <c r="AT40">
        <f t="shared" si="47"/>
        <v>4.1869560490911315</v>
      </c>
      <c r="AU40">
        <f t="shared" si="48"/>
        <v>-145.01218823863104</v>
      </c>
      <c r="AW40">
        <v>37</v>
      </c>
      <c r="AX40">
        <f>IF(Z40&gt;0, (R40*SUMPRODUCT(K40:$K$98, X40:$X$98)-K40*$AZ$3)/Z40, 0)</f>
        <v>2625.2808137610041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250000</v>
      </c>
      <c r="S41">
        <f t="shared" si="32"/>
        <v>2503.5707274367319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1423.6574354115196</v>
      </c>
      <c r="AC41">
        <f t="shared" si="33"/>
        <v>1301.5418849512134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-4247.6446134789621</v>
      </c>
      <c r="AI41">
        <f t="shared" si="38"/>
        <v>-4260.6414690369811</v>
      </c>
      <c r="AJ41">
        <f t="shared" si="39"/>
        <v>122.11555046030617</v>
      </c>
      <c r="AK41">
        <f t="shared" ref="AK41:AK72" si="61">G41*SUM(AB41:AB41, AE41:AF41)</f>
        <v>99.656020478806383</v>
      </c>
      <c r="AL41">
        <f t="shared" si="40"/>
        <v>-4038.8698980978688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-146.47302605688085</v>
      </c>
      <c r="AR41">
        <f t="shared" si="45"/>
        <v>-146.92120120711971</v>
      </c>
      <c r="AS41">
        <f t="shared" si="46"/>
        <v>4.2109535594770549</v>
      </c>
      <c r="AT41">
        <f t="shared" si="47"/>
        <v>3.4364736724906697</v>
      </c>
      <c r="AU41">
        <f t="shared" si="48"/>
        <v>-139.27377397515201</v>
      </c>
      <c r="AW41">
        <v>38</v>
      </c>
      <c r="AX41">
        <f>IF(Z41&gt;0, (R41*SUMPRODUCT(K41:$K$98, X41:$X$98)-K41*$AZ$3)/Z41, 0)</f>
        <v>2503.5707274367319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250000</v>
      </c>
      <c r="S42">
        <f t="shared" si="32"/>
        <v>2382.1314163051552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1301.5418849512134</v>
      </c>
      <c r="AC42">
        <f t="shared" si="33"/>
        <v>1183.0957122812565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-4505.3053923940224</v>
      </c>
      <c r="AI42">
        <f t="shared" si="38"/>
        <v>-4517.7217488572223</v>
      </c>
      <c r="AJ42">
        <f t="shared" si="39"/>
        <v>118.44617266995692</v>
      </c>
      <c r="AK42">
        <f t="shared" si="61"/>
        <v>91.107931946584955</v>
      </c>
      <c r="AL42">
        <f t="shared" si="40"/>
        <v>-4308.1676442406797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-138.71252990595877</v>
      </c>
      <c r="AR42">
        <f t="shared" si="45"/>
        <v>-139.0948134732686</v>
      </c>
      <c r="AS42">
        <f t="shared" si="46"/>
        <v>3.6468045643399156</v>
      </c>
      <c r="AT42">
        <f t="shared" si="47"/>
        <v>2.8050954672564958</v>
      </c>
      <c r="AU42">
        <f t="shared" si="48"/>
        <v>-132.64291344167216</v>
      </c>
      <c r="AW42">
        <v>39</v>
      </c>
      <c r="AX42">
        <f>IF(Z42&gt;0, (R42*SUMPRODUCT(K42:$K$98, X42:$X$98)-K42*$AZ$3)/Z42, 0)</f>
        <v>2382.1314163051552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250000</v>
      </c>
      <c r="S43">
        <f t="shared" si="32"/>
        <v>2262.6802870948231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1183.0957122812565</v>
      </c>
      <c r="AC43">
        <f t="shared" si="33"/>
        <v>1069.4071586136231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-4764.8074611533239</v>
      </c>
      <c r="AI43">
        <f t="shared" si="38"/>
        <v>-4776.6231733057757</v>
      </c>
      <c r="AJ43">
        <f t="shared" si="39"/>
        <v>113.68855366763341</v>
      </c>
      <c r="AK43">
        <f t="shared" si="61"/>
        <v>82.816699859687958</v>
      </c>
      <c r="AL43">
        <f t="shared" si="40"/>
        <v>-4580.1179197784541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-130.98416356746475</v>
      </c>
      <c r="AR43">
        <f t="shared" si="45"/>
        <v>-131.30897651864078</v>
      </c>
      <c r="AS43">
        <f t="shared" si="46"/>
        <v>3.1252889504469752</v>
      </c>
      <c r="AT43">
        <f t="shared" si="47"/>
        <v>2.2766242390649123</v>
      </c>
      <c r="AU43">
        <f t="shared" si="48"/>
        <v>-125.90706332912889</v>
      </c>
      <c r="AW43">
        <v>40</v>
      </c>
      <c r="AX43">
        <f>IF(Z43&gt;0, (R43*SUMPRODUCT(K43:$K$98, X43:$X$98)-K43*$AZ$3)/Z43, 0)</f>
        <v>2262.6802870948231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250000</v>
      </c>
      <c r="S44">
        <f t="shared" si="32"/>
        <v>2145.8030315944661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1069.4071586136231</v>
      </c>
      <c r="AC44">
        <f t="shared" si="33"/>
        <v>960.76583097323442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-5040.0864261686302</v>
      </c>
      <c r="AI44">
        <f t="shared" si="38"/>
        <v>-5051.2799725569412</v>
      </c>
      <c r="AJ44">
        <f t="shared" si="39"/>
        <v>108.64132764038868</v>
      </c>
      <c r="AK44">
        <f t="shared" si="61"/>
        <v>74.858501102953625</v>
      </c>
      <c r="AL44">
        <f t="shared" si="40"/>
        <v>-4867.7801438135994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-123.70674962466595</v>
      </c>
      <c r="AR44">
        <f t="shared" si="45"/>
        <v>-123.98149039761803</v>
      </c>
      <c r="AS44">
        <f t="shared" si="46"/>
        <v>2.6665545748423645</v>
      </c>
      <c r="AT44">
        <f t="shared" si="47"/>
        <v>1.8373696540478783</v>
      </c>
      <c r="AU44">
        <f t="shared" si="48"/>
        <v>-119.4775661687278</v>
      </c>
      <c r="AW44">
        <v>41</v>
      </c>
      <c r="AX44">
        <f>IF(Z44&gt;0, (R44*SUMPRODUCT(K44:$K$98, X44:$X$98)-K44*$AZ$3)/Z44, 0)</f>
        <v>2145.8030315944661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250000</v>
      </c>
      <c r="S45">
        <f t="shared" si="32"/>
        <v>2030.263296995988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960.76583097323442</v>
      </c>
      <c r="AC45">
        <f t="shared" si="33"/>
        <v>857.00804199774325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-5286.9343749659838</v>
      </c>
      <c r="AI45">
        <f t="shared" si="38"/>
        <v>-5297.4872924529154</v>
      </c>
      <c r="AJ45">
        <f t="shared" si="39"/>
        <v>103.75778897549117</v>
      </c>
      <c r="AK45">
        <f t="shared" si="61"/>
        <v>67.253608168126419</v>
      </c>
      <c r="AL45">
        <f t="shared" si="40"/>
        <v>-5126.4758953092978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-115.86207693252373</v>
      </c>
      <c r="AR45">
        <f t="shared" si="45"/>
        <v>-116.09334194377921</v>
      </c>
      <c r="AS45">
        <f t="shared" si="46"/>
        <v>2.2738305558605063</v>
      </c>
      <c r="AT45">
        <f t="shared" si="47"/>
        <v>1.473848958757958</v>
      </c>
      <c r="AU45">
        <f t="shared" si="48"/>
        <v>-112.34566242916074</v>
      </c>
      <c r="AW45">
        <v>42</v>
      </c>
      <c r="AX45">
        <f>IF(Z45&gt;0, (R45*SUMPRODUCT(K45:$K$98, X45:$X$98)-K45*$AZ$3)/Z45, 0)</f>
        <v>2030.263296995988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250000</v>
      </c>
      <c r="S46">
        <f t="shared" si="32"/>
        <v>1917.0132371203142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857.00804199774325</v>
      </c>
      <c r="AC46">
        <f t="shared" si="33"/>
        <v>758.95753707341169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-5497.3186429660927</v>
      </c>
      <c r="AI46">
        <f t="shared" si="38"/>
        <v>-5507.216299413858</v>
      </c>
      <c r="AJ46">
        <f t="shared" si="39"/>
        <v>98.050504924331563</v>
      </c>
      <c r="AK46">
        <f t="shared" si="61"/>
        <v>59.990562939842036</v>
      </c>
      <c r="AL46">
        <f t="shared" si="40"/>
        <v>-5349.1752315496851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-107.56482571008438</v>
      </c>
      <c r="AR46">
        <f t="shared" si="45"/>
        <v>-107.75849097853383</v>
      </c>
      <c r="AS46">
        <f t="shared" si="46"/>
        <v>1.9185326807399596</v>
      </c>
      <c r="AT46">
        <f t="shared" si="47"/>
        <v>1.1738221605783234</v>
      </c>
      <c r="AU46">
        <f t="shared" si="48"/>
        <v>-104.66613613721556</v>
      </c>
      <c r="AW46">
        <v>43</v>
      </c>
      <c r="AX46">
        <f>IF(Z46&gt;0, (R46*SUMPRODUCT(K46:$K$98, X46:$X$98)-K46*$AZ$3)/Z46, 0)</f>
        <v>1917.0132371203142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250000</v>
      </c>
      <c r="S47">
        <f t="shared" si="32"/>
        <v>1807.6289932633395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758.95753707341169</v>
      </c>
      <c r="AC47">
        <f t="shared" si="33"/>
        <v>667.29590065635568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-5697.9631338433146</v>
      </c>
      <c r="AI47">
        <f t="shared" si="38"/>
        <v>-5707.1920174132183</v>
      </c>
      <c r="AJ47">
        <f t="shared" si="39"/>
        <v>91.661636417056002</v>
      </c>
      <c r="AK47">
        <f t="shared" si="61"/>
        <v>53.12702759513882</v>
      </c>
      <c r="AL47">
        <f t="shared" si="40"/>
        <v>-5562.4033534010232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-99.545350327056752</v>
      </c>
      <c r="AR47">
        <f t="shared" si="45"/>
        <v>-99.70658205609989</v>
      </c>
      <c r="AS47">
        <f t="shared" si="46"/>
        <v>1.6013599060499031</v>
      </c>
      <c r="AT47">
        <f t="shared" si="47"/>
        <v>0.92814720797011252</v>
      </c>
      <c r="AU47">
        <f t="shared" si="48"/>
        <v>-97.177074942079869</v>
      </c>
      <c r="AW47">
        <v>44</v>
      </c>
      <c r="AX47">
        <f>IF(Z47&gt;0, (R47*SUMPRODUCT(K47:$K$98, X47:$X$98)-K47*$AZ$3)/Z47, 0)</f>
        <v>1807.6289932633395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250000</v>
      </c>
      <c r="S48">
        <f t="shared" si="32"/>
        <v>1701.9424157371006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667.29590065635568</v>
      </c>
      <c r="AC48">
        <f t="shared" si="33"/>
        <v>581.9498264837888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-5882.7633778323661</v>
      </c>
      <c r="AI48">
        <f t="shared" si="38"/>
        <v>-5891.3116962287868</v>
      </c>
      <c r="AJ48">
        <f t="shared" si="39"/>
        <v>85.346074172566887</v>
      </c>
      <c r="AK48">
        <f t="shared" si="61"/>
        <v>46.7107130459449</v>
      </c>
      <c r="AL48">
        <f t="shared" si="40"/>
        <v>-5759.2549090102748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-91.762386898789643</v>
      </c>
      <c r="AR48">
        <f t="shared" si="45"/>
        <v>-91.895727992021818</v>
      </c>
      <c r="AS48">
        <f t="shared" si="46"/>
        <v>1.33127222285143</v>
      </c>
      <c r="AT48">
        <f t="shared" si="47"/>
        <v>0.72861787013091006</v>
      </c>
      <c r="AU48">
        <f t="shared" si="48"/>
        <v>-89.835837899039475</v>
      </c>
      <c r="AW48">
        <v>45</v>
      </c>
      <c r="AX48">
        <f>IF(Z48&gt;0, (R48*SUMPRODUCT(K48:$K$98, X48:$X$98)-K48*$AZ$3)/Z48, 0)</f>
        <v>1701.9424157371006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250000</v>
      </c>
      <c r="S49">
        <f t="shared" si="32"/>
        <v>1599.9462561062749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581.9498264837888</v>
      </c>
      <c r="AC49">
        <f t="shared" si="33"/>
        <v>502.86536472293631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-6052.9995457354762</v>
      </c>
      <c r="AI49">
        <f t="shared" si="38"/>
        <v>-6060.8570809933599</v>
      </c>
      <c r="AJ49">
        <f t="shared" si="39"/>
        <v>79.084461760852491</v>
      </c>
      <c r="AK49">
        <f t="shared" si="61"/>
        <v>40.736487853865221</v>
      </c>
      <c r="AL49">
        <f t="shared" si="40"/>
        <v>-5941.0361313786416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-84.301623862173514</v>
      </c>
      <c r="AR49">
        <f t="shared" si="45"/>
        <v>-84.411057701840747</v>
      </c>
      <c r="AS49">
        <f t="shared" si="46"/>
        <v>1.1014288863449364</v>
      </c>
      <c r="AT49">
        <f t="shared" si="47"/>
        <v>0.56734715583152673</v>
      </c>
      <c r="AU49">
        <f t="shared" si="48"/>
        <v>-82.742281659664272</v>
      </c>
      <c r="AW49">
        <v>46</v>
      </c>
      <c r="AX49">
        <f>IF(Z49&gt;0, (R49*SUMPRODUCT(K49:$K$98, X49:$X$98)-K49*$AZ$3)/Z49, 0)</f>
        <v>1599.9462561062749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250000</v>
      </c>
      <c r="S50">
        <f t="shared" si="32"/>
        <v>1501.3034395683862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502.86536472293631</v>
      </c>
      <c r="AC50">
        <f t="shared" si="33"/>
        <v>429.88331687677817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-6204.5840676051375</v>
      </c>
      <c r="AI50">
        <f t="shared" si="38"/>
        <v>-6211.7425691036815</v>
      </c>
      <c r="AJ50">
        <f t="shared" si="39"/>
        <v>72.982047846158139</v>
      </c>
      <c r="AK50">
        <f t="shared" si="61"/>
        <v>35.200575530605548</v>
      </c>
      <c r="AL50">
        <f t="shared" si="40"/>
        <v>-6103.5599457269182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-77.154267002009433</v>
      </c>
      <c r="AR50">
        <f t="shared" si="45"/>
        <v>-77.243283272872233</v>
      </c>
      <c r="AS50">
        <f t="shared" si="46"/>
        <v>0.90753487172095548</v>
      </c>
      <c r="AT50">
        <f t="shared" si="47"/>
        <v>0.43772065516730457</v>
      </c>
      <c r="AU50">
        <f t="shared" si="48"/>
        <v>-75.898027745983981</v>
      </c>
      <c r="AW50">
        <v>47</v>
      </c>
      <c r="AX50">
        <f>IF(Z50&gt;0, (R50*SUMPRODUCT(K50:$K$98, X50:$X$98)-K50*$AZ$3)/Z50, 0)</f>
        <v>1501.3034395683862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250000</v>
      </c>
      <c r="S51">
        <f t="shared" si="32"/>
        <v>1405.3897456104128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429.88331687677817</v>
      </c>
      <c r="AC51">
        <f t="shared" si="33"/>
        <v>362.83581417478229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-6325.5364029629709</v>
      </c>
      <c r="AI51">
        <f t="shared" si="38"/>
        <v>-6331.990765806233</v>
      </c>
      <c r="AJ51">
        <f t="shared" si="39"/>
        <v>67.047502701995882</v>
      </c>
      <c r="AK51">
        <f t="shared" si="61"/>
        <v>30.091832181374475</v>
      </c>
      <c r="AL51">
        <f t="shared" si="40"/>
        <v>-6234.8514309228631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-70.230637893725785</v>
      </c>
      <c r="AR51">
        <f t="shared" si="45"/>
        <v>-70.302298855074056</v>
      </c>
      <c r="AS51">
        <f t="shared" si="46"/>
        <v>0.74440941984569242</v>
      </c>
      <c r="AT51">
        <f t="shared" si="47"/>
        <v>0.33410108405967648</v>
      </c>
      <c r="AU51">
        <f t="shared" si="48"/>
        <v>-69.223788351168693</v>
      </c>
      <c r="AW51">
        <v>48</v>
      </c>
      <c r="AX51">
        <f>IF(Z51&gt;0, (R51*SUMPRODUCT(K51:$K$98, X51:$X$98)-K51*$AZ$3)/Z51, 0)</f>
        <v>1405.3897456104128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250000</v>
      </c>
      <c r="S52">
        <f t="shared" si="32"/>
        <v>1312.0681651678929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362.83581417478229</v>
      </c>
      <c r="AC52">
        <f t="shared" si="33"/>
        <v>301.62907297749746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-6426.1261030646074</v>
      </c>
      <c r="AI52">
        <f t="shared" si="38"/>
        <v>-6431.8733096691303</v>
      </c>
      <c r="AJ52">
        <f t="shared" si="39"/>
        <v>61.206741197284828</v>
      </c>
      <c r="AK52">
        <f t="shared" si="61"/>
        <v>25.398506992234761</v>
      </c>
      <c r="AL52">
        <f t="shared" si="40"/>
        <v>-6345.2680614796109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-63.703086450664642</v>
      </c>
      <c r="AR52">
        <f t="shared" si="45"/>
        <v>-63.760059313211357</v>
      </c>
      <c r="AS52">
        <f t="shared" si="46"/>
        <v>0.60675098236784353</v>
      </c>
      <c r="AT52">
        <f t="shared" si="47"/>
        <v>0.25177895059864103</v>
      </c>
      <c r="AU52">
        <f t="shared" si="48"/>
        <v>-62.901529380244874</v>
      </c>
      <c r="AW52">
        <v>49</v>
      </c>
      <c r="AX52">
        <f>IF(Z52&gt;0, (R52*SUMPRODUCT(K52:$K$98, X52:$X$98)-K52*$AZ$3)/Z52, 0)</f>
        <v>1312.0681651678929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250000</v>
      </c>
      <c r="S53">
        <f t="shared" si="32"/>
        <v>1219.3559532224347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301.62907297749746</v>
      </c>
      <c r="AC53">
        <f t="shared" si="33"/>
        <v>245.98303714865497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-6464.3613782245748</v>
      </c>
      <c r="AI53">
        <f t="shared" si="38"/>
        <v>-6469.4046766252304</v>
      </c>
      <c r="AJ53">
        <f t="shared" si="39"/>
        <v>55.646035828842486</v>
      </c>
      <c r="AK53">
        <f t="shared" si="61"/>
        <v>21.114035108424822</v>
      </c>
      <c r="AL53">
        <f t="shared" si="40"/>
        <v>-6392.6446056879631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-57.216176856006484</v>
      </c>
      <c r="AR53">
        <f t="shared" si="45"/>
        <v>-57.260815179322002</v>
      </c>
      <c r="AS53">
        <f t="shared" si="46"/>
        <v>0.4925240470069705</v>
      </c>
      <c r="AT53">
        <f t="shared" si="47"/>
        <v>0.18688069806508209</v>
      </c>
      <c r="AU53">
        <f t="shared" si="48"/>
        <v>-56.581410434249946</v>
      </c>
      <c r="AW53">
        <v>50</v>
      </c>
      <c r="AX53">
        <f>IF(Z53&gt;0, (R53*SUMPRODUCT(K53:$K$98, X53:$X$98)-K53*$AZ$3)/Z53, 0)</f>
        <v>1219.3559532224347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250000</v>
      </c>
      <c r="S54">
        <f t="shared" si="32"/>
        <v>1126.0028541310617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245.98303714865497</v>
      </c>
      <c r="AC54">
        <f t="shared" si="33"/>
        <v>195.96065549070403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-6420.6260181215248</v>
      </c>
      <c r="AI54">
        <f t="shared" si="38"/>
        <v>-6424.9768209363619</v>
      </c>
      <c r="AJ54">
        <f t="shared" si="39"/>
        <v>50.022381657950945</v>
      </c>
      <c r="AK54">
        <f t="shared" si="61"/>
        <v>17.218812600405851</v>
      </c>
      <c r="AL54">
        <f t="shared" si="40"/>
        <v>-6357.7356266780052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-50.740245009324056</v>
      </c>
      <c r="AR54">
        <f t="shared" si="45"/>
        <v>-50.774628074182381</v>
      </c>
      <c r="AS54">
        <f t="shared" si="46"/>
        <v>0.39531159331048094</v>
      </c>
      <c r="AT54">
        <f t="shared" si="47"/>
        <v>0.13607501319160195</v>
      </c>
      <c r="AU54">
        <f t="shared" si="48"/>
        <v>-50.243241467680299</v>
      </c>
      <c r="AW54">
        <v>51</v>
      </c>
      <c r="AX54">
        <f>IF(Z54&gt;0, (R54*SUMPRODUCT(K54:$K$98, X54:$X$98)-K54*$AZ$3)/Z54, 0)</f>
        <v>1126.0028541310617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250000</v>
      </c>
      <c r="S55">
        <f t="shared" si="32"/>
        <v>1030.50762003194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195.96065549070403</v>
      </c>
      <c r="AC55">
        <f t="shared" si="33"/>
        <v>151.64344190821541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-6284.417884078689</v>
      </c>
      <c r="AI55">
        <f t="shared" si="38"/>
        <v>-6288.0967370769695</v>
      </c>
      <c r="AJ55">
        <f t="shared" si="39"/>
        <v>44.31721358248862</v>
      </c>
      <c r="AK55">
        <f t="shared" si="61"/>
        <v>13.717245884349284</v>
      </c>
      <c r="AL55">
        <f t="shared" si="40"/>
        <v>-6230.0622776101309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-44.342708711506219</v>
      </c>
      <c r="AR55">
        <f t="shared" si="45"/>
        <v>-44.368666614036613</v>
      </c>
      <c r="AS55">
        <f t="shared" si="46"/>
        <v>0.31270124441796171</v>
      </c>
      <c r="AT55">
        <f t="shared" si="47"/>
        <v>9.6788572910596657E-2</v>
      </c>
      <c r="AU55">
        <f t="shared" si="48"/>
        <v>-43.95917679670805</v>
      </c>
      <c r="AW55">
        <v>52</v>
      </c>
      <c r="AX55">
        <f>IF(Z55&gt;0, (R55*SUMPRODUCT(K55:$K$98, X55:$X$98)-K55*$AZ$3)/Z55, 0)</f>
        <v>1030.50762003194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250000</v>
      </c>
      <c r="S56">
        <f t="shared" si="32"/>
        <v>929.50510293527009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151.64344190821541</v>
      </c>
      <c r="AC56">
        <f t="shared" si="33"/>
        <v>113.03558268495499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-6018.5569676964378</v>
      </c>
      <c r="AI56">
        <f t="shared" si="38"/>
        <v>-6021.5971764679662</v>
      </c>
      <c r="AJ56">
        <f t="shared" si="39"/>
        <v>38.607859223260419</v>
      </c>
      <c r="AK56">
        <f t="shared" si="61"/>
        <v>10.615040933575079</v>
      </c>
      <c r="AL56">
        <f t="shared" si="40"/>
        <v>-5972.3742763111304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-37.916785868092489</v>
      </c>
      <c r="AR56">
        <f t="shared" si="45"/>
        <v>-37.935939121206658</v>
      </c>
      <c r="AS56">
        <f t="shared" si="46"/>
        <v>0.24322872390358341</v>
      </c>
      <c r="AT56">
        <f t="shared" si="47"/>
        <v>6.6874540894052967E-2</v>
      </c>
      <c r="AU56">
        <f t="shared" si="48"/>
        <v>-37.625835856409019</v>
      </c>
      <c r="AW56">
        <v>53</v>
      </c>
      <c r="AX56">
        <f>IF(Z56&gt;0, (R56*SUMPRODUCT(K56:$K$98, X56:$X$98)-K56*$AZ$3)/Z56, 0)</f>
        <v>929.50510293527009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250000</v>
      </c>
      <c r="S57">
        <f t="shared" si="32"/>
        <v>819.56613433514747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113.03558268495499</v>
      </c>
      <c r="AC57">
        <f t="shared" si="33"/>
        <v>80.239198145653347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-5621.9462469730943</v>
      </c>
      <c r="AI57">
        <f t="shared" si="38"/>
        <v>-5624.3938590322095</v>
      </c>
      <c r="AJ57">
        <f t="shared" si="39"/>
        <v>32.796384539301641</v>
      </c>
      <c r="AK57">
        <f t="shared" si="61"/>
        <v>7.91249078794685</v>
      </c>
      <c r="AL57">
        <f t="shared" si="40"/>
        <v>-5583.6849837049613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-31.623345031122867</v>
      </c>
      <c r="AR57">
        <f t="shared" si="45"/>
        <v>-31.63711280428317</v>
      </c>
      <c r="AS57">
        <f t="shared" si="46"/>
        <v>0.18447906445532453</v>
      </c>
      <c r="AT57">
        <f t="shared" si="47"/>
        <v>4.450761626857333E-2</v>
      </c>
      <c r="AU57">
        <f t="shared" si="48"/>
        <v>-31.408126123559271</v>
      </c>
      <c r="AW57">
        <v>54</v>
      </c>
      <c r="AX57">
        <f>IF(Z57&gt;0, (R57*SUMPRODUCT(K57:$K$98, X57:$X$98)-K57*$AZ$3)/Z57, 0)</f>
        <v>819.56613433514747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250000</v>
      </c>
      <c r="S58">
        <f t="shared" si="32"/>
        <v>694.87533913478308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80.239198145653347</v>
      </c>
      <c r="AC58">
        <f t="shared" si="33"/>
        <v>53.187640015236703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-5095.682444447013</v>
      </c>
      <c r="AI58">
        <f t="shared" si="38"/>
        <v>-5097.5960121410926</v>
      </c>
      <c r="AJ58">
        <f t="shared" si="39"/>
        <v>27.051558130416645</v>
      </c>
      <c r="AK58">
        <f t="shared" si="61"/>
        <v>5.6167438701957346</v>
      </c>
      <c r="AL58">
        <f t="shared" si="40"/>
        <v>-5064.9277101404805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-25.592072095480159</v>
      </c>
      <c r="AR58">
        <f t="shared" si="45"/>
        <v>-25.601682616331949</v>
      </c>
      <c r="AS58">
        <f t="shared" si="46"/>
        <v>0.13586117924658561</v>
      </c>
      <c r="AT58">
        <f t="shared" si="47"/>
        <v>2.8209001568482689E-2</v>
      </c>
      <c r="AU58">
        <f t="shared" si="48"/>
        <v>-25.437612435516883</v>
      </c>
      <c r="AW58">
        <v>55</v>
      </c>
      <c r="AX58">
        <f>IF(Z58&gt;0, (R58*SUMPRODUCT(K58:$K$98, X58:$X$98)-K58*$AZ$3)/Z58, 0)</f>
        <v>694.87533913478308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250000</v>
      </c>
      <c r="S59">
        <f t="shared" si="32"/>
        <v>547.25943358731763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53.187640015236703</v>
      </c>
      <c r="AC59">
        <f t="shared" si="33"/>
        <v>31.677520509672746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-4473.3405200985972</v>
      </c>
      <c r="AI59">
        <f t="shared" si="38"/>
        <v>-4474.7876180637259</v>
      </c>
      <c r="AJ59">
        <f t="shared" si="39"/>
        <v>21.510119505563956</v>
      </c>
      <c r="AK59">
        <f t="shared" si="61"/>
        <v>3.7231348010665695</v>
      </c>
      <c r="AL59">
        <f t="shared" si="40"/>
        <v>-4449.5543637570954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-20.05935808438883</v>
      </c>
      <c r="AR59">
        <f t="shared" si="45"/>
        <v>-20.065847162547598</v>
      </c>
      <c r="AS59">
        <f t="shared" si="46"/>
        <v>9.645569964134855E-2</v>
      </c>
      <c r="AT59">
        <f t="shared" si="47"/>
        <v>1.6695284840376513E-2</v>
      </c>
      <c r="AU59">
        <f t="shared" si="48"/>
        <v>-19.952696178065874</v>
      </c>
      <c r="AW59">
        <v>56</v>
      </c>
      <c r="AX59">
        <f>IF(Z59&gt;0, (R59*SUMPRODUCT(K59:$K$98, X59:$X$98)-K59*$AZ$3)/Z59, 0)</f>
        <v>547.25943358731763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250000</v>
      </c>
      <c r="S60">
        <f t="shared" si="32"/>
        <v>362.46741887586131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31.677520509672746</v>
      </c>
      <c r="AC60">
        <f t="shared" si="33"/>
        <v>15.262762951994752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-3799.2802847000653</v>
      </c>
      <c r="AI60">
        <f t="shared" si="38"/>
        <v>-3800.3329836570729</v>
      </c>
      <c r="AJ60">
        <f t="shared" si="39"/>
        <v>16.414757557677994</v>
      </c>
      <c r="AK60">
        <f t="shared" si="61"/>
        <v>2.2174264356770923</v>
      </c>
      <c r="AL60">
        <f t="shared" si="40"/>
        <v>-3781.7007996637176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-15.211371870621798</v>
      </c>
      <c r="AR60">
        <f t="shared" si="45"/>
        <v>-15.215586615021506</v>
      </c>
      <c r="AS60">
        <f t="shared" si="46"/>
        <v>6.5720600394095829E-2</v>
      </c>
      <c r="AT60">
        <f t="shared" si="47"/>
        <v>8.8780230941804556E-3</v>
      </c>
      <c r="AU60">
        <f t="shared" si="48"/>
        <v>-15.14098799153323</v>
      </c>
      <c r="AW60">
        <v>57</v>
      </c>
      <c r="AX60">
        <f>IF(Z60&gt;0, (R60*SUMPRODUCT(K60:$K$98, X60:$X$98)-K60*$AZ$3)/Z60, 0)</f>
        <v>362.46741887586131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250000</v>
      </c>
      <c r="S61">
        <f t="shared" si="32"/>
        <v>112.93148847194024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15.262762951994752</v>
      </c>
      <c r="AC61">
        <f t="shared" si="33"/>
        <v>3.305498694507726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-3104.2328971402167</v>
      </c>
      <c r="AI61">
        <f t="shared" si="38"/>
        <v>-3104.96464581794</v>
      </c>
      <c r="AJ61">
        <f t="shared" si="39"/>
        <v>11.957264257487026</v>
      </c>
      <c r="AK61">
        <f t="shared" si="61"/>
        <v>1.0683934066396328</v>
      </c>
      <c r="AL61">
        <f t="shared" si="40"/>
        <v>-3091.9389881538132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-11.096942200938004</v>
      </c>
      <c r="AR61">
        <f t="shared" si="45"/>
        <v>-11.099558039714079</v>
      </c>
      <c r="AS61">
        <f t="shared" si="46"/>
        <v>4.2744560328870813E-2</v>
      </c>
      <c r="AT61">
        <f t="shared" si="47"/>
        <v>3.8192688094587039E-3</v>
      </c>
      <c r="AU61">
        <f t="shared" si="48"/>
        <v>-11.052994210575751</v>
      </c>
      <c r="AW61">
        <v>58</v>
      </c>
      <c r="AX61">
        <f>IF(Z61&gt;0, (R61*SUMPRODUCT(K61:$K$98, X61:$X$98)-K61*$AZ$3)/Z61, 0)</f>
        <v>112.93148847194024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250000</v>
      </c>
      <c r="S62">
        <f t="shared" si="32"/>
        <v>-253.44181421408942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3.305498694507726</v>
      </c>
      <c r="AC62">
        <f t="shared" si="33"/>
        <v>-4.8859902804171327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-2424.67481093574</v>
      </c>
      <c r="AI62">
        <f t="shared" si="38"/>
        <v>-2425.1567746455926</v>
      </c>
      <c r="AJ62">
        <f t="shared" si="39"/>
        <v>8.1914889749248587</v>
      </c>
      <c r="AK62">
        <f t="shared" si="61"/>
        <v>0.23138490861554084</v>
      </c>
      <c r="AL62">
        <f t="shared" si="40"/>
        <v>-2416.7339007620521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-7.7389939124424076</v>
      </c>
      <c r="AR62">
        <f t="shared" si="45"/>
        <v>-7.7405322276835875</v>
      </c>
      <c r="AS62">
        <f t="shared" si="46"/>
        <v>2.6145313600349305E-2</v>
      </c>
      <c r="AT62">
        <f t="shared" si="47"/>
        <v>7.3852641646227383E-4</v>
      </c>
      <c r="AU62">
        <f t="shared" si="48"/>
        <v>-7.7136483876667761</v>
      </c>
      <c r="AW62">
        <v>59</v>
      </c>
      <c r="AX62">
        <f>IF(Z62&gt;0, (R62*SUMPRODUCT(K62:$K$98, X62:$X$98)-K62*$AZ$3)/Z62, 0)</f>
        <v>-253.44181421408942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250000</v>
      </c>
      <c r="S63">
        <f t="shared" si="32"/>
        <v>-840.22761399723447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-4.8859902804171327</v>
      </c>
      <c r="AC63">
        <f t="shared" si="33"/>
        <v>-10.030829526776367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-1786.8835195681829</v>
      </c>
      <c r="AI63">
        <f t="shared" si="38"/>
        <v>-1787.1819752889803</v>
      </c>
      <c r="AJ63">
        <f t="shared" si="39"/>
        <v>5.1448392463592345</v>
      </c>
      <c r="AK63">
        <f t="shared" si="61"/>
        <v>-0.34201931962919935</v>
      </c>
      <c r="AL63">
        <f t="shared" si="40"/>
        <v>-1782.3791553622502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-5.0922442324650969</v>
      </c>
      <c r="AR63">
        <f t="shared" si="45"/>
        <v>-5.0930947688353934</v>
      </c>
      <c r="AS63">
        <f t="shared" si="46"/>
        <v>1.4661715602796575E-2</v>
      </c>
      <c r="AT63">
        <f t="shared" si="47"/>
        <v>-9.7468351389480156E-4</v>
      </c>
      <c r="AU63">
        <f t="shared" si="48"/>
        <v>-5.079407736746492</v>
      </c>
      <c r="AW63">
        <v>60</v>
      </c>
      <c r="AX63">
        <f>IF(Z63&gt;0, (R63*SUMPRODUCT(K63:$K$98, X63:$X$98)-K63*$AZ$3)/Z63, 0)</f>
        <v>-840.22761399723447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250000</v>
      </c>
      <c r="S64">
        <f t="shared" si="32"/>
        <v>-1855.7190855862791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-10.030829526776367</v>
      </c>
      <c r="AC64">
        <f t="shared" si="33"/>
        <v>-12.806864235952922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-1229.3879681813544</v>
      </c>
      <c r="AI64">
        <f t="shared" si="38"/>
        <v>-1229.5605005481257</v>
      </c>
      <c r="AJ64">
        <f t="shared" si="39"/>
        <v>2.7760347091765549</v>
      </c>
      <c r="AK64">
        <f t="shared" si="61"/>
        <v>-0.70215806687434579</v>
      </c>
      <c r="AL64">
        <f t="shared" si="40"/>
        <v>-1227.4866239058233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-3.1281236906704892</v>
      </c>
      <c r="AR64">
        <f t="shared" si="45"/>
        <v>-3.128562691700167</v>
      </c>
      <c r="AS64">
        <f t="shared" si="46"/>
        <v>7.0634983948515001E-3</v>
      </c>
      <c r="AT64">
        <f t="shared" si="47"/>
        <v>-1.7866103625808589E-3</v>
      </c>
      <c r="AU64">
        <f t="shared" si="48"/>
        <v>-3.1232858036678959</v>
      </c>
      <c r="AW64">
        <v>61</v>
      </c>
      <c r="AX64">
        <f>IF(Z64&gt;0, (R64*SUMPRODUCT(K64:$K$98, X64:$X$98)-K64*$AZ$3)/Z64, 0)</f>
        <v>-1855.7190855862791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250000</v>
      </c>
      <c r="S65">
        <f t="shared" si="32"/>
        <v>-3520.7545988110419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-12.806864235952922</v>
      </c>
      <c r="AC65">
        <f t="shared" si="33"/>
        <v>-13.866943709401495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-723.41335538452086</v>
      </c>
      <c r="AI65">
        <f t="shared" si="38"/>
        <v>-723.51182109208594</v>
      </c>
      <c r="AJ65">
        <f t="shared" si="39"/>
        <v>1.0600794734485728</v>
      </c>
      <c r="AK65">
        <f t="shared" si="61"/>
        <v>-0.89648049651670458</v>
      </c>
      <c r="AL65">
        <f t="shared" si="40"/>
        <v>-723.34822211515404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-1.6434763488114501</v>
      </c>
      <c r="AR65">
        <f t="shared" si="45"/>
        <v>-1.6437000467295872</v>
      </c>
      <c r="AS65">
        <f t="shared" si="46"/>
        <v>2.4083264837530863E-3</v>
      </c>
      <c r="AT65">
        <f t="shared" si="47"/>
        <v>-2.0366564734111284E-3</v>
      </c>
      <c r="AU65">
        <f t="shared" si="48"/>
        <v>-1.6433283767192453</v>
      </c>
      <c r="AW65">
        <v>62</v>
      </c>
      <c r="AX65">
        <f>IF(Z65&gt;0, (R65*SUMPRODUCT(K65:$K$98, X65:$X$98)-K65*$AZ$3)/Z65, 0)</f>
        <v>-3520.7545988110419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250000</v>
      </c>
      <c r="S66">
        <f t="shared" si="32"/>
        <v>-6164.8401844902774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-13.866943709401495</v>
      </c>
      <c r="AC66">
        <f t="shared" si="33"/>
        <v>-13.663952007121949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-420.70238537274491</v>
      </c>
      <c r="AI66">
        <f t="shared" si="38"/>
        <v>-420.7577961846971</v>
      </c>
      <c r="AJ66">
        <f t="shared" si="39"/>
        <v>-0.20299170227954555</v>
      </c>
      <c r="AK66">
        <f t="shared" si="61"/>
        <v>-0.97068605965810473</v>
      </c>
      <c r="AL66">
        <f t="shared" si="40"/>
        <v>-421.9314739466347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-0.85336315565437149</v>
      </c>
      <c r="AR66">
        <f t="shared" si="45"/>
        <v>-0.85347555232001671</v>
      </c>
      <c r="AS66">
        <f t="shared" si="46"/>
        <v>-4.1175340490510098E-4</v>
      </c>
      <c r="AT66">
        <f t="shared" si="47"/>
        <v>-1.9689636850659322E-3</v>
      </c>
      <c r="AU66">
        <f t="shared" si="48"/>
        <v>-0.8558562694099876</v>
      </c>
      <c r="AW66">
        <v>63</v>
      </c>
      <c r="AX66">
        <f>IF(Z66&gt;0, (R66*SUMPRODUCT(K66:$K$98, X66:$X$98)-K66*$AZ$3)/Z66, 0)</f>
        <v>-6164.8401844902774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-10480.885593790676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-13.663952007121949</v>
      </c>
      <c r="AC67">
        <f t="shared" ref="AC67:AC98" si="64">S67*Z67</f>
        <v>-12.868682974302219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-241.61103591765516</v>
      </c>
      <c r="AI67">
        <f t="shared" ref="AI67:AI98" si="69">SUM(AE67:AH67)</f>
        <v>-241.64173151789606</v>
      </c>
      <c r="AJ67">
        <f t="shared" ref="AJ67:AJ98" si="70">AB67-AC67</f>
        <v>-0.79526903281973027</v>
      </c>
      <c r="AK67">
        <f t="shared" si="61"/>
        <v>-0.95647664049853653</v>
      </c>
      <c r="AL67">
        <f t="shared" ref="AL67:AL98" si="71">SUM(AI67:AK67)</f>
        <v>-243.39347719121434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-0.43758019585706265</v>
      </c>
      <c r="AR67">
        <f t="shared" ref="AR67:AR98" si="76">AI67*$K67</f>
        <v>-0.43763578846157408</v>
      </c>
      <c r="AS67">
        <f t="shared" ref="AS67:AS98" si="77">AJ67*$K67</f>
        <v>-1.440306639217077E-3</v>
      </c>
      <c r="AT67">
        <f t="shared" ref="AT67:AT98" si="78">AK67*$K67</f>
        <v>-1.7322687024308705E-3</v>
      </c>
      <c r="AU67">
        <f t="shared" ref="AU67:AU98" si="79">AL67*$K67</f>
        <v>-0.44080836380322208</v>
      </c>
      <c r="AW67">
        <v>64</v>
      </c>
      <c r="AX67">
        <f>IF(Z67&gt;0, (R67*SUMPRODUCT(K67:$K$98, X67:$X$98)-K67*$AZ$3)/Z67, 0)</f>
        <v>-10480.885593790676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250000</v>
      </c>
      <c r="S68">
        <f t="shared" si="63"/>
        <v>-17709.316536372884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-12.868682974302219</v>
      </c>
      <c r="AC68">
        <f t="shared" si="64"/>
        <v>-11.834270144735974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-136.82366895103462</v>
      </c>
      <c r="AI68">
        <f t="shared" si="69"/>
        <v>-136.84037522837801</v>
      </c>
      <c r="AJ68">
        <f t="shared" si="70"/>
        <v>-1.0344128295662447</v>
      </c>
      <c r="AK68">
        <f t="shared" si="61"/>
        <v>-0.90080780820115547</v>
      </c>
      <c r="AL68">
        <f t="shared" si="71"/>
        <v>-138.77559586614541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-0.22125041816429192</v>
      </c>
      <c r="AR68">
        <f t="shared" si="76"/>
        <v>-0.22127743301396324</v>
      </c>
      <c r="AS68">
        <f t="shared" si="77"/>
        <v>-1.6726950304040173E-3</v>
      </c>
      <c r="AT68">
        <f t="shared" si="78"/>
        <v>-1.4566493193622098E-3</v>
      </c>
      <c r="AU68">
        <f t="shared" si="79"/>
        <v>-0.22440677736372946</v>
      </c>
      <c r="AW68">
        <v>65</v>
      </c>
      <c r="AX68">
        <f>IF(Z68&gt;0, (R68*SUMPRODUCT(K68:$K$98, X68:$X$98)-K68*$AZ$3)/Z68, 0)</f>
        <v>-17709.316536372884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250000</v>
      </c>
      <c r="S69">
        <f t="shared" si="63"/>
        <v>-30065.865876994856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-11.834270144735974</v>
      </c>
      <c r="AC69">
        <f t="shared" si="64"/>
        <v>-10.741241075915172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-76.077895447561929</v>
      </c>
      <c r="AI69">
        <f t="shared" si="69"/>
        <v>-76.086826872587125</v>
      </c>
      <c r="AJ69">
        <f t="shared" si="70"/>
        <v>-1.0930290688208029</v>
      </c>
      <c r="AK69">
        <f t="shared" si="61"/>
        <v>-0.82839891013151834</v>
      </c>
      <c r="AL69">
        <f t="shared" si="71"/>
        <v>-78.008254851539434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-0.10984071107906981</v>
      </c>
      <c r="AR69">
        <f t="shared" si="76"/>
        <v>-0.10985360620543926</v>
      </c>
      <c r="AS69">
        <f t="shared" si="77"/>
        <v>-1.5781074048259317E-3</v>
      </c>
      <c r="AT69">
        <f t="shared" si="78"/>
        <v>-1.1960363100302935E-3</v>
      </c>
      <c r="AU69">
        <f t="shared" si="79"/>
        <v>-0.11262774992029545</v>
      </c>
      <c r="AW69">
        <v>66</v>
      </c>
      <c r="AX69">
        <f>IF(Z69&gt;0, (R69*SUMPRODUCT(K69:$K$98, X69:$X$98)-K69*$AZ$3)/Z69, 0)</f>
        <v>-30065.865876994856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250000</v>
      </c>
      <c r="S70">
        <f t="shared" si="63"/>
        <v>-51675.986178556239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-10.741241075915172</v>
      </c>
      <c r="AC70">
        <f t="shared" si="64"/>
        <v>-9.6776179593289768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-41.602369129259031</v>
      </c>
      <c r="AI70">
        <f t="shared" si="69"/>
        <v>-41.607051003121043</v>
      </c>
      <c r="AJ70">
        <f t="shared" si="70"/>
        <v>-1.0636231165861947</v>
      </c>
      <c r="AK70">
        <f t="shared" si="61"/>
        <v>-0.75188687531406206</v>
      </c>
      <c r="AL70">
        <f t="shared" si="71"/>
        <v>-43.4225609950213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-5.3629640534509998E-2</v>
      </c>
      <c r="AR70">
        <f t="shared" si="76"/>
        <v>-5.3635675941086661E-2</v>
      </c>
      <c r="AS70">
        <f t="shared" si="77"/>
        <v>-1.3711172368449391E-3</v>
      </c>
      <c r="AT70">
        <f t="shared" si="78"/>
        <v>-9.692578497254268E-4</v>
      </c>
      <c r="AU70">
        <f t="shared" si="79"/>
        <v>-5.5976051027657028E-2</v>
      </c>
      <c r="AW70">
        <v>67</v>
      </c>
      <c r="AX70">
        <f>IF(Z70&gt;0, (R70*SUMPRODUCT(K70:$K$98, X70:$X$98)-K70*$AZ$3)/Z70, 0)</f>
        <v>-51675.986178556239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250000</v>
      </c>
      <c r="S71">
        <f t="shared" si="63"/>
        <v>-90334.012670299999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-9.6776179593289768</v>
      </c>
      <c r="AC71">
        <f t="shared" si="64"/>
        <v>-8.6835120394480736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-22.318872072463947</v>
      </c>
      <c r="AI71">
        <f t="shared" si="69"/>
        <v>-22.321275240380096</v>
      </c>
      <c r="AJ71">
        <f t="shared" si="70"/>
        <v>-0.99410591988090324</v>
      </c>
      <c r="AK71">
        <f t="shared" si="61"/>
        <v>-0.67743325715302849</v>
      </c>
      <c r="AL71">
        <f t="shared" si="71"/>
        <v>-23.992814417414028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-2.5688635892839266E-2</v>
      </c>
      <c r="AR71">
        <f t="shared" si="76"/>
        <v>-2.569140189756329E-2</v>
      </c>
      <c r="AS71">
        <f t="shared" si="77"/>
        <v>-1.1441987270603734E-3</v>
      </c>
      <c r="AT71">
        <f t="shared" si="78"/>
        <v>-7.7971396709489388E-4</v>
      </c>
      <c r="AU71">
        <f t="shared" si="79"/>
        <v>-2.7615314591718555E-2</v>
      </c>
      <c r="AW71">
        <v>68</v>
      </c>
      <c r="AX71">
        <f>IF(Z71&gt;0, (R71*SUMPRODUCT(K71:$K$98, X71:$X$98)-K71*$AZ$3)/Z71, 0)</f>
        <v>-90334.012670299999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250000</v>
      </c>
      <c r="S72">
        <f t="shared" si="63"/>
        <v>-161088.58895243384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-8.6835120394480736</v>
      </c>
      <c r="AC72">
        <f t="shared" si="64"/>
        <v>-7.7737224963985803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-11.727003021153223</v>
      </c>
      <c r="AI72">
        <f t="shared" si="69"/>
        <v>-11.728209457088095</v>
      </c>
      <c r="AJ72">
        <f t="shared" si="70"/>
        <v>-0.90978954304949333</v>
      </c>
      <c r="AK72">
        <f t="shared" si="61"/>
        <v>-0.60784584276136522</v>
      </c>
      <c r="AL72">
        <f t="shared" si="71"/>
        <v>-13.245844842898954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-1.2051408690725284E-2</v>
      </c>
      <c r="AR72">
        <f t="shared" si="76"/>
        <v>-1.2052648500460481E-2</v>
      </c>
      <c r="AS72">
        <f t="shared" si="77"/>
        <v>-9.3495717414417742E-4</v>
      </c>
      <c r="AT72">
        <f t="shared" si="78"/>
        <v>-6.2466076446488178E-4</v>
      </c>
      <c r="AU72">
        <f t="shared" si="79"/>
        <v>-1.3612266439069541E-2</v>
      </c>
      <c r="AW72">
        <v>69</v>
      </c>
      <c r="AX72">
        <f>IF(Z72&gt;0, (R72*SUMPRODUCT(K72:$K$98, X72:$X$98)-K72*$AZ$3)/Z72, 0)</f>
        <v>-161088.58895243384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250000</v>
      </c>
      <c r="S73">
        <f t="shared" si="63"/>
        <v>-293985.02111681382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-7.7737224963985803</v>
      </c>
      <c r="AC73">
        <f t="shared" si="64"/>
        <v>-6.9505255310336498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-6.0331037922193822</v>
      </c>
      <c r="AI73">
        <f t="shared" si="69"/>
        <v>-6.0336948534156827</v>
      </c>
      <c r="AJ73">
        <f t="shared" si="70"/>
        <v>-0.82319696536493048</v>
      </c>
      <c r="AK73">
        <f t="shared" ref="AK73:AK98" si="92">G73*SUM(AB73:AB73, AE73:AF73)</f>
        <v>-0.54416057474790069</v>
      </c>
      <c r="AL73">
        <f t="shared" si="71"/>
        <v>-7.4010523935285137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-5.5357128195049968E-3</v>
      </c>
      <c r="AR73">
        <f t="shared" si="76"/>
        <v>-5.5362551514711216E-3</v>
      </c>
      <c r="AS73">
        <f t="shared" si="77"/>
        <v>-7.5532961989236574E-4</v>
      </c>
      <c r="AT73">
        <f t="shared" si="78"/>
        <v>-4.9929800203106197E-4</v>
      </c>
      <c r="AU73">
        <f t="shared" si="79"/>
        <v>-6.7908827733945496E-3</v>
      </c>
      <c r="AW73">
        <v>70</v>
      </c>
      <c r="AX73">
        <f>IF(Z73&gt;0, (R73*SUMPRODUCT(K73:$K$98, X73:$X$98)-K73*$AZ$3)/Z73, 0)</f>
        <v>-293985.02111681382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250000</v>
      </c>
      <c r="S74">
        <f t="shared" si="63"/>
        <v>-550125.06050644198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-6.9505255310336498</v>
      </c>
      <c r="AC74">
        <f t="shared" si="64"/>
        <v>-6.2103037670177503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-3.0292822196717939</v>
      </c>
      <c r="AI74">
        <f t="shared" si="69"/>
        <v>-3.0295644420341645</v>
      </c>
      <c r="AJ74">
        <f t="shared" si="70"/>
        <v>-0.74022176401589945</v>
      </c>
      <c r="AK74">
        <f t="shared" si="92"/>
        <v>-0.48653678717235554</v>
      </c>
      <c r="AL74">
        <f t="shared" si="71"/>
        <v>-4.2563229932224198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-2.4817296421765019E-3</v>
      </c>
      <c r="AR74">
        <f t="shared" si="76"/>
        <v>-2.4819608519323416E-3</v>
      </c>
      <c r="AS74">
        <f t="shared" si="77"/>
        <v>-6.064242815056925E-4</v>
      </c>
      <c r="AT74">
        <f t="shared" si="78"/>
        <v>-3.9859368628446105E-4</v>
      </c>
      <c r="AU74">
        <f t="shared" si="79"/>
        <v>-3.4869788197224956E-3</v>
      </c>
      <c r="AW74">
        <v>71</v>
      </c>
      <c r="AX74">
        <f>IF(Z74&gt;0, (R74*SUMPRODUCT(K74:$K$98, X74:$X$98)-K74*$AZ$3)/Z74, 0)</f>
        <v>-550125.06050644198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250000</v>
      </c>
      <c r="S75">
        <f t="shared" si="63"/>
        <v>-1058264.3202630694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-6.2103037670177503</v>
      </c>
      <c r="AC75">
        <f t="shared" si="64"/>
        <v>-5.5469306066283135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-1.4836173698810917</v>
      </c>
      <c r="AI75">
        <f t="shared" si="69"/>
        <v>-1.4837484082828505</v>
      </c>
      <c r="AJ75">
        <f t="shared" si="70"/>
        <v>-0.66337316038943683</v>
      </c>
      <c r="AK75">
        <f t="shared" si="92"/>
        <v>-0.43472126369124259</v>
      </c>
      <c r="AL75">
        <f t="shared" si="71"/>
        <v>-2.5818428323635301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-1.0852220738050784E-3</v>
      </c>
      <c r="AR75">
        <f t="shared" si="76"/>
        <v>-1.0853179245068777E-3</v>
      </c>
      <c r="AS75">
        <f t="shared" si="77"/>
        <v>-4.8523777858043836E-4</v>
      </c>
      <c r="AT75">
        <f t="shared" si="78"/>
        <v>-3.1798570230273437E-4</v>
      </c>
      <c r="AU75">
        <f t="shared" si="79"/>
        <v>-1.8885414053900506E-3</v>
      </c>
      <c r="AW75">
        <v>72</v>
      </c>
      <c r="AX75">
        <f>IF(Z75&gt;0, (R75*SUMPRODUCT(K75:$K$98, X75:$X$98)-K75*$AZ$3)/Z75, 0)</f>
        <v>-1058264.3202630694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250000</v>
      </c>
      <c r="S76">
        <f t="shared" si="63"/>
        <v>-2098419.8367266566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-5.5469306066283135</v>
      </c>
      <c r="AC76">
        <f t="shared" si="64"/>
        <v>-4.9535025340310366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-0.70713343373755988</v>
      </c>
      <c r="AI76">
        <f t="shared" si="69"/>
        <v>-0.70719244841192741</v>
      </c>
      <c r="AJ76">
        <f t="shared" si="70"/>
        <v>-0.59342807259727692</v>
      </c>
      <c r="AK76">
        <f t="shared" si="92"/>
        <v>-0.38828514246398199</v>
      </c>
      <c r="AL76">
        <f t="shared" si="71"/>
        <v>-1.6889056634731863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-4.6182778551244507E-4</v>
      </c>
      <c r="AR76">
        <f t="shared" si="76"/>
        <v>-4.6186632790780579E-4</v>
      </c>
      <c r="AS76">
        <f t="shared" si="77"/>
        <v>-3.8756698460708342E-4</v>
      </c>
      <c r="AT76">
        <f t="shared" si="78"/>
        <v>-2.5358844446616397E-4</v>
      </c>
      <c r="AU76">
        <f t="shared" si="79"/>
        <v>-1.1030217569810532E-3</v>
      </c>
      <c r="AW76">
        <v>73</v>
      </c>
      <c r="AX76">
        <f>IF(Z76&gt;0, (R76*SUMPRODUCT(K76:$K$98, X76:$X$98)-K76*$AZ$3)/Z76, 0)</f>
        <v>-2098419.8367266566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250000</v>
      </c>
      <c r="S77">
        <f t="shared" si="63"/>
        <v>-4296045.284229097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-4.9535025340310366</v>
      </c>
      <c r="AC77">
        <f t="shared" si="64"/>
        <v>-4.4231489201459393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-0.32684872734830872</v>
      </c>
      <c r="AI77">
        <f t="shared" si="69"/>
        <v>-0.32687446700319772</v>
      </c>
      <c r="AJ77">
        <f t="shared" si="70"/>
        <v>-0.53035361388509727</v>
      </c>
      <c r="AK77">
        <f t="shared" si="92"/>
        <v>-0.34674517738217259</v>
      </c>
      <c r="AL77">
        <f t="shared" si="71"/>
        <v>-1.2039732582704676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-1.9059322665469525E-4</v>
      </c>
      <c r="AR77">
        <f t="shared" si="76"/>
        <v>-1.906082360565004E-4</v>
      </c>
      <c r="AS77">
        <f t="shared" si="77"/>
        <v>-3.0926174122936241E-4</v>
      </c>
      <c r="AT77">
        <f t="shared" si="78"/>
        <v>-2.0219531744970369E-4</v>
      </c>
      <c r="AU77">
        <f t="shared" si="79"/>
        <v>-7.0206529473556645E-4</v>
      </c>
      <c r="AW77">
        <v>74</v>
      </c>
      <c r="AX77">
        <f>IF(Z77&gt;0, (R77*SUMPRODUCT(K77:$K$98, X77:$X$98)-K77*$AZ$3)/Z77, 0)</f>
        <v>-4296045.284229097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250000</v>
      </c>
      <c r="S78">
        <f t="shared" si="63"/>
        <v>-9104669.0216010436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-4.4231489201459393</v>
      </c>
      <c r="AC78">
        <f t="shared" si="64"/>
        <v>-3.9493971547381217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-0.14637830208341188</v>
      </c>
      <c r="AI78">
        <f t="shared" si="69"/>
        <v>-0.14638914651154367</v>
      </c>
      <c r="AJ78">
        <f t="shared" si="70"/>
        <v>-0.4737517654078176</v>
      </c>
      <c r="AK78">
        <f t="shared" si="92"/>
        <v>-0.30962042441021576</v>
      </c>
      <c r="AL78">
        <f t="shared" si="71"/>
        <v>-0.92976133632957703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-7.6211295962542986E-5</v>
      </c>
      <c r="AR78">
        <f t="shared" si="76"/>
        <v>-7.6216942072042368E-5</v>
      </c>
      <c r="AS78">
        <f t="shared" si="77"/>
        <v>-2.4665702151469346E-4</v>
      </c>
      <c r="AT78">
        <f t="shared" si="78"/>
        <v>-1.6120267461040028E-4</v>
      </c>
      <c r="AU78">
        <f t="shared" si="79"/>
        <v>-4.8407663819713609E-4</v>
      </c>
      <c r="AW78">
        <v>75</v>
      </c>
      <c r="AX78">
        <f>IF(Z78&gt;0, (R78*SUMPRODUCT(K78:$K$98, X78:$X$98)-K78*$AZ$3)/Z78, 0)</f>
        <v>-9104669.0216010436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250000</v>
      </c>
      <c r="S79">
        <f t="shared" si="63"/>
        <v>-20004849.810987435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-3.9493971547381217</v>
      </c>
      <c r="AC79">
        <f t="shared" si="64"/>
        <v>-3.5263105458247335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-6.3291642802860149E-2</v>
      </c>
      <c r="AI79">
        <f t="shared" si="69"/>
        <v>-6.3296049622430337E-2</v>
      </c>
      <c r="AJ79">
        <f t="shared" si="70"/>
        <v>-0.42308660891338823</v>
      </c>
      <c r="AK79">
        <f t="shared" si="92"/>
        <v>-0.27645780083166854</v>
      </c>
      <c r="AL79">
        <f t="shared" si="71"/>
        <v>-0.76284045936748712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-2.9421918442967131E-5</v>
      </c>
      <c r="AR79">
        <f t="shared" si="76"/>
        <v>-2.9423967008626754E-5</v>
      </c>
      <c r="AS79">
        <f t="shared" si="77"/>
        <v>-1.9667714646835985E-4</v>
      </c>
      <c r="AT79">
        <f t="shared" si="78"/>
        <v>-1.2851489562890333E-4</v>
      </c>
      <c r="AU79">
        <f t="shared" si="79"/>
        <v>-3.5461600910588996E-4</v>
      </c>
      <c r="AW79">
        <v>76</v>
      </c>
      <c r="AX79">
        <f>IF(Z79&gt;0, (R79*SUMPRODUCT(K79:$K$98, X79:$X$98)-K79*$AZ$3)/Z79, 0)</f>
        <v>-20004849.810987435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250000</v>
      </c>
      <c r="S80">
        <f t="shared" si="63"/>
        <v>-45604086.140093222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-3.5263105458247335</v>
      </c>
      <c r="AC80">
        <f t="shared" si="64"/>
        <v>-3.1485160211276844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-2.6367459396519466E-2</v>
      </c>
      <c r="AI80">
        <f t="shared" si="69"/>
        <v>-2.6369185401954296E-2</v>
      </c>
      <c r="AJ80">
        <f t="shared" si="70"/>
        <v>-0.37779452469704911</v>
      </c>
      <c r="AK80">
        <f t="shared" si="92"/>
        <v>-0.24684173820773136</v>
      </c>
      <c r="AL80">
        <f t="shared" si="71"/>
        <v>-0.65100544830673479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-1.0943969703994992E-5</v>
      </c>
      <c r="AR80">
        <f t="shared" si="76"/>
        <v>-1.0944686092741577E-5</v>
      </c>
      <c r="AS80">
        <f t="shared" si="77"/>
        <v>-1.5680584808885534E-4</v>
      </c>
      <c r="AT80">
        <f t="shared" si="78"/>
        <v>-1.0245312087153404E-4</v>
      </c>
      <c r="AU80">
        <f t="shared" si="79"/>
        <v>-2.7020365505313099E-4</v>
      </c>
      <c r="AW80">
        <v>77</v>
      </c>
      <c r="AX80">
        <f>IF(Z80&gt;0, (R80*SUMPRODUCT(K80:$K$98, X80:$X$98)-K80*$AZ$3)/Z80, 0)</f>
        <v>-45604086.140093222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250000</v>
      </c>
      <c r="S81">
        <f t="shared" si="63"/>
        <v>-108115855.1057827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-3.1485160211276844</v>
      </c>
      <c r="AC81">
        <f t="shared" si="64"/>
        <v>-2.8111841556192707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-1.0587056261656503E-2</v>
      </c>
      <c r="AI81">
        <f t="shared" si="69"/>
        <v>-1.0587706301410817E-2</v>
      </c>
      <c r="AJ81">
        <f t="shared" si="70"/>
        <v>-0.33733186550841365</v>
      </c>
      <c r="AK81">
        <f t="shared" si="92"/>
        <v>-0.22039612147893792</v>
      </c>
      <c r="AL81">
        <f t="shared" si="71"/>
        <v>-0.56831569328876241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-3.9234109023112198E-6</v>
      </c>
      <c r="AR81">
        <f t="shared" si="76"/>
        <v>-3.9236517977023442E-6</v>
      </c>
      <c r="AS81">
        <f t="shared" si="77"/>
        <v>-1.2501034150786804E-4</v>
      </c>
      <c r="AT81">
        <f t="shared" si="78"/>
        <v>-8.1675635272601932E-5</v>
      </c>
      <c r="AU81">
        <f t="shared" si="79"/>
        <v>-2.1060962857817234E-4</v>
      </c>
      <c r="AW81">
        <v>78</v>
      </c>
      <c r="AX81">
        <f>IF(Z81&gt;0, (R81*SUMPRODUCT(K81:$K$98, X81:$X$98)-K81*$AZ$3)/Z81, 0)</f>
        <v>-108115855.1057827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250000</v>
      </c>
      <c r="S82">
        <f t="shared" si="63"/>
        <v>-267180140.02103958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-2.8111841556192707</v>
      </c>
      <c r="AC82">
        <f t="shared" si="64"/>
        <v>-2.5099891419961398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-4.0868010209426219E-3</v>
      </c>
      <c r="AI82">
        <f t="shared" si="69"/>
        <v>-4.0870358801972989E-3</v>
      </c>
      <c r="AJ82">
        <f t="shared" si="70"/>
        <v>-0.30119501362313095</v>
      </c>
      <c r="AK82">
        <f t="shared" si="92"/>
        <v>-0.19678289089334897</v>
      </c>
      <c r="AL82">
        <f t="shared" si="71"/>
        <v>-0.50206494039667726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-1.3522408270517845E-6</v>
      </c>
      <c r="AR82">
        <f t="shared" si="76"/>
        <v>-1.3523185372880202E-6</v>
      </c>
      <c r="AS82">
        <f t="shared" si="77"/>
        <v>-9.9659413863921123E-5</v>
      </c>
      <c r="AT82">
        <f t="shared" si="78"/>
        <v>-6.5111528006295676E-5</v>
      </c>
      <c r="AU82">
        <f t="shared" si="79"/>
        <v>-1.6612326040750484E-4</v>
      </c>
      <c r="AW82">
        <v>79</v>
      </c>
      <c r="AX82">
        <f>IF(Z82&gt;0, (R82*SUMPRODUCT(K82:$K$98, X82:$X$98)-K82*$AZ$3)/Z82, 0)</f>
        <v>-267180140.02103958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250000</v>
      </c>
      <c r="S83">
        <f t="shared" si="63"/>
        <v>-689820760.82939029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-2.5099891419961398</v>
      </c>
      <c r="AC83">
        <f t="shared" si="64"/>
        <v>-2.2410628718851511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-1.5129163397341035E-3</v>
      </c>
      <c r="AI83">
        <f t="shared" si="69"/>
        <v>-1.5129975587622605E-3</v>
      </c>
      <c r="AJ83">
        <f t="shared" si="70"/>
        <v>-0.26892627011098869</v>
      </c>
      <c r="AK83">
        <f t="shared" si="92"/>
        <v>-0.1756992399397298</v>
      </c>
      <c r="AL83">
        <f t="shared" si="71"/>
        <v>-0.44613850760948076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-4.4695874772452481E-7</v>
      </c>
      <c r="AR83">
        <f t="shared" si="76"/>
        <v>-4.4698274214785346E-7</v>
      </c>
      <c r="AS83">
        <f t="shared" si="77"/>
        <v>-7.9448509981827468E-5</v>
      </c>
      <c r="AT83">
        <f t="shared" si="78"/>
        <v>-5.1906579496268924E-5</v>
      </c>
      <c r="AU83">
        <f t="shared" si="79"/>
        <v>-1.3180207222024425E-4</v>
      </c>
      <c r="AW83">
        <v>80</v>
      </c>
      <c r="AX83">
        <f>IF(Z83&gt;0, (R83*SUMPRODUCT(K83:$K$98, X83:$X$98)-K83*$AZ$3)/Z83, 0)</f>
        <v>-689820760.82939029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250000</v>
      </c>
      <c r="S84">
        <f t="shared" si="63"/>
        <v>-1864853585.113575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-2.2410628718851511</v>
      </c>
      <c r="AC84">
        <f t="shared" si="64"/>
        <v>-2.0009493703154924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-5.3582354357210719E-4</v>
      </c>
      <c r="AI84">
        <f t="shared" si="69"/>
        <v>-5.3585036805562552E-4</v>
      </c>
      <c r="AJ84">
        <f t="shared" si="70"/>
        <v>-0.24011350156965872</v>
      </c>
      <c r="AK84">
        <f t="shared" si="92"/>
        <v>-0.1568744010319606</v>
      </c>
      <c r="AL84">
        <f t="shared" si="71"/>
        <v>-0.3975237529696749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-1.4133713958508792E-7</v>
      </c>
      <c r="AR84">
        <f t="shared" si="76"/>
        <v>-1.4134421522746459E-7</v>
      </c>
      <c r="AS84">
        <f t="shared" si="77"/>
        <v>-6.3336066312748903E-5</v>
      </c>
      <c r="AT84">
        <f t="shared" si="78"/>
        <v>-4.1379628390661606E-5</v>
      </c>
      <c r="AU84">
        <f t="shared" si="79"/>
        <v>-1.0485703891863795E-4</v>
      </c>
      <c r="AW84">
        <v>81</v>
      </c>
      <c r="AX84">
        <f>IF(Z84&gt;0, (R84*SUMPRODUCT(K84:$K$98, X84:$X$98)-K84*$AZ$3)/Z84, 0)</f>
        <v>-1864853585.113575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250000</v>
      </c>
      <c r="S85">
        <f t="shared" si="63"/>
        <v>-5291843805.8633108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-2.0009493703154924</v>
      </c>
      <c r="AC85">
        <f t="shared" si="64"/>
        <v>-1.7865620576094114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-1.8116070552900317E-4</v>
      </c>
      <c r="AI85">
        <f t="shared" si="69"/>
        <v>-1.8116914569713338E-4</v>
      </c>
      <c r="AJ85">
        <f t="shared" si="70"/>
        <v>-0.21438731270608091</v>
      </c>
      <c r="AK85">
        <f t="shared" si="92"/>
        <v>-0.14006645592208447</v>
      </c>
      <c r="AL85">
        <f t="shared" si="71"/>
        <v>-0.35463493777386251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-4.2665858257962171E-8</v>
      </c>
      <c r="AR85">
        <f t="shared" si="76"/>
        <v>-4.2667846034594334E-8</v>
      </c>
      <c r="AS85">
        <f t="shared" si="77"/>
        <v>-5.0491184992424613E-5</v>
      </c>
      <c r="AT85">
        <f t="shared" si="78"/>
        <v>-3.2987592632829625E-5</v>
      </c>
      <c r="AU85">
        <f t="shared" si="79"/>
        <v>-8.3521445471288833E-5</v>
      </c>
      <c r="AW85">
        <v>82</v>
      </c>
      <c r="AX85">
        <f>IF(Z85&gt;0, (R85*SUMPRODUCT(K85:$K$98, X85:$X$98)-K85*$AZ$3)/Z85, 0)</f>
        <v>-5291843805.8633108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250000</v>
      </c>
      <c r="S86">
        <f t="shared" si="63"/>
        <v>-15807289905.043718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-1.7865620576094114</v>
      </c>
      <c r="AC86">
        <f t="shared" si="64"/>
        <v>-1.5951447305938233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-5.8329672528038965E-5</v>
      </c>
      <c r="AI86">
        <f t="shared" si="69"/>
        <v>-5.8332195327235055E-5</v>
      </c>
      <c r="AJ86">
        <f t="shared" si="70"/>
        <v>-0.19141732701558811</v>
      </c>
      <c r="AK86">
        <f t="shared" si="92"/>
        <v>-0.12505934403265881</v>
      </c>
      <c r="AL86">
        <f t="shared" si="71"/>
        <v>-0.3165350032435742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-1.2265577430308096E-8</v>
      </c>
      <c r="AR86">
        <f t="shared" si="76"/>
        <v>-1.2266107925123849E-8</v>
      </c>
      <c r="AS86">
        <f t="shared" si="77"/>
        <v>-4.0251281110547937E-5</v>
      </c>
      <c r="AT86">
        <f t="shared" si="78"/>
        <v>-2.6297508645857054E-5</v>
      </c>
      <c r="AU86">
        <f t="shared" si="79"/>
        <v>-6.6561055864330118E-5</v>
      </c>
      <c r="AW86">
        <v>83</v>
      </c>
      <c r="AX86">
        <f>IF(Z86&gt;0, (R86*SUMPRODUCT(K86:$K$98, X86:$X$98)-K86*$AZ$3)/Z86, 0)</f>
        <v>-15807289905.043718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250000</v>
      </c>
      <c r="S87">
        <f t="shared" si="63"/>
        <v>-49846593992.372673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-1.5951447305938233</v>
      </c>
      <c r="AC87">
        <f t="shared" si="64"/>
        <v>-1.4242363770723949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-1.7832614273741595E-5</v>
      </c>
      <c r="AI87">
        <f t="shared" si="69"/>
        <v>-1.7833328583518352E-5</v>
      </c>
      <c r="AJ87">
        <f t="shared" si="70"/>
        <v>-0.17090835352142841</v>
      </c>
      <c r="AK87">
        <f t="shared" si="92"/>
        <v>-0.11166013114156764</v>
      </c>
      <c r="AL87">
        <f t="shared" si="71"/>
        <v>-0.28258631799157957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-3.3480771216866675E-9</v>
      </c>
      <c r="AR87">
        <f t="shared" si="76"/>
        <v>-3.3482112334991389E-9</v>
      </c>
      <c r="AS87">
        <f t="shared" si="77"/>
        <v>-3.2088079714302645E-5</v>
      </c>
      <c r="AT87">
        <f t="shared" si="78"/>
        <v>-2.0964213364391694E-5</v>
      </c>
      <c r="AU87">
        <f t="shared" si="79"/>
        <v>-5.3055641289927837E-5</v>
      </c>
      <c r="AW87">
        <v>84</v>
      </c>
      <c r="AX87">
        <f>IF(Z87&gt;0, (R87*SUMPRODUCT(K87:$K$98, X87:$X$98)-K87*$AZ$3)/Z87, 0)</f>
        <v>-49846593992.372673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250000</v>
      </c>
      <c r="S88">
        <f t="shared" si="63"/>
        <v>-166408616352.07126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-1.4242363770723949</v>
      </c>
      <c r="AC88">
        <f t="shared" si="64"/>
        <v>-1.2716396252535023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-5.1612494492436956E-6</v>
      </c>
      <c r="AI88">
        <f t="shared" si="69"/>
        <v>-5.161440490977761E-6</v>
      </c>
      <c r="AJ88">
        <f t="shared" si="70"/>
        <v>-0.15259675181889265</v>
      </c>
      <c r="AK88">
        <f t="shared" si="92"/>
        <v>-9.9696546395067656E-2</v>
      </c>
      <c r="AL88">
        <f t="shared" si="71"/>
        <v>-0.2522984596544513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-8.6520150137892283E-10</v>
      </c>
      <c r="AR88">
        <f t="shared" si="76"/>
        <v>-8.6523352649159463E-10</v>
      </c>
      <c r="AS88">
        <f t="shared" si="77"/>
        <v>-2.5580421965188948E-5</v>
      </c>
      <c r="AT88">
        <f t="shared" si="78"/>
        <v>-1.6712542664634381E-5</v>
      </c>
      <c r="AU88">
        <f t="shared" si="79"/>
        <v>-4.2293829863349828E-5</v>
      </c>
      <c r="AW88">
        <v>85</v>
      </c>
      <c r="AX88">
        <f>IF(Z88&gt;0, (R88*SUMPRODUCT(K88:$K$98, X88:$X$98)-K88*$AZ$3)/Z88, 0)</f>
        <v>-166408616352.07126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250000</v>
      </c>
      <c r="S89">
        <f t="shared" si="63"/>
        <v>-596150853074.07397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-1.2716396252535023</v>
      </c>
      <c r="AC89">
        <f t="shared" si="64"/>
        <v>-1.1353925232910524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-1.4151784282655502E-6</v>
      </c>
      <c r="AI89">
        <f t="shared" si="69"/>
        <v>-1.4152260417394485E-6</v>
      </c>
      <c r="AJ89">
        <f t="shared" si="70"/>
        <v>-0.13624710196244982</v>
      </c>
      <c r="AK89">
        <f t="shared" si="92"/>
        <v>-8.9014773767745164E-2</v>
      </c>
      <c r="AL89">
        <f t="shared" si="71"/>
        <v>-0.22526329095623673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-2.1181445377842118E-10</v>
      </c>
      <c r="AR89">
        <f t="shared" si="76"/>
        <v>-2.1182158024513718E-10</v>
      </c>
      <c r="AS89">
        <f t="shared" si="77"/>
        <v>-2.0392556093749273E-5</v>
      </c>
      <c r="AT89">
        <f t="shared" si="78"/>
        <v>-1.3323136720599244E-5</v>
      </c>
      <c r="AU89">
        <f t="shared" si="79"/>
        <v>-3.371590463592876E-5</v>
      </c>
      <c r="AW89">
        <v>86</v>
      </c>
      <c r="AX89">
        <f>IF(Z89&gt;0, (R89*SUMPRODUCT(K89:$K$98, X89:$X$98)-K89*$AZ$3)/Z89, 0)</f>
        <v>-596150853074.07397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250000</v>
      </c>
      <c r="S90">
        <f t="shared" si="63"/>
        <v>-2303124722153.3193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-1.1353925232910524</v>
      </c>
      <c r="AC90">
        <f t="shared" si="64"/>
        <v>-1.0137433245496068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-3.6133339736261915E-7</v>
      </c>
      <c r="AI90">
        <f t="shared" si="69"/>
        <v>-3.6134440136204217E-7</v>
      </c>
      <c r="AJ90">
        <f t="shared" si="70"/>
        <v>-0.12164919874144564</v>
      </c>
      <c r="AK90">
        <f t="shared" si="92"/>
        <v>-7.9477476630373675E-2</v>
      </c>
      <c r="AL90">
        <f t="shared" si="71"/>
        <v>-0.20112703671622068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-4.8287472515332801E-11</v>
      </c>
      <c r="AR90">
        <f t="shared" si="76"/>
        <v>-4.8288943055624884E-11</v>
      </c>
      <c r="AS90">
        <f t="shared" si="77"/>
        <v>-1.6256820940481123E-5</v>
      </c>
      <c r="AT90">
        <f t="shared" si="78"/>
        <v>-1.0621123030389996E-5</v>
      </c>
      <c r="AU90">
        <f t="shared" si="79"/>
        <v>-2.6877992259814174E-5</v>
      </c>
      <c r="AW90">
        <v>87</v>
      </c>
      <c r="AX90">
        <f>IF(Z90&gt;0, (R90*SUMPRODUCT(K90:$K$98, X90:$X$98)-K90*$AZ$3)/Z90, 0)</f>
        <v>-2303124722153.3193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250000</v>
      </c>
      <c r="S91">
        <f t="shared" si="63"/>
        <v>-9649170419744.0117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-1.0137433245496068</v>
      </c>
      <c r="AC91">
        <f t="shared" si="64"/>
        <v>-0.90512796838962617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-8.5488667187110043E-8</v>
      </c>
      <c r="AI91">
        <f t="shared" si="69"/>
        <v>-8.5491012279820125E-8</v>
      </c>
      <c r="AJ91">
        <f t="shared" si="70"/>
        <v>-0.10861535615998064</v>
      </c>
      <c r="AK91">
        <f t="shared" si="92"/>
        <v>-7.0962032718472484E-2</v>
      </c>
      <c r="AL91">
        <f t="shared" si="71"/>
        <v>-0.17957747436946542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-1.0200392731132916E-11</v>
      </c>
      <c r="AR91">
        <f t="shared" si="76"/>
        <v>-1.0200672544439416E-11</v>
      </c>
      <c r="AS91">
        <f t="shared" si="77"/>
        <v>-1.2959838138998747E-5</v>
      </c>
      <c r="AT91">
        <f t="shared" si="78"/>
        <v>-8.4670942540681399E-6</v>
      </c>
      <c r="AU91">
        <f t="shared" si="79"/>
        <v>-2.1426942593739431E-5</v>
      </c>
      <c r="AW91">
        <v>88</v>
      </c>
      <c r="AX91">
        <f>IF(Z91&gt;0, (R91*SUMPRODUCT(K91:$K$98, X91:$X$98)-K91*$AZ$3)/Z91, 0)</f>
        <v>-9649170419744.0117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250000</v>
      </c>
      <c r="S92">
        <f t="shared" si="63"/>
        <v>-44122719732343.156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-0.90512796838962617</v>
      </c>
      <c r="AC92">
        <f t="shared" si="64"/>
        <v>-0.80814997178530157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-1.8637427818108017E-8</v>
      </c>
      <c r="AI92">
        <f t="shared" si="69"/>
        <v>-1.8637885717109195E-8</v>
      </c>
      <c r="AJ92">
        <f t="shared" si="70"/>
        <v>-9.6977996604324601E-2</v>
      </c>
      <c r="AK92">
        <f t="shared" si="92"/>
        <v>-6.3358957787273837E-2</v>
      </c>
      <c r="AL92">
        <f t="shared" si="71"/>
        <v>-0.16033697302948416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-1.9855292927176351E-12</v>
      </c>
      <c r="AR92">
        <f t="shared" si="76"/>
        <v>-1.9855780747646439E-12</v>
      </c>
      <c r="AS92">
        <f t="shared" si="77"/>
        <v>-1.0331503621968415E-5</v>
      </c>
      <c r="AT92">
        <f t="shared" si="78"/>
        <v>-6.7499157003019886E-6</v>
      </c>
      <c r="AU92">
        <f t="shared" si="79"/>
        <v>-1.708142130784848E-5</v>
      </c>
      <c r="AW92">
        <v>89</v>
      </c>
      <c r="AX92">
        <f>IF(Z92&gt;0, (R92*SUMPRODUCT(K92:$K$98, X92:$X$98)-K92*$AZ$3)/Z92, 0)</f>
        <v>-44122719732343.156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250000</v>
      </c>
      <c r="S93">
        <f t="shared" si="63"/>
        <v>-221858093177329.03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-0.80814997178530157</v>
      </c>
      <c r="AC93">
        <f t="shared" si="64"/>
        <v>-0.72156247481003266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-3.7201100137430735E-9</v>
      </c>
      <c r="AI93">
        <f t="shared" si="69"/>
        <v>-3.7201913227528639E-9</v>
      </c>
      <c r="AJ93">
        <f t="shared" si="70"/>
        <v>-8.6587496975268907E-2</v>
      </c>
      <c r="AK93">
        <f t="shared" si="92"/>
        <v>-5.6570498024971112E-2</v>
      </c>
      <c r="AL93">
        <f t="shared" si="71"/>
        <v>-0.14315799872043133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-3.5385723922364173E-13</v>
      </c>
      <c r="AR93">
        <f t="shared" si="76"/>
        <v>-3.5386497334484306E-13</v>
      </c>
      <c r="AS93">
        <f t="shared" si="77"/>
        <v>-8.2362114340068506E-6</v>
      </c>
      <c r="AT93">
        <f t="shared" si="78"/>
        <v>-5.3809914703251772E-6</v>
      </c>
      <c r="AU93">
        <f t="shared" si="79"/>
        <v>-1.3617203258197002E-5</v>
      </c>
      <c r="AW93">
        <v>90</v>
      </c>
      <c r="AX93">
        <f>IF(Z93&gt;0, (R93*SUMPRODUCT(K93:$K$98, X93:$X$98)-K93*$AZ$3)/Z93, 0)</f>
        <v>-221858093177329.03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250000</v>
      </c>
      <c r="S94">
        <f t="shared" si="63"/>
        <v>-1238272048469760.5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-0.72156247481003266</v>
      </c>
      <c r="AC94">
        <f t="shared" si="64"/>
        <v>-0.64425220965212349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-6.7488838364027666E-10</v>
      </c>
      <c r="AI94">
        <f t="shared" si="69"/>
        <v>-6.7490139072160518E-10</v>
      </c>
      <c r="AJ94">
        <f t="shared" si="70"/>
        <v>-7.7310265157909175E-2</v>
      </c>
      <c r="AK94">
        <f t="shared" si="92"/>
        <v>-5.0509373236702293E-2</v>
      </c>
      <c r="AL94">
        <f t="shared" si="71"/>
        <v>-0.12781963906951285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-5.7317366992415036E-14</v>
      </c>
      <c r="AR94">
        <f t="shared" si="76"/>
        <v>-5.731847166642051E-14</v>
      </c>
      <c r="AS94">
        <f t="shared" si="77"/>
        <v>-6.5658573295264926E-6</v>
      </c>
      <c r="AT94">
        <f t="shared" si="78"/>
        <v>-4.2896934553077663E-6</v>
      </c>
      <c r="AU94">
        <f t="shared" si="79"/>
        <v>-1.0855550842152729E-5</v>
      </c>
      <c r="AW94">
        <v>91</v>
      </c>
      <c r="AX94">
        <f>IF(Z94&gt;0, (R94*SUMPRODUCT(K94:$K$98, X94:$X$98)-K94*$AZ$3)/Z94, 0)</f>
        <v>-1238272048469760.5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250000</v>
      </c>
      <c r="S95">
        <f t="shared" si="63"/>
        <v>-7765528278217660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-0.64425220965212349</v>
      </c>
      <c r="AC95">
        <f t="shared" si="64"/>
        <v>-0.57522518718944615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-1.1025155861646611E-10</v>
      </c>
      <c r="AI95">
        <f t="shared" si="69"/>
        <v>-1.1025341047111972E-10</v>
      </c>
      <c r="AJ95">
        <f t="shared" si="70"/>
        <v>-6.9027022462677334E-2</v>
      </c>
      <c r="AK95">
        <f t="shared" si="92"/>
        <v>-4.5097654675648649E-2</v>
      </c>
      <c r="AL95">
        <f t="shared" si="71"/>
        <v>-0.11412467724857939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-8.3602832915601535E-15</v>
      </c>
      <c r="AR95">
        <f t="shared" si="76"/>
        <v>-8.3604237161465561E-15</v>
      </c>
      <c r="AS95">
        <f t="shared" si="77"/>
        <v>-5.2342612639916077E-6</v>
      </c>
      <c r="AT95">
        <f t="shared" si="78"/>
        <v>-3.4197173591436704E-6</v>
      </c>
      <c r="AU95">
        <f t="shared" si="79"/>
        <v>-8.6539786314957021E-6</v>
      </c>
      <c r="AW95">
        <v>92</v>
      </c>
      <c r="AX95">
        <f>IF(Z95&gt;0, (R95*SUMPRODUCT(K95:$K$98, X95:$X$98)-K95*$AZ$3)/Z95, 0)</f>
        <v>-7765528278217660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250000</v>
      </c>
      <c r="S96">
        <f t="shared" si="63"/>
        <v>-5.5568513221039328E+16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-0.57522518718944615</v>
      </c>
      <c r="AC96">
        <f t="shared" si="64"/>
        <v>-0.51359391713344127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-1.6022727371145017E-11</v>
      </c>
      <c r="AI96">
        <f t="shared" si="69"/>
        <v>-1.6022958434514972E-11</v>
      </c>
      <c r="AJ96">
        <f t="shared" si="70"/>
        <v>-6.1631270056004883E-2</v>
      </c>
      <c r="AK96">
        <f t="shared" si="92"/>
        <v>-4.0265763103261236E-2</v>
      </c>
      <c r="AL96">
        <f t="shared" si="71"/>
        <v>-0.10189703317528909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-1.084812489656666E-15</v>
      </c>
      <c r="AR96">
        <f t="shared" si="76"/>
        <v>-1.0848281337117523E-15</v>
      </c>
      <c r="AS96">
        <f t="shared" si="77"/>
        <v>-4.1727210331594847E-6</v>
      </c>
      <c r="AT96">
        <f t="shared" si="78"/>
        <v>-2.7261777416645154E-6</v>
      </c>
      <c r="AU96">
        <f t="shared" si="79"/>
        <v>-6.8988987759088287E-6</v>
      </c>
      <c r="AW96">
        <v>93</v>
      </c>
      <c r="AX96">
        <f>IF(Z96&gt;0, (R96*SUMPRODUCT(K96:$K$98, X96:$X$98)-K96*$AZ$3)/Z96, 0)</f>
        <v>-5.5568513221039328E+16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250000</v>
      </c>
      <c r="S97">
        <f t="shared" si="63"/>
        <v>-4.6293095812485555E+17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-0.51359391713344127</v>
      </c>
      <c r="AC97">
        <f t="shared" si="64"/>
        <v>-0.45856599744057358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-2.0398846042978901E-12</v>
      </c>
      <c r="AI97">
        <f t="shared" si="69"/>
        <v>-2.0399093685737174E-12</v>
      </c>
      <c r="AJ97">
        <f t="shared" si="70"/>
        <v>-5.5027919692867688E-2</v>
      </c>
      <c r="AK97">
        <f t="shared" si="92"/>
        <v>-3.5951574199340891E-2</v>
      </c>
      <c r="AL97">
        <f t="shared" si="71"/>
        <v>-9.0979493894248489E-2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-1.2331213327604301E-16</v>
      </c>
      <c r="AR97">
        <f t="shared" si="76"/>
        <v>-1.2331363028997941E-16</v>
      </c>
      <c r="AS97">
        <f t="shared" si="77"/>
        <v>-3.3264676603634828E-6</v>
      </c>
      <c r="AT97">
        <f t="shared" si="78"/>
        <v>-2.1732922047708492E-6</v>
      </c>
      <c r="AU97">
        <f t="shared" si="79"/>
        <v>-5.4997598652576461E-6</v>
      </c>
      <c r="AW97">
        <v>94</v>
      </c>
      <c r="AX97">
        <f>IF(Z97&gt;0, (R97*SUMPRODUCT(K97:$K$98, X97:$X$98)-K97*$AZ$3)/Z97, 0)</f>
        <v>-4.6293095812485555E+17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-0.45856599744057358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-0.45856599744057358</v>
      </c>
      <c r="AK98">
        <f t="shared" si="92"/>
        <v>-3.2099619820840156E-2</v>
      </c>
      <c r="AL98">
        <f t="shared" si="71"/>
        <v>-0.49066561726166136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-1.33661958608138E-17</v>
      </c>
      <c r="AR98">
        <f t="shared" si="76"/>
        <v>-1.33661958608138E-17</v>
      </c>
      <c r="AS98">
        <f t="shared" si="77"/>
        <v>-2.4750503425324046E-5</v>
      </c>
      <c r="AT98">
        <f t="shared" si="78"/>
        <v>-1.7325352397726835E-6</v>
      </c>
      <c r="AU98">
        <f t="shared" si="79"/>
        <v>-2.6483038665110095E-5</v>
      </c>
      <c r="AW98">
        <v>95</v>
      </c>
    </row>
    <row r="100" spans="5:50" x14ac:dyDescent="0.25">
      <c r="AN100" s="6">
        <f t="shared" ref="AN100:AU100" si="93">SUM(AN3:AN98)</f>
        <v>13208.167348716135</v>
      </c>
      <c r="AO100" s="6">
        <f t="shared" si="93"/>
        <v>-1320.8167348716136</v>
      </c>
      <c r="AP100" s="6">
        <f t="shared" si="93"/>
        <v>-1773.1276976103418</v>
      </c>
      <c r="AQ100" s="6">
        <f t="shared" si="93"/>
        <v>-7585.8043598963923</v>
      </c>
      <c r="AR100" s="6">
        <f t="shared" si="93"/>
        <v>2528.418556337786</v>
      </c>
      <c r="AS100" s="6">
        <f t="shared" si="93"/>
        <v>-1575.5678229871191</v>
      </c>
      <c r="AT100" s="6">
        <f t="shared" si="93"/>
        <v>576.12851524424457</v>
      </c>
      <c r="AU100" s="6">
        <f t="shared" si="93"/>
        <v>1528.9792485949145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28598.07358945948</v>
      </c>
      <c r="K3">
        <v>1</v>
      </c>
      <c r="L3" s="2">
        <v>0</v>
      </c>
      <c r="O3">
        <f>$C$3</f>
        <v>28598.07358945948</v>
      </c>
      <c r="P3">
        <f>O3*C5</f>
        <v>2859.8073589459482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28598.07358945948</v>
      </c>
      <c r="AF3">
        <f t="shared" ref="AF3:AF34" si="4">-$Z3*P3</f>
        <v>-2859.8073589459482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24215.833643513532</v>
      </c>
      <c r="AJ3">
        <f t="shared" ref="AJ3:AJ34" si="8">AB3-AC3</f>
        <v>0</v>
      </c>
      <c r="AL3">
        <f t="shared" ref="AL3:AL34" si="9">SUM(AI3:AK3)</f>
        <v>24215.833643513532</v>
      </c>
      <c r="AN3">
        <f t="shared" ref="AN3:AN34" si="10">AE3*$K3</f>
        <v>28598.07358945948</v>
      </c>
      <c r="AO3">
        <f t="shared" ref="AO3:AO34" si="11">AF3*$K3</f>
        <v>-2859.8073589459482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24215.833643513532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24215.833643513532</v>
      </c>
      <c r="AW3">
        <v>0</v>
      </c>
      <c r="AX3">
        <f>IF(Z3&gt;0, (R3*SUMPRODUCT(K3:$K$98, X3:$X$98)-K3*$AZ$3)/Z3, 0)</f>
        <v>0</v>
      </c>
      <c r="AZ3">
        <f>C6*SUMPRODUCT(X4:X89, K4:K89)/1</f>
        <v>15236.756198483648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1033.8115318213431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1022.0382224750211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-1022.0382224750211</v>
      </c>
      <c r="AK4">
        <f>G4*SUM(AB4, AE4:AF4)</f>
        <v>0</v>
      </c>
      <c r="AL4">
        <f t="shared" si="9"/>
        <v>-1369.1019724750211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-323.78370183785796</v>
      </c>
      <c r="AR4">
        <f t="shared" si="14"/>
        <v>-323.78370183785796</v>
      </c>
      <c r="AS4">
        <f t="shared" si="15"/>
        <v>-953.48280854092832</v>
      </c>
      <c r="AT4">
        <f t="shared" si="16"/>
        <v>0</v>
      </c>
      <c r="AU4">
        <f t="shared" si="17"/>
        <v>-1277.2665103787863</v>
      </c>
      <c r="AW4">
        <v>1</v>
      </c>
      <c r="AX4">
        <f>IF(Z4&gt;0, (R4*SUMPRODUCT(K4:$K$98, X4:$X$98)-K4*$AZ$3)/Z4, 0)</f>
        <v>1033.8115318213431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250000</v>
      </c>
      <c r="S5">
        <f t="shared" si="1"/>
        <v>1927.6262295664858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1022.0382224750211</v>
      </c>
      <c r="AC5">
        <f t="shared" si="2"/>
        <v>1883.9001080035996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-352.38719636414254</v>
      </c>
      <c r="AI5">
        <f t="shared" si="7"/>
        <v>-376.82009833325611</v>
      </c>
      <c r="AJ5">
        <f t="shared" si="8"/>
        <v>-861.86188552857845</v>
      </c>
      <c r="AK5">
        <f>G5*SUM(AB5, AE5:AF5)</f>
        <v>41.903567121475866</v>
      </c>
      <c r="AL5">
        <f t="shared" si="9"/>
        <v>-1196.7784167403588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-301.3291169360578</v>
      </c>
      <c r="AR5">
        <f t="shared" si="14"/>
        <v>-322.2218873048493</v>
      </c>
      <c r="AS5">
        <f t="shared" si="15"/>
        <v>-736.98500844169348</v>
      </c>
      <c r="AT5">
        <f t="shared" si="16"/>
        <v>35.83207621464534</v>
      </c>
      <c r="AU5">
        <f t="shared" si="17"/>
        <v>-1023.3748195318975</v>
      </c>
      <c r="AW5">
        <v>2</v>
      </c>
      <c r="AX5">
        <f>IF(Z5&gt;0, (R5*SUMPRODUCT(K5:$K$98, X5:$X$98)-K5*$AZ$3)/Z5, 0)</f>
        <v>1927.6262295664858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250000</v>
      </c>
      <c r="S6">
        <f t="shared" si="1"/>
        <v>2958.1411716903126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1883.9001080035996</v>
      </c>
      <c r="AC6">
        <f t="shared" si="2"/>
        <v>2857.8568315435696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-361.01298529601195</v>
      </c>
      <c r="AI6">
        <f t="shared" si="7"/>
        <v>-385.16545694690478</v>
      </c>
      <c r="AJ6">
        <f t="shared" si="8"/>
        <v>-973.95672353996997</v>
      </c>
      <c r="AK6">
        <f>G6*SUM(AB6, AE6:AF6)</f>
        <v>110.20815631821058</v>
      </c>
      <c r="AL6">
        <f t="shared" si="9"/>
        <v>-1248.9140241686641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-278.48903762782925</v>
      </c>
      <c r="AR6">
        <f t="shared" si="14"/>
        <v>-297.12049649592353</v>
      </c>
      <c r="AS6">
        <f t="shared" si="15"/>
        <v>-751.31998481273547</v>
      </c>
      <c r="AT6">
        <f t="shared" si="16"/>
        <v>85.015677113747529</v>
      </c>
      <c r="AU6">
        <f t="shared" si="17"/>
        <v>-963.42480419491142</v>
      </c>
      <c r="AW6">
        <v>3</v>
      </c>
      <c r="AX6">
        <f>IF(Z6&gt;0, (R6*SUMPRODUCT(K6:$K$98, X6:$X$98)-K6*$AZ$3)/Z6, 0)</f>
        <v>2958.1411716903126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250000</v>
      </c>
      <c r="S7">
        <f t="shared" si="1"/>
        <v>3810.809634528574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2857.8568315435696</v>
      </c>
      <c r="AC7">
        <f t="shared" si="2"/>
        <v>3639.1441990865787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-371.21237913726372</v>
      </c>
      <c r="AI7">
        <f t="shared" si="7"/>
        <v>-395.08620483373392</v>
      </c>
      <c r="AJ7">
        <f t="shared" si="8"/>
        <v>-781.28736754300917</v>
      </c>
      <c r="AK7">
        <f>G7*SUM(AB7, AE7:AF7)</f>
        <v>140.32077042878925</v>
      </c>
      <c r="AL7">
        <f t="shared" si="9"/>
        <v>-1036.0528019479539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-260.53766930354845</v>
      </c>
      <c r="AR7">
        <f t="shared" si="14"/>
        <v>-277.29365928096649</v>
      </c>
      <c r="AS7">
        <f t="shared" si="15"/>
        <v>-548.35129762925192</v>
      </c>
      <c r="AT7">
        <f t="shared" si="16"/>
        <v>98.484987400909418</v>
      </c>
      <c r="AU7">
        <f t="shared" si="17"/>
        <v>-727.15996950930901</v>
      </c>
      <c r="AW7">
        <v>4</v>
      </c>
      <c r="AX7">
        <f>IF(Z7&gt;0, (R7*SUMPRODUCT(K7:$K$98, X7:$X$98)-K7*$AZ$3)/Z7, 0)</f>
        <v>3810.809634528574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250000</v>
      </c>
      <c r="S8">
        <f t="shared" si="1"/>
        <v>4333.5515052241781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3639.1441990865787</v>
      </c>
      <c r="AC8">
        <f t="shared" si="2"/>
        <v>4090.3426664352901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-381.4471536626931</v>
      </c>
      <c r="AI8">
        <f t="shared" si="7"/>
        <v>-405.04409638683234</v>
      </c>
      <c r="AJ8">
        <f t="shared" si="8"/>
        <v>-451.19846734871135</v>
      </c>
      <c r="AK8">
        <f t="shared" ref="AK8:AK39" si="30">G8*SUM(AB8:AB8, AE8:AF8)</f>
        <v>77.513771440544119</v>
      </c>
      <c r="AL8">
        <f t="shared" si="9"/>
        <v>-778.72879229499949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-249.90292928488225</v>
      </c>
      <c r="AR8">
        <f t="shared" si="14"/>
        <v>-265.36233185823198</v>
      </c>
      <c r="AS8">
        <f t="shared" si="15"/>
        <v>-295.6001050121879</v>
      </c>
      <c r="AT8">
        <f t="shared" si="16"/>
        <v>50.782705695689053</v>
      </c>
      <c r="AU8">
        <f t="shared" si="17"/>
        <v>-510.17973117473082</v>
      </c>
      <c r="AW8">
        <v>5</v>
      </c>
      <c r="AX8">
        <f>IF(Z8&gt;0, (R8*SUMPRODUCT(K8:$K$98, X8:$X$98)-K8*$AZ$3)/Z8, 0)</f>
        <v>4333.5515052241781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250000</v>
      </c>
      <c r="S9">
        <f t="shared" si="1"/>
        <v>4683.2957270869456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4090.3426664352901</v>
      </c>
      <c r="AC9">
        <f t="shared" si="2"/>
        <v>4368.9075058354902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-392.1571191936153</v>
      </c>
      <c r="AI9">
        <f t="shared" si="7"/>
        <v>-415.47887677859376</v>
      </c>
      <c r="AJ9">
        <f t="shared" si="8"/>
        <v>-278.56483940020007</v>
      </c>
      <c r="AK9">
        <f t="shared" si="30"/>
        <v>24.13302173196821</v>
      </c>
      <c r="AL9">
        <f t="shared" si="9"/>
        <v>-669.91069444682557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-243.31802460313313</v>
      </c>
      <c r="AR9">
        <f t="shared" si="14"/>
        <v>-257.78825530433437</v>
      </c>
      <c r="AS9">
        <f t="shared" si="15"/>
        <v>-172.83849541255307</v>
      </c>
      <c r="AT9">
        <f t="shared" si="16"/>
        <v>14.973588105709924</v>
      </c>
      <c r="AU9">
        <f t="shared" si="17"/>
        <v>-415.65316261117749</v>
      </c>
      <c r="AW9">
        <v>6</v>
      </c>
      <c r="AX9">
        <f>IF(Z9&gt;0, (R9*SUMPRODUCT(K9:$K$98, X9:$X$98)-K9*$AZ$3)/Z9, 0)</f>
        <v>4683.2957270869456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250000</v>
      </c>
      <c r="S10">
        <f t="shared" si="1"/>
        <v>5001.2827242705134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4368.9075058354902</v>
      </c>
      <c r="AC10">
        <f t="shared" si="2"/>
        <v>4610.7909967027081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-404.97882219951344</v>
      </c>
      <c r="AI10">
        <f t="shared" si="7"/>
        <v>-428.02686432642219</v>
      </c>
      <c r="AJ10">
        <f t="shared" si="8"/>
        <v>-241.88349086721792</v>
      </c>
      <c r="AK10">
        <f t="shared" si="30"/>
        <v>17.912520773925511</v>
      </c>
      <c r="AL10">
        <f t="shared" si="9"/>
        <v>-651.99783441971454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-238.37718014586369</v>
      </c>
      <c r="AR10">
        <f t="shared" si="14"/>
        <v>-251.94363594287543</v>
      </c>
      <c r="AS10">
        <f t="shared" si="15"/>
        <v>-142.37659185141078</v>
      </c>
      <c r="AT10">
        <f t="shared" si="16"/>
        <v>10.543603658585821</v>
      </c>
      <c r="AU10">
        <f t="shared" si="17"/>
        <v>-383.77662413570033</v>
      </c>
      <c r="AW10">
        <v>7</v>
      </c>
      <c r="AX10">
        <f>IF(Z10&gt;0, (R10*SUMPRODUCT(K10:$K$98, X10:$X$98)-K10*$AZ$3)/Z10, 0)</f>
        <v>5001.2827242705134</v>
      </c>
    </row>
    <row r="11" spans="1:52" x14ac:dyDescent="0.25">
      <c r="A11" t="s">
        <v>33</v>
      </c>
      <c r="C11" s="25">
        <f>AU91</f>
        <v>6316.5350969473138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250000</v>
      </c>
      <c r="S11">
        <f t="shared" si="1"/>
        <v>5289.5595458820699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4610.7909967027081</v>
      </c>
      <c r="AC11">
        <f t="shared" si="2"/>
        <v>4818.9692018121004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-417.08820290834018</v>
      </c>
      <c r="AI11">
        <f t="shared" si="7"/>
        <v>-439.86405579368898</v>
      </c>
      <c r="AJ11">
        <f t="shared" si="8"/>
        <v>-208.17820510939237</v>
      </c>
      <c r="AK11">
        <f t="shared" si="30"/>
        <v>11.065898392086499</v>
      </c>
      <c r="AL11">
        <f t="shared" si="9"/>
        <v>-636.97636251099482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-233.28103414761424</v>
      </c>
      <c r="AR11">
        <f t="shared" si="14"/>
        <v>-246.01976537434163</v>
      </c>
      <c r="AS11">
        <f t="shared" si="15"/>
        <v>-116.4358680880401</v>
      </c>
      <c r="AT11">
        <f t="shared" si="16"/>
        <v>6.1892525434138586</v>
      </c>
      <c r="AU11">
        <f t="shared" si="17"/>
        <v>-356.26638091896785</v>
      </c>
      <c r="AW11">
        <v>8</v>
      </c>
      <c r="AX11">
        <f>IF(Z11&gt;0, (R11*SUMPRODUCT(K11:$K$98, X11:$X$98)-K11*$AZ$3)/Z11, 0)</f>
        <v>5289.5595458820699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250000</v>
      </c>
      <c r="S12">
        <f t="shared" si="1"/>
        <v>5564.5970535614706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4818.9692018121004</v>
      </c>
      <c r="AC12">
        <f t="shared" si="2"/>
        <v>5009.239607673574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-431.42248293956578</v>
      </c>
      <c r="AI12">
        <f t="shared" si="7"/>
        <v>-453.92743504776718</v>
      </c>
      <c r="AJ12">
        <f t="shared" si="8"/>
        <v>-190.27040586147359</v>
      </c>
      <c r="AK12">
        <f t="shared" si="30"/>
        <v>11.083629164167832</v>
      </c>
      <c r="AL12">
        <f t="shared" si="9"/>
        <v>-633.11421174507291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-229.30563600664584</v>
      </c>
      <c r="AR12">
        <f t="shared" si="14"/>
        <v>-241.26725729561591</v>
      </c>
      <c r="AS12">
        <f t="shared" si="15"/>
        <v>-101.13074342354011</v>
      </c>
      <c r="AT12">
        <f t="shared" si="16"/>
        <v>5.8910667275245716</v>
      </c>
      <c r="AU12">
        <f t="shared" si="17"/>
        <v>-336.5069339916314</v>
      </c>
      <c r="AW12">
        <v>9</v>
      </c>
      <c r="AX12">
        <f>IF(Z12&gt;0, (R12*SUMPRODUCT(K12:$K$98, X12:$X$98)-K12*$AZ$3)/Z12, 0)</f>
        <v>5564.5970535614706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250000</v>
      </c>
      <c r="S13">
        <f t="shared" si="1"/>
        <v>5824.360287759956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5009.239607673574</v>
      </c>
      <c r="AC13">
        <f t="shared" si="2"/>
        <v>5180.2399513627552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-446.71182182222208</v>
      </c>
      <c r="AI13">
        <f t="shared" si="7"/>
        <v>-468.94705322715919</v>
      </c>
      <c r="AJ13">
        <f t="shared" si="8"/>
        <v>-171.00034368918114</v>
      </c>
      <c r="AK13">
        <f t="shared" si="30"/>
        <v>10.018479215347149</v>
      </c>
      <c r="AL13">
        <f t="shared" si="9"/>
        <v>-629.92891770099311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-225.69589558859104</v>
      </c>
      <c r="AR13">
        <f t="shared" si="14"/>
        <v>-236.92998481659902</v>
      </c>
      <c r="AS13">
        <f t="shared" si="15"/>
        <v>-86.395913046254449</v>
      </c>
      <c r="AT13">
        <f t="shared" si="16"/>
        <v>5.0617188274084262</v>
      </c>
      <c r="AU13">
        <f t="shared" si="17"/>
        <v>-318.26417903544501</v>
      </c>
      <c r="AW13">
        <v>10</v>
      </c>
      <c r="AX13">
        <f>IF(Z13&gt;0, (R13*SUMPRODUCT(K13:$K$98, X13:$X$98)-K13*$AZ$3)/Z13, 0)</f>
        <v>5824.360287759956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250000</v>
      </c>
      <c r="S14">
        <f t="shared" si="1"/>
        <v>6070.2239355848023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5180.2399513627552</v>
      </c>
      <c r="AC14">
        <f t="shared" si="2"/>
        <v>5333.671590773577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-463.43558703426174</v>
      </c>
      <c r="AI14">
        <f t="shared" si="7"/>
        <v>-485.40212256644611</v>
      </c>
      <c r="AJ14">
        <f t="shared" si="8"/>
        <v>-153.43163941082184</v>
      </c>
      <c r="AK14">
        <f t="shared" si="30"/>
        <v>9.3244319124529582</v>
      </c>
      <c r="AL14">
        <f t="shared" si="9"/>
        <v>-629.509330064815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-222.61397730161042</v>
      </c>
      <c r="AR14">
        <f t="shared" si="14"/>
        <v>-233.16573029419013</v>
      </c>
      <c r="AS14">
        <f t="shared" si="15"/>
        <v>-73.701779597310932</v>
      </c>
      <c r="AT14">
        <f t="shared" si="16"/>
        <v>4.4790450543362237</v>
      </c>
      <c r="AU14">
        <f t="shared" si="17"/>
        <v>-302.38846483716486</v>
      </c>
      <c r="AW14">
        <v>11</v>
      </c>
      <c r="AX14">
        <f>IF(Z14&gt;0, (R14*SUMPRODUCT(K14:$K$98, X14:$X$98)-K14*$AZ$3)/Z14, 0)</f>
        <v>6070.2239355848023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250000</v>
      </c>
      <c r="S15">
        <f t="shared" si="1"/>
        <v>6321.4346912996771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5333.671590773577</v>
      </c>
      <c r="AC15">
        <f t="shared" si="2"/>
        <v>5486.6969105771168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-480.89842516194989</v>
      </c>
      <c r="AI15">
        <f t="shared" si="7"/>
        <v>-502.59720549629617</v>
      </c>
      <c r="AJ15">
        <f t="shared" si="8"/>
        <v>-153.02531980353979</v>
      </c>
      <c r="AK15">
        <f t="shared" si="30"/>
        <v>21.868053522171667</v>
      </c>
      <c r="AL15">
        <f t="shared" si="9"/>
        <v>-633.75447177766432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-219.14652601699319</v>
      </c>
      <c r="AR15">
        <f t="shared" si="14"/>
        <v>-229.03471046566642</v>
      </c>
      <c r="AS15">
        <f t="shared" si="15"/>
        <v>-69.733992612455992</v>
      </c>
      <c r="AT15">
        <f t="shared" si="16"/>
        <v>9.9653226323702562</v>
      </c>
      <c r="AU15">
        <f t="shared" si="17"/>
        <v>-288.80338044575217</v>
      </c>
      <c r="AW15">
        <v>12</v>
      </c>
      <c r="AX15">
        <f>IF(Z15&gt;0, (R15*SUMPRODUCT(K15:$K$98, X15:$X$98)-K15*$AZ$3)/Z15, 0)</f>
        <v>6321.4346912996771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250000</v>
      </c>
      <c r="S16">
        <f t="shared" si="1"/>
        <v>6585.848813919064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5486.6969105771168</v>
      </c>
      <c r="AC16">
        <f t="shared" si="2"/>
        <v>5642.604374116946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-623.65310811377742</v>
      </c>
      <c r="AI16">
        <f t="shared" si="7"/>
        <v>-645.07253533396886</v>
      </c>
      <c r="AJ16">
        <f t="shared" si="8"/>
        <v>-155.90746353982922</v>
      </c>
      <c r="AK16">
        <f t="shared" si="30"/>
        <v>38.955548065097531</v>
      </c>
      <c r="AL16">
        <f t="shared" si="9"/>
        <v>-762.02445080870052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-268.84889379552777</v>
      </c>
      <c r="AR16">
        <f t="shared" si="14"/>
        <v>-278.08253544496807</v>
      </c>
      <c r="AS16">
        <f t="shared" si="15"/>
        <v>-67.209717328150816</v>
      </c>
      <c r="AT16">
        <f t="shared" si="16"/>
        <v>16.793239492024295</v>
      </c>
      <c r="AU16">
        <f t="shared" si="17"/>
        <v>-328.49901328109462</v>
      </c>
      <c r="AW16">
        <v>13</v>
      </c>
      <c r="AX16">
        <f>IF(Z16&gt;0, (R16*SUMPRODUCT(K16:$K$98, X16:$X$98)-K16*$AZ$3)/Z16, 0)</f>
        <v>6585.848813919064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250000</v>
      </c>
      <c r="S17">
        <f t="shared" si="1"/>
        <v>6825.0543182906076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5642.604374116946</v>
      </c>
      <c r="AC17">
        <f t="shared" si="2"/>
        <v>5767.6848616873858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-783.50315603583329</v>
      </c>
      <c r="AI17">
        <f t="shared" si="7"/>
        <v>-804.6300386682193</v>
      </c>
      <c r="AJ17">
        <f t="shared" si="8"/>
        <v>-125.0804875704398</v>
      </c>
      <c r="AK17">
        <f t="shared" si="30"/>
        <v>77.867940362813854</v>
      </c>
      <c r="AL17">
        <f t="shared" si="9"/>
        <v>-851.8425858758452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-317.50160643224893</v>
      </c>
      <c r="AR17">
        <f t="shared" si="14"/>
        <v>-326.06292379646555</v>
      </c>
      <c r="AS17">
        <f t="shared" si="15"/>
        <v>-50.686784642801499</v>
      </c>
      <c r="AT17">
        <f t="shared" si="16"/>
        <v>31.55468610981989</v>
      </c>
      <c r="AU17">
        <f t="shared" si="17"/>
        <v>-345.19502232944717</v>
      </c>
      <c r="AW17">
        <v>14</v>
      </c>
      <c r="AX17">
        <f>IF(Z17&gt;0, (R17*SUMPRODUCT(K17:$K$98, X17:$X$98)-K17*$AZ$3)/Z17, 0)</f>
        <v>6825.0543182906076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250000</v>
      </c>
      <c r="S18">
        <f t="shared" si="1"/>
        <v>7039.5093882616993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5767.6848616873858</v>
      </c>
      <c r="AC18">
        <f t="shared" si="2"/>
        <v>5862.7346053267402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-947.92773055233567</v>
      </c>
      <c r="AI18">
        <f t="shared" si="7"/>
        <v>-968.74855158534251</v>
      </c>
      <c r="AJ18">
        <f t="shared" si="8"/>
        <v>-95.049743639354347</v>
      </c>
      <c r="AK18">
        <f t="shared" si="30"/>
        <v>124.58199301244754</v>
      </c>
      <c r="AL18">
        <f t="shared" si="9"/>
        <v>-939.21630221224927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-358.46577745355444</v>
      </c>
      <c r="AR18">
        <f t="shared" si="14"/>
        <v>-366.33932261766654</v>
      </c>
      <c r="AS18">
        <f t="shared" si="15"/>
        <v>-35.943753043904707</v>
      </c>
      <c r="AT18">
        <f t="shared" si="16"/>
        <v>47.111588302094383</v>
      </c>
      <c r="AU18">
        <f t="shared" si="17"/>
        <v>-355.17148735947688</v>
      </c>
      <c r="AW18">
        <v>15</v>
      </c>
      <c r="AX18">
        <f>IF(Z18&gt;0, (R18*SUMPRODUCT(K18:$K$98, X18:$X$98)-K18*$AZ$3)/Z18, 0)</f>
        <v>7039.5093882616993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250000</v>
      </c>
      <c r="S19">
        <f t="shared" si="1"/>
        <v>7186.2141424014862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5862.7346053267402</v>
      </c>
      <c r="AC19">
        <f t="shared" si="2"/>
        <v>5892.7652125850109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-1123.7063738141114</v>
      </c>
      <c r="AI19">
        <f t="shared" si="7"/>
        <v>-1144.2066159994067</v>
      </c>
      <c r="AJ19">
        <f t="shared" si="8"/>
        <v>-30.03060725827072</v>
      </c>
      <c r="AK19">
        <f t="shared" si="30"/>
        <v>130.73898169878632</v>
      </c>
      <c r="AL19">
        <f t="shared" si="9"/>
        <v>-1043.4982415588911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-396.28625575080116</v>
      </c>
      <c r="AR19">
        <f t="shared" si="14"/>
        <v>-403.5158705388892</v>
      </c>
      <c r="AS19">
        <f t="shared" si="15"/>
        <v>-10.59059304603678</v>
      </c>
      <c r="AT19">
        <f t="shared" si="16"/>
        <v>46.106405325645326</v>
      </c>
      <c r="AU19">
        <f t="shared" si="17"/>
        <v>-368.00005825928065</v>
      </c>
      <c r="AW19">
        <v>16</v>
      </c>
      <c r="AX19">
        <f>IF(Z19&gt;0, (R19*SUMPRODUCT(K19:$K$98, X19:$X$98)-K19*$AZ$3)/Z19, 0)</f>
        <v>7186.2141424014862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250000</v>
      </c>
      <c r="S20">
        <f t="shared" si="1"/>
        <v>7157.6348495256198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5892.7652125850109</v>
      </c>
      <c r="AC20">
        <f t="shared" si="2"/>
        <v>5773.2268398678107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-1306.6389013409675</v>
      </c>
      <c r="AI20">
        <f t="shared" si="7"/>
        <v>-1326.803477214276</v>
      </c>
      <c r="AJ20">
        <f t="shared" si="8"/>
        <v>119.53837271720022</v>
      </c>
      <c r="AK20">
        <f t="shared" si="30"/>
        <v>25.338890414115546</v>
      </c>
      <c r="AL20">
        <f t="shared" si="9"/>
        <v>-1181.9262140829603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-437.066523159599</v>
      </c>
      <c r="AR20">
        <f t="shared" si="14"/>
        <v>-443.81150913766078</v>
      </c>
      <c r="AS20">
        <f t="shared" si="15"/>
        <v>39.985202410584982</v>
      </c>
      <c r="AT20">
        <f t="shared" si="16"/>
        <v>8.4757776021009565</v>
      </c>
      <c r="AU20">
        <f t="shared" si="17"/>
        <v>-395.35052912497486</v>
      </c>
      <c r="AW20">
        <v>17</v>
      </c>
      <c r="AX20">
        <f>IF(Z20&gt;0, (R20*SUMPRODUCT(K20:$K$98, X20:$X$98)-K20*$AZ$3)/Z20, 0)</f>
        <v>7157.6348495256198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250000</v>
      </c>
      <c r="S21">
        <f t="shared" si="1"/>
        <v>7049.1612238911202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5773.2268398678107</v>
      </c>
      <c r="AC21">
        <f t="shared" si="2"/>
        <v>5586.2429893721219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-1512.0070470183173</v>
      </c>
      <c r="AI21">
        <f t="shared" si="7"/>
        <v>-1531.8187764281906</v>
      </c>
      <c r="AJ21">
        <f t="shared" si="8"/>
        <v>186.98385049568878</v>
      </c>
      <c r="AK21">
        <f t="shared" si="30"/>
        <v>9.2371629437884977</v>
      </c>
      <c r="AL21">
        <f t="shared" si="9"/>
        <v>-1335.5977629887134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-480.94475983109118</v>
      </c>
      <c r="AR21">
        <f t="shared" si="14"/>
        <v>-487.24654755202806</v>
      </c>
      <c r="AS21">
        <f t="shared" si="15"/>
        <v>59.476510540266183</v>
      </c>
      <c r="AT21">
        <f t="shared" si="16"/>
        <v>2.9381907460562213</v>
      </c>
      <c r="AU21">
        <f t="shared" si="17"/>
        <v>-424.83184626570568</v>
      </c>
      <c r="AW21">
        <v>18</v>
      </c>
      <c r="AX21">
        <f>IF(Z21&gt;0, (R21*SUMPRODUCT(K21:$K$98, X21:$X$98)-K21*$AZ$3)/Z21, 0)</f>
        <v>7049.1612238911202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250000</v>
      </c>
      <c r="S22">
        <f t="shared" si="1"/>
        <v>6978.7506627233688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5586.2429893721219</v>
      </c>
      <c r="AC22">
        <f t="shared" si="2"/>
        <v>5426.592350067699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-1739.1362126636243</v>
      </c>
      <c r="AI22">
        <f t="shared" si="7"/>
        <v>-1758.5759111581326</v>
      </c>
      <c r="AJ22">
        <f t="shared" si="8"/>
        <v>159.65063930442284</v>
      </c>
      <c r="AK22">
        <f t="shared" si="30"/>
        <v>117.31110277681456</v>
      </c>
      <c r="AL22">
        <f t="shared" si="9"/>
        <v>-1481.6141690768952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-516.51805769658438</v>
      </c>
      <c r="AR22">
        <f t="shared" si="14"/>
        <v>-522.29158781773117</v>
      </c>
      <c r="AS22">
        <f t="shared" si="15"/>
        <v>47.415744392580223</v>
      </c>
      <c r="AT22">
        <f t="shared" si="16"/>
        <v>34.841033445977885</v>
      </c>
      <c r="AU22">
        <f t="shared" si="17"/>
        <v>-440.03480997917308</v>
      </c>
      <c r="AW22">
        <v>19</v>
      </c>
      <c r="AX22">
        <f>IF(Z22&gt;0, (R22*SUMPRODUCT(K22:$K$98, X22:$X$98)-K22*$AZ$3)/Z22, 0)</f>
        <v>6978.7506627233688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250000</v>
      </c>
      <c r="S23">
        <f t="shared" si="1"/>
        <v>7081.0311082362041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5426.592350067699</v>
      </c>
      <c r="AC23">
        <f t="shared" si="2"/>
        <v>5394.9245748560243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-1982.0055635251881</v>
      </c>
      <c r="AI23">
        <f t="shared" si="7"/>
        <v>-2001.0526644783988</v>
      </c>
      <c r="AJ23">
        <f t="shared" si="8"/>
        <v>31.66777521167478</v>
      </c>
      <c r="AK23">
        <f t="shared" si="30"/>
        <v>379.86146450473899</v>
      </c>
      <c r="AL23">
        <f t="shared" si="9"/>
        <v>-1589.5234247619851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-525.57991174082065</v>
      </c>
      <c r="AR23">
        <f t="shared" si="14"/>
        <v>-530.63074198173172</v>
      </c>
      <c r="AS23">
        <f t="shared" si="15"/>
        <v>8.3975276392147524</v>
      </c>
      <c r="AT23">
        <f t="shared" si="16"/>
        <v>100.73006789801698</v>
      </c>
      <c r="AU23">
        <f t="shared" si="17"/>
        <v>-421.50314644450003</v>
      </c>
      <c r="AW23">
        <v>20</v>
      </c>
      <c r="AX23">
        <f>IF(Z23&gt;0, (R23*SUMPRODUCT(K23:$K$98, X23:$X$98)-K23*$AZ$3)/Z23, 0)</f>
        <v>7081.0311082362041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250000</v>
      </c>
      <c r="S24">
        <f t="shared" si="1"/>
        <v>7114.5169375845189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5394.9245748560243</v>
      </c>
      <c r="AC24">
        <f t="shared" si="2"/>
        <v>5302.2467010481632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-2248.4247460432466</v>
      </c>
      <c r="AI24">
        <f t="shared" si="7"/>
        <v>-2267.056533512321</v>
      </c>
      <c r="AJ24">
        <f t="shared" si="8"/>
        <v>92.677873807861033</v>
      </c>
      <c r="AK24">
        <f t="shared" si="30"/>
        <v>377.64472023992175</v>
      </c>
      <c r="AL24">
        <f t="shared" si="9"/>
        <v>-1796.7339394645383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-532.34627831407988</v>
      </c>
      <c r="AR24">
        <f t="shared" si="14"/>
        <v>-536.75761684562519</v>
      </c>
      <c r="AS24">
        <f t="shared" si="15"/>
        <v>21.942794078609474</v>
      </c>
      <c r="AT24">
        <f t="shared" si="16"/>
        <v>89.412715145778506</v>
      </c>
      <c r="AU24">
        <f t="shared" si="17"/>
        <v>-425.40210762123723</v>
      </c>
      <c r="AW24">
        <v>21</v>
      </c>
      <c r="AX24">
        <f>IF(Z24&gt;0, (R24*SUMPRODUCT(K24:$K$98, X24:$X$98)-K24*$AZ$3)/Z24, 0)</f>
        <v>7114.5169375845189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250000</v>
      </c>
      <c r="S25">
        <f t="shared" si="1"/>
        <v>7086.2879813524578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5302.2467010481632</v>
      </c>
      <c r="AC25">
        <f t="shared" si="2"/>
        <v>5156.4200994599341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-2539.2801073272121</v>
      </c>
      <c r="AI25">
        <f t="shared" si="7"/>
        <v>-2557.4716489108628</v>
      </c>
      <c r="AJ25">
        <f t="shared" si="8"/>
        <v>145.8266015882291</v>
      </c>
      <c r="AK25">
        <f t="shared" si="30"/>
        <v>371.15726907337148</v>
      </c>
      <c r="AL25">
        <f t="shared" si="9"/>
        <v>-2040.4877782492622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-536.79498959353168</v>
      </c>
      <c r="AR25">
        <f t="shared" si="14"/>
        <v>-540.64061826084901</v>
      </c>
      <c r="AS25">
        <f t="shared" si="15"/>
        <v>30.827236765308335</v>
      </c>
      <c r="AT25">
        <f t="shared" si="16"/>
        <v>78.461356750246296</v>
      </c>
      <c r="AU25">
        <f t="shared" si="17"/>
        <v>-431.35202474529433</v>
      </c>
      <c r="AW25">
        <v>22</v>
      </c>
      <c r="AX25">
        <f>IF(Z25&gt;0, (R25*SUMPRODUCT(K25:$K$98, X25:$X$98)-K25*$AZ$3)/Z25, 0)</f>
        <v>7086.2879813524578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250000</v>
      </c>
      <c r="S26">
        <f t="shared" si="1"/>
        <v>7001.6118208186881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5156.4200994599341</v>
      </c>
      <c r="AC26">
        <f t="shared" si="2"/>
        <v>4964.7319640859141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-2825.2242677389522</v>
      </c>
      <c r="AI26">
        <f t="shared" si="7"/>
        <v>-2842.9513714799928</v>
      </c>
      <c r="AJ26">
        <f t="shared" si="8"/>
        <v>191.68813537402002</v>
      </c>
      <c r="AK26">
        <f t="shared" si="30"/>
        <v>360.94940696219544</v>
      </c>
      <c r="AL26">
        <f t="shared" si="9"/>
        <v>-2290.3138291437772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-533.25231368310449</v>
      </c>
      <c r="AR26">
        <f t="shared" si="14"/>
        <v>-536.59824950588279</v>
      </c>
      <c r="AS26">
        <f t="shared" si="15"/>
        <v>36.180540731232732</v>
      </c>
      <c r="AT26">
        <f t="shared" si="16"/>
        <v>68.128080514888126</v>
      </c>
      <c r="AU26">
        <f t="shared" si="17"/>
        <v>-432.28962825976191</v>
      </c>
      <c r="AW26">
        <v>23</v>
      </c>
      <c r="AX26">
        <f>IF(Z26&gt;0, (R26*SUMPRODUCT(K26:$K$98, X26:$X$98)-K26*$AZ$3)/Z26, 0)</f>
        <v>7001.6118208186881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250000</v>
      </c>
      <c r="S27">
        <f t="shared" si="1"/>
        <v>6873.5989635369742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4964.7319640859141</v>
      </c>
      <c r="AC27">
        <f t="shared" si="2"/>
        <v>4739.6107702416557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-3113.7147180549773</v>
      </c>
      <c r="AI27">
        <f t="shared" si="7"/>
        <v>-3130.953179286802</v>
      </c>
      <c r="AJ27">
        <f t="shared" si="8"/>
        <v>225.12119384425841</v>
      </c>
      <c r="AK27">
        <f t="shared" si="30"/>
        <v>347.53123748601405</v>
      </c>
      <c r="AL27">
        <f t="shared" si="9"/>
        <v>-2558.3007479565294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-524.73570622842055</v>
      </c>
      <c r="AR27">
        <f t="shared" si="14"/>
        <v>-527.64080092971778</v>
      </c>
      <c r="AS27">
        <f t="shared" si="15"/>
        <v>37.938327475499428</v>
      </c>
      <c r="AT27">
        <f t="shared" si="16"/>
        <v>58.567359521162352</v>
      </c>
      <c r="AU27">
        <f t="shared" si="17"/>
        <v>-431.135113933056</v>
      </c>
      <c r="AW27">
        <v>24</v>
      </c>
      <c r="AX27">
        <f>IF(Z27&gt;0, (R27*SUMPRODUCT(K27:$K$98, X27:$X$98)-K27*$AZ$3)/Z27, 0)</f>
        <v>6873.5989635369742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250000</v>
      </c>
      <c r="S28">
        <f t="shared" si="1"/>
        <v>6711.6458905085819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4739.6107702416557</v>
      </c>
      <c r="AC28">
        <f t="shared" si="2"/>
        <v>4489.9921352979218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-3414.4525282638647</v>
      </c>
      <c r="AI28">
        <f t="shared" si="7"/>
        <v>-3431.1771596305448</v>
      </c>
      <c r="AJ28">
        <f t="shared" si="8"/>
        <v>249.61863494373392</v>
      </c>
      <c r="AK28">
        <f t="shared" si="30"/>
        <v>331.77275391691592</v>
      </c>
      <c r="AL28">
        <f t="shared" si="9"/>
        <v>-2849.785770769895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-513.76540134246636</v>
      </c>
      <c r="AR28">
        <f t="shared" si="14"/>
        <v>-516.28192101151456</v>
      </c>
      <c r="AS28">
        <f t="shared" si="15"/>
        <v>37.559584473014944</v>
      </c>
      <c r="AT28">
        <f t="shared" si="16"/>
        <v>49.92113981953338</v>
      </c>
      <c r="AU28">
        <f t="shared" si="17"/>
        <v>-428.8011967189662</v>
      </c>
      <c r="AW28">
        <v>25</v>
      </c>
      <c r="AX28">
        <f>IF(Z28&gt;0, (R28*SUMPRODUCT(K28:$K$98, X28:$X$98)-K28*$AZ$3)/Z28, 0)</f>
        <v>6711.6458905085819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250000</v>
      </c>
      <c r="S29">
        <f t="shared" si="1"/>
        <v>6522.7723402324327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4489.9921352979218</v>
      </c>
      <c r="AC29">
        <f t="shared" si="2"/>
        <v>4221.8669761739275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-3761.2516857151732</v>
      </c>
      <c r="AI29">
        <f t="shared" si="7"/>
        <v>-3777.4329455996149</v>
      </c>
      <c r="AJ29">
        <f t="shared" si="8"/>
        <v>268.12515912399431</v>
      </c>
      <c r="AK29">
        <f t="shared" si="30"/>
        <v>314.29944947085454</v>
      </c>
      <c r="AL29">
        <f t="shared" si="9"/>
        <v>-3195.008337004766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-505.31029652254949</v>
      </c>
      <c r="AR29">
        <f t="shared" si="14"/>
        <v>-507.48418912893084</v>
      </c>
      <c r="AS29">
        <f t="shared" si="15"/>
        <v>36.021626570926912</v>
      </c>
      <c r="AT29">
        <f t="shared" si="16"/>
        <v>42.224972237877083</v>
      </c>
      <c r="AU29">
        <f t="shared" si="17"/>
        <v>-429.23759032012686</v>
      </c>
      <c r="AW29">
        <v>26</v>
      </c>
      <c r="AX29">
        <f>IF(Z29&gt;0, (R29*SUMPRODUCT(K29:$K$98, X29:$X$98)-K29*$AZ$3)/Z29, 0)</f>
        <v>6522.7723402324327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250000</v>
      </c>
      <c r="S30">
        <f t="shared" si="1"/>
        <v>6303.7500655449976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4221.8669761739275</v>
      </c>
      <c r="AC30">
        <f t="shared" si="2"/>
        <v>3935.8783244892993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-4101.7390243274422</v>
      </c>
      <c r="AI30">
        <f t="shared" si="7"/>
        <v>-4117.3482977106069</v>
      </c>
      <c r="AJ30">
        <f t="shared" si="8"/>
        <v>285.98865168462817</v>
      </c>
      <c r="AK30">
        <f t="shared" si="30"/>
        <v>295.53068833217498</v>
      </c>
      <c r="AL30">
        <f t="shared" si="9"/>
        <v>-3535.8289576938037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-492.01206706588351</v>
      </c>
      <c r="AR30">
        <f t="shared" si="14"/>
        <v>-493.88443164517474</v>
      </c>
      <c r="AS30">
        <f t="shared" si="15"/>
        <v>34.304929406329286</v>
      </c>
      <c r="AT30">
        <f t="shared" si="16"/>
        <v>35.44951640885018</v>
      </c>
      <c r="AU30">
        <f t="shared" si="17"/>
        <v>-424.12998582999529</v>
      </c>
      <c r="AW30">
        <v>27</v>
      </c>
      <c r="AX30">
        <f>IF(Z30&gt;0, (R30*SUMPRODUCT(K30:$K$98, X30:$X$98)-K30*$AZ$3)/Z30, 0)</f>
        <v>6303.7500655449976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250000</v>
      </c>
      <c r="S31">
        <f t="shared" si="1"/>
        <v>6060.8813404780612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3935.8783244892993</v>
      </c>
      <c r="AC31">
        <f t="shared" si="2"/>
        <v>3639.6891546001316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-4401.4479639423944</v>
      </c>
      <c r="AI31">
        <f t="shared" si="7"/>
        <v>-4416.460999795333</v>
      </c>
      <c r="AJ31">
        <f t="shared" si="8"/>
        <v>296.18916988916772</v>
      </c>
      <c r="AK31">
        <f t="shared" si="30"/>
        <v>275.51148271425097</v>
      </c>
      <c r="AL31">
        <f t="shared" si="9"/>
        <v>-3844.7603471919142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-471.39533334394389</v>
      </c>
      <c r="AR31">
        <f t="shared" si="14"/>
        <v>-473.00323035837584</v>
      </c>
      <c r="AS31">
        <f t="shared" si="15"/>
        <v>31.721877349587043</v>
      </c>
      <c r="AT31">
        <f t="shared" si="16"/>
        <v>29.50729584857779</v>
      </c>
      <c r="AU31">
        <f t="shared" si="17"/>
        <v>-411.77405716021099</v>
      </c>
      <c r="AW31">
        <v>28</v>
      </c>
      <c r="AX31">
        <f>IF(Z31&gt;0, (R31*SUMPRODUCT(K31:$K$98, X31:$X$98)-K31*$AZ$3)/Z31, 0)</f>
        <v>6060.8813404780612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250000</v>
      </c>
      <c r="S32">
        <f t="shared" si="1"/>
        <v>5807.0684289337705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3639.6891546001316</v>
      </c>
      <c r="AC32">
        <f t="shared" si="2"/>
        <v>3343.1356937353976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-4703.7794523220891</v>
      </c>
      <c r="AI32">
        <f t="shared" si="7"/>
        <v>-4718.1719798712656</v>
      </c>
      <c r="AJ32">
        <f t="shared" si="8"/>
        <v>296.55346086473401</v>
      </c>
      <c r="AK32">
        <f t="shared" si="30"/>
        <v>254.77824082200922</v>
      </c>
      <c r="AL32">
        <f t="shared" si="9"/>
        <v>-4166.8402781845225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-449.79915478721983</v>
      </c>
      <c r="AR32">
        <f t="shared" si="14"/>
        <v>-451.17544098271213</v>
      </c>
      <c r="AS32">
        <f t="shared" si="15"/>
        <v>28.357940119903489</v>
      </c>
      <c r="AT32">
        <f t="shared" si="16"/>
        <v>24.363182530452402</v>
      </c>
      <c r="AU32">
        <f t="shared" si="17"/>
        <v>-398.45431833235625</v>
      </c>
      <c r="AW32">
        <v>29</v>
      </c>
      <c r="AX32">
        <f>IF(Z32&gt;0, (R32*SUMPRODUCT(K32:$K$98, X32:$X$98)-K32*$AZ$3)/Z32, 0)</f>
        <v>5807.0684289337705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250000</v>
      </c>
      <c r="S33">
        <f t="shared" si="1"/>
        <v>5544.5705576290657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3343.1356937353976</v>
      </c>
      <c r="AC33">
        <f t="shared" si="2"/>
        <v>3049.4453536617566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-4989.1092263064802</v>
      </c>
      <c r="AI33">
        <f t="shared" si="7"/>
        <v>-5002.8589176575351</v>
      </c>
      <c r="AJ33">
        <f t="shared" si="8"/>
        <v>293.69034007364098</v>
      </c>
      <c r="AK33">
        <f t="shared" si="30"/>
        <v>234.01949856147786</v>
      </c>
      <c r="AL33">
        <f t="shared" si="9"/>
        <v>-4475.1490790224161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-425.96770470125881</v>
      </c>
      <c r="AR33">
        <f t="shared" si="14"/>
        <v>-427.14164662144719</v>
      </c>
      <c r="AS33">
        <f t="shared" si="15"/>
        <v>25.075137540477641</v>
      </c>
      <c r="AT33">
        <f t="shared" si="16"/>
        <v>19.980470287552819</v>
      </c>
      <c r="AU33">
        <f t="shared" si="17"/>
        <v>-382.08603879341672</v>
      </c>
      <c r="AW33">
        <v>30</v>
      </c>
      <c r="AX33">
        <f>IF(Z33&gt;0, (R33*SUMPRODUCT(K33:$K$98, X33:$X$98)-K33*$AZ$3)/Z33, 0)</f>
        <v>5544.5705576290657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250000</v>
      </c>
      <c r="S34">
        <f t="shared" si="1"/>
        <v>5278.8617675272517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3049.4453536617566</v>
      </c>
      <c r="AC34">
        <f t="shared" si="2"/>
        <v>2762.8605192404812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-5276.4780177048096</v>
      </c>
      <c r="AI34">
        <f t="shared" si="7"/>
        <v>-5289.5625643405829</v>
      </c>
      <c r="AJ34">
        <f t="shared" si="8"/>
        <v>286.58483442127545</v>
      </c>
      <c r="AK34">
        <f t="shared" si="30"/>
        <v>213.46117475632298</v>
      </c>
      <c r="AL34">
        <f t="shared" si="9"/>
        <v>-4789.5165551629843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-402.23492099000623</v>
      </c>
      <c r="AR34">
        <f t="shared" si="14"/>
        <v>-403.23237830235934</v>
      </c>
      <c r="AS34">
        <f t="shared" si="15"/>
        <v>21.846850843229404</v>
      </c>
      <c r="AT34">
        <f t="shared" si="16"/>
        <v>16.272509517606593</v>
      </c>
      <c r="AU34">
        <f t="shared" si="17"/>
        <v>-365.11301794152337</v>
      </c>
      <c r="AW34">
        <v>31</v>
      </c>
      <c r="AX34">
        <f>IF(Z34&gt;0, (R34*SUMPRODUCT(K34:$K$98, X34:$X$98)-K34*$AZ$3)/Z34, 0)</f>
        <v>5278.8617675272517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5012.021863956481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2762.8605192404812</v>
      </c>
      <c r="AC35">
        <f t="shared" ref="AC35:AC66" si="33">S35*Z35</f>
        <v>2485.0745895718883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-5581.3179130168046</v>
      </c>
      <c r="AI35">
        <f t="shared" ref="AI35:AI66" si="38">SUM(AE35:AH35)</f>
        <v>-5593.7134823949191</v>
      </c>
      <c r="AJ35">
        <f t="shared" ref="AJ35:AJ66" si="39">AB35-AC35</f>
        <v>277.78592966859287</v>
      </c>
      <c r="AK35">
        <f t="shared" si="30"/>
        <v>193.40023634683371</v>
      </c>
      <c r="AL35">
        <f t="shared" ref="AL35:AL66" si="40">SUM(AI35:AK35)</f>
        <v>-5122.5273163794927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-379.88695202515083</v>
      </c>
      <c r="AR35">
        <f t="shared" ref="AR35:AR66" si="45">AI35*$K35</f>
        <v>-380.73064434711767</v>
      </c>
      <c r="AS35">
        <f t="shared" ref="AS35:AS66" si="46">AJ35*$K35</f>
        <v>18.907227966922107</v>
      </c>
      <c r="AT35">
        <f t="shared" ref="AT35:AT66" si="47">AK35*$K35</f>
        <v>13.163598177304049</v>
      </c>
      <c r="AU35">
        <f t="shared" ref="AU35:AU66" si="48">AL35*$K35</f>
        <v>-348.65981820289153</v>
      </c>
      <c r="AW35">
        <v>32</v>
      </c>
      <c r="AX35">
        <f>IF(Z35&gt;0, (R35*SUMPRODUCT(K35:$K$98, X35:$X$98)-K35*$AZ$3)/Z35, 0)</f>
        <v>5012.021863956481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250000</v>
      </c>
      <c r="S36">
        <f t="shared" si="32"/>
        <v>4741.303824808022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2485.0745895718883</v>
      </c>
      <c r="AC36">
        <f t="shared" si="33"/>
        <v>2216.3028083694276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-5854.6737172468229</v>
      </c>
      <c r="AI36">
        <f t="shared" si="38"/>
        <v>-5866.3598635594308</v>
      </c>
      <c r="AJ36">
        <f t="shared" si="39"/>
        <v>268.77178120246072</v>
      </c>
      <c r="AK36">
        <f t="shared" si="30"/>
        <v>173.95522127003218</v>
      </c>
      <c r="AL36">
        <f t="shared" si="40"/>
        <v>-5423.6328610869377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-355.79700699228385</v>
      </c>
      <c r="AR36">
        <f t="shared" si="45"/>
        <v>-356.50719104046595</v>
      </c>
      <c r="AS36">
        <f t="shared" si="46"/>
        <v>16.333650675376994</v>
      </c>
      <c r="AT36">
        <f t="shared" si="47"/>
        <v>10.571510910374553</v>
      </c>
      <c r="AU36">
        <f t="shared" si="48"/>
        <v>-329.6020294547144</v>
      </c>
      <c r="AW36">
        <v>33</v>
      </c>
      <c r="AX36">
        <f>IF(Z36&gt;0, (R36*SUMPRODUCT(K36:$K$98, X36:$X$98)-K36*$AZ$3)/Z36, 0)</f>
        <v>4741.303824808022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250000</v>
      </c>
      <c r="S37">
        <f t="shared" si="32"/>
        <v>4469.9425879695291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2216.3028083694276</v>
      </c>
      <c r="AC37">
        <f t="shared" si="33"/>
        <v>1959.7157753259742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-6087.6501752514432</v>
      </c>
      <c r="AI37">
        <f t="shared" si="38"/>
        <v>-6098.6106950834001</v>
      </c>
      <c r="AJ37">
        <f t="shared" si="39"/>
        <v>256.5870330434534</v>
      </c>
      <c r="AK37">
        <f t="shared" si="30"/>
        <v>155.14119658585994</v>
      </c>
      <c r="AL37">
        <f t="shared" si="40"/>
        <v>-5686.8824654540867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-330.31725357023646</v>
      </c>
      <c r="AR37">
        <f t="shared" si="45"/>
        <v>-330.91197381604042</v>
      </c>
      <c r="AS37">
        <f t="shared" si="46"/>
        <v>13.922469527110815</v>
      </c>
      <c r="AT37">
        <f t="shared" si="47"/>
        <v>8.417995859909075</v>
      </c>
      <c r="AU37">
        <f t="shared" si="48"/>
        <v>-308.57150842902053</v>
      </c>
      <c r="AW37">
        <v>34</v>
      </c>
      <c r="AX37">
        <f>IF(Z37&gt;0, (R37*SUMPRODUCT(K37:$K$98, X37:$X$98)-K37*$AZ$3)/Z37, 0)</f>
        <v>4469.9425879695291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250000</v>
      </c>
      <c r="S38">
        <f t="shared" si="32"/>
        <v>4202.5208710758134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1959.7157753259742</v>
      </c>
      <c r="AC38">
        <f t="shared" si="33"/>
        <v>1717.9788556386225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-6309.8409466768599</v>
      </c>
      <c r="AI38">
        <f t="shared" si="38"/>
        <v>-6320.0608772158294</v>
      </c>
      <c r="AJ38">
        <f t="shared" si="39"/>
        <v>241.7369196873517</v>
      </c>
      <c r="AK38">
        <f t="shared" si="30"/>
        <v>137.1801042728182</v>
      </c>
      <c r="AL38">
        <f t="shared" si="40"/>
        <v>-5941.1438532556595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-305.69051275502346</v>
      </c>
      <c r="AR38">
        <f t="shared" si="45"/>
        <v>-306.18563392102112</v>
      </c>
      <c r="AS38">
        <f t="shared" si="46"/>
        <v>11.711338456156314</v>
      </c>
      <c r="AT38">
        <f t="shared" si="47"/>
        <v>6.6459133866172468</v>
      </c>
      <c r="AU38">
        <f t="shared" si="48"/>
        <v>-287.82838207824756</v>
      </c>
      <c r="AW38">
        <v>35</v>
      </c>
      <c r="AX38">
        <f>IF(Z38&gt;0, (R38*SUMPRODUCT(K38:$K$98, X38:$X$98)-K38*$AZ$3)/Z38, 0)</f>
        <v>4202.5208710758134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250000</v>
      </c>
      <c r="S39">
        <f t="shared" si="32"/>
        <v>3938.657826217106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1717.9788556386225</v>
      </c>
      <c r="AC39">
        <f t="shared" si="33"/>
        <v>1491.377926707602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-6514.4860310846761</v>
      </c>
      <c r="AI39">
        <f t="shared" si="38"/>
        <v>-6523.9523137151482</v>
      </c>
      <c r="AJ39">
        <f t="shared" si="39"/>
        <v>226.60092893102046</v>
      </c>
      <c r="AK39">
        <f t="shared" si="30"/>
        <v>120.25851989470358</v>
      </c>
      <c r="AL39">
        <f t="shared" si="40"/>
        <v>-6177.0928648894242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-281.79006865267451</v>
      </c>
      <c r="AR39">
        <f t="shared" si="45"/>
        <v>-282.19954139075361</v>
      </c>
      <c r="AS39">
        <f t="shared" si="46"/>
        <v>9.8018310294235533</v>
      </c>
      <c r="AT39">
        <f t="shared" si="47"/>
        <v>5.2018925845413433</v>
      </c>
      <c r="AU39">
        <f t="shared" si="48"/>
        <v>-267.19581777678872</v>
      </c>
      <c r="AW39">
        <v>36</v>
      </c>
      <c r="AX39">
        <f>IF(Z39&gt;0, (R39*SUMPRODUCT(K39:$K$98, X39:$X$98)-K39*$AZ$3)/Z39, 0)</f>
        <v>3938.657826217106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250000</v>
      </c>
      <c r="S40">
        <f t="shared" si="32"/>
        <v>3678.1879987498605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1491.377926707602</v>
      </c>
      <c r="AC40">
        <f t="shared" si="33"/>
        <v>1280.203557897788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-6703.003070877432</v>
      </c>
      <c r="AI40">
        <f t="shared" si="38"/>
        <v>-6711.7043903745116</v>
      </c>
      <c r="AJ40">
        <f t="shared" si="39"/>
        <v>211.17436880981404</v>
      </c>
      <c r="AK40">
        <f t="shared" ref="AK40:AK71" si="61">G40*SUM(AB40:AB40, AE40:AF40)</f>
        <v>104.39645486953215</v>
      </c>
      <c r="AL40">
        <f t="shared" si="40"/>
        <v>-6396.1335666951654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-258.87905904033482</v>
      </c>
      <c r="AR40">
        <f t="shared" si="45"/>
        <v>-259.21511578684004</v>
      </c>
      <c r="AS40">
        <f t="shared" si="46"/>
        <v>8.1558401977227639</v>
      </c>
      <c r="AT40">
        <f t="shared" si="47"/>
        <v>4.0319325111443698</v>
      </c>
      <c r="AU40">
        <f t="shared" si="48"/>
        <v>-247.02734307797289</v>
      </c>
      <c r="AW40">
        <v>37</v>
      </c>
      <c r="AX40">
        <f>IF(Z40&gt;0, (R40*SUMPRODUCT(K40:$K$98, X40:$X$98)-K40*$AZ$3)/Z40, 0)</f>
        <v>3678.1879987498605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250000</v>
      </c>
      <c r="S41">
        <f t="shared" si="32"/>
        <v>3419.7810375714439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1280.203557897788</v>
      </c>
      <c r="AC41">
        <f t="shared" si="33"/>
        <v>1084.3742308600072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-6870.8655509441442</v>
      </c>
      <c r="AI41">
        <f t="shared" si="38"/>
        <v>-6878.7927706911578</v>
      </c>
      <c r="AJ41">
        <f t="shared" si="39"/>
        <v>195.82932703778079</v>
      </c>
      <c r="AK41">
        <f t="shared" si="61"/>
        <v>89.614249052845167</v>
      </c>
      <c r="AL41">
        <f t="shared" si="40"/>
        <v>-6593.3491946005315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-236.93047805439977</v>
      </c>
      <c r="AR41">
        <f t="shared" si="45"/>
        <v>-237.20383516645157</v>
      </c>
      <c r="AS41">
        <f t="shared" si="46"/>
        <v>6.7528516935915199</v>
      </c>
      <c r="AT41">
        <f t="shared" si="47"/>
        <v>3.0901997297355139</v>
      </c>
      <c r="AU41">
        <f t="shared" si="48"/>
        <v>-227.36078374312453</v>
      </c>
      <c r="AW41">
        <v>38</v>
      </c>
      <c r="AX41">
        <f>IF(Z41&gt;0, (R41*SUMPRODUCT(K41:$K$98, X41:$X$98)-K41*$AZ$3)/Z41, 0)</f>
        <v>3419.7810375714439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250000</v>
      </c>
      <c r="S42">
        <f t="shared" si="32"/>
        <v>3161.0435129269636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1084.3742308600072</v>
      </c>
      <c r="AC42">
        <f t="shared" si="33"/>
        <v>903.73815637931614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-7004.8063961742655</v>
      </c>
      <c r="AI42">
        <f t="shared" si="38"/>
        <v>-7011.9538630841917</v>
      </c>
      <c r="AJ42">
        <f t="shared" si="39"/>
        <v>180.63607448069104</v>
      </c>
      <c r="AK42">
        <f t="shared" si="61"/>
        <v>75.906196160200508</v>
      </c>
      <c r="AL42">
        <f t="shared" si="40"/>
        <v>-6755.4115924433008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-215.66893519696737</v>
      </c>
      <c r="AR42">
        <f t="shared" si="45"/>
        <v>-215.88899646499345</v>
      </c>
      <c r="AS42">
        <f t="shared" si="46"/>
        <v>5.5615512603871169</v>
      </c>
      <c r="AT42">
        <f t="shared" si="47"/>
        <v>2.337053670700096</v>
      </c>
      <c r="AU42">
        <f t="shared" si="48"/>
        <v>-207.99039153390626</v>
      </c>
      <c r="AW42">
        <v>39</v>
      </c>
      <c r="AX42">
        <f>IF(Z42&gt;0, (R42*SUMPRODUCT(K42:$K$98, X42:$X$98)-K42*$AZ$3)/Z42, 0)</f>
        <v>3161.0435129269636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250000</v>
      </c>
      <c r="S43">
        <f t="shared" si="32"/>
        <v>2900.254847924537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903.73815637931614</v>
      </c>
      <c r="AC43">
        <f t="shared" si="33"/>
        <v>738.33208151601764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-7116.1979572648243</v>
      </c>
      <c r="AI43">
        <f t="shared" si="38"/>
        <v>-7122.5623297099246</v>
      </c>
      <c r="AJ43">
        <f t="shared" si="39"/>
        <v>165.4060748632985</v>
      </c>
      <c r="AK43">
        <f t="shared" si="61"/>
        <v>63.261670946552137</v>
      </c>
      <c r="AL43">
        <f t="shared" si="40"/>
        <v>-6893.8945839000744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-195.62369409722521</v>
      </c>
      <c r="AR43">
        <f t="shared" si="45"/>
        <v>-195.79865017008856</v>
      </c>
      <c r="AS43">
        <f t="shared" si="46"/>
        <v>4.5469993366116928</v>
      </c>
      <c r="AT43">
        <f t="shared" si="47"/>
        <v>1.7390581093508908</v>
      </c>
      <c r="AU43">
        <f t="shared" si="48"/>
        <v>-189.51259272412599</v>
      </c>
      <c r="AW43">
        <v>40</v>
      </c>
      <c r="AX43">
        <f>IF(Z43&gt;0, (R43*SUMPRODUCT(K43:$K$98, X43:$X$98)-K43*$AZ$3)/Z43, 0)</f>
        <v>2900.254847924537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250000</v>
      </c>
      <c r="S44">
        <f t="shared" si="32"/>
        <v>2630.2556531822925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738.33208151601764</v>
      </c>
      <c r="AC44">
        <f t="shared" si="33"/>
        <v>587.58594128813922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-7158.5391411483861</v>
      </c>
      <c r="AI44">
        <f t="shared" si="38"/>
        <v>-7164.1240159549207</v>
      </c>
      <c r="AJ44">
        <f t="shared" si="39"/>
        <v>150.74614022787841</v>
      </c>
      <c r="AK44">
        <f t="shared" si="61"/>
        <v>51.683245706121241</v>
      </c>
      <c r="AL44">
        <f t="shared" si="40"/>
        <v>-6961.6946300209211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-175.70325870098199</v>
      </c>
      <c r="AR44">
        <f t="shared" si="45"/>
        <v>-175.84033704666075</v>
      </c>
      <c r="AS44">
        <f t="shared" si="46"/>
        <v>3.6999990574032684</v>
      </c>
      <c r="AT44">
        <f t="shared" si="47"/>
        <v>1.26854299623935</v>
      </c>
      <c r="AU44">
        <f t="shared" si="48"/>
        <v>-170.87179499301811</v>
      </c>
      <c r="AW44">
        <v>41</v>
      </c>
      <c r="AX44">
        <f>IF(Z44&gt;0, (R44*SUMPRODUCT(K44:$K$98, X44:$X$98)-K44*$AZ$3)/Z44, 0)</f>
        <v>2630.2556531822925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250000</v>
      </c>
      <c r="S45">
        <f t="shared" si="32"/>
        <v>2345.1146155293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587.58594128813922</v>
      </c>
      <c r="AC45">
        <f t="shared" si="33"/>
        <v>451.95192711335989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-7110.1072437293278</v>
      </c>
      <c r="AI45">
        <f t="shared" si="38"/>
        <v>-7114.9252590634242</v>
      </c>
      <c r="AJ45">
        <f t="shared" si="39"/>
        <v>135.63401417477934</v>
      </c>
      <c r="AK45">
        <f t="shared" si="61"/>
        <v>41.131015890169749</v>
      </c>
      <c r="AL45">
        <f t="shared" si="40"/>
        <v>-6938.1602289984748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-155.81653450668412</v>
      </c>
      <c r="AR45">
        <f t="shared" si="45"/>
        <v>-155.92212031950305</v>
      </c>
      <c r="AS45">
        <f t="shared" si="46"/>
        <v>2.9723914598592702</v>
      </c>
      <c r="AT45">
        <f t="shared" si="47"/>
        <v>0.90137773412600097</v>
      </c>
      <c r="AU45">
        <f t="shared" si="48"/>
        <v>-152.04835112551777</v>
      </c>
      <c r="AW45">
        <v>42</v>
      </c>
      <c r="AX45">
        <f>IF(Z45&gt;0, (R45*SUMPRODUCT(K45:$K$98, X45:$X$98)-K45*$AZ$3)/Z45, 0)</f>
        <v>2345.1146155293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250000</v>
      </c>
      <c r="S46">
        <f t="shared" si="32"/>
        <v>2036.8127373858526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451.95192711335989</v>
      </c>
      <c r="AC46">
        <f t="shared" si="33"/>
        <v>331.91150379078545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-6959.2723504059268</v>
      </c>
      <c r="AI46">
        <f t="shared" si="38"/>
        <v>-6963.3462583516421</v>
      </c>
      <c r="AJ46">
        <f t="shared" si="39"/>
        <v>120.04042332257444</v>
      </c>
      <c r="AK46">
        <f t="shared" si="61"/>
        <v>31.636634897935195</v>
      </c>
      <c r="AL46">
        <f t="shared" si="40"/>
        <v>-6811.6692001311321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-136.17055260171861</v>
      </c>
      <c r="AR46">
        <f t="shared" si="45"/>
        <v>-136.25026586314664</v>
      </c>
      <c r="AS46">
        <f t="shared" si="46"/>
        <v>2.3488045811895479</v>
      </c>
      <c r="AT46">
        <f t="shared" si="47"/>
        <v>0.6190270820855821</v>
      </c>
      <c r="AU46">
        <f t="shared" si="48"/>
        <v>-133.28243419987149</v>
      </c>
      <c r="AW46">
        <v>43</v>
      </c>
      <c r="AX46">
        <f>IF(Z46&gt;0, (R46*SUMPRODUCT(K46:$K$98, X46:$X$98)-K46*$AZ$3)/Z46, 0)</f>
        <v>2036.8127373858526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250000</v>
      </c>
      <c r="S47">
        <f t="shared" si="32"/>
        <v>1690.7140444758668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331.91150379078545</v>
      </c>
      <c r="AC47">
        <f t="shared" si="33"/>
        <v>227.68390760345034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-6664.8618642541396</v>
      </c>
      <c r="AI47">
        <f t="shared" si="38"/>
        <v>-6668.2285469339722</v>
      </c>
      <c r="AJ47">
        <f t="shared" si="39"/>
        <v>104.22759618733511</v>
      </c>
      <c r="AK47">
        <f t="shared" si="61"/>
        <v>23.233805265354984</v>
      </c>
      <c r="AL47">
        <f t="shared" si="40"/>
        <v>-6540.7671454812826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-116.43739939593348</v>
      </c>
      <c r="AR47">
        <f t="shared" si="45"/>
        <v>-116.49621648529187</v>
      </c>
      <c r="AS47">
        <f t="shared" si="46"/>
        <v>1.8208914892043218</v>
      </c>
      <c r="AT47">
        <f t="shared" si="47"/>
        <v>0.40590246553778009</v>
      </c>
      <c r="AU47">
        <f t="shared" si="48"/>
        <v>-114.26942253054976</v>
      </c>
      <c r="AW47">
        <v>44</v>
      </c>
      <c r="AX47">
        <f>IF(Z47&gt;0, (R47*SUMPRODUCT(K47:$K$98, X47:$X$98)-K47*$AZ$3)/Z47, 0)</f>
        <v>1690.7140444758668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250000</v>
      </c>
      <c r="S48">
        <f t="shared" si="32"/>
        <v>1289.1495649299843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227.68390760345034</v>
      </c>
      <c r="AC48">
        <f t="shared" si="33"/>
        <v>139.76700500607353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-6225.6609591715569</v>
      </c>
      <c r="AI48">
        <f t="shared" si="38"/>
        <v>-6228.3714089286741</v>
      </c>
      <c r="AJ48">
        <f t="shared" si="39"/>
        <v>87.916902597376804</v>
      </c>
      <c r="AK48">
        <f t="shared" si="61"/>
        <v>15.937873532241525</v>
      </c>
      <c r="AL48">
        <f t="shared" si="40"/>
        <v>-6124.5166327990555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-97.111080787120059</v>
      </c>
      <c r="AR48">
        <f t="shared" si="45"/>
        <v>-97.153359784813489</v>
      </c>
      <c r="AS48">
        <f t="shared" si="46"/>
        <v>1.3713733347636923</v>
      </c>
      <c r="AT48">
        <f t="shared" si="47"/>
        <v>0.24860719758346209</v>
      </c>
      <c r="AU48">
        <f t="shared" si="48"/>
        <v>-95.533379252466332</v>
      </c>
      <c r="AW48">
        <v>45</v>
      </c>
      <c r="AX48">
        <f>IF(Z48&gt;0, (R48*SUMPRODUCT(K48:$K$98, X48:$X$98)-K48*$AZ$3)/Z48, 0)</f>
        <v>1289.1495649299843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250000</v>
      </c>
      <c r="S49">
        <f t="shared" si="32"/>
        <v>803.66713159751487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139.76700500607353</v>
      </c>
      <c r="AC49">
        <f t="shared" si="33"/>
        <v>68.120653503379003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-5642.884129639292</v>
      </c>
      <c r="AI49">
        <f t="shared" si="38"/>
        <v>-5645.0031864858738</v>
      </c>
      <c r="AJ49">
        <f t="shared" si="39"/>
        <v>71.646351502694529</v>
      </c>
      <c r="AK49">
        <f t="shared" si="61"/>
        <v>9.7836903504251485</v>
      </c>
      <c r="AL49">
        <f t="shared" si="40"/>
        <v>-5563.5731446327545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-78.589844886049633</v>
      </c>
      <c r="AR49">
        <f t="shared" si="45"/>
        <v>-78.619357515593592</v>
      </c>
      <c r="AS49">
        <f t="shared" si="46"/>
        <v>0.99783648253080104</v>
      </c>
      <c r="AT49">
        <f t="shared" si="47"/>
        <v>0.13625987870536038</v>
      </c>
      <c r="AU49">
        <f t="shared" si="48"/>
        <v>-77.485261154357445</v>
      </c>
      <c r="AW49">
        <v>46</v>
      </c>
      <c r="AX49">
        <f>IF(Z49&gt;0, (R49*SUMPRODUCT(K49:$K$98, X49:$X$98)-K49*$AZ$3)/Z49, 0)</f>
        <v>803.66713159751487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250000</v>
      </c>
      <c r="S50">
        <f t="shared" si="32"/>
        <v>191.37615553789414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68.120653503379003</v>
      </c>
      <c r="AC50">
        <f t="shared" si="33"/>
        <v>12.267174049852372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-4953.7117947458928</v>
      </c>
      <c r="AI50">
        <f t="shared" si="38"/>
        <v>-4955.314289844534</v>
      </c>
      <c r="AJ50">
        <f t="shared" si="39"/>
        <v>55.853479453526631</v>
      </c>
      <c r="AK50">
        <f t="shared" si="61"/>
        <v>4.768445745236531</v>
      </c>
      <c r="AL50">
        <f t="shared" si="40"/>
        <v>-4894.6923646457708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-61.599617040945439</v>
      </c>
      <c r="AR50">
        <f t="shared" si="45"/>
        <v>-61.619544135713241</v>
      </c>
      <c r="AS50">
        <f t="shared" si="46"/>
        <v>0.69454039461697081</v>
      </c>
      <c r="AT50">
        <f t="shared" si="47"/>
        <v>5.9295825828753826E-2</v>
      </c>
      <c r="AU50">
        <f t="shared" si="48"/>
        <v>-60.865707915267514</v>
      </c>
      <c r="AW50">
        <v>47</v>
      </c>
      <c r="AX50">
        <f>IF(Z50&gt;0, (R50*SUMPRODUCT(K50:$K$98, X50:$X$98)-K50*$AZ$3)/Z50, 0)</f>
        <v>191.37615553789414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250000</v>
      </c>
      <c r="S51">
        <f t="shared" si="32"/>
        <v>-622.6094958031947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12.267174049852372</v>
      </c>
      <c r="AC51">
        <f t="shared" si="33"/>
        <v>-29.032116712054744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-4207.2673594384505</v>
      </c>
      <c r="AI51">
        <f t="shared" si="38"/>
        <v>-4208.433102850162</v>
      </c>
      <c r="AJ51">
        <f t="shared" si="39"/>
        <v>41.299290761907116</v>
      </c>
      <c r="AK51">
        <f t="shared" si="61"/>
        <v>0.85870218348966609</v>
      </c>
      <c r="AL51">
        <f t="shared" si="40"/>
        <v>-4166.2751099047646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-46.712097064907738</v>
      </c>
      <c r="AR51">
        <f t="shared" si="45"/>
        <v>-46.725039983612078</v>
      </c>
      <c r="AS51">
        <f t="shared" si="46"/>
        <v>0.45853432025283564</v>
      </c>
      <c r="AT51">
        <f t="shared" si="47"/>
        <v>9.5339269692552332E-3</v>
      </c>
      <c r="AU51">
        <f t="shared" si="48"/>
        <v>-46.256971736389978</v>
      </c>
      <c r="AW51">
        <v>48</v>
      </c>
      <c r="AX51">
        <f>IF(Z51&gt;0, (R51*SUMPRODUCT(K51:$K$98, X51:$X$98)-K51*$AZ$3)/Z51, 0)</f>
        <v>-622.6094958031947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250000</v>
      </c>
      <c r="S52">
        <f t="shared" si="32"/>
        <v>-1777.6424698104902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-29.032116712054744</v>
      </c>
      <c r="AC52">
        <f t="shared" si="33"/>
        <v>-57.618922456392625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-3437.5820591146885</v>
      </c>
      <c r="AI52">
        <f t="shared" si="38"/>
        <v>-3438.3923868863712</v>
      </c>
      <c r="AJ52">
        <f t="shared" si="39"/>
        <v>28.58680574433788</v>
      </c>
      <c r="AK52">
        <f t="shared" si="61"/>
        <v>-2.0322481698438324</v>
      </c>
      <c r="AL52">
        <f t="shared" si="40"/>
        <v>-3411.8378293118776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-34.077231535902079</v>
      </c>
      <c r="AR52">
        <f t="shared" si="45"/>
        <v>-34.085264428388932</v>
      </c>
      <c r="AS52">
        <f t="shared" si="46"/>
        <v>0.28338500186161125</v>
      </c>
      <c r="AT52">
        <f t="shared" si="47"/>
        <v>-2.0145960221824341E-2</v>
      </c>
      <c r="AU52">
        <f t="shared" si="48"/>
        <v>-33.822025386749146</v>
      </c>
      <c r="AW52">
        <v>49</v>
      </c>
      <c r="AX52">
        <f>IF(Z52&gt;0, (R52*SUMPRODUCT(K52:$K$98, X52:$X$98)-K52*$AZ$3)/Z52, 0)</f>
        <v>-1777.6424698104902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250000</v>
      </c>
      <c r="S53">
        <f t="shared" si="32"/>
        <v>-3537.1037742320405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-57.618922456392625</v>
      </c>
      <c r="AC53">
        <f t="shared" si="33"/>
        <v>-75.512858170357248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-2685.0493843225026</v>
      </c>
      <c r="AI53">
        <f t="shared" si="38"/>
        <v>-2685.5831038780361</v>
      </c>
      <c r="AJ53">
        <f t="shared" si="39"/>
        <v>17.893935713964623</v>
      </c>
      <c r="AK53">
        <f t="shared" si="61"/>
        <v>-4.0333245719474844</v>
      </c>
      <c r="AL53">
        <f t="shared" si="40"/>
        <v>-2671.7224927360189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-23.76541957539839</v>
      </c>
      <c r="AR53">
        <f t="shared" si="45"/>
        <v>-23.770143536621195</v>
      </c>
      <c r="AS53">
        <f t="shared" si="46"/>
        <v>0.15837954138965565</v>
      </c>
      <c r="AT53">
        <f t="shared" si="47"/>
        <v>-3.5699027100122439E-2</v>
      </c>
      <c r="AU53">
        <f t="shared" si="48"/>
        <v>-23.64746302233166</v>
      </c>
      <c r="AW53">
        <v>50</v>
      </c>
      <c r="AX53">
        <f>IF(Z53&gt;0, (R53*SUMPRODUCT(K53:$K$98, X53:$X$98)-K53*$AZ$3)/Z53, 0)</f>
        <v>-3537.1037742320405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250000</v>
      </c>
      <c r="S54">
        <f t="shared" si="32"/>
        <v>-6416.6033301827765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-75.512858170357248</v>
      </c>
      <c r="AC54">
        <f t="shared" si="33"/>
        <v>-84.828906476168683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-1978.7686465967631</v>
      </c>
      <c r="AI54">
        <f t="shared" si="38"/>
        <v>-1979.0991520920816</v>
      </c>
      <c r="AJ54">
        <f t="shared" si="39"/>
        <v>9.3160483058114352</v>
      </c>
      <c r="AK54">
        <f t="shared" si="61"/>
        <v>-5.285900071925008</v>
      </c>
      <c r="AL54">
        <f t="shared" si="40"/>
        <v>-1975.0690038581952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-15.637603819582562</v>
      </c>
      <c r="AR54">
        <f t="shared" si="45"/>
        <v>-15.640215703495759</v>
      </c>
      <c r="AS54">
        <f t="shared" si="46"/>
        <v>7.3621882386768783E-2</v>
      </c>
      <c r="AT54">
        <f t="shared" si="47"/>
        <v>-4.1772852676248515E-2</v>
      </c>
      <c r="AU54">
        <f t="shared" si="48"/>
        <v>-15.608366673785239</v>
      </c>
      <c r="AW54">
        <v>51</v>
      </c>
      <c r="AX54">
        <f>IF(Z54&gt;0, (R54*SUMPRODUCT(K54:$K$98, X54:$X$98)-K54*$AZ$3)/Z54, 0)</f>
        <v>-6416.6033301827765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250000</v>
      </c>
      <c r="S55">
        <f t="shared" si="32"/>
        <v>-11457.836531890334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-84.828906476168683</v>
      </c>
      <c r="AC55">
        <f t="shared" si="33"/>
        <v>-87.565285947905735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-1361.4062356613158</v>
      </c>
      <c r="AI55">
        <f t="shared" si="38"/>
        <v>-1361.597295478115</v>
      </c>
      <c r="AJ55">
        <f t="shared" si="39"/>
        <v>2.7363794717370524</v>
      </c>
      <c r="AK55">
        <f t="shared" si="61"/>
        <v>-5.9380234533318088</v>
      </c>
      <c r="AL55">
        <f t="shared" si="40"/>
        <v>-1364.7989394597098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-9.6060512301224978</v>
      </c>
      <c r="AR55">
        <f t="shared" si="45"/>
        <v>-9.6073993438156151</v>
      </c>
      <c r="AS55">
        <f t="shared" si="46"/>
        <v>1.9307830904559571E-2</v>
      </c>
      <c r="AT55">
        <f t="shared" si="47"/>
        <v>-4.1898557538680645E-2</v>
      </c>
      <c r="AU55">
        <f t="shared" si="48"/>
        <v>-9.6299900704497361</v>
      </c>
      <c r="AW55">
        <v>52</v>
      </c>
      <c r="AX55">
        <f>IF(Z55&gt;0, (R55*SUMPRODUCT(K55:$K$98, X55:$X$98)-K55*$AZ$3)/Z55, 0)</f>
        <v>-11457.836531890334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250000</v>
      </c>
      <c r="S56">
        <f t="shared" si="32"/>
        <v>-19637.929451161981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-87.565285947905735</v>
      </c>
      <c r="AC56">
        <f t="shared" si="33"/>
        <v>-85.652386867451895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-801.09735776743798</v>
      </c>
      <c r="AI56">
        <f t="shared" si="38"/>
        <v>-801.20639725029241</v>
      </c>
      <c r="AJ56">
        <f t="shared" si="39"/>
        <v>-1.9128990804538404</v>
      </c>
      <c r="AK56">
        <f t="shared" si="61"/>
        <v>-6.1295700163534024</v>
      </c>
      <c r="AL56">
        <f t="shared" si="40"/>
        <v>-809.24886634709969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-5.0468969782948596</v>
      </c>
      <c r="AR56">
        <f t="shared" si="45"/>
        <v>-5.0475839248079106</v>
      </c>
      <c r="AS56">
        <f t="shared" si="46"/>
        <v>-1.2051225104312677E-2</v>
      </c>
      <c r="AT56">
        <f t="shared" si="47"/>
        <v>-3.8616165805356976E-2</v>
      </c>
      <c r="AU56">
        <f t="shared" si="48"/>
        <v>-5.0982513157175813</v>
      </c>
      <c r="AW56">
        <v>53</v>
      </c>
      <c r="AX56">
        <f>IF(Z56&gt;0, (R56*SUMPRODUCT(K56:$K$98, X56:$X$98)-K56*$AZ$3)/Z56, 0)</f>
        <v>-19637.929451161981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250000</v>
      </c>
      <c r="S57">
        <f t="shared" si="32"/>
        <v>-32762.808257142922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-85.652386867451895</v>
      </c>
      <c r="AC57">
        <f t="shared" si="33"/>
        <v>-80.414506782732161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-465.87966177293481</v>
      </c>
      <c r="AI57">
        <f t="shared" si="38"/>
        <v>-465.94102289478337</v>
      </c>
      <c r="AJ57">
        <f t="shared" si="39"/>
        <v>-5.237880084719734</v>
      </c>
      <c r="AK57">
        <f t="shared" si="61"/>
        <v>-5.995667080721633</v>
      </c>
      <c r="AL57">
        <f t="shared" si="40"/>
        <v>-477.17457006022477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-2.6205645945406437</v>
      </c>
      <c r="AR57">
        <f t="shared" si="45"/>
        <v>-2.6209097497311187</v>
      </c>
      <c r="AS57">
        <f t="shared" si="46"/>
        <v>-2.9462979878173128E-2</v>
      </c>
      <c r="AT57">
        <f t="shared" si="47"/>
        <v>-3.3725517900049178E-2</v>
      </c>
      <c r="AU57">
        <f t="shared" si="48"/>
        <v>-2.6840982475093411</v>
      </c>
      <c r="AW57">
        <v>54</v>
      </c>
      <c r="AX57">
        <f>IF(Z57&gt;0, (R57*SUMPRODUCT(K57:$K$98, X57:$X$98)-K57*$AZ$3)/Z57, 0)</f>
        <v>-32762.808257142922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250000</v>
      </c>
      <c r="S58">
        <f t="shared" si="32"/>
        <v>-54316.120439500708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-80.414506782732161</v>
      </c>
      <c r="AC58">
        <f t="shared" si="33"/>
        <v>-73.852234713866935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-267.55652358423225</v>
      </c>
      <c r="AI58">
        <f t="shared" si="38"/>
        <v>-267.59051544250394</v>
      </c>
      <c r="AJ58">
        <f t="shared" si="39"/>
        <v>-6.5622720688652265</v>
      </c>
      <c r="AK58">
        <f t="shared" si="61"/>
        <v>-5.6290154747912515</v>
      </c>
      <c r="AL58">
        <f t="shared" si="40"/>
        <v>-279.78180298616041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-1.3437505016910027</v>
      </c>
      <c r="AR58">
        <f t="shared" si="45"/>
        <v>-1.3439212191752714</v>
      </c>
      <c r="AS58">
        <f t="shared" si="46"/>
        <v>-3.2957732693796191E-2</v>
      </c>
      <c r="AT58">
        <f t="shared" si="47"/>
        <v>-2.8270633311229518E-2</v>
      </c>
      <c r="AU58">
        <f t="shared" si="48"/>
        <v>-1.4051495851802971</v>
      </c>
      <c r="AW58">
        <v>55</v>
      </c>
      <c r="AX58">
        <f>IF(Z58&gt;0, (R58*SUMPRODUCT(K58:$K$98, X58:$X$98)-K58*$AZ$3)/Z58, 0)</f>
        <v>-54316.120439500708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250000</v>
      </c>
      <c r="S59">
        <f t="shared" si="32"/>
        <v>-90535.114659230545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-73.852234713866935</v>
      </c>
      <c r="AC59">
        <f t="shared" si="33"/>
        <v>-66.997023908945536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-151.51652766827792</v>
      </c>
      <c r="AI59">
        <f t="shared" si="38"/>
        <v>-151.53502795520004</v>
      </c>
      <c r="AJ59">
        <f t="shared" si="39"/>
        <v>-6.8552108049213984</v>
      </c>
      <c r="AK59">
        <f t="shared" si="61"/>
        <v>-5.1696564299706855</v>
      </c>
      <c r="AL59">
        <f t="shared" si="40"/>
        <v>-163.55989519009211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-0.67943056660801771</v>
      </c>
      <c r="AR59">
        <f t="shared" si="45"/>
        <v>-0.67951352561334433</v>
      </c>
      <c r="AS59">
        <f t="shared" si="46"/>
        <v>-3.0740143224522246E-2</v>
      </c>
      <c r="AT59">
        <f t="shared" si="47"/>
        <v>-2.3181778591664089E-2</v>
      </c>
      <c r="AU59">
        <f t="shared" si="48"/>
        <v>-0.7334354474295306</v>
      </c>
      <c r="AW59">
        <v>56</v>
      </c>
      <c r="AX59">
        <f>IF(Z59&gt;0, (R59*SUMPRODUCT(K59:$K$98, X59:$X$98)-K59*$AZ$3)/Z59, 0)</f>
        <v>-90535.114659230545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250000</v>
      </c>
      <c r="S60">
        <f t="shared" si="32"/>
        <v>-152559.96789183244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-66.997023908945536</v>
      </c>
      <c r="AC60">
        <f t="shared" si="33"/>
        <v>-60.355953308935341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-84.247547510585207</v>
      </c>
      <c r="AI60">
        <f t="shared" si="38"/>
        <v>-84.257438039887063</v>
      </c>
      <c r="AJ60">
        <f t="shared" si="39"/>
        <v>-6.6410706000101953</v>
      </c>
      <c r="AK60">
        <f t="shared" si="61"/>
        <v>-4.6897916736261882</v>
      </c>
      <c r="AL60">
        <f t="shared" si="40"/>
        <v>-95.588300313523447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-0.33730619442112553</v>
      </c>
      <c r="AR60">
        <f t="shared" si="45"/>
        <v>-0.33734579363674899</v>
      </c>
      <c r="AS60">
        <f t="shared" si="46"/>
        <v>-2.658919241168424E-2</v>
      </c>
      <c r="AT60">
        <f t="shared" si="47"/>
        <v>-1.8776757648167441E-2</v>
      </c>
      <c r="AU60">
        <f t="shared" si="48"/>
        <v>-0.38271174369660066</v>
      </c>
      <c r="AW60">
        <v>57</v>
      </c>
      <c r="AX60">
        <f>IF(Z60&gt;0, (R60*SUMPRODUCT(K60:$K$98, X60:$X$98)-K60*$AZ$3)/Z60, 0)</f>
        <v>-152559.96789183244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250000</v>
      </c>
      <c r="S61">
        <f t="shared" si="32"/>
        <v>-261142.10795857685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-60.355953308935341</v>
      </c>
      <c r="AC61">
        <f t="shared" si="33"/>
        <v>-54.157097747447345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-46.069854445250357</v>
      </c>
      <c r="AI61">
        <f t="shared" si="38"/>
        <v>-46.075039083814666</v>
      </c>
      <c r="AJ61">
        <f t="shared" si="39"/>
        <v>-6.1988555614879957</v>
      </c>
      <c r="AK61">
        <f t="shared" si="61"/>
        <v>-4.2249167316254743</v>
      </c>
      <c r="AL61">
        <f t="shared" si="40"/>
        <v>-56.498811376928138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-0.16468948333597852</v>
      </c>
      <c r="AR61">
        <f t="shared" si="45"/>
        <v>-0.16470801726574064</v>
      </c>
      <c r="AS61">
        <f t="shared" si="46"/>
        <v>-2.2159529957036034E-2</v>
      </c>
      <c r="AT61">
        <f t="shared" si="47"/>
        <v>-1.510313766013352E-2</v>
      </c>
      <c r="AU61">
        <f t="shared" si="48"/>
        <v>-0.2019706848829102</v>
      </c>
      <c r="AW61">
        <v>58</v>
      </c>
      <c r="AX61">
        <f>IF(Z61&gt;0, (R61*SUMPRODUCT(K61:$K$98, X61:$X$98)-K61*$AZ$3)/Z61, 0)</f>
        <v>-261142.10795857685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250000</v>
      </c>
      <c r="S62">
        <f t="shared" si="32"/>
        <v>-455483.6909929199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-54.157097747447345</v>
      </c>
      <c r="AC62">
        <f t="shared" si="33"/>
        <v>-48.485928520150182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-24.715592147309298</v>
      </c>
      <c r="AI62">
        <f t="shared" si="38"/>
        <v>-24.718253380273229</v>
      </c>
      <c r="AJ62">
        <f t="shared" si="39"/>
        <v>-5.6711692272971632</v>
      </c>
      <c r="AK62">
        <f t="shared" si="61"/>
        <v>-3.7909968423213147</v>
      </c>
      <c r="AL62">
        <f t="shared" si="40"/>
        <v>-34.180419449891708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-7.888637944674276E-2</v>
      </c>
      <c r="AR62">
        <f t="shared" si="45"/>
        <v>-7.8894873478855668E-2</v>
      </c>
      <c r="AS62">
        <f t="shared" si="46"/>
        <v>-1.8101043458914636E-2</v>
      </c>
      <c r="AT62">
        <f t="shared" si="47"/>
        <v>-1.2099973717090175E-2</v>
      </c>
      <c r="AU62">
        <f t="shared" si="48"/>
        <v>-0.10909589065486049</v>
      </c>
      <c r="AW62">
        <v>59</v>
      </c>
      <c r="AX62">
        <f>IF(Z62&gt;0, (R62*SUMPRODUCT(K62:$K$98, X62:$X$98)-K62*$AZ$3)/Z62, 0)</f>
        <v>-455483.6909929199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250000</v>
      </c>
      <c r="S63">
        <f t="shared" si="32"/>
        <v>-811275.59551610018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-48.485928520150182</v>
      </c>
      <c r="AC63">
        <f t="shared" si="33"/>
        <v>-43.35422676510305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-12.986311442623427</v>
      </c>
      <c r="AI63">
        <f t="shared" si="38"/>
        <v>-12.987647432113457</v>
      </c>
      <c r="AJ63">
        <f t="shared" si="39"/>
        <v>-5.131701755047132</v>
      </c>
      <c r="AK63">
        <f t="shared" si="61"/>
        <v>-3.3940149964105131</v>
      </c>
      <c r="AL63">
        <f t="shared" si="40"/>
        <v>-21.513364183571099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-3.7008271003963054E-2</v>
      </c>
      <c r="AR63">
        <f t="shared" si="45"/>
        <v>-3.7012078294533894E-2</v>
      </c>
      <c r="AS63">
        <f t="shared" si="46"/>
        <v>-1.4624276500789925E-2</v>
      </c>
      <c r="AT63">
        <f t="shared" si="47"/>
        <v>-9.6722327455054918E-3</v>
      </c>
      <c r="AU63">
        <f t="shared" si="48"/>
        <v>-6.1308587540829303E-2</v>
      </c>
      <c r="AW63">
        <v>60</v>
      </c>
      <c r="AX63">
        <f>IF(Z63&gt;0, (R63*SUMPRODUCT(K63:$K$98, X63:$X$98)-K63*$AZ$3)/Z63, 0)</f>
        <v>-811275.59551610018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250000</v>
      </c>
      <c r="S64">
        <f t="shared" si="32"/>
        <v>-1479640.9396905012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-43.35422676510305</v>
      </c>
      <c r="AC64">
        <f t="shared" si="33"/>
        <v>-38.73892420173749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-6.6809708047409293</v>
      </c>
      <c r="AI64">
        <f t="shared" si="38"/>
        <v>-6.6816253372555856</v>
      </c>
      <c r="AJ64">
        <f t="shared" si="39"/>
        <v>-4.6153025633655602</v>
      </c>
      <c r="AK64">
        <f t="shared" si="61"/>
        <v>-3.0347958735572136</v>
      </c>
      <c r="AL64">
        <f t="shared" si="40"/>
        <v>-14.331723774178359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-1.6999436786341693E-2</v>
      </c>
      <c r="AR64">
        <f t="shared" si="45"/>
        <v>-1.7001102215578354E-2</v>
      </c>
      <c r="AS64">
        <f t="shared" si="46"/>
        <v>-1.1743434669718781E-2</v>
      </c>
      <c r="AT64">
        <f t="shared" si="47"/>
        <v>-7.7219048129019609E-3</v>
      </c>
      <c r="AU64">
        <f t="shared" si="48"/>
        <v>-3.6466441698199098E-2</v>
      </c>
      <c r="AW64">
        <v>61</v>
      </c>
      <c r="AX64">
        <f>IF(Z64&gt;0, (R64*SUMPRODUCT(K64:$K$98, X64:$X$98)-K64*$AZ$3)/Z64, 0)</f>
        <v>-1479640.9396905012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250000</v>
      </c>
      <c r="S65">
        <f t="shared" si="32"/>
        <v>-2767909.8928063461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-38.73892420173749</v>
      </c>
      <c r="AC65">
        <f t="shared" si="33"/>
        <v>-34.602074679265321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-3.3545827762898393</v>
      </c>
      <c r="AI65">
        <f t="shared" si="38"/>
        <v>-3.3548953052017194</v>
      </c>
      <c r="AJ65">
        <f t="shared" si="39"/>
        <v>-4.1368495224721684</v>
      </c>
      <c r="AK65">
        <f t="shared" si="61"/>
        <v>-2.7117246941216244</v>
      </c>
      <c r="AL65">
        <f t="shared" si="40"/>
        <v>-10.203469521795512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-7.6210611981750677E-3</v>
      </c>
      <c r="AR65">
        <f t="shared" si="45"/>
        <v>-7.6217712125412271E-3</v>
      </c>
      <c r="AS65">
        <f t="shared" si="46"/>
        <v>-9.3982427863266767E-3</v>
      </c>
      <c r="AT65">
        <f t="shared" si="47"/>
        <v>-6.1605932018050412E-3</v>
      </c>
      <c r="AU65">
        <f t="shared" si="48"/>
        <v>-2.3180607200672946E-2</v>
      </c>
      <c r="AW65">
        <v>62</v>
      </c>
      <c r="AX65">
        <f>IF(Z65&gt;0, (R65*SUMPRODUCT(K65:$K$98, X65:$X$98)-K65*$AZ$3)/Z65, 0)</f>
        <v>-2767909.8928063461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250000</v>
      </c>
      <c r="S66">
        <f t="shared" si="32"/>
        <v>-5323702.7828502217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-34.602074679265321</v>
      </c>
      <c r="AC66">
        <f t="shared" si="33"/>
        <v>-30.900902026839827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-1.642936152758578</v>
      </c>
      <c r="AI66">
        <f t="shared" si="38"/>
        <v>-1.6430812627660636</v>
      </c>
      <c r="AJ66">
        <f t="shared" si="39"/>
        <v>-3.7011726524254946</v>
      </c>
      <c r="AK66">
        <f t="shared" si="61"/>
        <v>-2.4221452275485729</v>
      </c>
      <c r="AL66">
        <f t="shared" si="40"/>
        <v>-7.7663991427401307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-3.3325724516976847E-3</v>
      </c>
      <c r="AR66">
        <f t="shared" si="45"/>
        <v>-3.3328667964368885E-3</v>
      </c>
      <c r="AS66">
        <f t="shared" si="46"/>
        <v>-7.5075504302098955E-3</v>
      </c>
      <c r="AT66">
        <f t="shared" si="47"/>
        <v>-4.9131394703233692E-3</v>
      </c>
      <c r="AU66">
        <f t="shared" si="48"/>
        <v>-1.5753556696970154E-2</v>
      </c>
      <c r="AW66">
        <v>63</v>
      </c>
      <c r="AX66">
        <f>IF(Z66&gt;0, (R66*SUMPRODUCT(K66:$K$98, X66:$X$98)-K66*$AZ$3)/Z66, 0)</f>
        <v>-5323702.7828502217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-10555460.206395686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-30.900902026839827</v>
      </c>
      <c r="AC67">
        <f t="shared" ref="AC67:AC89" si="64">S67*Z67</f>
        <v>-27.592811640698965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-0.78306921090096349</v>
      </c>
      <c r="AI67">
        <f t="shared" ref="AI67:AI89" si="69">SUM(AE67:AH67)</f>
        <v>-0.78313456288728422</v>
      </c>
      <c r="AJ67">
        <f t="shared" ref="AJ67:AJ89" si="70">AB67-AC67</f>
        <v>-3.3080903861408615</v>
      </c>
      <c r="AK67">
        <f t="shared" si="61"/>
        <v>-2.163063141878788</v>
      </c>
      <c r="AL67">
        <f t="shared" ref="AL67:AL89" si="71">SUM(AI67:AK67)</f>
        <v>-6.2542880909069334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-1.4182116200704572E-3</v>
      </c>
      <c r="AR67">
        <f t="shared" ref="AR67:AR89" si="76">AI67*$K67</f>
        <v>-1.4183299786332821E-3</v>
      </c>
      <c r="AS67">
        <f t="shared" ref="AS67:AS89" si="77">AJ67*$K67</f>
        <v>-5.9912612583381073E-3</v>
      </c>
      <c r="AT67">
        <f t="shared" ref="AT67:AT89" si="78">AK67*$K67</f>
        <v>-3.91750976804346E-3</v>
      </c>
      <c r="AU67">
        <f t="shared" ref="AU67:AU89" si="79">AL67*$K67</f>
        <v>-1.1327101005014849E-2</v>
      </c>
      <c r="AW67">
        <v>64</v>
      </c>
      <c r="AX67">
        <f>IF(Z67&gt;0, (R67*SUMPRODUCT(K67:$K$98, X67:$X$98)-K67*$AZ$3)/Z67, 0)</f>
        <v>-10555460.206395686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250000</v>
      </c>
      <c r="S68">
        <f t="shared" si="63"/>
        <v>-21609113.516577922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-27.592811640698965</v>
      </c>
      <c r="AC68">
        <f t="shared" si="64"/>
        <v>-24.637602210718537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-0.36194749505171014</v>
      </c>
      <c r="AI68">
        <f t="shared" si="69"/>
        <v>-0.36197599876866249</v>
      </c>
      <c r="AJ68">
        <f t="shared" si="70"/>
        <v>-2.9552094299804281</v>
      </c>
      <c r="AK68">
        <f t="shared" si="61"/>
        <v>-1.9314968148489278</v>
      </c>
      <c r="AL68">
        <f t="shared" si="71"/>
        <v>-5.2486822435980187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-5.8528641460687343E-4</v>
      </c>
      <c r="AR68">
        <f t="shared" si="76"/>
        <v>-5.8533250648076698E-4</v>
      </c>
      <c r="AS68">
        <f t="shared" si="77"/>
        <v>-4.7787150217424735E-3</v>
      </c>
      <c r="AT68">
        <f t="shared" si="78"/>
        <v>-3.1233227499641008E-3</v>
      </c>
      <c r="AU68">
        <f t="shared" si="79"/>
        <v>-8.4873702781873422E-3</v>
      </c>
      <c r="AW68">
        <v>65</v>
      </c>
      <c r="AX68">
        <f>IF(Z68&gt;0, (R68*SUMPRODUCT(K68:$K$98, X68:$X$98)-K68*$AZ$3)/Z68, 0)</f>
        <v>-21609113.516577922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250000</v>
      </c>
      <c r="S69">
        <f t="shared" si="63"/>
        <v>-45795680.226167731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-24.637602210718537</v>
      </c>
      <c r="AC69">
        <f t="shared" si="64"/>
        <v>-21.998341388561265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-0.16209718850321111</v>
      </c>
      <c r="AI69">
        <f t="shared" si="69"/>
        <v>-0.16210919746414362</v>
      </c>
      <c r="AJ69">
        <f t="shared" si="70"/>
        <v>-2.6392608221572722</v>
      </c>
      <c r="AK69">
        <f t="shared" si="61"/>
        <v>-1.7246321547502979</v>
      </c>
      <c r="AL69">
        <f t="shared" si="71"/>
        <v>-4.5260021743717136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-2.3403473958323492E-4</v>
      </c>
      <c r="AR69">
        <f t="shared" si="76"/>
        <v>-2.3405207803352178E-4</v>
      </c>
      <c r="AS69">
        <f t="shared" si="77"/>
        <v>-3.8105455431361513E-3</v>
      </c>
      <c r="AT69">
        <f t="shared" si="78"/>
        <v>-2.4900113378947568E-3</v>
      </c>
      <c r="AU69">
        <f t="shared" si="79"/>
        <v>-6.5346089590644293E-3</v>
      </c>
      <c r="AW69">
        <v>66</v>
      </c>
      <c r="AX69">
        <f>IF(Z69&gt;0, (R69*SUMPRODUCT(K69:$K$98, X69:$X$98)-K69*$AZ$3)/Z69, 0)</f>
        <v>-45795680.226167731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250000</v>
      </c>
      <c r="S70">
        <f t="shared" si="63"/>
        <v>-100621818.20385589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-21.998341388561265</v>
      </c>
      <c r="AC70">
        <f t="shared" si="64"/>
        <v>-19.641569969218821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-7.0088238544035966E-2</v>
      </c>
      <c r="AI70">
        <f t="shared" si="69"/>
        <v>-7.0093118591504758E-2</v>
      </c>
      <c r="AJ70">
        <f t="shared" si="70"/>
        <v>-2.3567714193424436</v>
      </c>
      <c r="AK70">
        <f t="shared" si="61"/>
        <v>-1.5398838971992888</v>
      </c>
      <c r="AL70">
        <f t="shared" si="71"/>
        <v>-3.9667484351332369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-9.0350792935252832E-5</v>
      </c>
      <c r="AR70">
        <f t="shared" si="76"/>
        <v>-9.0357083807552182E-5</v>
      </c>
      <c r="AS70">
        <f t="shared" si="77"/>
        <v>-3.0381155373300568E-3</v>
      </c>
      <c r="AT70">
        <f t="shared" si="78"/>
        <v>-1.9850653123885944E-3</v>
      </c>
      <c r="AU70">
        <f t="shared" si="79"/>
        <v>-5.113537933526203E-3</v>
      </c>
      <c r="AW70">
        <v>67</v>
      </c>
      <c r="AX70">
        <f>IF(Z70&gt;0, (R70*SUMPRODUCT(K70:$K$98, X70:$X$98)-K70*$AZ$3)/Z70, 0)</f>
        <v>-100621818.20385589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250000</v>
      </c>
      <c r="S71">
        <f t="shared" si="63"/>
        <v>-229381880.48740903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-19.641569969218821</v>
      </c>
      <c r="AC71">
        <f t="shared" si="64"/>
        <v>-17.537191164581369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-2.9198938471856596E-2</v>
      </c>
      <c r="AI71">
        <f t="shared" si="69"/>
        <v>-2.9200849825003511E-2</v>
      </c>
      <c r="AJ71">
        <f t="shared" si="70"/>
        <v>-2.1043788046374523</v>
      </c>
      <c r="AK71">
        <f t="shared" si="61"/>
        <v>-1.3749098978453176</v>
      </c>
      <c r="AL71">
        <f t="shared" si="71"/>
        <v>-3.5084895523077737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-3.3607473371665486E-5</v>
      </c>
      <c r="AR71">
        <f t="shared" si="76"/>
        <v>-3.3609673306092924E-5</v>
      </c>
      <c r="AS71">
        <f t="shared" si="77"/>
        <v>-2.4221036223257457E-3</v>
      </c>
      <c r="AT71">
        <f t="shared" si="78"/>
        <v>-1.5824975221209736E-3</v>
      </c>
      <c r="AU71">
        <f t="shared" si="79"/>
        <v>-4.0382108177528121E-3</v>
      </c>
      <c r="AW71">
        <v>68</v>
      </c>
      <c r="AX71">
        <f>IF(Z71&gt;0, (R71*SUMPRODUCT(K71:$K$98, X71:$X$98)-K71*$AZ$3)/Z71, 0)</f>
        <v>-229381880.48740903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250000</v>
      </c>
      <c r="S72">
        <f t="shared" si="63"/>
        <v>-543806138.63963819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-17.537191164581369</v>
      </c>
      <c r="AC72">
        <f t="shared" si="64"/>
        <v>-15.658234454706186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-1.1723951091890101E-2</v>
      </c>
      <c r="AI72">
        <f t="shared" si="69"/>
        <v>-1.1724670936396356E-2</v>
      </c>
      <c r="AJ72">
        <f t="shared" si="70"/>
        <v>-1.8789567098751832</v>
      </c>
      <c r="AK72">
        <f t="shared" ref="AK72:AK89" si="92">G72*SUM(AB72:AB72, AE72:AF72)</f>
        <v>-1.2276033815206959</v>
      </c>
      <c r="AL72">
        <f t="shared" si="71"/>
        <v>-3.1182847623322756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-1.2048272335530463E-5</v>
      </c>
      <c r="AR72">
        <f t="shared" si="76"/>
        <v>-1.2049012093192588E-5</v>
      </c>
      <c r="AS72">
        <f t="shared" si="77"/>
        <v>-1.9309345432964311E-3</v>
      </c>
      <c r="AT72">
        <f t="shared" si="78"/>
        <v>-1.2615627397840816E-3</v>
      </c>
      <c r="AU72">
        <f t="shared" si="79"/>
        <v>-3.2045462951737053E-3</v>
      </c>
      <c r="AW72">
        <v>69</v>
      </c>
      <c r="AX72">
        <f>IF(Z72&gt;0, (R72*SUMPRODUCT(K72:$K$98, X72:$X$98)-K72*$AZ$3)/Z72, 0)</f>
        <v>-543806138.63963819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250000</v>
      </c>
      <c r="S73">
        <f t="shared" si="63"/>
        <v>-1343874260.6943624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-15.658234454706186</v>
      </c>
      <c r="AC73">
        <f t="shared" si="64"/>
        <v>-13.980576576774451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-4.5256636129674312E-3</v>
      </c>
      <c r="AI73">
        <f t="shared" si="69"/>
        <v>-4.5259236926673274E-3</v>
      </c>
      <c r="AJ73">
        <f t="shared" si="70"/>
        <v>-1.6776578779317344</v>
      </c>
      <c r="AK73">
        <f t="shared" si="92"/>
        <v>-1.0960764118294331</v>
      </c>
      <c r="AL73">
        <f t="shared" si="71"/>
        <v>-2.7782602134538346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-4.1525514796182558E-6</v>
      </c>
      <c r="AR73">
        <f t="shared" si="76"/>
        <v>-4.1527901174037797E-6</v>
      </c>
      <c r="AS73">
        <f t="shared" si="77"/>
        <v>-1.5393456737123122E-3</v>
      </c>
      <c r="AT73">
        <f t="shared" si="78"/>
        <v>-1.0057118944226172E-3</v>
      </c>
      <c r="AU73">
        <f t="shared" si="79"/>
        <v>-2.5492103582523329E-3</v>
      </c>
      <c r="AW73">
        <v>70</v>
      </c>
      <c r="AX73">
        <f>IF(Z73&gt;0, (R73*SUMPRODUCT(K73:$K$98, X73:$X$98)-K73*$AZ$3)/Z73, 0)</f>
        <v>-1343874260.6943624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250000</v>
      </c>
      <c r="S74">
        <f t="shared" si="63"/>
        <v>-3469689602.2863865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-13.980576576774451</v>
      </c>
      <c r="AC74">
        <f t="shared" si="64"/>
        <v>-12.482661152358013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-1.6753814029877223E-3</v>
      </c>
      <c r="AI74">
        <f t="shared" si="69"/>
        <v>-1.6754713437503205E-3</v>
      </c>
      <c r="AJ74">
        <f t="shared" si="70"/>
        <v>-1.4979154244164388</v>
      </c>
      <c r="AK74">
        <f t="shared" si="92"/>
        <v>-0.97864036037421165</v>
      </c>
      <c r="AL74">
        <f t="shared" si="71"/>
        <v>-2.4782312561344009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-1.3725507853792392E-6</v>
      </c>
      <c r="AR74">
        <f t="shared" si="76"/>
        <v>-1.3726244690575478E-6</v>
      </c>
      <c r="AS74">
        <f t="shared" si="77"/>
        <v>-1.2271623575073945E-3</v>
      </c>
      <c r="AT74">
        <f t="shared" si="78"/>
        <v>-8.0174794398460295E-4</v>
      </c>
      <c r="AU74">
        <f t="shared" si="79"/>
        <v>-2.0302829259610552E-3</v>
      </c>
      <c r="AW74">
        <v>71</v>
      </c>
      <c r="AX74">
        <f>IF(Z74&gt;0, (R74*SUMPRODUCT(K74:$K$98, X74:$X$98)-K74*$AZ$3)/Z74, 0)</f>
        <v>-3469689602.2863865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250000</v>
      </c>
      <c r="S75">
        <f t="shared" si="63"/>
        <v>-9379918543.5947037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-12.482661152358013</v>
      </c>
      <c r="AC75">
        <f t="shared" si="64"/>
        <v>-11.145234331187439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-5.9336314679598419E-4</v>
      </c>
      <c r="AI75">
        <f t="shared" si="69"/>
        <v>-5.9339285183627685E-4</v>
      </c>
      <c r="AJ75">
        <f t="shared" si="70"/>
        <v>-1.337426821170574</v>
      </c>
      <c r="AK75">
        <f t="shared" si="92"/>
        <v>-0.87378628066506092</v>
      </c>
      <c r="AL75">
        <f t="shared" si="71"/>
        <v>-2.2118064946874711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-4.3402753146321989E-7</v>
      </c>
      <c r="AR75">
        <f t="shared" si="76"/>
        <v>-4.3404925981857842E-7</v>
      </c>
      <c r="AS75">
        <f t="shared" si="77"/>
        <v>-9.782880262109567E-4</v>
      </c>
      <c r="AT75">
        <f t="shared" si="78"/>
        <v>-6.3914873121346898E-4</v>
      </c>
      <c r="AU75">
        <f t="shared" si="79"/>
        <v>-1.6178708066842441E-3</v>
      </c>
      <c r="AW75">
        <v>72</v>
      </c>
      <c r="AX75">
        <f>IF(Z75&gt;0, (R75*SUMPRODUCT(K75:$K$98, X75:$X$98)-K75*$AZ$3)/Z75, 0)</f>
        <v>-9379918543.5947037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250000</v>
      </c>
      <c r="S76">
        <f t="shared" si="63"/>
        <v>-26617136458.814514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-11.145234331187439</v>
      </c>
      <c r="AC76">
        <f t="shared" si="64"/>
        <v>-9.9511024493923319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-2.0061471280610903E-4</v>
      </c>
      <c r="AI76">
        <f t="shared" si="69"/>
        <v>-2.006240593247182E-4</v>
      </c>
      <c r="AJ76">
        <f t="shared" si="70"/>
        <v>-1.1941318817951068</v>
      </c>
      <c r="AK76">
        <f t="shared" si="92"/>
        <v>-0.7801664031831208</v>
      </c>
      <c r="AL76">
        <f t="shared" si="71"/>
        <v>-1.9744989090375522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-1.3102116819277095E-7</v>
      </c>
      <c r="AR76">
        <f t="shared" si="76"/>
        <v>-1.3102727239006328E-7</v>
      </c>
      <c r="AS76">
        <f t="shared" si="77"/>
        <v>-7.798857418809535E-4</v>
      </c>
      <c r="AT76">
        <f t="shared" si="78"/>
        <v>-5.0952550837384111E-4</v>
      </c>
      <c r="AU76">
        <f t="shared" si="79"/>
        <v>-1.2895422775271847E-3</v>
      </c>
      <c r="AW76">
        <v>73</v>
      </c>
      <c r="AX76">
        <f>IF(Z76&gt;0, (R76*SUMPRODUCT(K76:$K$98, X76:$X$98)-K76*$AZ$3)/Z76, 0)</f>
        <v>-26617136458.814514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250000</v>
      </c>
      <c r="S77">
        <f t="shared" si="63"/>
        <v>-79508164561.568588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-9.9511024493923319</v>
      </c>
      <c r="AC77">
        <f t="shared" si="64"/>
        <v>-8.8849130127147156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-6.4593425313269761E-5</v>
      </c>
      <c r="AI77">
        <f t="shared" si="69"/>
        <v>-6.4596219024161495E-5</v>
      </c>
      <c r="AJ77">
        <f t="shared" si="70"/>
        <v>-1.0661894366776163</v>
      </c>
      <c r="AK77">
        <f t="shared" si="92"/>
        <v>-0.69657717145746334</v>
      </c>
      <c r="AL77">
        <f t="shared" si="71"/>
        <v>-1.7628312043541039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-3.7665954678831507E-8</v>
      </c>
      <c r="AR77">
        <f t="shared" si="76"/>
        <v>-3.7667583757755926E-8</v>
      </c>
      <c r="AS77">
        <f t="shared" si="77"/>
        <v>-6.2172028819004147E-4</v>
      </c>
      <c r="AT77">
        <f t="shared" si="78"/>
        <v>-4.0619063075194136E-4</v>
      </c>
      <c r="AU77">
        <f t="shared" si="79"/>
        <v>-1.0279485865257406E-3</v>
      </c>
      <c r="AW77">
        <v>74</v>
      </c>
      <c r="AX77">
        <f>IF(Z77&gt;0, (R77*SUMPRODUCT(K77:$K$98, X77:$X$98)-K77*$AZ$3)/Z77, 0)</f>
        <v>-79508164561.568588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250000</v>
      </c>
      <c r="S78">
        <f t="shared" si="63"/>
        <v>-250720471928.69528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-8.8849130127147156</v>
      </c>
      <c r="AC78">
        <f t="shared" si="64"/>
        <v>-7.9329580792210406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-1.9747575947346086E-5</v>
      </c>
      <c r="AI78">
        <f t="shared" si="69"/>
        <v>-1.9748366963534173E-5</v>
      </c>
      <c r="AJ78">
        <f t="shared" si="70"/>
        <v>-0.95195493349367499</v>
      </c>
      <c r="AK78">
        <f t="shared" si="92"/>
        <v>-0.62194391089003009</v>
      </c>
      <c r="AL78">
        <f t="shared" si="71"/>
        <v>-1.5739185927506685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-1.0281498921939869E-8</v>
      </c>
      <c r="AR78">
        <f t="shared" si="76"/>
        <v>-1.0281910761454084E-8</v>
      </c>
      <c r="AS78">
        <f t="shared" si="77"/>
        <v>-4.9563164859056652E-4</v>
      </c>
      <c r="AT78">
        <f t="shared" si="78"/>
        <v>-3.2381268801664142E-4</v>
      </c>
      <c r="AU78">
        <f t="shared" si="79"/>
        <v>-8.1945461851796932E-4</v>
      </c>
      <c r="AW78">
        <v>75</v>
      </c>
      <c r="AX78">
        <f>IF(Z78&gt;0, (R78*SUMPRODUCT(K78:$K$98, X78:$X$98)-K78*$AZ$3)/Z78, 0)</f>
        <v>-250720471928.69528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250000</v>
      </c>
      <c r="S79">
        <f t="shared" si="63"/>
        <v>-837008979770.32361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-7.9329580792210406</v>
      </c>
      <c r="AC79">
        <f t="shared" si="64"/>
        <v>-7.082998293824299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-5.7154920707401696E-6</v>
      </c>
      <c r="AI79">
        <f t="shared" si="69"/>
        <v>-5.7157036275593025E-6</v>
      </c>
      <c r="AJ79">
        <f t="shared" si="70"/>
        <v>-0.84995978539674155</v>
      </c>
      <c r="AK79">
        <f t="shared" si="92"/>
        <v>-0.55530706554547293</v>
      </c>
      <c r="AL79">
        <f t="shared" si="71"/>
        <v>-1.4052725666458419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-2.6569185775526024E-9</v>
      </c>
      <c r="AR79">
        <f t="shared" si="76"/>
        <v>-2.6570169224083044E-9</v>
      </c>
      <c r="AS79">
        <f t="shared" si="77"/>
        <v>-3.9511452663091071E-4</v>
      </c>
      <c r="AT79">
        <f t="shared" si="78"/>
        <v>-2.5814149340651945E-4</v>
      </c>
      <c r="AU79">
        <f t="shared" si="79"/>
        <v>-6.5325867705435256E-4</v>
      </c>
      <c r="AW79">
        <v>76</v>
      </c>
      <c r="AX79">
        <f>IF(Z79&gt;0, (R79*SUMPRODUCT(K79:$K$98, X79:$X$98)-K79*$AZ$3)/Z79, 0)</f>
        <v>-837008979770.32361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250000</v>
      </c>
      <c r="S80">
        <f t="shared" si="63"/>
        <v>-2998544354929.7578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-7.082998293824299</v>
      </c>
      <c r="AC80">
        <f t="shared" si="64"/>
        <v>-6.3241056217685019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-1.5671478708744696E-6</v>
      </c>
      <c r="AI80">
        <f t="shared" si="69"/>
        <v>-1.5672005973383233E-6</v>
      </c>
      <c r="AJ80">
        <f t="shared" si="70"/>
        <v>-0.75889267205579714</v>
      </c>
      <c r="AK80">
        <f t="shared" si="92"/>
        <v>-0.49580988056770098</v>
      </c>
      <c r="AL80">
        <f t="shared" si="71"/>
        <v>-1.2547041198240954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-6.5045397672232227E-10</v>
      </c>
      <c r="AR80">
        <f t="shared" si="76"/>
        <v>-6.5047586115245778E-10</v>
      </c>
      <c r="AS80">
        <f t="shared" si="77"/>
        <v>-3.1498288426903804E-4</v>
      </c>
      <c r="AT80">
        <f t="shared" si="78"/>
        <v>-2.05788818341389E-4</v>
      </c>
      <c r="AU80">
        <f t="shared" si="79"/>
        <v>-5.2077235308628815E-4</v>
      </c>
      <c r="AW80">
        <v>77</v>
      </c>
      <c r="AX80">
        <f>IF(Z80&gt;0, (R80*SUMPRODUCT(K80:$K$98, X80:$X$98)-K80*$AZ$3)/Z80, 0)</f>
        <v>-2998544354929.7578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250000</v>
      </c>
      <c r="S81">
        <f t="shared" si="63"/>
        <v>-11584352514372.389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-6.3241056217685019</v>
      </c>
      <c r="AC81">
        <f t="shared" si="64"/>
        <v>-5.6465228771397467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-4.0013531371212477E-7</v>
      </c>
      <c r="AI81">
        <f t="shared" si="69"/>
        <v>-4.0014749937996879E-7</v>
      </c>
      <c r="AJ81">
        <f t="shared" si="70"/>
        <v>-0.67758274462875523</v>
      </c>
      <c r="AK81">
        <f t="shared" si="92"/>
        <v>-0.44268739352379516</v>
      </c>
      <c r="AL81">
        <f t="shared" si="71"/>
        <v>-1.1202705383000497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-1.48284396853884E-10</v>
      </c>
      <c r="AR81">
        <f t="shared" si="76"/>
        <v>-1.4828891268726483E-10</v>
      </c>
      <c r="AS81">
        <f t="shared" si="77"/>
        <v>-2.5110242751071065E-4</v>
      </c>
      <c r="AT81">
        <f t="shared" si="78"/>
        <v>-1.6405358610942529E-4</v>
      </c>
      <c r="AU81">
        <f t="shared" si="79"/>
        <v>-4.1515616190904858E-4</v>
      </c>
      <c r="AW81">
        <v>78</v>
      </c>
      <c r="AX81">
        <f>IF(Z81&gt;0, (R81*SUMPRODUCT(K81:$K$98, X81:$X$98)-K81*$AZ$3)/Z81, 0)</f>
        <v>-11584352514372.389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250000</v>
      </c>
      <c r="S82">
        <f t="shared" si="63"/>
        <v>-48533798684921.563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-5.6465228771397467</v>
      </c>
      <c r="AC82">
        <f t="shared" si="64"/>
        <v>-5.0415382832887365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-9.4668898345471585E-8</v>
      </c>
      <c r="AI82">
        <f t="shared" si="69"/>
        <v>-9.4671495266802643E-8</v>
      </c>
      <c r="AJ82">
        <f t="shared" si="70"/>
        <v>-0.60498459385101011</v>
      </c>
      <c r="AK82">
        <f t="shared" si="92"/>
        <v>-0.3952566013997823</v>
      </c>
      <c r="AL82">
        <f t="shared" si="71"/>
        <v>-1.0002412899222877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-3.1324047522439712E-11</v>
      </c>
      <c r="AR82">
        <f t="shared" si="76"/>
        <v>-3.132490679183661E-11</v>
      </c>
      <c r="AS82">
        <f t="shared" si="77"/>
        <v>-2.0017731799283598E-4</v>
      </c>
      <c r="AT82">
        <f t="shared" si="78"/>
        <v>-1.3078251444971028E-4</v>
      </c>
      <c r="AU82">
        <f t="shared" si="79"/>
        <v>-3.3095986376745304E-4</v>
      </c>
      <c r="AW82">
        <v>79</v>
      </c>
      <c r="AX82">
        <f>IF(Z82&gt;0, (R82*SUMPRODUCT(K82:$K$98, X82:$X$98)-K82*$AZ$3)/Z82, 0)</f>
        <v>-48533798684921.563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250000</v>
      </c>
      <c r="S83">
        <f t="shared" si="63"/>
        <v>-221930290766597.19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-5.0415382832887365</v>
      </c>
      <c r="AC83">
        <f t="shared" si="64"/>
        <v>-4.5013734672492616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-2.0638814682556735E-8</v>
      </c>
      <c r="AI83">
        <f t="shared" si="69"/>
        <v>-2.0639321753206228E-8</v>
      </c>
      <c r="AJ83">
        <f t="shared" si="70"/>
        <v>-0.54016481603947497</v>
      </c>
      <c r="AK83">
        <f t="shared" si="92"/>
        <v>-0.3529076798302116</v>
      </c>
      <c r="AL83">
        <f t="shared" si="71"/>
        <v>-0.89307251650900832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-6.097296012187524E-12</v>
      </c>
      <c r="AR83">
        <f t="shared" si="76"/>
        <v>-6.0974458153567753E-12</v>
      </c>
      <c r="AS83">
        <f t="shared" si="77"/>
        <v>-1.5958013235833242E-4</v>
      </c>
      <c r="AT83">
        <f t="shared" si="78"/>
        <v>-1.0425901981268907E-4</v>
      </c>
      <c r="AU83">
        <f t="shared" si="79"/>
        <v>-2.6383915826846727E-4</v>
      </c>
      <c r="AW83">
        <v>80</v>
      </c>
      <c r="AX83">
        <f>IF(Z83&gt;0, (R83*SUMPRODUCT(K83:$K$98, X83:$X$98)-K83*$AZ$3)/Z83, 0)</f>
        <v>-221930290766597.19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250000</v>
      </c>
      <c r="S84">
        <f t="shared" si="63"/>
        <v>-1115911064104746.4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-4.5013734672492616</v>
      </c>
      <c r="AC84">
        <f t="shared" si="64"/>
        <v>-4.0190834529064317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-4.1195953605662884E-9</v>
      </c>
      <c r="AI84">
        <f t="shared" si="69"/>
        <v>-4.1196854009732297E-9</v>
      </c>
      <c r="AJ84">
        <f t="shared" si="70"/>
        <v>-0.48229001434282992</v>
      </c>
      <c r="AK84">
        <f t="shared" si="92"/>
        <v>-0.31509614270744835</v>
      </c>
      <c r="AL84">
        <f t="shared" si="71"/>
        <v>-0.79738616116996375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-1.086648452639489E-12</v>
      </c>
      <c r="AR84">
        <f t="shared" si="76"/>
        <v>-1.0866722030956173E-12</v>
      </c>
      <c r="AS84">
        <f t="shared" si="77"/>
        <v>-1.2721630450061289E-4</v>
      </c>
      <c r="AT84">
        <f t="shared" si="78"/>
        <v>-8.3114652274648035E-5</v>
      </c>
      <c r="AU84">
        <f t="shared" si="79"/>
        <v>-2.1033095786193314E-4</v>
      </c>
      <c r="AW84">
        <v>81</v>
      </c>
      <c r="AX84">
        <f>IF(Z84&gt;0, (R84*SUMPRODUCT(K84:$K$98, X84:$X$98)-K84*$AZ$3)/Z84, 0)</f>
        <v>-1115911064104746.4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250000</v>
      </c>
      <c r="S85">
        <f t="shared" si="63"/>
        <v>-6228312248921644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-4.0190834529064317</v>
      </c>
      <c r="AC85">
        <f t="shared" si="64"/>
        <v>-3.5884673686674042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-7.4736151454487139E-10</v>
      </c>
      <c r="AI85">
        <f t="shared" si="69"/>
        <v>-7.4737591839628909E-10</v>
      </c>
      <c r="AJ85">
        <f t="shared" si="70"/>
        <v>-0.43061608423902742</v>
      </c>
      <c r="AK85">
        <f t="shared" si="92"/>
        <v>-0.28133584170345022</v>
      </c>
      <c r="AL85">
        <f t="shared" si="71"/>
        <v>-0.71195192668985352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-1.7601400013272994E-13</v>
      </c>
      <c r="AR85">
        <f t="shared" si="76"/>
        <v>-1.7601739243947308E-13</v>
      </c>
      <c r="AS85">
        <f t="shared" si="77"/>
        <v>-1.0141605907358124E-4</v>
      </c>
      <c r="AT85">
        <f t="shared" si="78"/>
        <v>-6.6258491928218851E-5</v>
      </c>
      <c r="AU85">
        <f t="shared" si="79"/>
        <v>-1.6767455117781748E-4</v>
      </c>
      <c r="AW85">
        <v>82</v>
      </c>
      <c r="AX85">
        <f>IF(Z85&gt;0, (R85*SUMPRODUCT(K85:$K$98, X85:$X$98)-K85*$AZ$3)/Z85, 0)</f>
        <v>-6228312248921644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250000</v>
      </c>
      <c r="S86">
        <f t="shared" si="63"/>
        <v>-3.9059377100806536E+16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-3.5884673686674042</v>
      </c>
      <c r="AC86">
        <f t="shared" si="64"/>
        <v>-3.2039887220246226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-1.2209096174405888E-10</v>
      </c>
      <c r="AI86">
        <f t="shared" si="69"/>
        <v>-1.2209301246078804E-10</v>
      </c>
      <c r="AJ86">
        <f t="shared" si="70"/>
        <v>-0.38447864664278164</v>
      </c>
      <c r="AK86">
        <f t="shared" si="92"/>
        <v>-0.25119271580671831</v>
      </c>
      <c r="AL86">
        <f t="shared" si="71"/>
        <v>-0.63567136257159296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-2.567331651129508E-14</v>
      </c>
      <c r="AR86">
        <f t="shared" si="76"/>
        <v>-2.5673747736497262E-14</v>
      </c>
      <c r="AS86">
        <f t="shared" si="77"/>
        <v>-8.0848261378978299E-5</v>
      </c>
      <c r="AT86">
        <f t="shared" si="78"/>
        <v>-5.2820864100953719E-5</v>
      </c>
      <c r="AU86">
        <f t="shared" si="79"/>
        <v>-1.3366912550560577E-4</v>
      </c>
      <c r="AW86">
        <v>83</v>
      </c>
      <c r="AX86">
        <f>IF(Z86&gt;0, (R86*SUMPRODUCT(K86:$K$98, X86:$X$98)-K86*$AZ$3)/Z86, 0)</f>
        <v>-3.9059377100806536E+16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250000</v>
      </c>
      <c r="S87">
        <f t="shared" si="63"/>
        <v>-2.7950081888438896E+17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-3.2039887220246226</v>
      </c>
      <c r="AC87">
        <f t="shared" si="64"/>
        <v>-2.8607042160934357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-1.7743333691191809E-11</v>
      </c>
      <c r="AI87">
        <f t="shared" si="69"/>
        <v>-1.7743589567384546E-11</v>
      </c>
      <c r="AJ87">
        <f t="shared" si="70"/>
        <v>-0.34328450593118687</v>
      </c>
      <c r="AK87">
        <f t="shared" si="92"/>
        <v>-0.22427921054172359</v>
      </c>
      <c r="AL87">
        <f t="shared" si="71"/>
        <v>-0.56756371649065407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-3.3313146733290002E-15</v>
      </c>
      <c r="AR87">
        <f t="shared" si="76"/>
        <v>-3.3313627141385939E-15</v>
      </c>
      <c r="AS87">
        <f t="shared" si="77"/>
        <v>-6.4451738981990858E-5</v>
      </c>
      <c r="AT87">
        <f t="shared" si="78"/>
        <v>-4.2108469468236818E-5</v>
      </c>
      <c r="AU87">
        <f t="shared" si="79"/>
        <v>-1.0656020845355904E-4</v>
      </c>
      <c r="AW87">
        <v>84</v>
      </c>
      <c r="AX87">
        <f>IF(Z87&gt;0, (R87*SUMPRODUCT(K87:$K$98, X87:$X$98)-K87*$AZ$3)/Z87, 0)</f>
        <v>-2.7950081888438896E+17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250000</v>
      </c>
      <c r="S88">
        <f t="shared" si="63"/>
        <v>-2.3284693863978051E+18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-2.8607042160934357</v>
      </c>
      <c r="AC88">
        <f t="shared" si="64"/>
        <v>-2.5542001929405704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-2.2589383434660356E-12</v>
      </c>
      <c r="AI88">
        <f t="shared" si="69"/>
        <v>-2.2589657670624964E-12</v>
      </c>
      <c r="AJ88">
        <f t="shared" si="70"/>
        <v>-0.30650402315286529</v>
      </c>
      <c r="AK88">
        <f t="shared" si="92"/>
        <v>-0.20024929512654052</v>
      </c>
      <c r="AL88">
        <f t="shared" si="71"/>
        <v>-0.50675331828166481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-3.786751377761105E-16</v>
      </c>
      <c r="AR88">
        <f t="shared" si="76"/>
        <v>-3.7867973490652715E-16</v>
      </c>
      <c r="AS88">
        <f t="shared" si="77"/>
        <v>-5.1380531713962884E-5</v>
      </c>
      <c r="AT88">
        <f t="shared" si="78"/>
        <v>-3.3568614053122729E-5</v>
      </c>
      <c r="AU88">
        <f t="shared" si="79"/>
        <v>-8.4949145767464305E-5</v>
      </c>
      <c r="AW88">
        <v>85</v>
      </c>
      <c r="AX88">
        <f>IF(Z88&gt;0, (R88*SUMPRODUCT(K88:$K$98, X88:$X$98)-K88*$AZ$3)/Z88, 0)</f>
        <v>-2.3284693863978051E+18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-2.5542001929405704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-2.5542001929405704</v>
      </c>
      <c r="AK89">
        <f t="shared" si="92"/>
        <v>-0.17879401350583995</v>
      </c>
      <c r="AL89">
        <f t="shared" si="71"/>
        <v>-2.7329942064466848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-4.104580729136958E-17</v>
      </c>
      <c r="AR89">
        <f t="shared" si="76"/>
        <v>-4.104580729136958E-17</v>
      </c>
      <c r="AS89">
        <f t="shared" si="77"/>
        <v>-3.8229562287175157E-4</v>
      </c>
      <c r="AT89">
        <f t="shared" si="78"/>
        <v>-2.6760693601022613E-5</v>
      </c>
      <c r="AU89">
        <f t="shared" si="79"/>
        <v>-4.0905631647281522E-4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28598.07358945948</v>
      </c>
      <c r="AO91" s="6">
        <f t="shared" si="93"/>
        <v>-2859.8073589459482</v>
      </c>
      <c r="AP91" s="6">
        <f t="shared" si="93"/>
        <v>-1766.1404383124598</v>
      </c>
      <c r="AQ91" s="6">
        <f t="shared" si="93"/>
        <v>-15236.756198483648</v>
      </c>
      <c r="AR91" s="6">
        <f t="shared" si="93"/>
        <v>8735.3695937174307</v>
      </c>
      <c r="AS91" s="6">
        <f t="shared" si="93"/>
        <v>-3605.3838582990102</v>
      </c>
      <c r="AT91" s="6">
        <f t="shared" si="93"/>
        <v>1186.5493615289097</v>
      </c>
      <c r="AU91" s="6">
        <f t="shared" si="93"/>
        <v>6316.5350969473138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63801.499149618816</v>
      </c>
      <c r="K3">
        <v>1</v>
      </c>
      <c r="L3" s="2">
        <v>0</v>
      </c>
      <c r="O3">
        <f>$C$3</f>
        <v>63801.499149618816</v>
      </c>
      <c r="P3">
        <f>O3*C5</f>
        <v>6380.1499149618821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63801.499149618816</v>
      </c>
      <c r="AF3">
        <f t="shared" ref="AF3:AF34" si="4">-$Z3*P3</f>
        <v>-6380.1499149618821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55898.91664765693</v>
      </c>
      <c r="AJ3">
        <f t="shared" ref="AJ3:AJ34" si="8">AB3-AC3</f>
        <v>0</v>
      </c>
      <c r="AL3">
        <f t="shared" ref="AL3:AL34" si="9">SUM(AI3:AK3)</f>
        <v>55898.91664765693</v>
      </c>
      <c r="AN3">
        <f t="shared" ref="AN3:AN34" si="10">AE3*$K3</f>
        <v>63801.499149618816</v>
      </c>
      <c r="AO3">
        <f t="shared" ref="AO3:AO34" si="11">AF3*$K3</f>
        <v>-6380.1499149618821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55898.91664765693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55898.91664765693</v>
      </c>
      <c r="AW3">
        <v>0</v>
      </c>
      <c r="AX3">
        <f>IF(Z3&gt;0, (R3*SUMPRODUCT(K3:$K$98, X3:$X$98)-K3*$AZ$3)/Z3, 0)</f>
        <v>0</v>
      </c>
      <c r="AZ3">
        <f>C6*ABS(SUMPRODUCT(X4:X79, K4:K79))/1</f>
        <v>35696.149732130121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2423.684471922144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2394.3960870791634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-2394.3960870791634</v>
      </c>
      <c r="AK4">
        <f>G4*SUM(AB4, AE4:AF4)</f>
        <v>0</v>
      </c>
      <c r="AL4">
        <f t="shared" si="9"/>
        <v>-2915.4560870791634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-486.10877880399283</v>
      </c>
      <c r="AR4">
        <f t="shared" si="14"/>
        <v>-486.10877880399283</v>
      </c>
      <c r="AS4">
        <f t="shared" si="15"/>
        <v>-2233.7868150752529</v>
      </c>
      <c r="AT4">
        <f t="shared" si="16"/>
        <v>0</v>
      </c>
      <c r="AU4">
        <f t="shared" si="17"/>
        <v>-2719.8955938792456</v>
      </c>
      <c r="AW4">
        <v>1</v>
      </c>
      <c r="AX4">
        <f>IF(Z4&gt;0, (R4*SUMPRODUCT(K4:$K$98, X4:$X$98)-K4*$AZ$3)/Z4, 0)</f>
        <v>2423.684471922144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250000</v>
      </c>
      <c r="S5">
        <f t="shared" si="1"/>
        <v>4801.8268288366426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2394.3960870791634</v>
      </c>
      <c r="AC5">
        <f t="shared" si="2"/>
        <v>4685.9771173490772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-540.69419877408006</v>
      </c>
      <c r="AI5">
        <f t="shared" si="7"/>
        <v>-565.09104441420266</v>
      </c>
      <c r="AJ5">
        <f t="shared" si="8"/>
        <v>-2291.5810302699138</v>
      </c>
      <c r="AK5">
        <f>G5*SUM(AB5, AE5:AF5)</f>
        <v>98.170239570245698</v>
      </c>
      <c r="AL5">
        <f t="shared" si="9"/>
        <v>-2758.501835113871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-462.35194448064124</v>
      </c>
      <c r="AR5">
        <f t="shared" si="14"/>
        <v>-483.21388279342472</v>
      </c>
      <c r="AS5">
        <f t="shared" si="15"/>
        <v>-1959.5493121296593</v>
      </c>
      <c r="AT5">
        <f t="shared" si="16"/>
        <v>83.946158953332144</v>
      </c>
      <c r="AU5">
        <f t="shared" si="17"/>
        <v>-2358.8170359697519</v>
      </c>
      <c r="AW5">
        <v>2</v>
      </c>
      <c r="AX5">
        <f>IF(Z5&gt;0, (R5*SUMPRODUCT(K5:$K$98, X5:$X$98)-K5*$AZ$3)/Z5, 0)</f>
        <v>4801.8268288366426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250000</v>
      </c>
      <c r="S6">
        <f t="shared" si="1"/>
        <v>7485.979506570814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4685.9771173490772</v>
      </c>
      <c r="AC6">
        <f t="shared" si="2"/>
        <v>7211.3210918612276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-701.19925531256297</v>
      </c>
      <c r="AI6">
        <f t="shared" si="7"/>
        <v>-725.28201257075307</v>
      </c>
      <c r="AJ6">
        <f t="shared" si="8"/>
        <v>-2525.3439745121505</v>
      </c>
      <c r="AK6">
        <f>G6*SUM(AB6, AE6:AF6)</f>
        <v>274.12966136492105</v>
      </c>
      <c r="AL6">
        <f t="shared" si="9"/>
        <v>-2976.4963257179825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-540.91213820807502</v>
      </c>
      <c r="AR6">
        <f t="shared" si="14"/>
        <v>-559.4898186944398</v>
      </c>
      <c r="AS6">
        <f t="shared" si="15"/>
        <v>-1948.0756698113571</v>
      </c>
      <c r="AT6">
        <f t="shared" si="16"/>
        <v>211.46637015331461</v>
      </c>
      <c r="AU6">
        <f t="shared" si="17"/>
        <v>-2296.0991183524825</v>
      </c>
      <c r="AW6">
        <v>3</v>
      </c>
      <c r="AX6">
        <f>IF(Z6&gt;0, (R6*SUMPRODUCT(K6:$K$98, X6:$X$98)-K6*$AZ$3)/Z6, 0)</f>
        <v>7485.979506570814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250000</v>
      </c>
      <c r="S7">
        <f t="shared" si="1"/>
        <v>9633.4085966213661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7211.3210918612276</v>
      </c>
      <c r="AC7">
        <f t="shared" si="2"/>
        <v>9153.2167605616596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-880.92534519548929</v>
      </c>
      <c r="AI7">
        <f t="shared" si="7"/>
        <v>-904.67918234657793</v>
      </c>
      <c r="AJ7">
        <f t="shared" si="8"/>
        <v>-1941.895668700432</v>
      </c>
      <c r="AK7">
        <f>G7*SUM(AB7, AE7:AF7)</f>
        <v>354.07586561038624</v>
      </c>
      <c r="AL7">
        <f t="shared" si="9"/>
        <v>-2492.4989854366236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-618.2828191265379</v>
      </c>
      <c r="AR7">
        <f t="shared" si="14"/>
        <v>-634.95459441254536</v>
      </c>
      <c r="AS7">
        <f t="shared" si="15"/>
        <v>-1362.9313029099851</v>
      </c>
      <c r="AT7">
        <f t="shared" si="16"/>
        <v>248.51030290844642</v>
      </c>
      <c r="AU7">
        <f t="shared" si="17"/>
        <v>-1749.3755944140839</v>
      </c>
      <c r="AW7">
        <v>4</v>
      </c>
      <c r="AX7">
        <f>IF(Z7&gt;0, (R7*SUMPRODUCT(K7:$K$98, X7:$X$98)-K7*$AZ$3)/Z7, 0)</f>
        <v>9633.4085966213661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250000</v>
      </c>
      <c r="S8">
        <f t="shared" si="1"/>
        <v>10895.437077431414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9153.2167605616596</v>
      </c>
      <c r="AC8">
        <f t="shared" si="2"/>
        <v>10202.364946614245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-1065.7947665229342</v>
      </c>
      <c r="AI8">
        <f t="shared" si="7"/>
        <v>-1089.2044858258596</v>
      </c>
      <c r="AJ8">
        <f t="shared" si="8"/>
        <v>-1049.1481860525855</v>
      </c>
      <c r="AK8">
        <f t="shared" ref="AK8:AK39" si="30">G8*SUM(AB8:AB8, AE8:AF8)</f>
        <v>194.96351699996333</v>
      </c>
      <c r="AL8">
        <f t="shared" si="9"/>
        <v>-1943.3891548784818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-698.24936852485394</v>
      </c>
      <c r="AR8">
        <f t="shared" si="14"/>
        <v>-713.58611274057068</v>
      </c>
      <c r="AS8">
        <f t="shared" si="15"/>
        <v>-687.34345617979739</v>
      </c>
      <c r="AT8">
        <f t="shared" si="16"/>
        <v>127.72923728527209</v>
      </c>
      <c r="AU8">
        <f t="shared" si="17"/>
        <v>-1273.2003316350961</v>
      </c>
      <c r="AW8">
        <v>5</v>
      </c>
      <c r="AX8">
        <f>IF(Z8&gt;0, (R8*SUMPRODUCT(K8:$K$98, X8:$X$98)-K8*$AZ$3)/Z8, 0)</f>
        <v>10895.437077431414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250000</v>
      </c>
      <c r="S9">
        <f t="shared" si="1"/>
        <v>11651.331575777276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10202.364946614245</v>
      </c>
      <c r="AC9">
        <f t="shared" si="2"/>
        <v>10742.191737729245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-1263.4300418890653</v>
      </c>
      <c r="AI9">
        <f t="shared" si="7"/>
        <v>-1286.4793209947725</v>
      </c>
      <c r="AJ9">
        <f t="shared" si="8"/>
        <v>-539.82679111499965</v>
      </c>
      <c r="AK9">
        <f t="shared" si="30"/>
        <v>60.193953185024043</v>
      </c>
      <c r="AL9">
        <f t="shared" si="9"/>
        <v>-1766.1121589247482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-783.90850751054302</v>
      </c>
      <c r="AR9">
        <f t="shared" si="14"/>
        <v>-798.20967606272745</v>
      </c>
      <c r="AS9">
        <f t="shared" si="15"/>
        <v>-334.94123149425764</v>
      </c>
      <c r="AT9">
        <f t="shared" si="16"/>
        <v>37.347973720712652</v>
      </c>
      <c r="AU9">
        <f t="shared" si="17"/>
        <v>-1095.8029338362724</v>
      </c>
      <c r="AW9">
        <v>6</v>
      </c>
      <c r="AX9">
        <f>IF(Z9&gt;0, (R9*SUMPRODUCT(K9:$K$98, X9:$X$98)-K9*$AZ$3)/Z9, 0)</f>
        <v>11651.331575777276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250000</v>
      </c>
      <c r="S10">
        <f t="shared" si="1"/>
        <v>12234.317276187177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10742.191737729245</v>
      </c>
      <c r="AC10">
        <f t="shared" si="2"/>
        <v>11094.996696055336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-1469.1087283342147</v>
      </c>
      <c r="AI10">
        <f t="shared" si="7"/>
        <v>-1491.7806037760315</v>
      </c>
      <c r="AJ10">
        <f t="shared" si="8"/>
        <v>-352.80495832609085</v>
      </c>
      <c r="AK10">
        <f t="shared" si="30"/>
        <v>44.042986124689911</v>
      </c>
      <c r="AL10">
        <f t="shared" si="9"/>
        <v>-1800.5425759774325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-864.74150447170359</v>
      </c>
      <c r="AR10">
        <f t="shared" si="14"/>
        <v>-878.08654238525662</v>
      </c>
      <c r="AS10">
        <f t="shared" si="15"/>
        <v>-207.66678773592801</v>
      </c>
      <c r="AT10">
        <f t="shared" si="16"/>
        <v>25.924424345416043</v>
      </c>
      <c r="AU10">
        <f t="shared" si="17"/>
        <v>-1059.8289057757686</v>
      </c>
      <c r="AW10">
        <v>7</v>
      </c>
      <c r="AX10">
        <f>IF(Z10&gt;0, (R10*SUMPRODUCT(K10:$K$98, X10:$X$98)-K10*$AZ$3)/Z10, 0)</f>
        <v>12234.317276187177</v>
      </c>
    </row>
    <row r="11" spans="1:52" x14ac:dyDescent="0.25">
      <c r="A11" t="s">
        <v>33</v>
      </c>
      <c r="C11" s="25">
        <f>AU81</f>
        <v>15559.673347965925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250000</v>
      </c>
      <c r="S11">
        <f t="shared" si="1"/>
        <v>12655.837432891147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11094.996696055336</v>
      </c>
      <c r="AC11">
        <f t="shared" si="2"/>
        <v>11276.429829289442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-1700.0127179726467</v>
      </c>
      <c r="AI11">
        <f t="shared" si="7"/>
        <v>-1722.287873388248</v>
      </c>
      <c r="AJ11">
        <f t="shared" si="8"/>
        <v>-181.43313323410621</v>
      </c>
      <c r="AK11">
        <f t="shared" si="30"/>
        <v>26.627992070532802</v>
      </c>
      <c r="AL11">
        <f t="shared" si="9"/>
        <v>-1877.0930145518214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-950.83179564277566</v>
      </c>
      <c r="AR11">
        <f t="shared" si="14"/>
        <v>-963.29048245030515</v>
      </c>
      <c r="AS11">
        <f t="shared" si="15"/>
        <v>-101.47711839933183</v>
      </c>
      <c r="AT11">
        <f t="shared" si="16"/>
        <v>14.893265942727892</v>
      </c>
      <c r="AU11">
        <f t="shared" si="17"/>
        <v>-1049.8743349069091</v>
      </c>
      <c r="AW11">
        <v>8</v>
      </c>
      <c r="AX11">
        <f>IF(Z11&gt;0, (R11*SUMPRODUCT(K11:$K$98, X11:$X$98)-K11*$AZ$3)/Z11, 0)</f>
        <v>12655.837432891147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250000</v>
      </c>
      <c r="S12">
        <f t="shared" si="1"/>
        <v>12945.451640004119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11276.429829289442</v>
      </c>
      <c r="AC12">
        <f t="shared" si="2"/>
        <v>11317.879817569181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-1955.3835318726035</v>
      </c>
      <c r="AI12">
        <f t="shared" si="7"/>
        <v>-1977.2403973808616</v>
      </c>
      <c r="AJ12">
        <f t="shared" si="8"/>
        <v>-41.449988279739046</v>
      </c>
      <c r="AK12">
        <f t="shared" si="30"/>
        <v>25.935788607365716</v>
      </c>
      <c r="AL12">
        <f t="shared" si="9"/>
        <v>-1992.7545970532349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-1039.3071342917901</v>
      </c>
      <c r="AR12">
        <f t="shared" si="14"/>
        <v>-1050.9242906632742</v>
      </c>
      <c r="AS12">
        <f t="shared" si="15"/>
        <v>-22.031109413194425</v>
      </c>
      <c r="AT12">
        <f t="shared" si="16"/>
        <v>13.785147360479611</v>
      </c>
      <c r="AU12">
        <f t="shared" si="17"/>
        <v>-1059.1702527159889</v>
      </c>
      <c r="AW12">
        <v>9</v>
      </c>
      <c r="AX12">
        <f>IF(Z12&gt;0, (R12*SUMPRODUCT(K12:$K$98, X12:$X$98)-K12*$AZ$3)/Z12, 0)</f>
        <v>12945.451640004119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250000</v>
      </c>
      <c r="S13">
        <f t="shared" si="1"/>
        <v>13093.811848822395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11317.879817569181</v>
      </c>
      <c r="AC13">
        <f t="shared" si="2"/>
        <v>11216.395800202466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-2228.4516938792699</v>
      </c>
      <c r="AI13">
        <f t="shared" si="7"/>
        <v>-2249.8671455630574</v>
      </c>
      <c r="AJ13">
        <f t="shared" si="8"/>
        <v>101.4840173667144</v>
      </c>
      <c r="AK13">
        <f t="shared" si="30"/>
        <v>22.635759635138363</v>
      </c>
      <c r="AL13">
        <f t="shared" si="9"/>
        <v>-2125.7473685612044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-1125.8990164494785</v>
      </c>
      <c r="AR13">
        <f t="shared" si="14"/>
        <v>-1136.7189216122529</v>
      </c>
      <c r="AS13">
        <f t="shared" si="15"/>
        <v>51.2736065369321</v>
      </c>
      <c r="AT13">
        <f t="shared" si="16"/>
        <v>11.436451406951527</v>
      </c>
      <c r="AU13">
        <f t="shared" si="17"/>
        <v>-1074.0088636683693</v>
      </c>
      <c r="AW13">
        <v>10</v>
      </c>
      <c r="AX13">
        <f>IF(Z13&gt;0, (R13*SUMPRODUCT(K13:$K$98, X13:$X$98)-K13*$AZ$3)/Z13, 0)</f>
        <v>13093.811848822395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250000</v>
      </c>
      <c r="S14">
        <f t="shared" si="1"/>
        <v>13102.018214290751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11216.395800202466</v>
      </c>
      <c r="AC14">
        <f t="shared" si="2"/>
        <v>10978.70376695977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-2527.9979158930669</v>
      </c>
      <c r="AI14">
        <f t="shared" si="7"/>
        <v>-2548.9464132684275</v>
      </c>
      <c r="AJ14">
        <f t="shared" si="8"/>
        <v>237.6920332426962</v>
      </c>
      <c r="AK14">
        <f t="shared" si="30"/>
        <v>20.189512440364439</v>
      </c>
      <c r="AL14">
        <f t="shared" si="9"/>
        <v>-2291.0648675853668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-1214.3384893433579</v>
      </c>
      <c r="AR14">
        <f t="shared" si="14"/>
        <v>-1224.4012217913876</v>
      </c>
      <c r="AS14">
        <f t="shared" si="15"/>
        <v>114.17674941987418</v>
      </c>
      <c r="AT14">
        <f t="shared" si="16"/>
        <v>9.6981496239683356</v>
      </c>
      <c r="AU14">
        <f t="shared" si="17"/>
        <v>-1100.526322747545</v>
      </c>
      <c r="AW14">
        <v>11</v>
      </c>
      <c r="AX14">
        <f>IF(Z14&gt;0, (R14*SUMPRODUCT(K14:$K$98, X14:$X$98)-K14*$AZ$3)/Z14, 0)</f>
        <v>13102.018214290751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250000</v>
      </c>
      <c r="S15">
        <f t="shared" si="1"/>
        <v>13010.480674162405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10978.70376695977</v>
      </c>
      <c r="AC15">
        <f t="shared" si="2"/>
        <v>10644.400136746857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-2855.0187550143814</v>
      </c>
      <c r="AI15">
        <f t="shared" si="7"/>
        <v>-2875.4722655404867</v>
      </c>
      <c r="AJ15">
        <f t="shared" si="8"/>
        <v>334.30363021291305</v>
      </c>
      <c r="AK15">
        <f t="shared" si="30"/>
        <v>45.012685444535059</v>
      </c>
      <c r="AL15">
        <f t="shared" si="9"/>
        <v>-2496.1559498830384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-1301.0386583488178</v>
      </c>
      <c r="AR15">
        <f t="shared" si="14"/>
        <v>-1310.3593704620639</v>
      </c>
      <c r="AS15">
        <f t="shared" si="15"/>
        <v>152.34293847262546</v>
      </c>
      <c r="AT15">
        <f t="shared" si="16"/>
        <v>20.512384998024384</v>
      </c>
      <c r="AU15">
        <f t="shared" si="17"/>
        <v>-1137.504046991414</v>
      </c>
      <c r="AW15">
        <v>12</v>
      </c>
      <c r="AX15">
        <f>IF(Z15&gt;0, (R15*SUMPRODUCT(K15:$K$98, X15:$X$98)-K15*$AZ$3)/Z15, 0)</f>
        <v>13010.480674162405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250000</v>
      </c>
      <c r="S16">
        <f t="shared" si="1"/>
        <v>12821.558266113316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10644.400136746857</v>
      </c>
      <c r="AC16">
        <f t="shared" si="2"/>
        <v>10222.025099082965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-3176.517725729218</v>
      </c>
      <c r="AI16">
        <f t="shared" si="7"/>
        <v>-3196.4490493774892</v>
      </c>
      <c r="AJ16">
        <f t="shared" si="8"/>
        <v>422.37503766389273</v>
      </c>
      <c r="AK16">
        <f t="shared" si="30"/>
        <v>75.575240970902698</v>
      </c>
      <c r="AL16">
        <f t="shared" si="9"/>
        <v>-2698.498770742694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-1369.356242394264</v>
      </c>
      <c r="AR16">
        <f t="shared" si="14"/>
        <v>-1377.9483815899221</v>
      </c>
      <c r="AS16">
        <f t="shared" si="15"/>
        <v>182.08048699737304</v>
      </c>
      <c r="AT16">
        <f t="shared" si="16"/>
        <v>32.579521642744425</v>
      </c>
      <c r="AU16">
        <f t="shared" si="17"/>
        <v>-1163.2883729498046</v>
      </c>
      <c r="AW16">
        <v>13</v>
      </c>
      <c r="AX16">
        <f>IF(Z16&gt;0, (R16*SUMPRODUCT(K16:$K$98, X16:$X$98)-K16*$AZ$3)/Z16, 0)</f>
        <v>12821.558266113316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250000</v>
      </c>
      <c r="S17">
        <f t="shared" si="1"/>
        <v>12609.111817903613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10222.025099082965</v>
      </c>
      <c r="AC17">
        <f t="shared" si="2"/>
        <v>9775.5530977927501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-3500.879596606766</v>
      </c>
      <c r="AI17">
        <f t="shared" si="7"/>
        <v>-3520.261519058894</v>
      </c>
      <c r="AJ17">
        <f t="shared" si="8"/>
        <v>446.47200129021439</v>
      </c>
      <c r="AK17">
        <f t="shared" si="30"/>
        <v>141.0639463673449</v>
      </c>
      <c r="AL17">
        <f t="shared" si="9"/>
        <v>-2932.7255714013345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-1418.6731569434751</v>
      </c>
      <c r="AR17">
        <f t="shared" si="14"/>
        <v>-1426.5273582531818</v>
      </c>
      <c r="AS17">
        <f t="shared" si="15"/>
        <v>180.92534349686912</v>
      </c>
      <c r="AT17">
        <f t="shared" si="16"/>
        <v>57.163815150294354</v>
      </c>
      <c r="AU17">
        <f t="shared" si="17"/>
        <v>-1188.4381996060181</v>
      </c>
      <c r="AW17">
        <v>14</v>
      </c>
      <c r="AX17">
        <f>IF(Z17&gt;0, (R17*SUMPRODUCT(K17:$K$98, X17:$X$98)-K17*$AZ$3)/Z17, 0)</f>
        <v>12609.111817903613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250000</v>
      </c>
      <c r="S18">
        <f t="shared" si="1"/>
        <v>12395.355918543451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9775.5530977927501</v>
      </c>
      <c r="AC18">
        <f t="shared" si="2"/>
        <v>9323.3910914190983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-3839.0116860957364</v>
      </c>
      <c r="AI18">
        <f t="shared" si="7"/>
        <v>-3857.8158881547338</v>
      </c>
      <c r="AJ18">
        <f t="shared" si="8"/>
        <v>452.16200637365182</v>
      </c>
      <c r="AK18">
        <f t="shared" si="30"/>
        <v>211.15194691232341</v>
      </c>
      <c r="AL18">
        <f t="shared" si="9"/>
        <v>-3194.5019348687583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-1451.7502382884563</v>
      </c>
      <c r="AR18">
        <f t="shared" si="14"/>
        <v>-1458.8611842954317</v>
      </c>
      <c r="AS18">
        <f t="shared" si="15"/>
        <v>170.98835694494048</v>
      </c>
      <c r="AT18">
        <f t="shared" si="16"/>
        <v>79.848647076348755</v>
      </c>
      <c r="AU18">
        <f t="shared" si="17"/>
        <v>-1208.0241802741423</v>
      </c>
      <c r="AW18">
        <v>15</v>
      </c>
      <c r="AX18">
        <f>IF(Z18&gt;0, (R18*SUMPRODUCT(K18:$K$98, X18:$X$98)-K18*$AZ$3)/Z18, 0)</f>
        <v>12395.355918543451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250000</v>
      </c>
      <c r="S19">
        <f t="shared" si="1"/>
        <v>12067.37217249471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9323.3910914190983</v>
      </c>
      <c r="AC19">
        <f t="shared" si="2"/>
        <v>8781.7968560497338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-4228.932473443946</v>
      </c>
      <c r="AI19">
        <f t="shared" si="7"/>
        <v>-4247.1257402350093</v>
      </c>
      <c r="AJ19">
        <f t="shared" si="8"/>
        <v>541.59423536936447</v>
      </c>
      <c r="AK19">
        <f t="shared" si="30"/>
        <v>207.91162133864589</v>
      </c>
      <c r="AL19">
        <f t="shared" si="9"/>
        <v>-3497.6198835269988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-1491.3751979850433</v>
      </c>
      <c r="AR19">
        <f t="shared" si="14"/>
        <v>-1497.7912349004828</v>
      </c>
      <c r="AS19">
        <f t="shared" si="15"/>
        <v>190.99860663978757</v>
      </c>
      <c r="AT19">
        <f t="shared" si="16"/>
        <v>73.322106083381613</v>
      </c>
      <c r="AU19">
        <f t="shared" si="17"/>
        <v>-1233.4705221773136</v>
      </c>
      <c r="AW19">
        <v>16</v>
      </c>
      <c r="AX19">
        <f>IF(Z19&gt;0, (R19*SUMPRODUCT(K19:$K$98, X19:$X$98)-K19*$AZ$3)/Z19, 0)</f>
        <v>12067.37217249471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250000</v>
      </c>
      <c r="S20">
        <f t="shared" si="1"/>
        <v>11308.697186782882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8781.7968560497338</v>
      </c>
      <c r="AC20">
        <f t="shared" si="2"/>
        <v>7938.7771047312572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-4611.7566190661346</v>
      </c>
      <c r="AI20">
        <f t="shared" si="7"/>
        <v>-4629.3067775273803</v>
      </c>
      <c r="AJ20">
        <f t="shared" si="8"/>
        <v>843.01975131847666</v>
      </c>
      <c r="AK20">
        <f t="shared" si="30"/>
        <v>37.761726481013852</v>
      </c>
      <c r="AL20">
        <f t="shared" si="9"/>
        <v>-3748.5252997278899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-1542.6178028871652</v>
      </c>
      <c r="AR20">
        <f t="shared" si="14"/>
        <v>-1548.4882746232236</v>
      </c>
      <c r="AS20">
        <f t="shared" si="15"/>
        <v>281.98740393042056</v>
      </c>
      <c r="AT20">
        <f t="shared" si="16"/>
        <v>12.631176436445054</v>
      </c>
      <c r="AU20">
        <f t="shared" si="17"/>
        <v>-1253.8696942563581</v>
      </c>
      <c r="AW20">
        <v>17</v>
      </c>
      <c r="AX20">
        <f>IF(Z20&gt;0, (R20*SUMPRODUCT(K20:$K$98, X20:$X$98)-K20*$AZ$3)/Z20, 0)</f>
        <v>11308.697186782882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250000</v>
      </c>
      <c r="S21">
        <f t="shared" si="1"/>
        <v>10340.838097032789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7938.7771047312572</v>
      </c>
      <c r="AC21">
        <f t="shared" si="2"/>
        <v>6982.0444083939074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-4948.7319063442392</v>
      </c>
      <c r="AI21">
        <f t="shared" si="7"/>
        <v>-4965.6116900302377</v>
      </c>
      <c r="AJ21">
        <f t="shared" si="8"/>
        <v>956.73269633734981</v>
      </c>
      <c r="AK21">
        <f t="shared" si="30"/>
        <v>12.702043367570012</v>
      </c>
      <c r="AL21">
        <f t="shared" si="9"/>
        <v>-3996.1769503253181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-1574.1108368897401</v>
      </c>
      <c r="AR21">
        <f t="shared" si="14"/>
        <v>-1579.48002053665</v>
      </c>
      <c r="AS21">
        <f t="shared" si="15"/>
        <v>304.32105311275353</v>
      </c>
      <c r="AT21">
        <f t="shared" si="16"/>
        <v>4.0403126485600671</v>
      </c>
      <c r="AU21">
        <f t="shared" si="17"/>
        <v>-1271.1186547753366</v>
      </c>
      <c r="AW21">
        <v>18</v>
      </c>
      <c r="AX21">
        <f>IF(Z21&gt;0, (R21*SUMPRODUCT(K21:$K$98, X21:$X$98)-K21*$AZ$3)/Z21, 0)</f>
        <v>10340.838097032789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250000</v>
      </c>
      <c r="S22">
        <f t="shared" si="1"/>
        <v>9517.6811105315028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6982.0444083939074</v>
      </c>
      <c r="AC22">
        <f t="shared" si="2"/>
        <v>6160.6504152320013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-5288.6558348091412</v>
      </c>
      <c r="AI22">
        <f t="shared" si="7"/>
        <v>-5304.8379550747986</v>
      </c>
      <c r="AJ22">
        <f t="shared" si="8"/>
        <v>821.39399316190611</v>
      </c>
      <c r="AK22">
        <f t="shared" si="30"/>
        <v>146.62293257627206</v>
      </c>
      <c r="AL22">
        <f t="shared" si="9"/>
        <v>-4336.8210293366201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-1570.7143694268389</v>
      </c>
      <c r="AR22">
        <f t="shared" si="14"/>
        <v>-1575.5204089240146</v>
      </c>
      <c r="AS22">
        <f t="shared" si="15"/>
        <v>243.95146674672145</v>
      </c>
      <c r="AT22">
        <f t="shared" si="16"/>
        <v>43.546555926221345</v>
      </c>
      <c r="AU22">
        <f t="shared" si="17"/>
        <v>-1288.0223862510718</v>
      </c>
      <c r="AW22">
        <v>19</v>
      </c>
      <c r="AX22">
        <f>IF(Z22&gt;0, (R22*SUMPRODUCT(K22:$K$98, X22:$X$98)-K22*$AZ$3)/Z22, 0)</f>
        <v>9517.6811105315028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250000</v>
      </c>
      <c r="S23">
        <f t="shared" si="1"/>
        <v>9259.4864429362297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6160.6504152320013</v>
      </c>
      <c r="AC23">
        <f t="shared" si="2"/>
        <v>5725.8266550523813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-5609.4640251851524</v>
      </c>
      <c r="AI23">
        <f t="shared" si="7"/>
        <v>-5624.9233778456355</v>
      </c>
      <c r="AJ23">
        <f t="shared" si="8"/>
        <v>434.82376017961997</v>
      </c>
      <c r="AK23">
        <f t="shared" si="30"/>
        <v>431.24552906624012</v>
      </c>
      <c r="AL23">
        <f t="shared" si="9"/>
        <v>-4758.8540885997754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-1487.4941127947313</v>
      </c>
      <c r="AR23">
        <f t="shared" si="14"/>
        <v>-1491.5935590104198</v>
      </c>
      <c r="AS23">
        <f t="shared" si="15"/>
        <v>115.30473864641709</v>
      </c>
      <c r="AT23">
        <f t="shared" si="16"/>
        <v>114.35587834684581</v>
      </c>
      <c r="AU23">
        <f t="shared" si="17"/>
        <v>-1261.9329420171568</v>
      </c>
      <c r="AW23">
        <v>20</v>
      </c>
      <c r="AX23">
        <f>IF(Z23&gt;0, (R23*SUMPRODUCT(K23:$K$98, X23:$X$98)-K23*$AZ$3)/Z23, 0)</f>
        <v>9259.4864429362297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250000</v>
      </c>
      <c r="S24">
        <f t="shared" si="1"/>
        <v>8925.8737001001264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5725.8266550523813</v>
      </c>
      <c r="AC24">
        <f t="shared" si="2"/>
        <v>5252.5205862283856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-5932.5647680613019</v>
      </c>
      <c r="AI24">
        <f t="shared" si="7"/>
        <v>-5947.2762707183738</v>
      </c>
      <c r="AJ24">
        <f t="shared" si="8"/>
        <v>473.3060688239957</v>
      </c>
      <c r="AK24">
        <f t="shared" si="30"/>
        <v>400.80786585366673</v>
      </c>
      <c r="AL24">
        <f t="shared" si="9"/>
        <v>-5073.1623360407111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-1404.61840259159</v>
      </c>
      <c r="AR24">
        <f t="shared" si="14"/>
        <v>-1408.1015583884125</v>
      </c>
      <c r="AS24">
        <f t="shared" si="15"/>
        <v>112.06188896707488</v>
      </c>
      <c r="AT24">
        <f t="shared" si="16"/>
        <v>94.896916644282683</v>
      </c>
      <c r="AU24">
        <f t="shared" si="17"/>
        <v>-1201.142752777055</v>
      </c>
      <c r="AW24">
        <v>21</v>
      </c>
      <c r="AX24">
        <f>IF(Z24&gt;0, (R24*SUMPRODUCT(K24:$K$98, X24:$X$98)-K24*$AZ$3)/Z24, 0)</f>
        <v>8925.8737001001264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250000</v>
      </c>
      <c r="S25">
        <f t="shared" si="1"/>
        <v>8526.7203985194774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5252.5205862283856</v>
      </c>
      <c r="AC25">
        <f t="shared" si="2"/>
        <v>4753.4272228963791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-6275.3090032801756</v>
      </c>
      <c r="AI25">
        <f t="shared" si="7"/>
        <v>-6289.2458600103482</v>
      </c>
      <c r="AJ25">
        <f t="shared" si="8"/>
        <v>499.09336333200645</v>
      </c>
      <c r="AK25">
        <f t="shared" si="30"/>
        <v>367.67644103598701</v>
      </c>
      <c r="AL25">
        <f t="shared" si="9"/>
        <v>-5422.4760556423544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-1326.5785138834647</v>
      </c>
      <c r="AR25">
        <f t="shared" si="14"/>
        <v>-1329.5247169596246</v>
      </c>
      <c r="AS25">
        <f t="shared" si="15"/>
        <v>105.50660244332079</v>
      </c>
      <c r="AT25">
        <f t="shared" si="16"/>
        <v>77.725521800524504</v>
      </c>
      <c r="AU25">
        <f t="shared" si="17"/>
        <v>-1146.2925927157794</v>
      </c>
      <c r="AW25">
        <v>22</v>
      </c>
      <c r="AX25">
        <f>IF(Z25&gt;0, (R25*SUMPRODUCT(K25:$K$98, X25:$X$98)-K25*$AZ$3)/Z25, 0)</f>
        <v>8526.7203985194774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250000</v>
      </c>
      <c r="S26">
        <f t="shared" si="1"/>
        <v>8058.6068452472537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4753.4272228963791</v>
      </c>
      <c r="AC26">
        <f t="shared" si="2"/>
        <v>4235.3532083518285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-6582.6543590039319</v>
      </c>
      <c r="AI26">
        <f t="shared" si="7"/>
        <v>-6595.7935817309026</v>
      </c>
      <c r="AJ26">
        <f t="shared" si="8"/>
        <v>518.07401454455066</v>
      </c>
      <c r="AK26">
        <f t="shared" si="30"/>
        <v>332.73990560274655</v>
      </c>
      <c r="AL26">
        <f t="shared" si="9"/>
        <v>-5744.9796615836058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-1242.4555838621163</v>
      </c>
      <c r="AR26">
        <f t="shared" si="14"/>
        <v>-1244.9355713799789</v>
      </c>
      <c r="AS26">
        <f t="shared" si="15"/>
        <v>97.784862628294007</v>
      </c>
      <c r="AT26">
        <f t="shared" si="16"/>
        <v>62.803624669189318</v>
      </c>
      <c r="AU26">
        <f t="shared" si="17"/>
        <v>-1084.3470840824955</v>
      </c>
      <c r="AW26">
        <v>23</v>
      </c>
      <c r="AX26">
        <f>IF(Z26&gt;0, (R26*SUMPRODUCT(K26:$K$98, X26:$X$98)-K26*$AZ$3)/Z26, 0)</f>
        <v>8058.6068452472537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250000</v>
      </c>
      <c r="S27">
        <f t="shared" si="1"/>
        <v>7536.0402164762081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4235.3532083518285</v>
      </c>
      <c r="AC27">
        <f t="shared" si="2"/>
        <v>3714.7766417565981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-6844.5995280936613</v>
      </c>
      <c r="AI27">
        <f t="shared" si="7"/>
        <v>-6856.9228986405533</v>
      </c>
      <c r="AJ27">
        <f t="shared" si="8"/>
        <v>520.57656659523036</v>
      </c>
      <c r="AK27">
        <f t="shared" si="30"/>
        <v>296.47472458462801</v>
      </c>
      <c r="AL27">
        <f t="shared" si="9"/>
        <v>-6039.8716074606946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-1153.4793943706202</v>
      </c>
      <c r="AR27">
        <f t="shared" si="14"/>
        <v>-1155.556178255008</v>
      </c>
      <c r="AS27">
        <f t="shared" si="15"/>
        <v>87.729653180606988</v>
      </c>
      <c r="AT27">
        <f t="shared" si="16"/>
        <v>49.96311096893637</v>
      </c>
      <c r="AU27">
        <f t="shared" si="17"/>
        <v>-1017.8634141054646</v>
      </c>
      <c r="AW27">
        <v>24</v>
      </c>
      <c r="AX27">
        <f>IF(Z27&gt;0, (R27*SUMPRODUCT(K27:$K$98, X27:$X$98)-K27*$AZ$3)/Z27, 0)</f>
        <v>7536.0402164762081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250000</v>
      </c>
      <c r="S28">
        <f t="shared" si="1"/>
        <v>6974.8437101846521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3714.7766417565981</v>
      </c>
      <c r="AC28">
        <f t="shared" si="2"/>
        <v>3205.8320842314115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-7094.417898969803</v>
      </c>
      <c r="AI28">
        <f t="shared" si="7"/>
        <v>-7105.908594021329</v>
      </c>
      <c r="AJ28">
        <f t="shared" si="8"/>
        <v>508.94455752518661</v>
      </c>
      <c r="AK28">
        <f t="shared" si="30"/>
        <v>260.03436492296191</v>
      </c>
      <c r="AL28">
        <f t="shared" si="9"/>
        <v>-6336.9296715731807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-1067.4819547157949</v>
      </c>
      <c r="AR28">
        <f t="shared" si="14"/>
        <v>-1069.2109351324161</v>
      </c>
      <c r="AS28">
        <f t="shared" si="15"/>
        <v>76.57980384660506</v>
      </c>
      <c r="AT28">
        <f t="shared" si="16"/>
        <v>39.126817184190969</v>
      </c>
      <c r="AU28">
        <f t="shared" si="17"/>
        <v>-953.50431410162014</v>
      </c>
      <c r="AW28">
        <v>25</v>
      </c>
      <c r="AX28">
        <f>IF(Z28&gt;0, (R28*SUMPRODUCT(K28:$K$98, X28:$X$98)-K28*$AZ$3)/Z28, 0)</f>
        <v>6974.8437101846521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250000</v>
      </c>
      <c r="S29">
        <f t="shared" si="1"/>
        <v>6374.4754326940874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3205.8320842314115</v>
      </c>
      <c r="AC29">
        <f t="shared" si="2"/>
        <v>2713.8276624133305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-7324.5089206022294</v>
      </c>
      <c r="AI29">
        <f t="shared" si="7"/>
        <v>-7335.1522578111799</v>
      </c>
      <c r="AJ29">
        <f t="shared" si="8"/>
        <v>492.00442181808103</v>
      </c>
      <c r="AK29">
        <f t="shared" si="30"/>
        <v>224.40824589619882</v>
      </c>
      <c r="AL29">
        <f t="shared" si="9"/>
        <v>-6618.7395900969004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-984.02076856705378</v>
      </c>
      <c r="AR29">
        <f t="shared" si="14"/>
        <v>-985.45066167988909</v>
      </c>
      <c r="AS29">
        <f t="shared" si="15"/>
        <v>66.098980087802289</v>
      </c>
      <c r="AT29">
        <f t="shared" si="16"/>
        <v>30.148420459757688</v>
      </c>
      <c r="AU29">
        <f t="shared" si="17"/>
        <v>-889.2032611323292</v>
      </c>
      <c r="AW29">
        <v>26</v>
      </c>
      <c r="AX29">
        <f>IF(Z29&gt;0, (R29*SUMPRODUCT(K29:$K$98, X29:$X$98)-K29*$AZ$3)/Z29, 0)</f>
        <v>6374.4754326940874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250000</v>
      </c>
      <c r="S30">
        <f t="shared" si="1"/>
        <v>5733.3311313618942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2713.8276624133305</v>
      </c>
      <c r="AC30">
        <f t="shared" si="2"/>
        <v>2243.6261196478044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-7536.4665075951143</v>
      </c>
      <c r="AI30">
        <f t="shared" si="7"/>
        <v>-7546.2497647812161</v>
      </c>
      <c r="AJ30">
        <f t="shared" si="8"/>
        <v>470.20154276552603</v>
      </c>
      <c r="AK30">
        <f t="shared" si="30"/>
        <v>189.96793636893315</v>
      </c>
      <c r="AL30">
        <f t="shared" si="9"/>
        <v>-6886.0802856467571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-904.01472223910548</v>
      </c>
      <c r="AR30">
        <f t="shared" si="14"/>
        <v>-905.18824414340565</v>
      </c>
      <c r="AS30">
        <f t="shared" si="15"/>
        <v>56.401646136315868</v>
      </c>
      <c r="AT30">
        <f t="shared" si="16"/>
        <v>22.787046297867438</v>
      </c>
      <c r="AU30">
        <f t="shared" si="17"/>
        <v>-825.99955170922249</v>
      </c>
      <c r="AW30">
        <v>27</v>
      </c>
      <c r="AX30">
        <f>IF(Z30&gt;0, (R30*SUMPRODUCT(K30:$K$98, X30:$X$98)-K30*$AZ$3)/Z30, 0)</f>
        <v>5733.3311313618942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250000</v>
      </c>
      <c r="S31">
        <f t="shared" si="1"/>
        <v>5044.3112194261303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2243.6261196478044</v>
      </c>
      <c r="AC31">
        <f t="shared" si="2"/>
        <v>1798.3785633029192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-7725.2013098214584</v>
      </c>
      <c r="AI31">
        <f t="shared" si="7"/>
        <v>-7734.1142143047164</v>
      </c>
      <c r="AJ31">
        <f t="shared" si="8"/>
        <v>445.2475563448852</v>
      </c>
      <c r="AK31">
        <f t="shared" si="30"/>
        <v>157.05382837534631</v>
      </c>
      <c r="AL31">
        <f t="shared" si="9"/>
        <v>-7131.8128295844845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-827.36951031236129</v>
      </c>
      <c r="AR31">
        <f t="shared" si="14"/>
        <v>-828.32408290173817</v>
      </c>
      <c r="AS31">
        <f t="shared" si="15"/>
        <v>47.686039222369089</v>
      </c>
      <c r="AT31">
        <f t="shared" si="16"/>
        <v>16.820474168147609</v>
      </c>
      <c r="AU31">
        <f t="shared" si="17"/>
        <v>-763.81756951122145</v>
      </c>
      <c r="AW31">
        <v>28</v>
      </c>
      <c r="AX31">
        <f>IF(Z31&gt;0, (R31*SUMPRODUCT(K31:$K$98, X31:$X$98)-K31*$AZ$3)/Z31, 0)</f>
        <v>5044.3112194261303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250000</v>
      </c>
      <c r="S32">
        <f t="shared" si="1"/>
        <v>4295.0129390762077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1798.3785633029192</v>
      </c>
      <c r="AC32">
        <f t="shared" si="2"/>
        <v>1380.6225939675403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-7875.7966002311432</v>
      </c>
      <c r="AI32">
        <f t="shared" si="7"/>
        <v>-7883.8327960095457</v>
      </c>
      <c r="AJ32">
        <f t="shared" si="8"/>
        <v>417.75596933537895</v>
      </c>
      <c r="AK32">
        <f t="shared" si="30"/>
        <v>125.88649943120436</v>
      </c>
      <c r="AL32">
        <f t="shared" si="9"/>
        <v>-7340.1903272429627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-753.12345954298678</v>
      </c>
      <c r="AR32">
        <f t="shared" si="14"/>
        <v>-753.89192118228539</v>
      </c>
      <c r="AS32">
        <f t="shared" si="15"/>
        <v>39.947936296546921</v>
      </c>
      <c r="AT32">
        <f t="shared" si="16"/>
        <v>12.037903055876582</v>
      </c>
      <c r="AU32">
        <f t="shared" si="17"/>
        <v>-701.90608182986182</v>
      </c>
      <c r="AW32">
        <v>29</v>
      </c>
      <c r="AX32">
        <f>IF(Z32&gt;0, (R32*SUMPRODUCT(K32:$K$98, X32:$X$98)-K32*$AZ$3)/Z32, 0)</f>
        <v>4295.0129390762077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250000</v>
      </c>
      <c r="S33">
        <f t="shared" si="1"/>
        <v>3470.0356161177319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1380.6225939675403</v>
      </c>
      <c r="AC33">
        <f t="shared" si="2"/>
        <v>993.2255102968611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-8001.038788025312</v>
      </c>
      <c r="AI33">
        <f t="shared" si="7"/>
        <v>-8008.1945179671284</v>
      </c>
      <c r="AJ33">
        <f t="shared" si="8"/>
        <v>387.39708367067919</v>
      </c>
      <c r="AK33">
        <f t="shared" si="30"/>
        <v>96.643581577727829</v>
      </c>
      <c r="AL33">
        <f t="shared" si="9"/>
        <v>-7524.1538527187213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-683.12477702237413</v>
      </c>
      <c r="AR33">
        <f t="shared" si="14"/>
        <v>-683.73572974369472</v>
      </c>
      <c r="AS33">
        <f t="shared" si="15"/>
        <v>33.075773460531501</v>
      </c>
      <c r="AT33">
        <f t="shared" si="16"/>
        <v>8.2513817099270508</v>
      </c>
      <c r="AU33">
        <f t="shared" si="17"/>
        <v>-642.40857457323614</v>
      </c>
      <c r="AW33">
        <v>30</v>
      </c>
      <c r="AX33">
        <f>IF(Z33&gt;0, (R33*SUMPRODUCT(K33:$K$98, X33:$X$98)-K33*$AZ$3)/Z33, 0)</f>
        <v>3470.0356161177319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250000</v>
      </c>
      <c r="S34">
        <f t="shared" si="1"/>
        <v>2534.6826566667914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993.2255102968611</v>
      </c>
      <c r="AC34">
        <f t="shared" si="2"/>
        <v>636.64214030333096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-8048.6447507342946</v>
      </c>
      <c r="AI34">
        <f t="shared" si="7"/>
        <v>-8054.924058901619</v>
      </c>
      <c r="AJ34">
        <f t="shared" si="8"/>
        <v>356.58336999353014</v>
      </c>
      <c r="AK34">
        <f t="shared" si="30"/>
        <v>69.525785720780277</v>
      </c>
      <c r="AL34">
        <f t="shared" si="9"/>
        <v>-7628.814903187309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-613.56192038045833</v>
      </c>
      <c r="AR34">
        <f t="shared" si="14"/>
        <v>-614.04060275458755</v>
      </c>
      <c r="AS34">
        <f t="shared" si="15"/>
        <v>27.182958627787066</v>
      </c>
      <c r="AT34">
        <f t="shared" si="16"/>
        <v>5.3000692568659318</v>
      </c>
      <c r="AU34">
        <f t="shared" si="17"/>
        <v>-581.55757486993468</v>
      </c>
      <c r="AW34">
        <v>31</v>
      </c>
      <c r="AX34">
        <f>IF(Z34&gt;0, (R34*SUMPRODUCT(K34:$K$98, X34:$X$98)-K34*$AZ$3)/Z34, 0)</f>
        <v>2534.6826566667914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1452.0466638170356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636.64214030333096</v>
      </c>
      <c r="AC35">
        <f t="shared" ref="AC35:AC66" si="33">S35*Z35</f>
        <v>314.63504762719731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-7994.1907442332586</v>
      </c>
      <c r="AI35">
        <f t="shared" ref="AI35:AI66" si="38">SUM(AE35:AH35)</f>
        <v>-7999.6078402444864</v>
      </c>
      <c r="AJ35">
        <f t="shared" ref="AJ35:AJ66" si="39">AB35-AC35</f>
        <v>322.00709267613365</v>
      </c>
      <c r="AK35">
        <f t="shared" si="30"/>
        <v>44.564949821233171</v>
      </c>
      <c r="AL35">
        <f t="shared" ref="AL35:AL66" si="40">SUM(AI35:AK35)</f>
        <v>-7633.0357977471194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-544.11678443397443</v>
      </c>
      <c r="AR35">
        <f t="shared" ref="AR35:AR66" si="45">AI35*$K35</f>
        <v>-544.48549378266307</v>
      </c>
      <c r="AS35">
        <f t="shared" ref="AS35:AS66" si="46">AJ35*$K35</f>
        <v>21.917098232646108</v>
      </c>
      <c r="AT35">
        <f t="shared" ref="AT35:AT66" si="47">AK35*$K35</f>
        <v>3.033269779393605</v>
      </c>
      <c r="AU35">
        <f t="shared" ref="AU35:AU66" si="48">AL35*$K35</f>
        <v>-519.53512577062338</v>
      </c>
      <c r="AW35">
        <v>32</v>
      </c>
      <c r="AX35">
        <f>IF(Z35&gt;0, (R35*SUMPRODUCT(K35:$K$98, X35:$X$98)-K35*$AZ$3)/Z35, 0)</f>
        <v>1452.0466638170356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250000</v>
      </c>
      <c r="S36">
        <f t="shared" si="32"/>
        <v>168.29663482527712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314.63504762719731</v>
      </c>
      <c r="AC36">
        <f t="shared" si="33"/>
        <v>30.835073643512715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-7824.6007694580139</v>
      </c>
      <c r="AI36">
        <f t="shared" si="38"/>
        <v>-7829.1812344321834</v>
      </c>
      <c r="AJ36">
        <f t="shared" si="39"/>
        <v>283.79997398368459</v>
      </c>
      <c r="AK36">
        <f t="shared" si="30"/>
        <v>22.024453333903814</v>
      </c>
      <c r="AL36">
        <f t="shared" si="40"/>
        <v>-7523.3568071145955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-475.51232897601204</v>
      </c>
      <c r="AR36">
        <f t="shared" si="45"/>
        <v>-475.79069047097317</v>
      </c>
      <c r="AS36">
        <f t="shared" si="46"/>
        <v>17.246935731094315</v>
      </c>
      <c r="AT36">
        <f t="shared" si="47"/>
        <v>1.3384579492039081</v>
      </c>
      <c r="AU36">
        <f t="shared" si="48"/>
        <v>-457.20529679067499</v>
      </c>
      <c r="AW36">
        <v>33</v>
      </c>
      <c r="AX36">
        <f>IF(Z36&gt;0, (R36*SUMPRODUCT(K36:$K$98, X36:$X$98)-K36*$AZ$3)/Z36, 0)</f>
        <v>168.29663482527712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250000</v>
      </c>
      <c r="S37">
        <f t="shared" si="32"/>
        <v>-1401.8137058275784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30.835073643512715</v>
      </c>
      <c r="AC37">
        <f t="shared" si="33"/>
        <v>-212.2515317161683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-7493.5827548597781</v>
      </c>
      <c r="AI37">
        <f t="shared" si="38"/>
        <v>-7497.3680569087201</v>
      </c>
      <c r="AJ37">
        <f t="shared" si="39"/>
        <v>243.08660535968102</v>
      </c>
      <c r="AK37">
        <f t="shared" si="30"/>
        <v>2.1584551550458904</v>
      </c>
      <c r="AL37">
        <f t="shared" si="40"/>
        <v>-7252.1229963939932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-406.60346828886742</v>
      </c>
      <c r="AR37">
        <f t="shared" si="45"/>
        <v>-406.80885962062024</v>
      </c>
      <c r="AS37">
        <f t="shared" si="46"/>
        <v>13.189933315904643</v>
      </c>
      <c r="AT37">
        <f t="shared" si="47"/>
        <v>0.11711825716723756</v>
      </c>
      <c r="AU37">
        <f t="shared" si="48"/>
        <v>-393.50180804754837</v>
      </c>
      <c r="AW37">
        <v>34</v>
      </c>
      <c r="AX37">
        <f>IF(Z37&gt;0, (R37*SUMPRODUCT(K37:$K$98, X37:$X$98)-K37*$AZ$3)/Z37, 0)</f>
        <v>-1401.8137058275784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250000</v>
      </c>
      <c r="S38">
        <f t="shared" si="32"/>
        <v>-3374.3709517851439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-212.2515317161683</v>
      </c>
      <c r="AC38">
        <f t="shared" si="33"/>
        <v>-411.33203249045459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-6999.7708206774087</v>
      </c>
      <c r="AI38">
        <f t="shared" si="38"/>
        <v>-7002.8182926237932</v>
      </c>
      <c r="AJ38">
        <f t="shared" si="39"/>
        <v>199.08050077428629</v>
      </c>
      <c r="AK38">
        <f t="shared" si="30"/>
        <v>-14.857607220131783</v>
      </c>
      <c r="AL38">
        <f t="shared" si="40"/>
        <v>-6818.5953990696389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-339.11528823360538</v>
      </c>
      <c r="AR38">
        <f t="shared" si="45"/>
        <v>-339.26292797124211</v>
      </c>
      <c r="AS38">
        <f t="shared" si="46"/>
        <v>9.6447788265200849</v>
      </c>
      <c r="AT38">
        <f t="shared" si="47"/>
        <v>-0.71980095977329239</v>
      </c>
      <c r="AU38">
        <f t="shared" si="48"/>
        <v>-330.33795010449529</v>
      </c>
      <c r="AW38">
        <v>35</v>
      </c>
      <c r="AX38">
        <f>IF(Z38&gt;0, (R38*SUMPRODUCT(K38:$K$98, X38:$X$98)-K38*$AZ$3)/Z38, 0)</f>
        <v>-3374.3709517851439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250000</v>
      </c>
      <c r="S39">
        <f t="shared" si="32"/>
        <v>-5930.2043769552301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-411.33203249045459</v>
      </c>
      <c r="AC39">
        <f t="shared" si="33"/>
        <v>-565.15895687175555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-6344.5304738163632</v>
      </c>
      <c r="AI39">
        <f t="shared" si="38"/>
        <v>-6346.9130179959029</v>
      </c>
      <c r="AJ39">
        <f t="shared" si="39"/>
        <v>153.82692438130096</v>
      </c>
      <c r="AK39">
        <f t="shared" si="30"/>
        <v>-28.793242274331824</v>
      </c>
      <c r="AL39">
        <f t="shared" si="40"/>
        <v>-6221.8793358889334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-274.43848513219109</v>
      </c>
      <c r="AR39">
        <f t="shared" si="45"/>
        <v>-274.54154426605322</v>
      </c>
      <c r="AS39">
        <f t="shared" si="46"/>
        <v>6.6539247110518724</v>
      </c>
      <c r="AT39">
        <f t="shared" si="47"/>
        <v>-1.2454781050265165</v>
      </c>
      <c r="AU39">
        <f t="shared" si="48"/>
        <v>-269.13309766002783</v>
      </c>
      <c r="AW39">
        <v>36</v>
      </c>
      <c r="AX39">
        <f>IF(Z39&gt;0, (R39*SUMPRODUCT(K39:$K$98, X39:$X$98)-K39*$AZ$3)/Z39, 0)</f>
        <v>-5930.2043769552301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250000</v>
      </c>
      <c r="S40">
        <f t="shared" si="32"/>
        <v>-9354.2468924602472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-565.15895687175555</v>
      </c>
      <c r="AC40">
        <f t="shared" si="33"/>
        <v>-674.16140285010272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-5569.6652134301203</v>
      </c>
      <c r="AI40">
        <f t="shared" si="38"/>
        <v>-5571.4669656465212</v>
      </c>
      <c r="AJ40">
        <f t="shared" si="39"/>
        <v>109.00244597834717</v>
      </c>
      <c r="AK40">
        <f t="shared" ref="AK40:AK71" si="61">G40*SUM(AB40:AB40, AE40:AF40)</f>
        <v>-39.561126981022895</v>
      </c>
      <c r="AL40">
        <f t="shared" si="40"/>
        <v>-5502.0256466491974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-215.10801567240406</v>
      </c>
      <c r="AR40">
        <f t="shared" si="45"/>
        <v>-215.17760178380425</v>
      </c>
      <c r="AS40">
        <f t="shared" si="46"/>
        <v>4.2098221274237924</v>
      </c>
      <c r="AT40">
        <f t="shared" si="47"/>
        <v>-1.5279043167858459</v>
      </c>
      <c r="AU40">
        <f t="shared" si="48"/>
        <v>-212.49568397316631</v>
      </c>
      <c r="AW40">
        <v>37</v>
      </c>
      <c r="AX40">
        <f>IF(Z40&gt;0, (R40*SUMPRODUCT(K40:$K$98, X40:$X$98)-K40*$AZ$3)/Z40, 0)</f>
        <v>-9354.2468924602472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250000</v>
      </c>
      <c r="S41">
        <f t="shared" si="32"/>
        <v>-14144.389276479495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-674.16140285010272</v>
      </c>
      <c r="AC41">
        <f t="shared" si="33"/>
        <v>-741.55866927800389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-4730.4065368353486</v>
      </c>
      <c r="AI41">
        <f t="shared" si="38"/>
        <v>-4731.7172308759018</v>
      </c>
      <c r="AJ41">
        <f t="shared" si="39"/>
        <v>67.397266427901172</v>
      </c>
      <c r="AK41">
        <f t="shared" si="61"/>
        <v>-47.191298199507195</v>
      </c>
      <c r="AL41">
        <f t="shared" si="40"/>
        <v>-4711.5112626475084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-163.12027558304467</v>
      </c>
      <c r="AR41">
        <f t="shared" si="45"/>
        <v>-163.16547270752756</v>
      </c>
      <c r="AS41">
        <f t="shared" si="46"/>
        <v>2.3240836887178071</v>
      </c>
      <c r="AT41">
        <f t="shared" si="47"/>
        <v>-1.627314165808492</v>
      </c>
      <c r="AU41">
        <f t="shared" si="48"/>
        <v>-162.46870318461828</v>
      </c>
      <c r="AW41">
        <v>38</v>
      </c>
      <c r="AX41">
        <f>IF(Z41&gt;0, (R41*SUMPRODUCT(K41:$K$98, X41:$X$98)-K41*$AZ$3)/Z41, 0)</f>
        <v>-14144.389276479495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250000</v>
      </c>
      <c r="S42">
        <f t="shared" si="32"/>
        <v>-21205.321774221771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-741.55866927800389</v>
      </c>
      <c r="AC42">
        <f t="shared" si="33"/>
        <v>-772.79434732131415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-3865.0171843403932</v>
      </c>
      <c r="AI42">
        <f t="shared" si="38"/>
        <v>-3865.928269722107</v>
      </c>
      <c r="AJ42">
        <f t="shared" si="39"/>
        <v>31.235678043310259</v>
      </c>
      <c r="AK42">
        <f t="shared" si="61"/>
        <v>-51.909106849460279</v>
      </c>
      <c r="AL42">
        <f t="shared" si="40"/>
        <v>-3886.6016985282572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-118.9988835551446</v>
      </c>
      <c r="AR42">
        <f t="shared" si="45"/>
        <v>-119.02693469646594</v>
      </c>
      <c r="AS42">
        <f t="shared" si="46"/>
        <v>0.96170615471046406</v>
      </c>
      <c r="AT42">
        <f t="shared" si="47"/>
        <v>-1.598214307159588</v>
      </c>
      <c r="AU42">
        <f t="shared" si="48"/>
        <v>-119.66344284891508</v>
      </c>
      <c r="AW42">
        <v>39</v>
      </c>
      <c r="AX42">
        <f>IF(Z42&gt;0, (R42*SUMPRODUCT(K42:$K$98, X42:$X$98)-K42*$AZ$3)/Z42, 0)</f>
        <v>-21205.321774221771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250000</v>
      </c>
      <c r="S43">
        <f t="shared" si="32"/>
        <v>-32247.15846195937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-772.79434732131415</v>
      </c>
      <c r="AC43">
        <f t="shared" si="33"/>
        <v>-774.03912593026689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-3018.913245632235</v>
      </c>
      <c r="AI43">
        <f t="shared" si="38"/>
        <v>-3019.5133288355687</v>
      </c>
      <c r="AJ43">
        <f t="shared" si="39"/>
        <v>1.2447786089527426</v>
      </c>
      <c r="AK43">
        <f t="shared" si="61"/>
        <v>-54.095604312491993</v>
      </c>
      <c r="AL43">
        <f t="shared" si="40"/>
        <v>-3072.3641545391079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-82.989675781393387</v>
      </c>
      <c r="AR43">
        <f t="shared" si="45"/>
        <v>-83.006172019090371</v>
      </c>
      <c r="AS43">
        <f t="shared" si="46"/>
        <v>3.4218861150138023E-2</v>
      </c>
      <c r="AT43">
        <f t="shared" si="47"/>
        <v>-1.4870836946333217</v>
      </c>
      <c r="AU43">
        <f t="shared" si="48"/>
        <v>-84.459036852573561</v>
      </c>
      <c r="AW43">
        <v>40</v>
      </c>
      <c r="AX43">
        <f>IF(Z43&gt;0, (R43*SUMPRODUCT(K43:$K$98, X43:$X$98)-K43*$AZ$3)/Z43, 0)</f>
        <v>-32247.15846195937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250000</v>
      </c>
      <c r="S44">
        <f t="shared" si="32"/>
        <v>-50584.559828040685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-774.03912593026689</v>
      </c>
      <c r="AC44">
        <f t="shared" si="33"/>
        <v>-751.89120800970352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-2224.8122928882522</v>
      </c>
      <c r="AI44">
        <f t="shared" si="38"/>
        <v>-2225.1838940302637</v>
      </c>
      <c r="AJ44">
        <f t="shared" si="39"/>
        <v>-22.147917920563373</v>
      </c>
      <c r="AK44">
        <f t="shared" si="61"/>
        <v>-54.18273881511869</v>
      </c>
      <c r="AL44">
        <f t="shared" si="40"/>
        <v>-2301.5145507659458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-54.607059087164465</v>
      </c>
      <c r="AR44">
        <f t="shared" si="45"/>
        <v>-54.616179877077194</v>
      </c>
      <c r="AS44">
        <f t="shared" si="46"/>
        <v>-0.5436111021194453</v>
      </c>
      <c r="AT44">
        <f t="shared" si="47"/>
        <v>-1.3298919776016351</v>
      </c>
      <c r="AU44">
        <f t="shared" si="48"/>
        <v>-56.489682956798276</v>
      </c>
      <c r="AW44">
        <v>41</v>
      </c>
      <c r="AX44">
        <f>IF(Z44&gt;0, (R44*SUMPRODUCT(K44:$K$98, X44:$X$98)-K44*$AZ$3)/Z44, 0)</f>
        <v>-50584.559828040685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250000</v>
      </c>
      <c r="S45">
        <f t="shared" si="32"/>
        <v>-82934.189333264105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-751.89120800970352</v>
      </c>
      <c r="AC45">
        <f t="shared" si="33"/>
        <v>-712.62541557726365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-1530.6859313357852</v>
      </c>
      <c r="AI45">
        <f t="shared" si="38"/>
        <v>-1530.9007478732428</v>
      </c>
      <c r="AJ45">
        <f t="shared" si="39"/>
        <v>-39.265792432439866</v>
      </c>
      <c r="AK45">
        <f t="shared" si="61"/>
        <v>-52.632384560679249</v>
      </c>
      <c r="AL45">
        <f t="shared" si="40"/>
        <v>-1622.7989248663619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-33.544666636248827</v>
      </c>
      <c r="AR45">
        <f t="shared" si="45"/>
        <v>-33.549374296383057</v>
      </c>
      <c r="AS45">
        <f t="shared" si="46"/>
        <v>-0.8605017465633148</v>
      </c>
      <c r="AT45">
        <f t="shared" si="47"/>
        <v>-1.1534278575475658</v>
      </c>
      <c r="AU45">
        <f t="shared" si="48"/>
        <v>-35.563303900493935</v>
      </c>
      <c r="AW45">
        <v>42</v>
      </c>
      <c r="AX45">
        <f>IF(Z45&gt;0, (R45*SUMPRODUCT(K45:$K$98, X45:$X$98)-K45*$AZ$3)/Z45, 0)</f>
        <v>-82934.189333264105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250000</v>
      </c>
      <c r="S46">
        <f t="shared" si="32"/>
        <v>-135066.83191173765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-712.62541557726365</v>
      </c>
      <c r="AC46">
        <f t="shared" si="33"/>
        <v>-662.35503621386579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-900.70724155985329</v>
      </c>
      <c r="AI46">
        <f t="shared" si="38"/>
        <v>-900.82983920778042</v>
      </c>
      <c r="AJ46">
        <f t="shared" si="39"/>
        <v>-50.270379363397865</v>
      </c>
      <c r="AK46">
        <f t="shared" si="61"/>
        <v>-49.88377909040846</v>
      </c>
      <c r="AL46">
        <f t="shared" si="40"/>
        <v>-1000.9839976615867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-17.623940642073141</v>
      </c>
      <c r="AR46">
        <f t="shared" si="45"/>
        <v>-17.62633948330615</v>
      </c>
      <c r="AS46">
        <f t="shared" si="46"/>
        <v>-0.98362946479780144</v>
      </c>
      <c r="AT46">
        <f t="shared" si="47"/>
        <v>-0.97606494222154794</v>
      </c>
      <c r="AU46">
        <f t="shared" si="48"/>
        <v>-19.586033890325503</v>
      </c>
      <c r="AW46">
        <v>43</v>
      </c>
      <c r="AX46">
        <f>IF(Z46&gt;0, (R46*SUMPRODUCT(K46:$K$98, X46:$X$98)-K46*$AZ$3)/Z46, 0)</f>
        <v>-135066.83191173765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250000</v>
      </c>
      <c r="S47">
        <f t="shared" si="32"/>
        <v>-219284.11689164396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-662.35503621386579</v>
      </c>
      <c r="AC47">
        <f t="shared" si="33"/>
        <v>-605.14411435625425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-523.80797537988565</v>
      </c>
      <c r="AI47">
        <f t="shared" si="38"/>
        <v>-523.87696625379556</v>
      </c>
      <c r="AJ47">
        <f t="shared" si="39"/>
        <v>-57.210921857611538</v>
      </c>
      <c r="AK47">
        <f t="shared" si="61"/>
        <v>-46.364852534970609</v>
      </c>
      <c r="AL47">
        <f t="shared" si="40"/>
        <v>-627.45274064637772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-9.1511031553702704</v>
      </c>
      <c r="AR47">
        <f t="shared" si="45"/>
        <v>-9.1523084493589142</v>
      </c>
      <c r="AS47">
        <f t="shared" si="46"/>
        <v>-0.99949422716051128</v>
      </c>
      <c r="AT47">
        <f t="shared" si="47"/>
        <v>-0.81000971400509081</v>
      </c>
      <c r="AU47">
        <f t="shared" si="48"/>
        <v>-10.961812390524516</v>
      </c>
      <c r="AW47">
        <v>44</v>
      </c>
      <c r="AX47">
        <f>IF(Z47&gt;0, (R47*SUMPRODUCT(K47:$K$98, X47:$X$98)-K47*$AZ$3)/Z47, 0)</f>
        <v>-219284.11689164396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250000</v>
      </c>
      <c r="S48">
        <f t="shared" si="32"/>
        <v>-358124.23910849128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-605.14411435625425</v>
      </c>
      <c r="AC48">
        <f t="shared" si="33"/>
        <v>-547.47837599404909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-300.82498211017457</v>
      </c>
      <c r="AI48">
        <f t="shared" si="38"/>
        <v>-300.86320057713431</v>
      </c>
      <c r="AJ48">
        <f t="shared" si="39"/>
        <v>-57.665738362205161</v>
      </c>
      <c r="AK48">
        <f t="shared" si="61"/>
        <v>-42.360088004937801</v>
      </c>
      <c r="AL48">
        <f t="shared" si="40"/>
        <v>-400.88902694427725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-4.6924237172678476</v>
      </c>
      <c r="AR48">
        <f t="shared" si="45"/>
        <v>-4.6930198686896532</v>
      </c>
      <c r="AS48">
        <f t="shared" si="46"/>
        <v>-0.89950002312464805</v>
      </c>
      <c r="AT48">
        <f t="shared" si="47"/>
        <v>-0.66075456973558477</v>
      </c>
      <c r="AU48">
        <f t="shared" si="48"/>
        <v>-6.2532744615498856</v>
      </c>
      <c r="AW48">
        <v>45</v>
      </c>
      <c r="AX48">
        <f>IF(Z48&gt;0, (R48*SUMPRODUCT(K48:$K$98, X48:$X$98)-K48*$AZ$3)/Z48, 0)</f>
        <v>-358124.23910849128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250000</v>
      </c>
      <c r="S49">
        <f t="shared" si="32"/>
        <v>-591944.24766424845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-547.47837599404909</v>
      </c>
      <c r="AC49">
        <f t="shared" si="33"/>
        <v>-492.51290549919588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-170.35636475840207</v>
      </c>
      <c r="AI49">
        <f t="shared" si="38"/>
        <v>-170.37716540421638</v>
      </c>
      <c r="AJ49">
        <f t="shared" si="39"/>
        <v>-54.965470494853207</v>
      </c>
      <c r="AK49">
        <f t="shared" si="61"/>
        <v>-38.323486319583438</v>
      </c>
      <c r="AL49">
        <f t="shared" si="40"/>
        <v>-263.66612221865302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-2.3725952853421295</v>
      </c>
      <c r="AR49">
        <f t="shared" si="45"/>
        <v>-2.3728849810882267</v>
      </c>
      <c r="AS49">
        <f t="shared" si="46"/>
        <v>-0.7655177212641755</v>
      </c>
      <c r="AT49">
        <f t="shared" si="47"/>
        <v>-0.53374068581862444</v>
      </c>
      <c r="AU49">
        <f t="shared" si="48"/>
        <v>-3.6721433881710266</v>
      </c>
      <c r="AW49">
        <v>46</v>
      </c>
      <c r="AX49">
        <f>IF(Z49&gt;0, (R49*SUMPRODUCT(K49:$K$98, X49:$X$98)-K49*$AZ$3)/Z49, 0)</f>
        <v>-591944.24766424845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250000</v>
      </c>
      <c r="S50">
        <f t="shared" si="32"/>
        <v>-992819.69702113187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-492.51290549919588</v>
      </c>
      <c r="AC50">
        <f t="shared" si="33"/>
        <v>-441.61952380943001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-94.723038830033047</v>
      </c>
      <c r="AI50">
        <f t="shared" si="38"/>
        <v>-94.734159165506213</v>
      </c>
      <c r="AJ50">
        <f t="shared" si="39"/>
        <v>-50.893381689765874</v>
      </c>
      <c r="AK50">
        <f t="shared" si="61"/>
        <v>-34.475903384943713</v>
      </c>
      <c r="AL50">
        <f t="shared" si="40"/>
        <v>-180.10344424021579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-1.1778850200920801</v>
      </c>
      <c r="AR50">
        <f t="shared" si="45"/>
        <v>-1.1780233019370676</v>
      </c>
      <c r="AS50">
        <f t="shared" si="46"/>
        <v>-0.63286136777948288</v>
      </c>
      <c r="AT50">
        <f t="shared" si="47"/>
        <v>-0.42870932618761792</v>
      </c>
      <c r="AU50">
        <f t="shared" si="48"/>
        <v>-2.2395939959041682</v>
      </c>
      <c r="AW50">
        <v>47</v>
      </c>
      <c r="AX50">
        <f>IF(Z50&gt;0, (R50*SUMPRODUCT(K50:$K$98, X50:$X$98)-K50*$AZ$3)/Z50, 0)</f>
        <v>-992819.69702113187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250000</v>
      </c>
      <c r="S51">
        <f t="shared" si="32"/>
        <v>-1695049.6002340687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-441.61952380943001</v>
      </c>
      <c r="AC51">
        <f t="shared" si="33"/>
        <v>-395.2385008160328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-51.798262862941193</v>
      </c>
      <c r="AI51">
        <f t="shared" si="38"/>
        <v>-51.80409216877333</v>
      </c>
      <c r="AJ51">
        <f t="shared" si="39"/>
        <v>-46.38102299339721</v>
      </c>
      <c r="AK51">
        <f t="shared" si="61"/>
        <v>-30.913366666660103</v>
      </c>
      <c r="AL51">
        <f t="shared" si="40"/>
        <v>-129.09848182883064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-0.57510143186390295</v>
      </c>
      <c r="AR51">
        <f t="shared" si="45"/>
        <v>-0.57516615299441076</v>
      </c>
      <c r="AS51">
        <f t="shared" si="46"/>
        <v>-0.514955352950629</v>
      </c>
      <c r="AT51">
        <f t="shared" si="47"/>
        <v>-0.34322234860986978</v>
      </c>
      <c r="AU51">
        <f t="shared" si="48"/>
        <v>-1.4333438545549095</v>
      </c>
      <c r="AW51">
        <v>48</v>
      </c>
      <c r="AX51">
        <f>IF(Z51&gt;0, (R51*SUMPRODUCT(K51:$K$98, X51:$X$98)-K51*$AZ$3)/Z51, 0)</f>
        <v>-1695049.6002340687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250000</v>
      </c>
      <c r="S52">
        <f t="shared" si="32"/>
        <v>-2952325.3339593508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-395.2385008160328</v>
      </c>
      <c r="AC52">
        <f t="shared" si="33"/>
        <v>-353.35029152156699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-27.78877325043424</v>
      </c>
      <c r="AI52">
        <f t="shared" si="38"/>
        <v>-27.791765385883007</v>
      </c>
      <c r="AJ52">
        <f t="shared" si="39"/>
        <v>-41.88820929446581</v>
      </c>
      <c r="AK52">
        <f t="shared" si="61"/>
        <v>-27.666695057122297</v>
      </c>
      <c r="AL52">
        <f t="shared" si="40"/>
        <v>-97.346669737471117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-0.27547399418229745</v>
      </c>
      <c r="AR52">
        <f t="shared" si="45"/>
        <v>-0.27550365563931029</v>
      </c>
      <c r="AS52">
        <f t="shared" si="46"/>
        <v>-0.41524367482865465</v>
      </c>
      <c r="AT52">
        <f t="shared" si="47"/>
        <v>-0.27426381598511224</v>
      </c>
      <c r="AU52">
        <f t="shared" si="48"/>
        <v>-0.96501114645307717</v>
      </c>
      <c r="AW52">
        <v>49</v>
      </c>
      <c r="AX52">
        <f>IF(Z52&gt;0, (R52*SUMPRODUCT(K52:$K$98, X52:$X$98)-K52*$AZ$3)/Z52, 0)</f>
        <v>-2952325.3339593508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250000</v>
      </c>
      <c r="S53">
        <f t="shared" si="32"/>
        <v>-5254481.0771621745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-353.35029152156699</v>
      </c>
      <c r="AC53">
        <f t="shared" si="33"/>
        <v>-315.7120952243834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-14.601052723629323</v>
      </c>
      <c r="AI53">
        <f t="shared" si="38"/>
        <v>-14.602554832451242</v>
      </c>
      <c r="AJ53">
        <f t="shared" si="39"/>
        <v>-37.638196297183583</v>
      </c>
      <c r="AK53">
        <f t="shared" si="61"/>
        <v>-24.734520406509692</v>
      </c>
      <c r="AL53">
        <f t="shared" si="40"/>
        <v>-76.975271536144518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-0.12923417582024105</v>
      </c>
      <c r="AR53">
        <f t="shared" si="45"/>
        <v>-0.12924747101198286</v>
      </c>
      <c r="AS53">
        <f t="shared" si="46"/>
        <v>-0.3331363409129523</v>
      </c>
      <c r="AT53">
        <f t="shared" si="47"/>
        <v>-0.21892567745277355</v>
      </c>
      <c r="AU53">
        <f t="shared" si="48"/>
        <v>-0.68130948937770874</v>
      </c>
      <c r="AW53">
        <v>50</v>
      </c>
      <c r="AX53">
        <f>IF(Z53&gt;0, (R53*SUMPRODUCT(K53:$K$98, X53:$X$98)-K53*$AZ$3)/Z53, 0)</f>
        <v>-5254481.0771621745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250000</v>
      </c>
      <c r="S54">
        <f t="shared" si="32"/>
        <v>-9579523.0380465128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-315.7120952243834</v>
      </c>
      <c r="AC54">
        <f t="shared" si="33"/>
        <v>-281.98983806862708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-7.5116947099294391</v>
      </c>
      <c r="AI54">
        <f t="shared" si="38"/>
        <v>-7.5124306281921456</v>
      </c>
      <c r="AJ54">
        <f t="shared" si="39"/>
        <v>-33.722257155756324</v>
      </c>
      <c r="AK54">
        <f t="shared" si="61"/>
        <v>-22.099846665706842</v>
      </c>
      <c r="AL54">
        <f t="shared" si="40"/>
        <v>-63.334534449655315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-5.9362627404449635E-2</v>
      </c>
      <c r="AR54">
        <f t="shared" si="45"/>
        <v>-5.9368443141552395E-2</v>
      </c>
      <c r="AS54">
        <f t="shared" si="46"/>
        <v>-0.26649669136953014</v>
      </c>
      <c r="AT54">
        <f t="shared" si="47"/>
        <v>-0.17464833356148829</v>
      </c>
      <c r="AU54">
        <f t="shared" si="48"/>
        <v>-0.50051346807257091</v>
      </c>
      <c r="AW54">
        <v>51</v>
      </c>
      <c r="AX54">
        <f>IF(Z54&gt;0, (R54*SUMPRODUCT(K54:$K$98, X54:$X$98)-K54*$AZ$3)/Z54, 0)</f>
        <v>-9579523.0380465128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250000</v>
      </c>
      <c r="S55">
        <f t="shared" si="32"/>
        <v>-17916356.732202198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-281.98983806862708</v>
      </c>
      <c r="AC55">
        <f t="shared" si="33"/>
        <v>-251.82465486426665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-3.7716976216683129</v>
      </c>
      <c r="AI55">
        <f t="shared" si="38"/>
        <v>-3.7720490109862252</v>
      </c>
      <c r="AJ55">
        <f t="shared" si="39"/>
        <v>-30.165183204360432</v>
      </c>
      <c r="AK55">
        <f t="shared" si="61"/>
        <v>-19.739288664803897</v>
      </c>
      <c r="AL55">
        <f t="shared" si="40"/>
        <v>-53.676520880150548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-2.6613012067391768E-2</v>
      </c>
      <c r="AR55">
        <f t="shared" si="45"/>
        <v>-2.6615491462374075E-2</v>
      </c>
      <c r="AS55">
        <f t="shared" si="46"/>
        <v>-0.21284484207343107</v>
      </c>
      <c r="AT55">
        <f t="shared" si="47"/>
        <v>-0.13927996889787603</v>
      </c>
      <c r="AU55">
        <f t="shared" si="48"/>
        <v>-0.37874030243368112</v>
      </c>
      <c r="AW55">
        <v>52</v>
      </c>
      <c r="AX55">
        <f>IF(Z55&gt;0, (R55*SUMPRODUCT(K55:$K$98, X55:$X$98)-K55*$AZ$3)/Z55, 0)</f>
        <v>-17916356.732202198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250000</v>
      </c>
      <c r="S56">
        <f t="shared" si="32"/>
        <v>-34456112.775298163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-251.82465486426665</v>
      </c>
      <c r="AC56">
        <f t="shared" si="33"/>
        <v>-224.86506624082978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-1.8472217837968827</v>
      </c>
      <c r="AI56">
        <f t="shared" si="38"/>
        <v>-1.8473849370432365</v>
      </c>
      <c r="AJ56">
        <f t="shared" si="39"/>
        <v>-26.959588623436872</v>
      </c>
      <c r="AK56">
        <f t="shared" si="61"/>
        <v>-17.627725840498666</v>
      </c>
      <c r="AL56">
        <f t="shared" si="40"/>
        <v>-46.434699400978772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-1.1637459477916988E-2</v>
      </c>
      <c r="AR56">
        <f t="shared" si="45"/>
        <v>-1.1638487340033919E-2</v>
      </c>
      <c r="AS56">
        <f t="shared" si="46"/>
        <v>-0.16984485723294007</v>
      </c>
      <c r="AT56">
        <f t="shared" si="47"/>
        <v>-0.11105431245779986</v>
      </c>
      <c r="AU56">
        <f t="shared" si="48"/>
        <v>-0.29253765703077383</v>
      </c>
      <c r="AW56">
        <v>53</v>
      </c>
      <c r="AX56">
        <f>IF(Z56&gt;0, (R56*SUMPRODUCT(K56:$K$98, X56:$X$98)-K56*$AZ$3)/Z56, 0)</f>
        <v>-34456112.775298163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250000</v>
      </c>
      <c r="S57">
        <f t="shared" si="32"/>
        <v>-68313632.578061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-224.86506624082978</v>
      </c>
      <c r="AC57">
        <f t="shared" si="33"/>
        <v>-200.78188081146453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-0.88043744254342426</v>
      </c>
      <c r="AI57">
        <f t="shared" si="38"/>
        <v>-0.88051092051306012</v>
      </c>
      <c r="AJ57">
        <f t="shared" si="39"/>
        <v>-24.083185429365244</v>
      </c>
      <c r="AK57">
        <f t="shared" si="61"/>
        <v>-15.740554636858086</v>
      </c>
      <c r="AL57">
        <f t="shared" si="40"/>
        <v>-40.70425098673639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-4.9524445451360729E-3</v>
      </c>
      <c r="AR57">
        <f t="shared" si="45"/>
        <v>-4.9528578573742026E-3</v>
      </c>
      <c r="AS57">
        <f t="shared" si="46"/>
        <v>-0.13546747848956672</v>
      </c>
      <c r="AT57">
        <f t="shared" si="47"/>
        <v>-8.8540332545976833E-2</v>
      </c>
      <c r="AU57">
        <f t="shared" si="48"/>
        <v>-0.22896066889291775</v>
      </c>
      <c r="AW57">
        <v>54</v>
      </c>
      <c r="AX57">
        <f>IF(Z57&gt;0, (R57*SUMPRODUCT(K57:$K$98, X57:$X$98)-K57*$AZ$3)/Z57, 0)</f>
        <v>-68313632.578061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250000</v>
      </c>
      <c r="S58">
        <f t="shared" si="32"/>
        <v>-139848075.07237643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-200.78188081146453</v>
      </c>
      <c r="AC58">
        <f t="shared" si="33"/>
        <v>-179.27359853382833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-0.40695269644387738</v>
      </c>
      <c r="AI58">
        <f t="shared" si="38"/>
        <v>-0.40698474436417248</v>
      </c>
      <c r="AJ58">
        <f t="shared" si="39"/>
        <v>-21.508282277636198</v>
      </c>
      <c r="AK58">
        <f t="shared" si="61"/>
        <v>-14.054731656802518</v>
      </c>
      <c r="AL58">
        <f t="shared" si="40"/>
        <v>-35.969998678802888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-2.0438406161261448E-3</v>
      </c>
      <c r="AR58">
        <f t="shared" si="45"/>
        <v>-2.044001570560736E-3</v>
      </c>
      <c r="AS58">
        <f t="shared" si="46"/>
        <v>-0.10802115647905883</v>
      </c>
      <c r="AT58">
        <f t="shared" si="47"/>
        <v>-7.0587150939024249E-2</v>
      </c>
      <c r="AU58">
        <f t="shared" si="48"/>
        <v>-0.18065230898864379</v>
      </c>
      <c r="AW58">
        <v>55</v>
      </c>
      <c r="AX58">
        <f>IF(Z58&gt;0, (R58*SUMPRODUCT(K58:$K$98, X58:$X$98)-K58*$AZ$3)/Z58, 0)</f>
        <v>-139848075.07237643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250000</v>
      </c>
      <c r="S59">
        <f t="shared" si="32"/>
        <v>-296373319.44129944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-179.27359853382833</v>
      </c>
      <c r="AC59">
        <f t="shared" si="33"/>
        <v>-160.06739708678248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-0.18225264395856347</v>
      </c>
      <c r="AI59">
        <f t="shared" si="38"/>
        <v>-0.18226614613525979</v>
      </c>
      <c r="AJ59">
        <f t="shared" si="39"/>
        <v>-19.206201447045856</v>
      </c>
      <c r="AK59">
        <f t="shared" si="61"/>
        <v>-12.549151897367985</v>
      </c>
      <c r="AL59">
        <f t="shared" si="40"/>
        <v>-31.9376194905491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-8.1725749036222928E-4</v>
      </c>
      <c r="AR59">
        <f t="shared" si="45"/>
        <v>-8.1731803683662656E-4</v>
      </c>
      <c r="AS59">
        <f t="shared" si="46"/>
        <v>-8.6124467953248532E-2</v>
      </c>
      <c r="AT59">
        <f t="shared" si="47"/>
        <v>-5.6272919629901892E-2</v>
      </c>
      <c r="AU59">
        <f t="shared" si="48"/>
        <v>-0.14321470561998706</v>
      </c>
      <c r="AW59">
        <v>56</v>
      </c>
      <c r="AX59">
        <f>IF(Z59&gt;0, (R59*SUMPRODUCT(K59:$K$98, X59:$X$98)-K59*$AZ$3)/Z59, 0)</f>
        <v>-296373319.44129944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250000</v>
      </c>
      <c r="S60">
        <f t="shared" si="32"/>
        <v>-651185202.31267893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-160.06739708678248</v>
      </c>
      <c r="AC60">
        <f t="shared" si="33"/>
        <v>-142.91799533743188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-7.8803135964298374E-2</v>
      </c>
      <c r="AI60">
        <f t="shared" si="38"/>
        <v>-7.8808622805631293E-2</v>
      </c>
      <c r="AJ60">
        <f t="shared" si="39"/>
        <v>-17.149401749350602</v>
      </c>
      <c r="AK60">
        <f t="shared" si="61"/>
        <v>-11.204717796074775</v>
      </c>
      <c r="AL60">
        <f t="shared" si="40"/>
        <v>-28.432928168231008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-3.1550812677637053E-4</v>
      </c>
      <c r="AR60">
        <f t="shared" si="45"/>
        <v>-3.1553009472231182E-4</v>
      </c>
      <c r="AS60">
        <f t="shared" si="46"/>
        <v>-6.8661932739889478E-2</v>
      </c>
      <c r="AT60">
        <f t="shared" si="47"/>
        <v>-4.4860898993905801E-2</v>
      </c>
      <c r="AU60">
        <f t="shared" si="48"/>
        <v>-0.11383836182851759</v>
      </c>
      <c r="AW60">
        <v>57</v>
      </c>
      <c r="AX60">
        <f>IF(Z60&gt;0, (R60*SUMPRODUCT(K60:$K$98, X60:$X$98)-K60*$AZ$3)/Z60, 0)</f>
        <v>-651185202.31267893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250000</v>
      </c>
      <c r="S61">
        <f t="shared" si="32"/>
        <v>-1484466849.7968817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-142.91799533743188</v>
      </c>
      <c r="AC61">
        <f t="shared" si="33"/>
        <v>-127.6056153037363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-3.2829586906585127E-2</v>
      </c>
      <c r="AI61">
        <f t="shared" si="38"/>
        <v>-3.2831735920814058E-2</v>
      </c>
      <c r="AJ61">
        <f t="shared" si="39"/>
        <v>-15.312380033695575</v>
      </c>
      <c r="AK61">
        <f t="shared" si="61"/>
        <v>-10.004259673620233</v>
      </c>
      <c r="AL61">
        <f t="shared" si="40"/>
        <v>-25.349471443236624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-1.1735847162713406E-4</v>
      </c>
      <c r="AR61">
        <f t="shared" si="45"/>
        <v>-1.1736615387504445E-4</v>
      </c>
      <c r="AS61">
        <f t="shared" si="46"/>
        <v>-5.4738353024110002E-2</v>
      </c>
      <c r="AT61">
        <f t="shared" si="47"/>
        <v>-3.5763003305458514E-2</v>
      </c>
      <c r="AU61">
        <f t="shared" si="48"/>
        <v>-9.0618722483443562E-2</v>
      </c>
      <c r="AW61">
        <v>58</v>
      </c>
      <c r="AX61">
        <f>IF(Z61&gt;0, (R61*SUMPRODUCT(K61:$K$98, X61:$X$98)-K61*$AZ$3)/Z61, 0)</f>
        <v>-1484466849.7968817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250000</v>
      </c>
      <c r="S62">
        <f t="shared" si="32"/>
        <v>-3519290327.1370149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-127.6056153037363</v>
      </c>
      <c r="AC62">
        <f t="shared" si="33"/>
        <v>-113.93368307129512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-1.3181728220385077E-2</v>
      </c>
      <c r="AI62">
        <f t="shared" si="38"/>
        <v>-1.3182537571649682E-2</v>
      </c>
      <c r="AJ62">
        <f t="shared" si="39"/>
        <v>-13.671932232441179</v>
      </c>
      <c r="AK62">
        <f t="shared" si="61"/>
        <v>-8.9323930712615418</v>
      </c>
      <c r="AL62">
        <f t="shared" si="40"/>
        <v>-22.617507841274371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-4.2072988094292537E-5</v>
      </c>
      <c r="AR62">
        <f t="shared" si="45"/>
        <v>-4.2075571353903913E-5</v>
      </c>
      <c r="AS62">
        <f t="shared" si="46"/>
        <v>-4.3637604449461811E-2</v>
      </c>
      <c r="AT62">
        <f t="shared" si="47"/>
        <v>-2.8510105887295363E-2</v>
      </c>
      <c r="AU62">
        <f t="shared" si="48"/>
        <v>-7.2189785908111079E-2</v>
      </c>
      <c r="AW62">
        <v>59</v>
      </c>
      <c r="AX62">
        <f>IF(Z62&gt;0, (R62*SUMPRODUCT(K62:$K$98, X62:$X$98)-K62*$AZ$3)/Z62, 0)</f>
        <v>-3519290327.1370149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250000</v>
      </c>
      <c r="S63">
        <f t="shared" si="32"/>
        <v>-8696999856.4657497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-113.93368307129512</v>
      </c>
      <c r="AC63">
        <f t="shared" si="33"/>
        <v>-101.72653800953965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-5.0883927521916247E-3</v>
      </c>
      <c r="AI63">
        <f t="shared" si="38"/>
        <v>-5.0886851706683648E-3</v>
      </c>
      <c r="AJ63">
        <f t="shared" si="39"/>
        <v>-12.207145061755469</v>
      </c>
      <c r="AK63">
        <f t="shared" si="61"/>
        <v>-7.9753578149906597</v>
      </c>
      <c r="AL63">
        <f t="shared" si="40"/>
        <v>-20.187591561916797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-1.4500854902465449E-5</v>
      </c>
      <c r="AR63">
        <f t="shared" si="45"/>
        <v>-1.4501688233953113E-5</v>
      </c>
      <c r="AS63">
        <f t="shared" si="46"/>
        <v>-3.4787809812365969E-2</v>
      </c>
      <c r="AT63">
        <f t="shared" si="47"/>
        <v>-2.2728101406993783E-2</v>
      </c>
      <c r="AU63">
        <f t="shared" si="48"/>
        <v>-5.7530412907593705E-2</v>
      </c>
      <c r="AW63">
        <v>60</v>
      </c>
      <c r="AX63">
        <f>IF(Z63&gt;0, (R63*SUMPRODUCT(K63:$K$98, X63:$X$98)-K63*$AZ$3)/Z63, 0)</f>
        <v>-8696999856.4657497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250000</v>
      </c>
      <c r="S64">
        <f t="shared" si="32"/>
        <v>-22454396562.350155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-101.72653800953965</v>
      </c>
      <c r="AC64">
        <f t="shared" si="33"/>
        <v>-90.82727828294496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-1.8837013346932354E-3</v>
      </c>
      <c r="AI64">
        <f t="shared" si="38"/>
        <v>-1.8838024588517389E-3</v>
      </c>
      <c r="AJ64">
        <f t="shared" si="39"/>
        <v>-10.899259726594693</v>
      </c>
      <c r="AK64">
        <f t="shared" si="61"/>
        <v>-7.1208576606677765</v>
      </c>
      <c r="AL64">
        <f t="shared" si="40"/>
        <v>-18.022001189721323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-4.7929953145045744E-6</v>
      </c>
      <c r="AR64">
        <f t="shared" si="45"/>
        <v>-4.7932526204845426E-6</v>
      </c>
      <c r="AS64">
        <f t="shared" si="46"/>
        <v>-2.7732687681958974E-2</v>
      </c>
      <c r="AT64">
        <f t="shared" si="47"/>
        <v>-1.8118709571543004E-2</v>
      </c>
      <c r="AU64">
        <f t="shared" si="48"/>
        <v>-4.5856190506122468E-2</v>
      </c>
      <c r="AW64">
        <v>61</v>
      </c>
      <c r="AX64">
        <f>IF(Z64&gt;0, (R64*SUMPRODUCT(K64:$K$98, X64:$X$98)-K64*$AZ$3)/Z64, 0)</f>
        <v>-22454396562.350155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250000</v>
      </c>
      <c r="S65">
        <f t="shared" si="32"/>
        <v>-60702951401.256958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-90.82727828294496</v>
      </c>
      <c r="AC65">
        <f t="shared" si="33"/>
        <v>-81.095788230003123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-6.6714298582050359E-4</v>
      </c>
      <c r="AI65">
        <f t="shared" si="38"/>
        <v>-6.6717638443884015E-4</v>
      </c>
      <c r="AJ65">
        <f t="shared" si="39"/>
        <v>-9.7314900529418367</v>
      </c>
      <c r="AK65">
        <f t="shared" si="61"/>
        <v>-6.357909479806148</v>
      </c>
      <c r="AL65">
        <f t="shared" si="40"/>
        <v>-16.090066709132422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-1.5156393095461382E-6</v>
      </c>
      <c r="AR65">
        <f t="shared" si="45"/>
        <v>-1.515715185722477E-6</v>
      </c>
      <c r="AS65">
        <f t="shared" si="46"/>
        <v>-2.2108347353087882E-2</v>
      </c>
      <c r="AT65">
        <f t="shared" si="47"/>
        <v>-1.4444126280183819E-2</v>
      </c>
      <c r="AU65">
        <f t="shared" si="48"/>
        <v>-3.6553989348457418E-2</v>
      </c>
      <c r="AW65">
        <v>62</v>
      </c>
      <c r="AX65">
        <f>IF(Z65&gt;0, (R65*SUMPRODUCT(K65:$K$98, X65:$X$98)-K65*$AZ$3)/Z65, 0)</f>
        <v>-60702951401.256958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250000</v>
      </c>
      <c r="S66">
        <f t="shared" si="32"/>
        <v>-172255089670.26767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-81.095788230003123</v>
      </c>
      <c r="AC66">
        <f t="shared" si="33"/>
        <v>-72.406955061769963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-2.2555950638944574E-4</v>
      </c>
      <c r="AI66">
        <f t="shared" si="38"/>
        <v>-2.2557001507095994E-4</v>
      </c>
      <c r="AJ66">
        <f t="shared" si="39"/>
        <v>-8.6888331682331597</v>
      </c>
      <c r="AK66">
        <f t="shared" si="61"/>
        <v>-5.676705176100219</v>
      </c>
      <c r="AL66">
        <f t="shared" si="40"/>
        <v>-14.365763914348449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-4.5753049864406548E-7</v>
      </c>
      <c r="AR66">
        <f t="shared" si="45"/>
        <v>-4.5755181471435776E-7</v>
      </c>
      <c r="AS66">
        <f t="shared" si="46"/>
        <v>-1.7624644758855654E-2</v>
      </c>
      <c r="AT66">
        <f t="shared" si="47"/>
        <v>-1.1514769612024699E-2</v>
      </c>
      <c r="AU66">
        <f t="shared" si="48"/>
        <v>-2.9139871922695064E-2</v>
      </c>
      <c r="AW66">
        <v>63</v>
      </c>
      <c r="AX66">
        <f>IF(Z66&gt;0, (R66*SUMPRODUCT(K66:$K$98, X66:$X$98)-K66*$AZ$3)/Z66, 0)</f>
        <v>-172255089670.26767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-514543927289.05298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-72.406955061769963</v>
      </c>
      <c r="AC67">
        <f t="shared" ref="AC67:AC79" si="64">S67*Z67</f>
        <v>-64.649067408700049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-7.2625087790774396E-5</v>
      </c>
      <c r="AI67">
        <f t="shared" ref="AI67:AI79" si="69">SUM(AE67:AH67)</f>
        <v>-7.2628228876694368E-5</v>
      </c>
      <c r="AJ67">
        <f t="shared" ref="AJ67:AJ79" si="70">AB67-AC67</f>
        <v>-7.7578876530699148</v>
      </c>
      <c r="AK67">
        <f t="shared" si="61"/>
        <v>-5.0684868543238979</v>
      </c>
      <c r="AL67">
        <f t="shared" ref="AL67:AL79" si="71">SUM(AI67:AK67)</f>
        <v>-12.82644713562269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-1.3153083019955395E-7</v>
      </c>
      <c r="AR67">
        <f t="shared" ref="AR67:AR79" si="76">AI67*$K67</f>
        <v>-1.3153651900009587E-7</v>
      </c>
      <c r="AS67">
        <f t="shared" ref="AS67:AS79" si="77">AJ67*$K67</f>
        <v>-1.4050260518002117E-2</v>
      </c>
      <c r="AT67">
        <f t="shared" ref="AT67:AT79" si="78">AK67*$K67</f>
        <v>-9.1795039990221448E-3</v>
      </c>
      <c r="AU67">
        <f t="shared" ref="AU67:AU79" si="79">AL67*$K67</f>
        <v>-2.3229896053543263E-2</v>
      </c>
      <c r="AW67">
        <v>64</v>
      </c>
      <c r="AX67">
        <f>IF(Z67&gt;0, (R67*SUMPRODUCT(K67:$K$98, X67:$X$98)-K67*$AZ$3)/Z67, 0)</f>
        <v>-514543927289.05298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250000</v>
      </c>
      <c r="S68">
        <f t="shared" si="63"/>
        <v>-1622559100909.8042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-64.649067408700049</v>
      </c>
      <c r="AC68">
        <f t="shared" si="64"/>
        <v>-57.722381727194801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-2.2203024996359258E-5</v>
      </c>
      <c r="AI68">
        <f t="shared" si="69"/>
        <v>-2.22039143689204E-5</v>
      </c>
      <c r="AJ68">
        <f t="shared" si="70"/>
        <v>-6.9266856815052478</v>
      </c>
      <c r="AK68">
        <f t="shared" si="61"/>
        <v>-4.525434718609004</v>
      </c>
      <c r="AL68">
        <f t="shared" si="71"/>
        <v>-11.452142604028621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-3.5903353583616683E-8</v>
      </c>
      <c r="AR68">
        <f t="shared" si="76"/>
        <v>-3.5904791741594503E-8</v>
      </c>
      <c r="AS68">
        <f t="shared" si="77"/>
        <v>-1.1200782110835661E-2</v>
      </c>
      <c r="AT68">
        <f t="shared" si="78"/>
        <v>-7.3178444310374978E-3</v>
      </c>
      <c r="AU68">
        <f t="shared" si="79"/>
        <v>-1.8518662446664901E-2</v>
      </c>
      <c r="AW68">
        <v>65</v>
      </c>
      <c r="AX68">
        <f>IF(Z68&gt;0, (R68*SUMPRODUCT(K68:$K$98, X68:$X$98)-K68*$AZ$3)/Z68, 0)</f>
        <v>-1622559100909.8042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250000</v>
      </c>
      <c r="S69">
        <f t="shared" si="63"/>
        <v>-5416775608087.2539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-57.722381727194801</v>
      </c>
      <c r="AC69">
        <f t="shared" si="64"/>
        <v>-51.537840858601662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-6.4261666166774074E-6</v>
      </c>
      <c r="AI69">
        <f t="shared" si="69"/>
        <v>-6.4264044788512702E-6</v>
      </c>
      <c r="AJ69">
        <f t="shared" si="70"/>
        <v>-6.1845408685931389</v>
      </c>
      <c r="AK69">
        <f t="shared" si="61"/>
        <v>-4.0405667209036364</v>
      </c>
      <c r="AL69">
        <f t="shared" si="71"/>
        <v>-10.225114015901255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-9.2780525346544296E-9</v>
      </c>
      <c r="AR69">
        <f t="shared" si="76"/>
        <v>-9.2783959583277881E-9</v>
      </c>
      <c r="AS69">
        <f t="shared" si="77"/>
        <v>-8.9291950402606533E-3</v>
      </c>
      <c r="AT69">
        <f t="shared" si="78"/>
        <v>-5.8337407886419647E-3</v>
      </c>
      <c r="AU69">
        <f t="shared" si="79"/>
        <v>-1.4762945107298576E-2</v>
      </c>
      <c r="AW69">
        <v>66</v>
      </c>
      <c r="AX69">
        <f>IF(Z69&gt;0, (R69*SUMPRODUCT(K69:$K$98, X69:$X$98)-K69*$AZ$3)/Z69, 0)</f>
        <v>-5416775608087.2539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250000</v>
      </c>
      <c r="S70">
        <f t="shared" si="63"/>
        <v>-19405337709709.324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-51.537840858601662</v>
      </c>
      <c r="AC70">
        <f t="shared" si="64"/>
        <v>-46.015929346007844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-1.7620098508694818E-6</v>
      </c>
      <c r="AI70">
        <f t="shared" si="69"/>
        <v>-1.7620691334365188E-6</v>
      </c>
      <c r="AJ70">
        <f t="shared" si="70"/>
        <v>-5.5219115125938174</v>
      </c>
      <c r="AK70">
        <f t="shared" si="61"/>
        <v>-3.6076488601021168</v>
      </c>
      <c r="AL70">
        <f t="shared" si="71"/>
        <v>-9.1295621347650666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-2.271408020701799E-9</v>
      </c>
      <c r="AR70">
        <f t="shared" si="76"/>
        <v>-2.271484441896714E-9</v>
      </c>
      <c r="AS70">
        <f t="shared" si="77"/>
        <v>-7.1182996469185272E-3</v>
      </c>
      <c r="AT70">
        <f t="shared" si="78"/>
        <v>-4.6506224426997493E-3</v>
      </c>
      <c r="AU70">
        <f t="shared" si="79"/>
        <v>-1.1768924361102717E-2</v>
      </c>
      <c r="AW70">
        <v>67</v>
      </c>
      <c r="AX70">
        <f>IF(Z70&gt;0, (R70*SUMPRODUCT(K70:$K$98, X70:$X$98)-K70*$AZ$3)/Z70, 0)</f>
        <v>-19405337709709.324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250000</v>
      </c>
      <c r="S71">
        <f t="shared" si="63"/>
        <v>-74969133709336.938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-46.015929346007844</v>
      </c>
      <c r="AC71">
        <f t="shared" si="64"/>
        <v>-41.085651203750793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-4.4988885704072074E-7</v>
      </c>
      <c r="AI71">
        <f t="shared" si="69"/>
        <v>-4.4990255789638324E-7</v>
      </c>
      <c r="AJ71">
        <f t="shared" si="70"/>
        <v>-4.9302781422570519</v>
      </c>
      <c r="AK71">
        <f t="shared" si="61"/>
        <v>-3.2211150542205496</v>
      </c>
      <c r="AL71">
        <f t="shared" si="71"/>
        <v>-8.1513936463801588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-5.1781429649499423E-10</v>
      </c>
      <c r="AR71">
        <f t="shared" si="76"/>
        <v>-5.1783006594299276E-10</v>
      </c>
      <c r="AS71">
        <f t="shared" si="77"/>
        <v>-5.6746649040174063E-3</v>
      </c>
      <c r="AT71">
        <f t="shared" si="78"/>
        <v>-3.7074477387637962E-3</v>
      </c>
      <c r="AU71">
        <f t="shared" si="79"/>
        <v>-9.3821131606112683E-3</v>
      </c>
      <c r="AW71">
        <v>68</v>
      </c>
      <c r="AX71">
        <f>IF(Z71&gt;0, (R71*SUMPRODUCT(K71:$K$98, X71:$X$98)-K71*$AZ$3)/Z71, 0)</f>
        <v>-74969133709336.938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250000</v>
      </c>
      <c r="S72">
        <f t="shared" si="63"/>
        <v>-314090652755046.56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-41.085651203750793</v>
      </c>
      <c r="AC72">
        <f t="shared" si="64"/>
        <v>-36.683617146653908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-1.0644019913870911E-7</v>
      </c>
      <c r="AI72">
        <f t="shared" si="69"/>
        <v>-1.064431189659011E-7</v>
      </c>
      <c r="AJ72">
        <f t="shared" si="70"/>
        <v>-4.4020340570968841</v>
      </c>
      <c r="AK72">
        <f t="shared" ref="AK72:AK79" si="92">G72*SUM(AB72:AB72, AE72:AF72)</f>
        <v>-2.8759955842625557</v>
      </c>
      <c r="AL72">
        <f t="shared" si="71"/>
        <v>-7.2780297478025595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-1.0938466875372424E-10</v>
      </c>
      <c r="AR72">
        <f t="shared" si="76"/>
        <v>-1.093876693524905E-10</v>
      </c>
      <c r="AS72">
        <f t="shared" si="77"/>
        <v>-4.5238081201883331E-3</v>
      </c>
      <c r="AT72">
        <f t="shared" si="78"/>
        <v>-2.95555463882373E-3</v>
      </c>
      <c r="AU72">
        <f t="shared" si="79"/>
        <v>-7.479362868399733E-3</v>
      </c>
      <c r="AW72">
        <v>69</v>
      </c>
      <c r="AX72">
        <f>IF(Z72&gt;0, (R72*SUMPRODUCT(K72:$K$98, X72:$X$98)-K72*$AZ$3)/Z72, 0)</f>
        <v>-314090652755046.56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250000</v>
      </c>
      <c r="S73">
        <f t="shared" si="63"/>
        <v>-1436240965709432.8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-36.683617146653908</v>
      </c>
      <c r="AC73">
        <f t="shared" si="64"/>
        <v>-32.753229595321606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-2.3205081956077644E-8</v>
      </c>
      <c r="AI73">
        <f t="shared" si="69"/>
        <v>-2.3205652076802113E-8</v>
      </c>
      <c r="AJ73">
        <f t="shared" si="70"/>
        <v>-3.9303875513323021</v>
      </c>
      <c r="AK73">
        <f t="shared" si="92"/>
        <v>-2.5678532002657737</v>
      </c>
      <c r="AL73">
        <f t="shared" si="71"/>
        <v>-6.4982407748037279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-2.1291970780875308E-11</v>
      </c>
      <c r="AR73">
        <f t="shared" si="76"/>
        <v>-2.1292493898778099E-11</v>
      </c>
      <c r="AS73">
        <f t="shared" si="77"/>
        <v>-3.6063521369535737E-3</v>
      </c>
      <c r="AT73">
        <f t="shared" si="78"/>
        <v>-2.3561500628665592E-3</v>
      </c>
      <c r="AU73">
        <f t="shared" si="79"/>
        <v>-5.9625022211126271E-3</v>
      </c>
      <c r="AW73">
        <v>70</v>
      </c>
      <c r="AX73">
        <f>IF(Z73&gt;0, (R73*SUMPRODUCT(K73:$K$98, X73:$X$98)-K73*$AZ$3)/Z73, 0)</f>
        <v>-1436240965709432.8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250000</v>
      </c>
      <c r="S74">
        <f t="shared" si="63"/>
        <v>-7221714434827237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-32.753229595321606</v>
      </c>
      <c r="AC74">
        <f t="shared" si="64"/>
        <v>-29.243954995841388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-4.631833244213015E-9</v>
      </c>
      <c r="AI74">
        <f t="shared" si="69"/>
        <v>-4.6319344804058188E-9</v>
      </c>
      <c r="AJ74">
        <f t="shared" si="70"/>
        <v>-3.5092745994802179</v>
      </c>
      <c r="AK74">
        <f t="shared" si="92"/>
        <v>-2.2927260716725129</v>
      </c>
      <c r="AL74">
        <f t="shared" si="71"/>
        <v>-5.8020006757846652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-3.7946143760178961E-12</v>
      </c>
      <c r="AR74">
        <f t="shared" si="76"/>
        <v>-3.7946973134407976E-12</v>
      </c>
      <c r="AS74">
        <f t="shared" si="77"/>
        <v>-2.8749618439349992E-3</v>
      </c>
      <c r="AT74">
        <f t="shared" si="78"/>
        <v>-1.8783084047141155E-3</v>
      </c>
      <c r="AU74">
        <f t="shared" si="79"/>
        <v>-4.7532702524438119E-3</v>
      </c>
      <c r="AW74">
        <v>71</v>
      </c>
      <c r="AX74">
        <f>IF(Z74&gt;0, (R74*SUMPRODUCT(K74:$K$98, X74:$X$98)-K74*$AZ$3)/Z74, 0)</f>
        <v>-7221714434827237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250000</v>
      </c>
      <c r="S75">
        <f t="shared" si="63"/>
        <v>-4.0307058438144944E+16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-29.243954995841388</v>
      </c>
      <c r="AC75">
        <f t="shared" si="64"/>
        <v>-26.110674103433119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-8.4028978711114925E-10</v>
      </c>
      <c r="AI75">
        <f t="shared" si="69"/>
        <v>-8.4030598196331365E-10</v>
      </c>
      <c r="AJ75">
        <f t="shared" si="70"/>
        <v>-3.1332808924082691</v>
      </c>
      <c r="AK75">
        <f t="shared" si="92"/>
        <v>-2.0470768497088976</v>
      </c>
      <c r="AL75">
        <f t="shared" si="71"/>
        <v>-5.1803577429574723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-6.1464704032083141E-13</v>
      </c>
      <c r="AR75">
        <f t="shared" si="76"/>
        <v>-6.1465888637454282E-13</v>
      </c>
      <c r="AS75">
        <f t="shared" si="77"/>
        <v>-2.2919019801889043E-3</v>
      </c>
      <c r="AT75">
        <f t="shared" si="78"/>
        <v>-1.4973759603916655E-3</v>
      </c>
      <c r="AU75">
        <f t="shared" si="79"/>
        <v>-3.7892779411952287E-3</v>
      </c>
      <c r="AW75">
        <v>72</v>
      </c>
      <c r="AX75">
        <f>IF(Z75&gt;0, (R75*SUMPRODUCT(K75:$K$98, X75:$X$98)-K75*$AZ$3)/Z75, 0)</f>
        <v>-4.0307058438144944E+16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250000</v>
      </c>
      <c r="S76">
        <f t="shared" si="63"/>
        <v>-2.5277611854355786E+17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-26.110674103433119</v>
      </c>
      <c r="AC76">
        <f t="shared" si="64"/>
        <v>-23.313101878065822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-1.372719711351302E-10</v>
      </c>
      <c r="AI76">
        <f t="shared" si="69"/>
        <v>-1.372742768416594E-10</v>
      </c>
      <c r="AJ76">
        <f t="shared" si="70"/>
        <v>-2.797572225367297</v>
      </c>
      <c r="AK76">
        <f t="shared" si="92"/>
        <v>-1.8277471872403186</v>
      </c>
      <c r="AL76">
        <f t="shared" si="71"/>
        <v>-4.62531941274489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-8.9652118564363876E-14</v>
      </c>
      <c r="AR76">
        <f t="shared" si="76"/>
        <v>-8.9653624417841616E-14</v>
      </c>
      <c r="AS76">
        <f t="shared" si="77"/>
        <v>-1.8270902265554642E-3</v>
      </c>
      <c r="AT76">
        <f t="shared" si="78"/>
        <v>-1.1936989480164661E-3</v>
      </c>
      <c r="AU76">
        <f t="shared" si="79"/>
        <v>-3.0207891746615841E-3</v>
      </c>
      <c r="AW76">
        <v>73</v>
      </c>
      <c r="AX76">
        <f>IF(Z76&gt;0, (R76*SUMPRODUCT(K76:$K$98, X76:$X$98)-K76*$AZ$3)/Z76, 0)</f>
        <v>-2.5277611854355786E+17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250000</v>
      </c>
      <c r="S77">
        <f t="shared" si="63"/>
        <v>-1.8088135902679967E+18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-23.313101878065822</v>
      </c>
      <c r="AC77">
        <f t="shared" si="64"/>
        <v>-20.815269533987419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-1.9949571659564608E-11</v>
      </c>
      <c r="AI77">
        <f t="shared" si="69"/>
        <v>-1.994985935186256E-11</v>
      </c>
      <c r="AJ77">
        <f t="shared" si="70"/>
        <v>-2.4978323440784038</v>
      </c>
      <c r="AK77">
        <f t="shared" si="92"/>
        <v>-1.6319171314646077</v>
      </c>
      <c r="AL77">
        <f t="shared" si="71"/>
        <v>-4.1297494755629618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-1.1633067271892981E-14</v>
      </c>
      <c r="AR77">
        <f t="shared" si="76"/>
        <v>-1.1633235032079153E-14</v>
      </c>
      <c r="AS77">
        <f t="shared" si="77"/>
        <v>-1.4565451423435912E-3</v>
      </c>
      <c r="AT77">
        <f t="shared" si="78"/>
        <v>-9.5160949299784238E-4</v>
      </c>
      <c r="AU77">
        <f t="shared" si="79"/>
        <v>-2.4081546353530671E-3</v>
      </c>
      <c r="AW77">
        <v>74</v>
      </c>
      <c r="AX77">
        <f>IF(Z77&gt;0, (R77*SUMPRODUCT(K77:$K$98, X77:$X$98)-K77*$AZ$3)/Z77, 0)</f>
        <v>-1.8088135902679967E+18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250000</v>
      </c>
      <c r="S78">
        <f t="shared" si="63"/>
        <v>-1.5068889913991487E+19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-20.815269533987419</v>
      </c>
      <c r="AC78">
        <f t="shared" si="64"/>
        <v>-18.58506208391735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-2.5398187928960094E-12</v>
      </c>
      <c r="AI78">
        <f t="shared" si="69"/>
        <v>-2.5398496263916915E-12</v>
      </c>
      <c r="AJ78">
        <f t="shared" si="70"/>
        <v>-2.2302074500700684</v>
      </c>
      <c r="AK78">
        <f t="shared" si="92"/>
        <v>-1.4570688673791194</v>
      </c>
      <c r="AL78">
        <f t="shared" si="71"/>
        <v>-3.6872763174517278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-1.3223468161717508E-15</v>
      </c>
      <c r="AR78">
        <f t="shared" si="76"/>
        <v>-1.3223628695118396E-15</v>
      </c>
      <c r="AS78">
        <f t="shared" si="77"/>
        <v>-1.1611488698530243E-3</v>
      </c>
      <c r="AT78">
        <f t="shared" si="78"/>
        <v>-7.5861726163731344E-4</v>
      </c>
      <c r="AU78">
        <f t="shared" si="79"/>
        <v>-1.9197661314916601E-3</v>
      </c>
      <c r="AW78">
        <v>75</v>
      </c>
      <c r="AX78">
        <f>IF(Z78&gt;0, (R78*SUMPRODUCT(K78:$K$98, X78:$X$98)-K78*$AZ$3)/Z78, 0)</f>
        <v>-1.5068889913991487E+19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-18.58506208391735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-18.58506208391735</v>
      </c>
      <c r="AK79">
        <f t="shared" si="92"/>
        <v>-1.3009543458742145</v>
      </c>
      <c r="AL79">
        <f t="shared" si="71"/>
        <v>-19.886016429791873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-1.4333339365161244E-16</v>
      </c>
      <c r="AR79">
        <f t="shared" si="76"/>
        <v>-1.4333339365161244E-16</v>
      </c>
      <c r="AS79">
        <f t="shared" si="77"/>
        <v>-8.6395005197398168E-3</v>
      </c>
      <c r="AT79">
        <f t="shared" si="78"/>
        <v>-6.0476503638178718E-4</v>
      </c>
      <c r="AU79">
        <f t="shared" si="79"/>
        <v>-9.2442655561217457E-3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63801.499149618816</v>
      </c>
      <c r="AO81" s="6">
        <f t="shared" si="93"/>
        <v>-6380.1499149618821</v>
      </c>
      <c r="AP81" s="6">
        <f t="shared" si="93"/>
        <v>-1745.3368502715009</v>
      </c>
      <c r="AQ81" s="6">
        <f t="shared" si="93"/>
        <v>-35696.149732130092</v>
      </c>
      <c r="AR81" s="6">
        <f t="shared" si="93"/>
        <v>19979.862652255313</v>
      </c>
      <c r="AS81" s="6">
        <f t="shared" si="93"/>
        <v>-6051.4833020635588</v>
      </c>
      <c r="AT81" s="6">
        <f t="shared" si="93"/>
        <v>1631.2939977741701</v>
      </c>
      <c r="AU81" s="6">
        <f t="shared" si="93"/>
        <v>15559.673347965925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109767.51209794206</v>
      </c>
      <c r="K3">
        <v>1</v>
      </c>
      <c r="L3" s="2">
        <v>0</v>
      </c>
      <c r="O3">
        <f>$C$3</f>
        <v>109767.51209794206</v>
      </c>
      <c r="P3" s="2">
        <f>O3*C5</f>
        <v>10976.751209794207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109767.51209794206</v>
      </c>
      <c r="AF3">
        <f t="shared" ref="AF3:AF34" si="4">-$Z3*P3</f>
        <v>-10976.751209794207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97268.328301147849</v>
      </c>
      <c r="AJ3">
        <f t="shared" ref="AJ3:AJ34" si="8">AB3-AC3</f>
        <v>0</v>
      </c>
      <c r="AL3">
        <f t="shared" ref="AL3:AL34" si="9">SUM(AI3:AK3)</f>
        <v>97268.328301147849</v>
      </c>
      <c r="AN3">
        <f t="shared" ref="AN3:AN34" si="10">AE3*$K3</f>
        <v>109767.51209794206</v>
      </c>
      <c r="AO3">
        <f t="shared" ref="AO3:AO34" si="11">AF3*$K3</f>
        <v>-10976.751209794207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97268.328301147849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97268.328301147849</v>
      </c>
      <c r="AW3">
        <v>0</v>
      </c>
      <c r="AX3">
        <f>IF(Z3&gt;0, (R3*SUMPRODUCT(K3:$K$98, X3:$X$98)-K3*$AZ$3)/Z3, 0)</f>
        <v>0</v>
      </c>
      <c r="AZ3">
        <f>C6*ABS(SUMPRODUCT(X4:X69, K4:K69))/1</f>
        <v>72877.60249088284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4997.3878708055418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4888.4220721097809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-4888.4220721097809</v>
      </c>
      <c r="AK4">
        <f>G4*SUM(AB4, AE4:AF4)</f>
        <v>0</v>
      </c>
      <c r="AL4">
        <f t="shared" si="9"/>
        <v>-7839.5598221097807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-2753.1838324470564</v>
      </c>
      <c r="AR4">
        <f t="shared" si="14"/>
        <v>-2753.1838324470564</v>
      </c>
      <c r="AS4">
        <f t="shared" si="15"/>
        <v>-4560.5206382216447</v>
      </c>
      <c r="AT4">
        <f t="shared" si="16"/>
        <v>0</v>
      </c>
      <c r="AU4">
        <f t="shared" si="17"/>
        <v>-7313.7044706687011</v>
      </c>
      <c r="AW4">
        <v>1</v>
      </c>
      <c r="AX4">
        <f>IF(Z4&gt;0, (R4*SUMPRODUCT(K4:$K$98, X4:$X$98)-K4*$AZ$3)/Z4, 0)</f>
        <v>4997.3878708055418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250000</v>
      </c>
      <c r="S5">
        <f t="shared" si="1"/>
        <v>8173.3266719386465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4888.4220721097809</v>
      </c>
      <c r="AC5">
        <f t="shared" si="2"/>
        <v>7806.1964597436963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-3332.8957954874118</v>
      </c>
      <c r="AI5">
        <f t="shared" si="7"/>
        <v>-3356.7728432706131</v>
      </c>
      <c r="AJ5">
        <f t="shared" si="8"/>
        <v>-2917.7743876339155</v>
      </c>
      <c r="AK5">
        <f>G5*SUM(AB5, AE5:AF5)</f>
        <v>200.42530495650104</v>
      </c>
      <c r="AL5">
        <f t="shared" si="9"/>
        <v>-6074.1219259480276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-2849.9859167877389</v>
      </c>
      <c r="AR5">
        <f t="shared" si="14"/>
        <v>-2870.4033717855</v>
      </c>
      <c r="AS5">
        <f t="shared" si="15"/>
        <v>-2495.0122726247819</v>
      </c>
      <c r="AT5">
        <f t="shared" si="16"/>
        <v>171.38528521272912</v>
      </c>
      <c r="AU5">
        <f t="shared" si="17"/>
        <v>-5194.0303591975535</v>
      </c>
      <c r="AW5">
        <v>2</v>
      </c>
      <c r="AX5">
        <f>IF(Z5&gt;0, (R5*SUMPRODUCT(K5:$K$98, X5:$X$98)-K5*$AZ$3)/Z5, 0)</f>
        <v>8173.3266719386465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250000</v>
      </c>
      <c r="S6">
        <f t="shared" si="1"/>
        <v>11879.166122021874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7806.1964597436963</v>
      </c>
      <c r="AC6">
        <f t="shared" si="2"/>
        <v>11055.919256134206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-3708.2077144956684</v>
      </c>
      <c r="AI6">
        <f t="shared" si="7"/>
        <v>-3731.4751710295882</v>
      </c>
      <c r="AJ6">
        <f t="shared" si="8"/>
        <v>-3249.7227963905098</v>
      </c>
      <c r="AK6">
        <f>G6*SUM(AB6, AE6:AF6)</f>
        <v>456.66249289500627</v>
      </c>
      <c r="AL6">
        <f t="shared" si="9"/>
        <v>-6524.5354745250916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-2860.5486223362141</v>
      </c>
      <c r="AR6">
        <f t="shared" si="14"/>
        <v>-2878.4973716668387</v>
      </c>
      <c r="AS6">
        <f t="shared" si="15"/>
        <v>-2506.8687581471563</v>
      </c>
      <c r="AT6">
        <f t="shared" si="16"/>
        <v>352.27402710397905</v>
      </c>
      <c r="AU6">
        <f t="shared" si="17"/>
        <v>-5033.0921027100158</v>
      </c>
      <c r="AW6">
        <v>3</v>
      </c>
      <c r="AX6">
        <f>IF(Z6&gt;0, (R6*SUMPRODUCT(K6:$K$98, X6:$X$98)-K6*$AZ$3)/Z6, 0)</f>
        <v>11879.166122021874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250000</v>
      </c>
      <c r="S7">
        <f t="shared" si="1"/>
        <v>14655.969641174524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11055.919256134206</v>
      </c>
      <c r="AC7">
        <f t="shared" si="2"/>
        <v>13264.294923138747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-4086.8617299081743</v>
      </c>
      <c r="AI7">
        <f t="shared" si="7"/>
        <v>-4109.4878257037644</v>
      </c>
      <c r="AJ7">
        <f t="shared" si="8"/>
        <v>-2208.3756670045404</v>
      </c>
      <c r="AK7">
        <f>G7*SUM(AB7, AE7:AF7)</f>
        <v>542.8456354761895</v>
      </c>
      <c r="AL7">
        <f t="shared" si="9"/>
        <v>-5775.0178572321156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-2868.3887976764322</v>
      </c>
      <c r="AR7">
        <f t="shared" si="14"/>
        <v>-2884.2690608231578</v>
      </c>
      <c r="AS7">
        <f t="shared" si="15"/>
        <v>-1549.9619128145471</v>
      </c>
      <c r="AT7">
        <f t="shared" si="16"/>
        <v>380.99951566074429</v>
      </c>
      <c r="AU7">
        <f t="shared" si="17"/>
        <v>-4053.2314579769609</v>
      </c>
      <c r="AW7">
        <v>4</v>
      </c>
      <c r="AX7">
        <f>IF(Z7&gt;0, (R7*SUMPRODUCT(K7:$K$98, X7:$X$98)-K7*$AZ$3)/Z7, 0)</f>
        <v>14655.969641174524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250000</v>
      </c>
      <c r="S8">
        <f t="shared" si="1"/>
        <v>15716.510042388694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13264.294923138747</v>
      </c>
      <c r="AC8">
        <f t="shared" si="2"/>
        <v>13800.14929701756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-4481.5908424220024</v>
      </c>
      <c r="AI8">
        <f t="shared" si="7"/>
        <v>-4503.5425181753944</v>
      </c>
      <c r="AJ8">
        <f t="shared" si="8"/>
        <v>-535.85437387881393</v>
      </c>
      <c r="AK8">
        <f t="shared" ref="AK8:AK39" si="30">G8*SUM(AB8:AB8, AE8:AF8)</f>
        <v>282.52948186285528</v>
      </c>
      <c r="AL8">
        <f t="shared" si="9"/>
        <v>-4756.867410191353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-2936.0887048797445</v>
      </c>
      <c r="AR8">
        <f t="shared" si="14"/>
        <v>-2950.4702201717305</v>
      </c>
      <c r="AS8">
        <f t="shared" si="15"/>
        <v>-351.0619398168264</v>
      </c>
      <c r="AT8">
        <f t="shared" si="16"/>
        <v>185.09758022549627</v>
      </c>
      <c r="AU8">
        <f t="shared" si="17"/>
        <v>-3116.4345797630608</v>
      </c>
      <c r="AW8">
        <v>5</v>
      </c>
      <c r="AX8">
        <f>IF(Z8&gt;0, (R8*SUMPRODUCT(K8:$K$98, X8:$X$98)-K8*$AZ$3)/Z8, 0)</f>
        <v>15716.510042388694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250000</v>
      </c>
      <c r="S9">
        <f t="shared" si="1"/>
        <v>15763.51976856152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13800.14929701756</v>
      </c>
      <c r="AC9">
        <f t="shared" si="2"/>
        <v>13391.728783042396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-4936.777117623702</v>
      </c>
      <c r="AI9">
        <f t="shared" si="7"/>
        <v>-4958.0155989077975</v>
      </c>
      <c r="AJ9">
        <f t="shared" si="8"/>
        <v>408.42051397516479</v>
      </c>
      <c r="AK9">
        <f t="shared" si="30"/>
        <v>81.420880852403599</v>
      </c>
      <c r="AL9">
        <f t="shared" si="9"/>
        <v>-4468.1742040802292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-3063.0754801447079</v>
      </c>
      <c r="AR9">
        <f t="shared" si="14"/>
        <v>-3076.2531200718954</v>
      </c>
      <c r="AS9">
        <f t="shared" si="15"/>
        <v>253.40881958786932</v>
      </c>
      <c r="AT9">
        <f t="shared" si="16"/>
        <v>50.518445084437609</v>
      </c>
      <c r="AU9">
        <f t="shared" si="17"/>
        <v>-2772.3258553995888</v>
      </c>
      <c r="AW9">
        <v>6</v>
      </c>
      <c r="AX9">
        <f>IF(Z9&gt;0, (R9*SUMPRODUCT(K9:$K$98, X9:$X$98)-K9*$AZ$3)/Z9, 0)</f>
        <v>15763.51976856152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250000</v>
      </c>
      <c r="S10">
        <f t="shared" si="1"/>
        <v>15435.310939604071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13391.728783042396</v>
      </c>
      <c r="AC10">
        <f t="shared" si="2"/>
        <v>12649.378443590111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-5383.6789052614604</v>
      </c>
      <c r="AI10">
        <f t="shared" si="7"/>
        <v>-5404.1666338421883</v>
      </c>
      <c r="AJ10">
        <f t="shared" si="8"/>
        <v>742.35033945228497</v>
      </c>
      <c r="AK10">
        <f t="shared" si="30"/>
        <v>54.90608801047383</v>
      </c>
      <c r="AL10">
        <f t="shared" si="9"/>
        <v>-4606.9102063794298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-3168.9217457765108</v>
      </c>
      <c r="AR10">
        <f t="shared" si="14"/>
        <v>-3180.9811590074123</v>
      </c>
      <c r="AS10">
        <f t="shared" si="15"/>
        <v>436.95959121482429</v>
      </c>
      <c r="AT10">
        <f t="shared" si="16"/>
        <v>32.318624370756275</v>
      </c>
      <c r="AU10">
        <f t="shared" si="17"/>
        <v>-2711.7029434218321</v>
      </c>
      <c r="AW10">
        <v>7</v>
      </c>
      <c r="AX10">
        <f>IF(Z10&gt;0, (R10*SUMPRODUCT(K10:$K$98, X10:$X$98)-K10*$AZ$3)/Z10, 0)</f>
        <v>15435.310939604071</v>
      </c>
    </row>
    <row r="11" spans="1:52" x14ac:dyDescent="0.25">
      <c r="A11" t="s">
        <v>33</v>
      </c>
      <c r="C11" s="25">
        <f>AU71</f>
        <v>21073.388056398111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250000</v>
      </c>
      <c r="S11">
        <f t="shared" si="1"/>
        <v>14737.694876758549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12649.378443590111</v>
      </c>
      <c r="AC11">
        <f t="shared" si="2"/>
        <v>11616.336896515888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-5777.0575883891297</v>
      </c>
      <c r="AI11">
        <f t="shared" si="7"/>
        <v>-5796.7627339252113</v>
      </c>
      <c r="AJ11">
        <f t="shared" si="8"/>
        <v>1033.0415470742228</v>
      </c>
      <c r="AK11">
        <f t="shared" si="30"/>
        <v>30.358508264616262</v>
      </c>
      <c r="AL11">
        <f t="shared" si="9"/>
        <v>-4733.3626785863726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-3231.1582038341799</v>
      </c>
      <c r="AR11">
        <f t="shared" si="14"/>
        <v>-3242.179461919719</v>
      </c>
      <c r="AS11">
        <f t="shared" si="15"/>
        <v>577.78905933689532</v>
      </c>
      <c r="AT11">
        <f t="shared" si="16"/>
        <v>16.979775869385925</v>
      </c>
      <c r="AU11">
        <f t="shared" si="17"/>
        <v>-2647.4106267134375</v>
      </c>
      <c r="AW11">
        <v>8</v>
      </c>
      <c r="AX11">
        <f>IF(Z11&gt;0, (R11*SUMPRODUCT(K11:$K$98, X11:$X$98)-K11*$AZ$3)/Z11, 0)</f>
        <v>14737.694876758549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250000</v>
      </c>
      <c r="S12">
        <f t="shared" si="1"/>
        <v>13777.979755777846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11616.336896515888</v>
      </c>
      <c r="AC12">
        <f t="shared" si="2"/>
        <v>10411.030722951458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-6173.8784603979129</v>
      </c>
      <c r="AI12">
        <f t="shared" si="7"/>
        <v>-6192.7691666325945</v>
      </c>
      <c r="AJ12">
        <f t="shared" si="8"/>
        <v>1205.3061735644296</v>
      </c>
      <c r="AK12">
        <f t="shared" si="30"/>
        <v>26.717574861986542</v>
      </c>
      <c r="AL12">
        <f t="shared" si="9"/>
        <v>-4960.7454182061783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-3281.4820343695178</v>
      </c>
      <c r="AR12">
        <f t="shared" si="14"/>
        <v>-3291.5226455547377</v>
      </c>
      <c r="AS12">
        <f t="shared" si="15"/>
        <v>640.63304450140208</v>
      </c>
      <c r="AT12">
        <f t="shared" si="16"/>
        <v>14.200675065748031</v>
      </c>
      <c r="AU12">
        <f t="shared" si="17"/>
        <v>-2636.6889259875875</v>
      </c>
      <c r="AW12">
        <v>9</v>
      </c>
      <c r="AX12">
        <f>IF(Z12&gt;0, (R12*SUMPRODUCT(K12:$K$98, X12:$X$98)-K12*$AZ$3)/Z12, 0)</f>
        <v>13777.979755777846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250000</v>
      </c>
      <c r="S13">
        <f t="shared" si="1"/>
        <v>12528.726434296916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10411.030722951458</v>
      </c>
      <c r="AC13">
        <f t="shared" si="2"/>
        <v>9044.2173807212384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-6548.3839752861159</v>
      </c>
      <c r="AI13">
        <f t="shared" si="7"/>
        <v>-6566.4309360609222</v>
      </c>
      <c r="AJ13">
        <f t="shared" si="8"/>
        <v>1366.8133422302199</v>
      </c>
      <c r="AK13">
        <f t="shared" si="30"/>
        <v>20.822061445902918</v>
      </c>
      <c r="AL13">
        <f t="shared" si="9"/>
        <v>-5178.7955323847991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-3308.4940083550218</v>
      </c>
      <c r="AR13">
        <f t="shared" si="14"/>
        <v>-3317.6120230923689</v>
      </c>
      <c r="AS13">
        <f t="shared" si="15"/>
        <v>690.56637032510037</v>
      </c>
      <c r="AT13">
        <f t="shared" si="16"/>
        <v>10.520101722098534</v>
      </c>
      <c r="AU13">
        <f t="shared" si="17"/>
        <v>-2616.5255510451698</v>
      </c>
      <c r="AW13">
        <v>10</v>
      </c>
      <c r="AX13">
        <f>IF(Z13&gt;0, (R13*SUMPRODUCT(K13:$K$98, X13:$X$98)-K13*$AZ$3)/Z13, 0)</f>
        <v>12528.726434296916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250000</v>
      </c>
      <c r="S14">
        <f t="shared" si="1"/>
        <v>10989.175557638822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9044.2173807212384</v>
      </c>
      <c r="AC14">
        <f t="shared" si="2"/>
        <v>7549.0952888759357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-6925.5657733249009</v>
      </c>
      <c r="AI14">
        <f t="shared" si="7"/>
        <v>-6942.7397079146267</v>
      </c>
      <c r="AJ14">
        <f t="shared" si="8"/>
        <v>1495.1220918453027</v>
      </c>
      <c r="AK14">
        <f t="shared" si="30"/>
        <v>16.279591285298228</v>
      </c>
      <c r="AL14">
        <f t="shared" si="9"/>
        <v>-5431.3380247840259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-3326.7357643593732</v>
      </c>
      <c r="AR14">
        <f t="shared" si="14"/>
        <v>-3334.985363638968</v>
      </c>
      <c r="AS14">
        <f t="shared" si="15"/>
        <v>718.19058511917865</v>
      </c>
      <c r="AT14">
        <f t="shared" si="16"/>
        <v>7.8199962761965187</v>
      </c>
      <c r="AU14">
        <f t="shared" si="17"/>
        <v>-2608.9747822435929</v>
      </c>
      <c r="AW14">
        <v>11</v>
      </c>
      <c r="AX14">
        <f>IF(Z14&gt;0, (R14*SUMPRODUCT(K14:$K$98, X14:$X$98)-K14*$AZ$3)/Z14, 0)</f>
        <v>10989.175557638822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250000</v>
      </c>
      <c r="S15">
        <f t="shared" si="1"/>
        <v>9248.9013845290083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7549.0952888759357</v>
      </c>
      <c r="AC15">
        <f t="shared" si="2"/>
        <v>6019.0471539417777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-7325.6790189847452</v>
      </c>
      <c r="AI15">
        <f t="shared" si="7"/>
        <v>-7341.9486463266749</v>
      </c>
      <c r="AJ15">
        <f t="shared" si="8"/>
        <v>1530.048134934158</v>
      </c>
      <c r="AK15">
        <f t="shared" si="30"/>
        <v>30.951290684391338</v>
      </c>
      <c r="AL15">
        <f t="shared" si="9"/>
        <v>-5780.9492207081257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-3338.3288938520427</v>
      </c>
      <c r="AR15">
        <f t="shared" si="14"/>
        <v>-3345.7430007091702</v>
      </c>
      <c r="AS15">
        <f t="shared" si="15"/>
        <v>697.24647839443719</v>
      </c>
      <c r="AT15">
        <f t="shared" si="16"/>
        <v>14.104574842269967</v>
      </c>
      <c r="AU15">
        <f t="shared" si="17"/>
        <v>-2634.391947472463</v>
      </c>
      <c r="AW15">
        <v>12</v>
      </c>
      <c r="AX15">
        <f>IF(Z15&gt;0, (R15*SUMPRODUCT(K15:$K$98, X15:$X$98)-K15*$AZ$3)/Z15, 0)</f>
        <v>9248.9013845290083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250000</v>
      </c>
      <c r="S16">
        <f t="shared" si="1"/>
        <v>7293.1038776359437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6019.0471539417777</v>
      </c>
      <c r="AC16">
        <f t="shared" si="2"/>
        <v>4474.6063559209288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-7684.4682710886736</v>
      </c>
      <c r="AI16">
        <f t="shared" si="7"/>
        <v>-7699.8067553300752</v>
      </c>
      <c r="AJ16">
        <f t="shared" si="8"/>
        <v>1544.4407980208489</v>
      </c>
      <c r="AK16">
        <f t="shared" si="30"/>
        <v>42.735234792986624</v>
      </c>
      <c r="AL16">
        <f t="shared" si="9"/>
        <v>-6112.63072251624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-3312.6761772060531</v>
      </c>
      <c r="AR16">
        <f t="shared" si="14"/>
        <v>-3319.2884019623334</v>
      </c>
      <c r="AS16">
        <f t="shared" si="15"/>
        <v>665.78871279325949</v>
      </c>
      <c r="AT16">
        <f t="shared" si="16"/>
        <v>18.422614191622895</v>
      </c>
      <c r="AU16">
        <f t="shared" si="17"/>
        <v>-2635.077074977451</v>
      </c>
      <c r="AW16">
        <v>13</v>
      </c>
      <c r="AX16">
        <f>IF(Z16&gt;0, (R16*SUMPRODUCT(K16:$K$98, X16:$X$98)-K16*$AZ$3)/Z16, 0)</f>
        <v>7293.1038776359437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250000</v>
      </c>
      <c r="S17">
        <f t="shared" si="1"/>
        <v>5293.4866164251052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4474.6063559209288</v>
      </c>
      <c r="AC17">
        <f t="shared" si="2"/>
        <v>3046.0995183493433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-7990.2581896922029</v>
      </c>
      <c r="AI17">
        <f t="shared" si="7"/>
        <v>-8004.644263272221</v>
      </c>
      <c r="AJ17">
        <f t="shared" si="8"/>
        <v>1428.5068375715855</v>
      </c>
      <c r="AK17">
        <f t="shared" si="30"/>
        <v>61.749567711708814</v>
      </c>
      <c r="AL17">
        <f t="shared" si="9"/>
        <v>-6514.387857988927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-3237.9190708961</v>
      </c>
      <c r="AR17">
        <f t="shared" si="14"/>
        <v>-3243.748787645447</v>
      </c>
      <c r="AS17">
        <f t="shared" si="15"/>
        <v>578.87860723267704</v>
      </c>
      <c r="AT17">
        <f t="shared" si="16"/>
        <v>25.022984009611086</v>
      </c>
      <c r="AU17">
        <f t="shared" si="17"/>
        <v>-2639.8471964031592</v>
      </c>
      <c r="AW17">
        <v>14</v>
      </c>
      <c r="AX17">
        <f>IF(Z17&gt;0, (R17*SUMPRODUCT(K17:$K$98, X17:$X$98)-K17*$AZ$3)/Z17, 0)</f>
        <v>5293.4866164251052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250000</v>
      </c>
      <c r="S18">
        <f t="shared" si="1"/>
        <v>3320.0681347309733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3046.0995183493433</v>
      </c>
      <c r="AC18">
        <f t="shared" si="2"/>
        <v>1781.4189049004781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-8281.891509601659</v>
      </c>
      <c r="AI18">
        <f t="shared" si="7"/>
        <v>-8295.305533294917</v>
      </c>
      <c r="AJ18">
        <f t="shared" si="8"/>
        <v>1264.6806134488652</v>
      </c>
      <c r="AK18">
        <f t="shared" si="30"/>
        <v>65.795749596345814</v>
      </c>
      <c r="AL18">
        <f t="shared" si="9"/>
        <v>-6964.8291702497063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-3131.8576122311706</v>
      </c>
      <c r="AR18">
        <f t="shared" si="14"/>
        <v>-3136.930223018896</v>
      </c>
      <c r="AS18">
        <f t="shared" si="15"/>
        <v>478.24818782992253</v>
      </c>
      <c r="AT18">
        <f t="shared" si="16"/>
        <v>24.881142066020953</v>
      </c>
      <c r="AU18">
        <f t="shared" si="17"/>
        <v>-2633.8008931229529</v>
      </c>
      <c r="AW18">
        <v>15</v>
      </c>
      <c r="AX18">
        <f>IF(Z18&gt;0, (R18*SUMPRODUCT(K18:$K$98, X18:$X$98)-K18*$AZ$3)/Z18, 0)</f>
        <v>3320.0681347309733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250000</v>
      </c>
      <c r="S19">
        <f t="shared" si="1"/>
        <v>1021.6324472291686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1781.4189049004781</v>
      </c>
      <c r="AC19">
        <f t="shared" si="2"/>
        <v>507.74453885075127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-8550.4954889034543</v>
      </c>
      <c r="AI19">
        <f t="shared" si="7"/>
        <v>-8562.920322810889</v>
      </c>
      <c r="AJ19">
        <f t="shared" si="8"/>
        <v>1273.6743660497268</v>
      </c>
      <c r="AK19">
        <f t="shared" si="30"/>
        <v>39.725641579280662</v>
      </c>
      <c r="AL19">
        <f t="shared" si="9"/>
        <v>-7249.5203151818814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-3015.4174801113991</v>
      </c>
      <c r="AR19">
        <f t="shared" si="14"/>
        <v>-3019.7992216608313</v>
      </c>
      <c r="AS19">
        <f t="shared" si="15"/>
        <v>449.1739633498936</v>
      </c>
      <c r="AT19">
        <f t="shared" si="16"/>
        <v>14.009643556009328</v>
      </c>
      <c r="AU19">
        <f t="shared" si="17"/>
        <v>-2556.6156147549282</v>
      </c>
      <c r="AW19">
        <v>16</v>
      </c>
      <c r="AX19">
        <f>IF(Z19&gt;0, (R19*SUMPRODUCT(K19:$K$98, X19:$X$98)-K19*$AZ$3)/Z19, 0)</f>
        <v>1021.6324472291686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250000</v>
      </c>
      <c r="S20">
        <f t="shared" si="1"/>
        <v>-2591.72957862268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507.74453885075127</v>
      </c>
      <c r="AC20">
        <f t="shared" si="2"/>
        <v>-1183.9842277847965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-8797.9308338620503</v>
      </c>
      <c r="AI20">
        <f t="shared" si="7"/>
        <v>-8809.3516263470246</v>
      </c>
      <c r="AJ20">
        <f t="shared" si="8"/>
        <v>1691.7287666355478</v>
      </c>
      <c r="AK20">
        <f t="shared" si="30"/>
        <v>2.1833015170582306</v>
      </c>
      <c r="AL20">
        <f t="shared" si="9"/>
        <v>-7115.4395581944182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-2942.8796560460673</v>
      </c>
      <c r="AR20">
        <f t="shared" si="14"/>
        <v>-2946.6998745150049</v>
      </c>
      <c r="AS20">
        <f t="shared" si="15"/>
        <v>565.87784842748192</v>
      </c>
      <c r="AT20">
        <f t="shared" si="16"/>
        <v>0.73030735736583408</v>
      </c>
      <c r="AU20">
        <f t="shared" si="17"/>
        <v>-2380.091718730157</v>
      </c>
      <c r="AW20">
        <v>17</v>
      </c>
      <c r="AX20">
        <f>IF(Z20&gt;0, (R20*SUMPRODUCT(K20:$K$98, X20:$X$98)-K20*$AZ$3)/Z20, 0)</f>
        <v>-2591.72957862268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250000</v>
      </c>
      <c r="S21">
        <f t="shared" si="1"/>
        <v>-7041.7662675579122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-1183.9842277847965</v>
      </c>
      <c r="AC21">
        <f t="shared" si="2"/>
        <v>-2930.7152173534341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-9018.2563317935546</v>
      </c>
      <c r="AI21">
        <f t="shared" si="7"/>
        <v>-9028.6610907204995</v>
      </c>
      <c r="AJ21">
        <f t="shared" si="8"/>
        <v>1746.7309895686376</v>
      </c>
      <c r="AK21">
        <f t="shared" si="30"/>
        <v>-1.8943747644556745</v>
      </c>
      <c r="AL21">
        <f t="shared" si="9"/>
        <v>-7283.8244759163172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-2868.5601261864517</v>
      </c>
      <c r="AR21">
        <f t="shared" si="14"/>
        <v>-2871.8697101550501</v>
      </c>
      <c r="AS21">
        <f t="shared" si="15"/>
        <v>555.60661435028044</v>
      </c>
      <c r="AT21">
        <f t="shared" si="16"/>
        <v>-0.60256968902220787</v>
      </c>
      <c r="AU21">
        <f t="shared" si="17"/>
        <v>-2316.8656654937918</v>
      </c>
      <c r="AW21">
        <v>18</v>
      </c>
      <c r="AX21">
        <f>IF(Z21&gt;0, (R21*SUMPRODUCT(K21:$K$98, X21:$X$98)-K21*$AZ$3)/Z21, 0)</f>
        <v>-7041.7662675579122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250000</v>
      </c>
      <c r="S22">
        <f t="shared" si="1"/>
        <v>-11359.083772564763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-2930.7152173534341</v>
      </c>
      <c r="AC22">
        <f t="shared" si="2"/>
        <v>-4262.5213984494876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-9194.0584729686707</v>
      </c>
      <c r="AI22">
        <f t="shared" si="7"/>
        <v>-9203.4397784590492</v>
      </c>
      <c r="AJ22">
        <f t="shared" si="8"/>
        <v>1331.8061810960535</v>
      </c>
      <c r="AK22">
        <f t="shared" si="30"/>
        <v>-61.54501956442212</v>
      </c>
      <c r="AL22">
        <f t="shared" si="9"/>
        <v>-7933.1786169274183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-2730.6068324190037</v>
      </c>
      <c r="AR22">
        <f t="shared" si="14"/>
        <v>-2733.3930510344662</v>
      </c>
      <c r="AS22">
        <f t="shared" si="15"/>
        <v>395.54230248271523</v>
      </c>
      <c r="AT22">
        <f t="shared" si="16"/>
        <v>-18.278679803709029</v>
      </c>
      <c r="AU22">
        <f t="shared" si="17"/>
        <v>-2356.1294283554603</v>
      </c>
      <c r="AW22">
        <v>19</v>
      </c>
      <c r="AX22">
        <f>IF(Z22&gt;0, (R22*SUMPRODUCT(K22:$K$98, X22:$X$98)-K22*$AZ$3)/Z22, 0)</f>
        <v>-11359.083772564763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250000</v>
      </c>
      <c r="S23">
        <f t="shared" si="1"/>
        <v>-13988.454059615766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-4262.5213984494876</v>
      </c>
      <c r="AC23">
        <f t="shared" si="2"/>
        <v>-4674.0830421002975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-9340.2638736805584</v>
      </c>
      <c r="AI23">
        <f t="shared" si="7"/>
        <v>-9348.6173397286657</v>
      </c>
      <c r="AJ23">
        <f t="shared" si="8"/>
        <v>411.56164365080986</v>
      </c>
      <c r="AK23">
        <f t="shared" si="30"/>
        <v>-298.37649789146417</v>
      </c>
      <c r="AL23">
        <f t="shared" si="9"/>
        <v>-9235.43219396932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-2476.8119488190414</v>
      </c>
      <c r="AR23">
        <f t="shared" si="14"/>
        <v>-2479.0270858646131</v>
      </c>
      <c r="AS23">
        <f t="shared" si="15"/>
        <v>109.13618827647191</v>
      </c>
      <c r="AT23">
        <f t="shared" si="16"/>
        <v>-79.122226654303716</v>
      </c>
      <c r="AU23">
        <f t="shared" si="17"/>
        <v>-2449.013124242445</v>
      </c>
      <c r="AW23">
        <v>20</v>
      </c>
      <c r="AX23">
        <f>IF(Z23&gt;0, (R23*SUMPRODUCT(K23:$K$98, X23:$X$98)-K23*$AZ$3)/Z23, 0)</f>
        <v>-13988.454059615766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250000</v>
      </c>
      <c r="S24">
        <f t="shared" si="1"/>
        <v>-17326.32348568226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-4674.0830421002975</v>
      </c>
      <c r="AC24">
        <f t="shared" si="2"/>
        <v>-5080.3189295191587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-9395.8381891466925</v>
      </c>
      <c r="AI24">
        <f t="shared" si="7"/>
        <v>-9403.1685367154041</v>
      </c>
      <c r="AJ24">
        <f t="shared" si="8"/>
        <v>406.23588741886124</v>
      </c>
      <c r="AK24">
        <f t="shared" si="30"/>
        <v>-327.18581294702085</v>
      </c>
      <c r="AL24">
        <f t="shared" si="9"/>
        <v>-9324.118462243563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-2224.5972432191593</v>
      </c>
      <c r="AR24">
        <f t="shared" si="14"/>
        <v>-2226.3328064190482</v>
      </c>
      <c r="AS24">
        <f t="shared" si="15"/>
        <v>96.182077325744203</v>
      </c>
      <c r="AT24">
        <f t="shared" si="16"/>
        <v>-77.465856994336377</v>
      </c>
      <c r="AU24">
        <f t="shared" si="17"/>
        <v>-2207.6165860876404</v>
      </c>
      <c r="AW24">
        <v>21</v>
      </c>
      <c r="AX24">
        <f>IF(Z24&gt;0, (R24*SUMPRODUCT(K24:$K$98, X24:$X$98)-K24*$AZ$3)/Z24, 0)</f>
        <v>-17326.32348568226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250000</v>
      </c>
      <c r="S25">
        <f t="shared" si="1"/>
        <v>-21569.992582246381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-5080.3189295191587</v>
      </c>
      <c r="AC25">
        <f t="shared" si="2"/>
        <v>-5456.1875464881523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-9332.2695947211814</v>
      </c>
      <c r="AI25">
        <f t="shared" si="7"/>
        <v>-9338.5934118547339</v>
      </c>
      <c r="AJ25">
        <f t="shared" si="8"/>
        <v>375.86861696899359</v>
      </c>
      <c r="AK25">
        <f t="shared" si="30"/>
        <v>-355.62232506634115</v>
      </c>
      <c r="AL25">
        <f t="shared" si="9"/>
        <v>-9318.3471199520809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-1972.8093586553118</v>
      </c>
      <c r="AR25">
        <f t="shared" si="14"/>
        <v>-1974.1461916193482</v>
      </c>
      <c r="AS25">
        <f t="shared" si="15"/>
        <v>79.457319321411376</v>
      </c>
      <c r="AT25">
        <f t="shared" si="16"/>
        <v>-75.177323577802198</v>
      </c>
      <c r="AU25">
        <f t="shared" si="17"/>
        <v>-1969.8661958757389</v>
      </c>
      <c r="AW25">
        <v>22</v>
      </c>
      <c r="AX25">
        <f>IF(Z25&gt;0, (R25*SUMPRODUCT(K25:$K$98, X25:$X$98)-K25*$AZ$3)/Z25, 0)</f>
        <v>-21569.992582246381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250000</v>
      </c>
      <c r="S26">
        <f t="shared" si="1"/>
        <v>-27016.012060479206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-5456.1875464881523</v>
      </c>
      <c r="AC26">
        <f t="shared" si="2"/>
        <v>-5778.3463459915383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-9134.293412290679</v>
      </c>
      <c r="AI26">
        <f t="shared" si="7"/>
        <v>-9139.6405619116667</v>
      </c>
      <c r="AJ26">
        <f t="shared" si="8"/>
        <v>322.15879950338604</v>
      </c>
      <c r="AK26">
        <f t="shared" si="30"/>
        <v>-381.9331282541707</v>
      </c>
      <c r="AL26">
        <f t="shared" si="9"/>
        <v>-9199.4148906624505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-1724.0695372698847</v>
      </c>
      <c r="AR26">
        <f t="shared" si="14"/>
        <v>-1725.0787951682971</v>
      </c>
      <c r="AS26">
        <f t="shared" si="15"/>
        <v>60.806473726787836</v>
      </c>
      <c r="AT26">
        <f t="shared" si="16"/>
        <v>-72.088692794911609</v>
      </c>
      <c r="AU26">
        <f t="shared" si="17"/>
        <v>-1736.3610142364207</v>
      </c>
      <c r="AW26">
        <v>23</v>
      </c>
      <c r="AX26">
        <f>IF(Z26&gt;0, (R26*SUMPRODUCT(K26:$K$98, X26:$X$98)-K26*$AZ$3)/Z26, 0)</f>
        <v>-27016.012060479206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250000</v>
      </c>
      <c r="S27">
        <f t="shared" si="1"/>
        <v>-34107.089614765755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-5778.3463459915383</v>
      </c>
      <c r="AC27">
        <f t="shared" si="2"/>
        <v>-6028.620741161486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-8747.8691384930462</v>
      </c>
      <c r="AI27">
        <f t="shared" si="7"/>
        <v>-8752.2880297039737</v>
      </c>
      <c r="AJ27">
        <f t="shared" si="8"/>
        <v>250.27439516994764</v>
      </c>
      <c r="AK27">
        <f t="shared" si="30"/>
        <v>-404.48424421940774</v>
      </c>
      <c r="AL27">
        <f t="shared" si="9"/>
        <v>-8906.4978787534328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-1474.2260309731769</v>
      </c>
      <c r="AR27">
        <f t="shared" si="14"/>
        <v>-1474.9707202624259</v>
      </c>
      <c r="AS27">
        <f t="shared" si="15"/>
        <v>42.177245956055017</v>
      </c>
      <c r="AT27">
        <f t="shared" si="16"/>
        <v>-68.165308889095314</v>
      </c>
      <c r="AU27">
        <f t="shared" si="17"/>
        <v>-1500.9587831954659</v>
      </c>
      <c r="AW27">
        <v>24</v>
      </c>
      <c r="AX27">
        <f>IF(Z27&gt;0, (R27*SUMPRODUCT(K27:$K$98, X27:$X$98)-K27*$AZ$3)/Z27, 0)</f>
        <v>-34107.089614765755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250000</v>
      </c>
      <c r="S28">
        <f t="shared" si="1"/>
        <v>-43477.514429989606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-6028.620741161486</v>
      </c>
      <c r="AC28">
        <f t="shared" si="2"/>
        <v>-6186.9582524025764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-8171.4022706984633</v>
      </c>
      <c r="AI28">
        <f t="shared" si="7"/>
        <v>-8174.9598327702124</v>
      </c>
      <c r="AJ28">
        <f t="shared" si="8"/>
        <v>158.3375112410904</v>
      </c>
      <c r="AK28">
        <f t="shared" si="30"/>
        <v>-422.00345188130404</v>
      </c>
      <c r="AL28">
        <f t="shared" si="9"/>
        <v>-8438.6257734104256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-1229.5334998465401</v>
      </c>
      <c r="AR28">
        <f t="shared" si="14"/>
        <v>-1230.0687986361597</v>
      </c>
      <c r="AS28">
        <f t="shared" si="15"/>
        <v>23.824708159497831</v>
      </c>
      <c r="AT28">
        <f t="shared" si="16"/>
        <v>-63.497960808945678</v>
      </c>
      <c r="AU28">
        <f t="shared" si="17"/>
        <v>-1269.7420512856074</v>
      </c>
      <c r="AW28">
        <v>25</v>
      </c>
      <c r="AX28">
        <f>IF(Z28&gt;0, (R28*SUMPRODUCT(K28:$K$98, X28:$X$98)-K28*$AZ$3)/Z28, 0)</f>
        <v>-43477.514429989606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250000</v>
      </c>
      <c r="S29">
        <f t="shared" si="1"/>
        <v>-56102.421021335322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-6186.9582524025764</v>
      </c>
      <c r="AC29">
        <f t="shared" si="2"/>
        <v>-6241.5912882026096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-7406.4868762719598</v>
      </c>
      <c r="AI29">
        <f t="shared" si="7"/>
        <v>-7409.2682140353645</v>
      </c>
      <c r="AJ29">
        <f t="shared" si="8"/>
        <v>54.633035800033213</v>
      </c>
      <c r="AK29">
        <f t="shared" si="30"/>
        <v>-433.08707766818037</v>
      </c>
      <c r="AL29">
        <f t="shared" si="9"/>
        <v>-7787.7222559035117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-995.0342046646989</v>
      </c>
      <c r="AR29">
        <f t="shared" si="14"/>
        <v>-995.40786713862826</v>
      </c>
      <c r="AS29">
        <f t="shared" si="15"/>
        <v>7.3397469318229511</v>
      </c>
      <c r="AT29">
        <f t="shared" si="16"/>
        <v>-58.183652125098682</v>
      </c>
      <c r="AU29">
        <f t="shared" si="17"/>
        <v>-1046.251772331904</v>
      </c>
      <c r="AW29">
        <v>26</v>
      </c>
      <c r="AX29">
        <f>IF(Z29&gt;0, (R29*SUMPRODUCT(K29:$K$98, X29:$X$98)-K29*$AZ$3)/Z29, 0)</f>
        <v>-56102.421021335322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250000</v>
      </c>
      <c r="S30">
        <f t="shared" si="1"/>
        <v>-73545.297894943404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-6241.5912882026096</v>
      </c>
      <c r="AC30">
        <f t="shared" si="2"/>
        <v>-6187.6072213972129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-6501.9235826421909</v>
      </c>
      <c r="AI30">
        <f t="shared" si="7"/>
        <v>-6504.0269146696974</v>
      </c>
      <c r="AJ30">
        <f t="shared" si="8"/>
        <v>-53.984066805396651</v>
      </c>
      <c r="AK30">
        <f t="shared" si="30"/>
        <v>-436.91139017418271</v>
      </c>
      <c r="AL30">
        <f t="shared" si="9"/>
        <v>-6994.922371649277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-779.91916180594649</v>
      </c>
      <c r="AR30">
        <f t="shared" si="14"/>
        <v>-780.17146082654267</v>
      </c>
      <c r="AS30">
        <f t="shared" si="15"/>
        <v>-6.4755003036550089</v>
      </c>
      <c r="AT30">
        <f t="shared" si="16"/>
        <v>-52.408423580648474</v>
      </c>
      <c r="AU30">
        <f t="shared" si="17"/>
        <v>-839.05538471084628</v>
      </c>
      <c r="AW30">
        <v>27</v>
      </c>
      <c r="AX30">
        <f>IF(Z30&gt;0, (R30*SUMPRODUCT(K30:$K$98, X30:$X$98)-K30*$AZ$3)/Z30, 0)</f>
        <v>-73545.297894943404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250000</v>
      </c>
      <c r="S31">
        <f t="shared" si="1"/>
        <v>-98539.023018866734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-6187.6072213972129</v>
      </c>
      <c r="AC31">
        <f t="shared" si="2"/>
        <v>-6030.9029265334311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-5522.1886125526662</v>
      </c>
      <c r="AI31">
        <f t="shared" si="7"/>
        <v>-5523.7186923986419</v>
      </c>
      <c r="AJ31">
        <f t="shared" si="8"/>
        <v>-156.7042948637818</v>
      </c>
      <c r="AK31">
        <f t="shared" si="30"/>
        <v>-433.13250549780497</v>
      </c>
      <c r="AL31">
        <f t="shared" si="9"/>
        <v>-6113.5554927602288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-591.42672209868817</v>
      </c>
      <c r="AR31">
        <f t="shared" si="14"/>
        <v>-591.59059373932666</v>
      </c>
      <c r="AS31">
        <f t="shared" si="15"/>
        <v>-16.783039108697025</v>
      </c>
      <c r="AT31">
        <f t="shared" si="16"/>
        <v>-46.388516570886267</v>
      </c>
      <c r="AU31">
        <f t="shared" si="17"/>
        <v>-654.76214941890998</v>
      </c>
      <c r="AW31">
        <v>28</v>
      </c>
      <c r="AX31">
        <f>IF(Z31&gt;0, (R31*SUMPRODUCT(K31:$K$98, X31:$X$98)-K31*$AZ$3)/Z31, 0)</f>
        <v>-98539.023018866734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250000</v>
      </c>
      <c r="S32">
        <f t="shared" si="1"/>
        <v>-136003.78529527094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-6030.9029265334311</v>
      </c>
      <c r="AC32">
        <f t="shared" si="2"/>
        <v>-5786.0587051770053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-4511.949177409103</v>
      </c>
      <c r="AI32">
        <f t="shared" si="7"/>
        <v>-4513.0127615388783</v>
      </c>
      <c r="AJ32">
        <f t="shared" si="8"/>
        <v>-244.84422135642581</v>
      </c>
      <c r="AK32">
        <f t="shared" si="30"/>
        <v>-422.16320485734025</v>
      </c>
      <c r="AL32">
        <f t="shared" si="9"/>
        <v>-5180.0201877526442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-431.45537477094689</v>
      </c>
      <c r="AR32">
        <f t="shared" si="14"/>
        <v>-431.55708005867712</v>
      </c>
      <c r="AS32">
        <f t="shared" si="15"/>
        <v>-23.413241402355219</v>
      </c>
      <c r="AT32">
        <f t="shared" si="16"/>
        <v>-40.36937842256917</v>
      </c>
      <c r="AU32">
        <f t="shared" si="17"/>
        <v>-495.3396998836015</v>
      </c>
      <c r="AW32">
        <v>29</v>
      </c>
      <c r="AX32">
        <f>IF(Z32&gt;0, (R32*SUMPRODUCT(K32:$K$98, X32:$X$98)-K32*$AZ$3)/Z32, 0)</f>
        <v>-136003.78529527094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250000</v>
      </c>
      <c r="S33">
        <f t="shared" si="1"/>
        <v>-195240.5700100378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-5786.0587051770053</v>
      </c>
      <c r="AC33">
        <f t="shared" si="2"/>
        <v>-5470.8435947201706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-3524.2231756401379</v>
      </c>
      <c r="AI33">
        <f t="shared" si="7"/>
        <v>-3524.9237016110515</v>
      </c>
      <c r="AJ33">
        <f t="shared" si="8"/>
        <v>-315.21511045683474</v>
      </c>
      <c r="AK33">
        <f t="shared" si="30"/>
        <v>-405.02410936239039</v>
      </c>
      <c r="AL33">
        <f t="shared" si="9"/>
        <v>-4245.1629214302766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-300.89645042583641</v>
      </c>
      <c r="AR33">
        <f t="shared" si="14"/>
        <v>-300.95626099048394</v>
      </c>
      <c r="AS33">
        <f t="shared" si="15"/>
        <v>-26.912911904286979</v>
      </c>
      <c r="AT33">
        <f t="shared" si="16"/>
        <v>-34.580760289646697</v>
      </c>
      <c r="AU33">
        <f t="shared" si="17"/>
        <v>-362.44993318441766</v>
      </c>
      <c r="AW33">
        <v>30</v>
      </c>
      <c r="AX33">
        <f>IF(Z33&gt;0, (R33*SUMPRODUCT(K33:$K$98, X33:$X$98)-K33*$AZ$3)/Z33, 0)</f>
        <v>-195240.5700100378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250000</v>
      </c>
      <c r="S34">
        <f t="shared" si="1"/>
        <v>-294206.25209271896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-5470.8435947201706</v>
      </c>
      <c r="AC34">
        <f t="shared" si="2"/>
        <v>-5105.069969049775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-2597.2044925073064</v>
      </c>
      <c r="AI34">
        <f t="shared" si="7"/>
        <v>-2597.6382927692603</v>
      </c>
      <c r="AJ34">
        <f t="shared" si="8"/>
        <v>-365.77362567039563</v>
      </c>
      <c r="AK34">
        <f t="shared" si="30"/>
        <v>-382.95905163041198</v>
      </c>
      <c r="AL34">
        <f t="shared" si="9"/>
        <v>-3346.3709700700679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-197.98932930890686</v>
      </c>
      <c r="AR34">
        <f t="shared" si="14"/>
        <v>-198.0223986429412</v>
      </c>
      <c r="AS34">
        <f t="shared" si="15"/>
        <v>-27.883547496660992</v>
      </c>
      <c r="AT34">
        <f t="shared" si="16"/>
        <v>-29.193621836023755</v>
      </c>
      <c r="AU34">
        <f t="shared" si="17"/>
        <v>-255.09956797562594</v>
      </c>
      <c r="AW34">
        <v>31</v>
      </c>
      <c r="AX34">
        <f>IF(Z34&gt;0, (R34*SUMPRODUCT(K34:$K$98, X34:$X$98)-K34*$AZ$3)/Z34, 0)</f>
        <v>-294206.25209271896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-469330.96265787398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-5105.069969049775</v>
      </c>
      <c r="AC35">
        <f t="shared" ref="AC35:AC69" si="33">S35*Z35</f>
        <v>-4707.8181589870455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-1786.894287752262</v>
      </c>
      <c r="AI35">
        <f t="shared" ref="AI35:AI66" si="38">SUM(AE35:AH35)</f>
        <v>-1787.1450605828211</v>
      </c>
      <c r="AJ35">
        <f t="shared" ref="AJ35:AJ69" si="39">AB35-AC35</f>
        <v>-397.25181006272942</v>
      </c>
      <c r="AK35">
        <f t="shared" si="30"/>
        <v>-357.3548978334843</v>
      </c>
      <c r="AL35">
        <f t="shared" ref="AL35:AL66" si="40">SUM(AI35:AK35)</f>
        <v>-2541.751768479035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-121.62321429177399</v>
      </c>
      <c r="AR35">
        <f t="shared" ref="AR35:AR69" si="45">AI35*$K35</f>
        <v>-121.6402828995359</v>
      </c>
      <c r="AS35">
        <f t="shared" ref="AS35:AS69" si="46">AJ35*$K35</f>
        <v>-27.038556423967325</v>
      </c>
      <c r="AT35">
        <f t="shared" ref="AT35:AT69" si="47">AK35*$K35</f>
        <v>-24.323012063622755</v>
      </c>
      <c r="AU35">
        <f t="shared" ref="AU35:AU69" si="48">AL35*$K35</f>
        <v>-173.00185138712601</v>
      </c>
      <c r="AW35">
        <v>32</v>
      </c>
      <c r="AX35">
        <f>IF(Z35&gt;0, (R35*SUMPRODUCT(K35:$K$98, X35:$X$98)-K35*$AZ$3)/Z35, 0)</f>
        <v>-469330.96265787398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250000</v>
      </c>
      <c r="S36">
        <f t="shared" si="32"/>
        <v>-750773.77443346742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-4707.8181589870455</v>
      </c>
      <c r="AC36">
        <f t="shared" si="33"/>
        <v>-4297.9760702684307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-1051.4688819775472</v>
      </c>
      <c r="AI36">
        <f t="shared" si="38"/>
        <v>-1051.6120001916029</v>
      </c>
      <c r="AJ36">
        <f t="shared" si="39"/>
        <v>-409.84208871861483</v>
      </c>
      <c r="AK36">
        <f t="shared" si="30"/>
        <v>-329.54727112909325</v>
      </c>
      <c r="AL36">
        <f t="shared" si="40"/>
        <v>-1791.0013600393108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-63.899287854603159</v>
      </c>
      <c r="AR36">
        <f t="shared" si="45"/>
        <v>-63.907985355892954</v>
      </c>
      <c r="AS36">
        <f t="shared" si="46"/>
        <v>-24.906697716729767</v>
      </c>
      <c r="AT36">
        <f t="shared" si="47"/>
        <v>-20.027065280308072</v>
      </c>
      <c r="AU36">
        <f t="shared" si="48"/>
        <v>-108.84174835293079</v>
      </c>
      <c r="AW36">
        <v>33</v>
      </c>
      <c r="AX36">
        <f>IF(Z36&gt;0, (R36*SUMPRODUCT(K36:$K$98, X36:$X$98)-K36*$AZ$3)/Z36, 0)</f>
        <v>-750773.77443346742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250000</v>
      </c>
      <c r="S37">
        <f t="shared" si="32"/>
        <v>-1206672.8629946315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-4297.9760702684307</v>
      </c>
      <c r="AC37">
        <f t="shared" si="33"/>
        <v>-3887.3527661494722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-611.48368840666376</v>
      </c>
      <c r="AI37">
        <f t="shared" si="38"/>
        <v>-611.56422706973819</v>
      </c>
      <c r="AJ37">
        <f t="shared" si="39"/>
        <v>-410.62330411895846</v>
      </c>
      <c r="AK37">
        <f t="shared" si="30"/>
        <v>-300.85832491879017</v>
      </c>
      <c r="AL37">
        <f t="shared" si="40"/>
        <v>-1323.0458561074868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-33.179241044208773</v>
      </c>
      <c r="AR37">
        <f t="shared" si="45"/>
        <v>-33.183611089994436</v>
      </c>
      <c r="AS37">
        <f t="shared" si="46"/>
        <v>-22.28051188288066</v>
      </c>
      <c r="AT37">
        <f t="shared" si="47"/>
        <v>-16.324639678693739</v>
      </c>
      <c r="AU37">
        <f t="shared" si="48"/>
        <v>-71.788762651568831</v>
      </c>
      <c r="AW37">
        <v>34</v>
      </c>
      <c r="AX37">
        <f>IF(Z37&gt;0, (R37*SUMPRODUCT(K37:$K$98, X37:$X$98)-K37*$AZ$3)/Z37, 0)</f>
        <v>-1206672.8629946315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250000</v>
      </c>
      <c r="S38">
        <f t="shared" si="32"/>
        <v>-1959436.1625448149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-3887.3527661494722</v>
      </c>
      <c r="AC38">
        <f t="shared" si="33"/>
        <v>-3496.8511215030012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-351.1774892167133</v>
      </c>
      <c r="AI38">
        <f t="shared" si="38"/>
        <v>-351.22210474423525</v>
      </c>
      <c r="AJ38">
        <f t="shared" si="39"/>
        <v>-390.50164464647105</v>
      </c>
      <c r="AK38">
        <f t="shared" si="30"/>
        <v>-272.11469363046308</v>
      </c>
      <c r="AL38">
        <f t="shared" si="40"/>
        <v>-1013.8384430211694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-17.013364941190254</v>
      </c>
      <c r="AR38">
        <f t="shared" si="45"/>
        <v>-17.015526413024535</v>
      </c>
      <c r="AS38">
        <f t="shared" si="46"/>
        <v>-18.918487643738231</v>
      </c>
      <c r="AT38">
        <f t="shared" si="47"/>
        <v>-13.183039149010796</v>
      </c>
      <c r="AU38">
        <f t="shared" si="48"/>
        <v>-49.117053205773558</v>
      </c>
      <c r="AW38">
        <v>35</v>
      </c>
      <c r="AX38">
        <f>IF(Z38&gt;0, (R38*SUMPRODUCT(K38:$K$98, X38:$X$98)-K38*$AZ$3)/Z38, 0)</f>
        <v>-1959436.1625448149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250000</v>
      </c>
      <c r="S39">
        <f t="shared" si="32"/>
        <v>-3228256.4378096769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-3496.8511215030012</v>
      </c>
      <c r="AC39">
        <f t="shared" si="33"/>
        <v>-3135.5779813632266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-198.87085184312156</v>
      </c>
      <c r="AI39">
        <f t="shared" si="38"/>
        <v>-198.895134130184</v>
      </c>
      <c r="AJ39">
        <f t="shared" si="39"/>
        <v>-361.27314013977457</v>
      </c>
      <c r="AK39">
        <f t="shared" si="30"/>
        <v>-244.77957850521011</v>
      </c>
      <c r="AL39">
        <f t="shared" si="40"/>
        <v>-804.94785277516871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-8.6023411097188784</v>
      </c>
      <c r="AR39">
        <f t="shared" si="45"/>
        <v>-8.6033914623185641</v>
      </c>
      <c r="AS39">
        <f t="shared" si="46"/>
        <v>-15.627201052636829</v>
      </c>
      <c r="AT39">
        <f t="shared" si="47"/>
        <v>-10.588165191025999</v>
      </c>
      <c r="AU39">
        <f t="shared" si="48"/>
        <v>-34.81875770598139</v>
      </c>
      <c r="AW39">
        <v>36</v>
      </c>
      <c r="AX39">
        <f>IF(Z39&gt;0, (R39*SUMPRODUCT(K39:$K$98, X39:$X$98)-K39*$AZ$3)/Z39, 0)</f>
        <v>-3228256.4378096769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250000</v>
      </c>
      <c r="S40">
        <f t="shared" si="32"/>
        <v>-5404589.5230985004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-3135.5779813632266</v>
      </c>
      <c r="AC40">
        <f t="shared" si="33"/>
        <v>-2806.4245143649414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-110.577913822082</v>
      </c>
      <c r="AI40">
        <f t="shared" si="38"/>
        <v>-110.59089549489161</v>
      </c>
      <c r="AJ40">
        <f t="shared" si="39"/>
        <v>-329.15346699828524</v>
      </c>
      <c r="AK40">
        <f t="shared" ref="AK40:AK69" si="61">G40*SUM(AB40:AB40, AE40:AF40)</f>
        <v>-219.49045869542587</v>
      </c>
      <c r="AL40">
        <f t="shared" si="40"/>
        <v>-659.23482118860272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-4.2706688298080406</v>
      </c>
      <c r="AR40">
        <f t="shared" si="45"/>
        <v>-4.2711701995979965</v>
      </c>
      <c r="AS40">
        <f t="shared" si="46"/>
        <v>-12.712352794018006</v>
      </c>
      <c r="AT40">
        <f t="shared" si="47"/>
        <v>-8.4770188547691241</v>
      </c>
      <c r="AU40">
        <f t="shared" si="48"/>
        <v>-25.460541848385127</v>
      </c>
      <c r="AW40">
        <v>37</v>
      </c>
      <c r="AX40">
        <f>IF(Z40&gt;0, (R40*SUMPRODUCT(K40:$K$98, X40:$X$98)-K40*$AZ$3)/Z40, 0)</f>
        <v>-5404589.5230985004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250000</v>
      </c>
      <c r="S41">
        <f t="shared" si="32"/>
        <v>-9217924.0952639785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-2806.4245143649414</v>
      </c>
      <c r="AC41">
        <f t="shared" si="33"/>
        <v>-2509.1274973840318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-60.468328695297458</v>
      </c>
      <c r="AI41">
        <f t="shared" si="38"/>
        <v>-60.475133718509447</v>
      </c>
      <c r="AJ41">
        <f t="shared" si="39"/>
        <v>-297.29701698090958</v>
      </c>
      <c r="AK41">
        <f t="shared" si="61"/>
        <v>-196.44971600554592</v>
      </c>
      <c r="AL41">
        <f t="shared" si="40"/>
        <v>-554.2218667049649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-2.0851506871588725</v>
      </c>
      <c r="AR41">
        <f t="shared" si="45"/>
        <v>-2.08538534717235</v>
      </c>
      <c r="AS41">
        <f t="shared" si="46"/>
        <v>-10.251797802644347</v>
      </c>
      <c r="AT41">
        <f t="shared" si="47"/>
        <v>-6.7742447849891638</v>
      </c>
      <c r="AU41">
        <f t="shared" si="48"/>
        <v>-19.11142793480586</v>
      </c>
      <c r="AW41">
        <v>38</v>
      </c>
      <c r="AX41">
        <f>IF(Z41&gt;0, (R41*SUMPRODUCT(K41:$K$98, X41:$X$98)-K41*$AZ$3)/Z41, 0)</f>
        <v>-9217924.0952639785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250000</v>
      </c>
      <c r="S42">
        <f t="shared" si="32"/>
        <v>-16046230.736799246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-2509.1274973840318</v>
      </c>
      <c r="AC42">
        <f t="shared" si="33"/>
        <v>-2241.9557857401924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-32.440097062570388</v>
      </c>
      <c r="AI42">
        <f t="shared" si="38"/>
        <v>-32.443590025843996</v>
      </c>
      <c r="AJ42">
        <f t="shared" si="39"/>
        <v>-267.17171164383944</v>
      </c>
      <c r="AK42">
        <f t="shared" si="61"/>
        <v>-175.63892481688225</v>
      </c>
      <c r="AL42">
        <f t="shared" si="40"/>
        <v>-475.2542264865657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-0.99878865959691965</v>
      </c>
      <c r="AR42">
        <f t="shared" si="45"/>
        <v>-0.99889620342144458</v>
      </c>
      <c r="AS42">
        <f t="shared" si="46"/>
        <v>-8.2258716809715207</v>
      </c>
      <c r="AT42">
        <f t="shared" si="47"/>
        <v>-5.407695481075053</v>
      </c>
      <c r="AU42">
        <f t="shared" si="48"/>
        <v>-14.632463365468018</v>
      </c>
      <c r="AW42">
        <v>39</v>
      </c>
      <c r="AX42">
        <f>IF(Z42&gt;0, (R42*SUMPRODUCT(K42:$K$98, X42:$X$98)-K42*$AZ$3)/Z42, 0)</f>
        <v>-16046230.736799246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250000</v>
      </c>
      <c r="S43">
        <f t="shared" si="32"/>
        <v>-28550156.054166641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-2241.9557857401924</v>
      </c>
      <c r="AC43">
        <f t="shared" si="33"/>
        <v>-2002.5466616042556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-17.044997391629781</v>
      </c>
      <c r="AI43">
        <f t="shared" si="38"/>
        <v>-17.046750925531491</v>
      </c>
      <c r="AJ43">
        <f t="shared" si="39"/>
        <v>-239.40912413593674</v>
      </c>
      <c r="AK43">
        <f t="shared" si="61"/>
        <v>-156.93690500181347</v>
      </c>
      <c r="AL43">
        <f t="shared" si="40"/>
        <v>-413.39278006328175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-0.46856557049879982</v>
      </c>
      <c r="AR43">
        <f t="shared" si="45"/>
        <v>-0.46861377500092821</v>
      </c>
      <c r="AS43">
        <f t="shared" si="46"/>
        <v>-6.5813370489842615</v>
      </c>
      <c r="AT43">
        <f t="shared" si="47"/>
        <v>-4.3141825566134333</v>
      </c>
      <c r="AU43">
        <f t="shared" si="48"/>
        <v>-11.364133380598625</v>
      </c>
      <c r="AW43">
        <v>40</v>
      </c>
      <c r="AX43">
        <f>IF(Z43&gt;0, (R43*SUMPRODUCT(K43:$K$98, X43:$X$98)-K43*$AZ$3)/Z43, 0)</f>
        <v>-28550156.054166641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250000</v>
      </c>
      <c r="S44">
        <f t="shared" si="32"/>
        <v>-52041989.883643605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-2002.5466616042556</v>
      </c>
      <c r="AC44">
        <f t="shared" si="33"/>
        <v>-1788.3653050358846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-8.769012697985854</v>
      </c>
      <c r="AI44">
        <f t="shared" si="38"/>
        <v>-8.7698717952787497</v>
      </c>
      <c r="AJ44">
        <f t="shared" si="39"/>
        <v>-214.18135656837103</v>
      </c>
      <c r="AK44">
        <f t="shared" si="61"/>
        <v>-140.17826631229792</v>
      </c>
      <c r="AL44">
        <f t="shared" si="40"/>
        <v>-363.12949467594774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-0.21523163822210178</v>
      </c>
      <c r="AR44">
        <f t="shared" si="45"/>
        <v>-0.21525272439498241</v>
      </c>
      <c r="AS44">
        <f t="shared" si="46"/>
        <v>-5.2569891090967351</v>
      </c>
      <c r="AT44">
        <f t="shared" si="47"/>
        <v>-3.4406151457004781</v>
      </c>
      <c r="AU44">
        <f t="shared" si="48"/>
        <v>-8.9128569791921972</v>
      </c>
      <c r="AW44">
        <v>41</v>
      </c>
      <c r="AX44">
        <f>IF(Z44&gt;0, (R44*SUMPRODUCT(K44:$K$98, X44:$X$98)-K44*$AZ$3)/Z44, 0)</f>
        <v>-52041989.883643605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250000</v>
      </c>
      <c r="S45">
        <f t="shared" si="32"/>
        <v>-97324961.9555002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-1788.3653050358846</v>
      </c>
      <c r="AC45">
        <f t="shared" si="33"/>
        <v>-1596.9288204786876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-4.4030096555512399</v>
      </c>
      <c r="AI45">
        <f t="shared" si="38"/>
        <v>-4.4034198609056503</v>
      </c>
      <c r="AJ45">
        <f t="shared" si="39"/>
        <v>-191.43648455719699</v>
      </c>
      <c r="AK45">
        <f t="shared" si="61"/>
        <v>-125.18557135251193</v>
      </c>
      <c r="AL45">
        <f t="shared" si="40"/>
        <v>-321.02547577061455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-9.649104892651611E-2</v>
      </c>
      <c r="AR45">
        <f t="shared" si="45"/>
        <v>-9.6500038492294687E-2</v>
      </c>
      <c r="AS45">
        <f t="shared" si="46"/>
        <v>-4.1952910946810373</v>
      </c>
      <c r="AT45">
        <f t="shared" si="47"/>
        <v>-2.7434159893425947</v>
      </c>
      <c r="AU45">
        <f t="shared" si="48"/>
        <v>-7.0352071225159269</v>
      </c>
      <c r="AW45">
        <v>42</v>
      </c>
      <c r="AX45">
        <f>IF(Z45&gt;0, (R45*SUMPRODUCT(K45:$K$98, X45:$X$98)-K45*$AZ$3)/Z45, 0)</f>
        <v>-97324961.9555002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250000</v>
      </c>
      <c r="S46">
        <f t="shared" si="32"/>
        <v>-187164266.13620931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-1596.9288204786876</v>
      </c>
      <c r="AC46">
        <f t="shared" si="33"/>
        <v>-1425.9077077817042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-2.1564123548177458</v>
      </c>
      <c r="AI46">
        <f t="shared" si="38"/>
        <v>-2.1566028168831308</v>
      </c>
      <c r="AJ46">
        <f t="shared" si="39"/>
        <v>-171.02111269698344</v>
      </c>
      <c r="AK46">
        <f t="shared" si="61"/>
        <v>-111.78501743350814</v>
      </c>
      <c r="AL46">
        <f t="shared" si="40"/>
        <v>-284.96273294737472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-4.2194046619770255E-2</v>
      </c>
      <c r="AR46">
        <f t="shared" si="45"/>
        <v>-4.2197773349144714E-2</v>
      </c>
      <c r="AS46">
        <f t="shared" si="46"/>
        <v>-3.3463325258639527</v>
      </c>
      <c r="AT46">
        <f t="shared" si="47"/>
        <v>-2.1872728684954659</v>
      </c>
      <c r="AU46">
        <f t="shared" si="48"/>
        <v>-5.5758031677085631</v>
      </c>
      <c r="AW46">
        <v>43</v>
      </c>
      <c r="AX46">
        <f>IF(Z46&gt;0, (R46*SUMPRODUCT(K46:$K$98, X46:$X$98)-K46*$AZ$3)/Z46, 0)</f>
        <v>-187164266.13620931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250000</v>
      </c>
      <c r="S47">
        <f t="shared" si="32"/>
        <v>-371069479.70383477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-1425.9077077817042</v>
      </c>
      <c r="AC47">
        <f t="shared" si="33"/>
        <v>-1273.1663270551899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-1.0278062955939808</v>
      </c>
      <c r="AI47">
        <f t="shared" si="38"/>
        <v>-1.0278920724091525</v>
      </c>
      <c r="AJ47">
        <f t="shared" si="39"/>
        <v>-152.74138072651431</v>
      </c>
      <c r="AK47">
        <f t="shared" si="61"/>
        <v>-99.813539544719305</v>
      </c>
      <c r="AL47">
        <f t="shared" si="40"/>
        <v>-253.58281234364276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-1.7956124909893234E-2</v>
      </c>
      <c r="AR47">
        <f t="shared" si="45"/>
        <v>-1.7957623459974315E-2</v>
      </c>
      <c r="AS47">
        <f t="shared" si="46"/>
        <v>-2.6684437748553052</v>
      </c>
      <c r="AT47">
        <f t="shared" si="47"/>
        <v>-1.7437764211473117</v>
      </c>
      <c r="AU47">
        <f t="shared" si="48"/>
        <v>-4.4301778194625916</v>
      </c>
      <c r="AW47">
        <v>44</v>
      </c>
      <c r="AX47">
        <f>IF(Z47&gt;0, (R47*SUMPRODUCT(K47:$K$98, X47:$X$98)-K47*$AZ$3)/Z47, 0)</f>
        <v>-371069479.70383477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250000</v>
      </c>
      <c r="S48">
        <f t="shared" si="32"/>
        <v>-759626548.70778584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-1273.1663270551899</v>
      </c>
      <c r="AC48">
        <f t="shared" si="33"/>
        <v>-1136.770377132659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-0.47506900911172217</v>
      </c>
      <c r="AI48">
        <f t="shared" si="38"/>
        <v>-0.47510642125783087</v>
      </c>
      <c r="AJ48">
        <f t="shared" si="39"/>
        <v>-136.39594992253092</v>
      </c>
      <c r="AK48">
        <f t="shared" si="61"/>
        <v>-89.121642893863296</v>
      </c>
      <c r="AL48">
        <f t="shared" si="40"/>
        <v>-225.99269923765206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-7.4103722039891816E-3</v>
      </c>
      <c r="AR48">
        <f t="shared" si="45"/>
        <v>-7.4109557780011629E-3</v>
      </c>
      <c r="AS48">
        <f t="shared" si="46"/>
        <v>-2.1275745979147342</v>
      </c>
      <c r="AT48">
        <f t="shared" si="47"/>
        <v>-1.3901654972387858</v>
      </c>
      <c r="AU48">
        <f t="shared" si="48"/>
        <v>-3.5251510509315214</v>
      </c>
      <c r="AW48">
        <v>45</v>
      </c>
      <c r="AX48">
        <f>IF(Z48&gt;0, (R48*SUMPRODUCT(K48:$K$98, X48:$X$98)-K48*$AZ$3)/Z48, 0)</f>
        <v>-759626548.70778584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250000</v>
      </c>
      <c r="S49">
        <f t="shared" si="32"/>
        <v>-1609832865.8890159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-1136.770377132659</v>
      </c>
      <c r="AC49">
        <f t="shared" si="33"/>
        <v>-1014.979657105362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-0.21275834692823276</v>
      </c>
      <c r="AI49">
        <f t="shared" si="38"/>
        <v>-0.21277410911818756</v>
      </c>
      <c r="AJ49">
        <f t="shared" si="39"/>
        <v>-121.79072002729697</v>
      </c>
      <c r="AK49">
        <f t="shared" si="61"/>
        <v>-79.573926399286137</v>
      </c>
      <c r="AL49">
        <f t="shared" si="40"/>
        <v>-201.57742053570129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-2.9631381930167286E-3</v>
      </c>
      <c r="AR49">
        <f t="shared" si="45"/>
        <v>-2.9633577169401607E-3</v>
      </c>
      <c r="AS49">
        <f t="shared" si="46"/>
        <v>-1.6962095225792637</v>
      </c>
      <c r="AT49">
        <f t="shared" si="47"/>
        <v>-1.1082457815935307</v>
      </c>
      <c r="AU49">
        <f t="shared" si="48"/>
        <v>-2.8074186618897343</v>
      </c>
      <c r="AW49">
        <v>46</v>
      </c>
      <c r="AX49">
        <f>IF(Z49&gt;0, (R49*SUMPRODUCT(K49:$K$98, X49:$X$98)-K49*$AZ$3)/Z49, 0)</f>
        <v>-1609832865.8890159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250000</v>
      </c>
      <c r="S50">
        <f t="shared" si="32"/>
        <v>-3537083626.8164878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-1014.979657105362</v>
      </c>
      <c r="AC50">
        <f t="shared" si="33"/>
        <v>-906.23428952971483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-9.1993315303215958E-2</v>
      </c>
      <c r="AI50">
        <f t="shared" si="38"/>
        <v>-9.1999720539740898E-2</v>
      </c>
      <c r="AJ50">
        <f t="shared" si="39"/>
        <v>-108.74536757564715</v>
      </c>
      <c r="AK50">
        <f t="shared" si="61"/>
        <v>-71.048575997375352</v>
      </c>
      <c r="AL50">
        <f t="shared" si="40"/>
        <v>-179.88594329356226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-1.1439407918352126E-3</v>
      </c>
      <c r="AR50">
        <f t="shared" si="45"/>
        <v>-1.1440204412240631E-3</v>
      </c>
      <c r="AS50">
        <f t="shared" si="46"/>
        <v>-1.3522532749566887</v>
      </c>
      <c r="AT50">
        <f t="shared" si="47"/>
        <v>-0.8834920669758769</v>
      </c>
      <c r="AU50">
        <f t="shared" si="48"/>
        <v>-2.2368893623737898</v>
      </c>
      <c r="AW50">
        <v>47</v>
      </c>
      <c r="AX50">
        <f>IF(Z50&gt;0, (R50*SUMPRODUCT(K50:$K$98, X50:$X$98)-K50*$AZ$3)/Z50, 0)</f>
        <v>-3537083626.8164878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250000</v>
      </c>
      <c r="S51">
        <f t="shared" si="32"/>
        <v>-8063264871.8782406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-906.23428952971483</v>
      </c>
      <c r="AC51">
        <f t="shared" si="33"/>
        <v>-809.1387096188638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-3.8324649173099766E-2</v>
      </c>
      <c r="AI51">
        <f t="shared" si="38"/>
        <v>-3.8327157892342145E-2</v>
      </c>
      <c r="AJ51">
        <f t="shared" si="39"/>
        <v>-97.095579910851029</v>
      </c>
      <c r="AK51">
        <f t="shared" si="61"/>
        <v>-63.436400267080046</v>
      </c>
      <c r="AL51">
        <f t="shared" si="40"/>
        <v>-160.57030733582343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-4.2550771776750504E-4</v>
      </c>
      <c r="AR51">
        <f t="shared" si="45"/>
        <v>-4.2553557136623004E-4</v>
      </c>
      <c r="AS51">
        <f t="shared" si="46"/>
        <v>-1.0780247048465545</v>
      </c>
      <c r="AT51">
        <f t="shared" si="47"/>
        <v>-0.70431637297223981</v>
      </c>
      <c r="AU51">
        <f t="shared" si="48"/>
        <v>-1.7827666133901607</v>
      </c>
      <c r="AW51">
        <v>48</v>
      </c>
      <c r="AX51">
        <f>IF(Z51&gt;0, (R51*SUMPRODUCT(K51:$K$98, X51:$X$98)-K51*$AZ$3)/Z51, 0)</f>
        <v>-8063264871.8782406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250000</v>
      </c>
      <c r="S52">
        <f t="shared" si="32"/>
        <v>-19115926787.499416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-809.1387096188638</v>
      </c>
      <c r="AC52">
        <f t="shared" si="33"/>
        <v>-722.44563168761476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-1.5388104363874106E-2</v>
      </c>
      <c r="AI52">
        <f t="shared" si="38"/>
        <v>-1.5389049185487672E-2</v>
      </c>
      <c r="AJ52">
        <f t="shared" si="39"/>
        <v>-86.693077931249036</v>
      </c>
      <c r="AK52">
        <f t="shared" si="61"/>
        <v>-56.639709673320475</v>
      </c>
      <c r="AL52">
        <f t="shared" si="40"/>
        <v>-143.34817665375499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-1.5254442986050853E-4</v>
      </c>
      <c r="AR52">
        <f t="shared" si="45"/>
        <v>-1.5255379600925261E-4</v>
      </c>
      <c r="AS52">
        <f t="shared" si="46"/>
        <v>-0.8594006014751</v>
      </c>
      <c r="AT52">
        <f t="shared" si="47"/>
        <v>-0.56147736038659013</v>
      </c>
      <c r="AU52">
        <f t="shared" si="48"/>
        <v>-1.4210305156576994</v>
      </c>
      <c r="AW52">
        <v>49</v>
      </c>
      <c r="AX52">
        <f>IF(Z52&gt;0, (R52*SUMPRODUCT(K52:$K$98, X52:$X$98)-K52*$AZ$3)/Z52, 0)</f>
        <v>-19115926787.499416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250000</v>
      </c>
      <c r="S53">
        <f t="shared" si="32"/>
        <v>-47239975220.166176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-722.44563168761476</v>
      </c>
      <c r="AC53">
        <f t="shared" si="33"/>
        <v>-645.0408704472527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-5.9400950623466828E-3</v>
      </c>
      <c r="AI53">
        <f t="shared" si="38"/>
        <v>-5.9404364262378795E-3</v>
      </c>
      <c r="AJ53">
        <f t="shared" si="39"/>
        <v>-77.404761240362063</v>
      </c>
      <c r="AK53">
        <f t="shared" si="61"/>
        <v>-50.571194218133037</v>
      </c>
      <c r="AL53">
        <f t="shared" si="40"/>
        <v>-127.98189589492134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-5.2575886424540083E-5</v>
      </c>
      <c r="AR53">
        <f t="shared" si="45"/>
        <v>-5.2578907842376778E-5</v>
      </c>
      <c r="AS53">
        <f t="shared" si="46"/>
        <v>-0.68511091034360994</v>
      </c>
      <c r="AT53">
        <f t="shared" si="47"/>
        <v>-0.44760653418154733</v>
      </c>
      <c r="AU53">
        <f t="shared" si="48"/>
        <v>-1.1327700234329996</v>
      </c>
      <c r="AW53">
        <v>50</v>
      </c>
      <c r="AX53">
        <f>IF(Z53&gt;0, (R53*SUMPRODUCT(K53:$K$98, X53:$X$98)-K53*$AZ$3)/Z53, 0)</f>
        <v>-47239975220.166176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250000</v>
      </c>
      <c r="S54">
        <f t="shared" si="32"/>
        <v>-121966780920.98601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-645.0408704472527</v>
      </c>
      <c r="AC54">
        <f t="shared" si="33"/>
        <v>-575.92939285814646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-2.198997904068582E-3</v>
      </c>
      <c r="AI54">
        <f t="shared" si="38"/>
        <v>-2.1991159545304596E-3</v>
      </c>
      <c r="AJ54">
        <f t="shared" si="39"/>
        <v>-69.111477589106244</v>
      </c>
      <c r="AK54">
        <f t="shared" si="61"/>
        <v>-45.152860931307693</v>
      </c>
      <c r="AL54">
        <f t="shared" si="40"/>
        <v>-114.26653763636847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-1.737800833010892E-5</v>
      </c>
      <c r="AR54">
        <f t="shared" si="45"/>
        <v>-1.7378941246827982E-5</v>
      </c>
      <c r="AS54">
        <f t="shared" si="46"/>
        <v>-0.54616688402817459</v>
      </c>
      <c r="AT54">
        <f t="shared" si="47"/>
        <v>-0.35682925933704879</v>
      </c>
      <c r="AU54">
        <f t="shared" si="48"/>
        <v>-0.90301352230647025</v>
      </c>
      <c r="AW54">
        <v>51</v>
      </c>
      <c r="AX54">
        <f>IF(Z54&gt;0, (R54*SUMPRODUCT(K54:$K$98, X54:$X$98)-K54*$AZ$3)/Z54, 0)</f>
        <v>-121966780920.98601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250000</v>
      </c>
      <c r="S55">
        <f t="shared" si="32"/>
        <v>-329723553067.83527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-575.92939285814646</v>
      </c>
      <c r="AC55">
        <f t="shared" si="33"/>
        <v>-514.22268687455414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-7.7881031377633684E-4</v>
      </c>
      <c r="AI55">
        <f t="shared" si="38"/>
        <v>-7.7884930270221808E-4</v>
      </c>
      <c r="AJ55">
        <f t="shared" si="39"/>
        <v>-61.706705983592315</v>
      </c>
      <c r="AK55">
        <f t="shared" si="61"/>
        <v>-40.315057500070253</v>
      </c>
      <c r="AL55">
        <f t="shared" si="40"/>
        <v>-102.02254233296527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-5.4952677435395771E-6</v>
      </c>
      <c r="AR55">
        <f t="shared" si="45"/>
        <v>-5.4955428485079637E-6</v>
      </c>
      <c r="AS55">
        <f t="shared" si="46"/>
        <v>-0.43540110467656012</v>
      </c>
      <c r="AT55">
        <f t="shared" si="47"/>
        <v>-0.28446212272774685</v>
      </c>
      <c r="AU55">
        <f t="shared" si="48"/>
        <v>-0.71986872294715554</v>
      </c>
      <c r="AW55">
        <v>52</v>
      </c>
      <c r="AX55">
        <f>IF(Z55&gt;0, (R55*SUMPRODUCT(K55:$K$98, X55:$X$98)-K55*$AZ$3)/Z55, 0)</f>
        <v>-329723553067.83527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250000</v>
      </c>
      <c r="S56">
        <f t="shared" si="32"/>
        <v>-935647418410.5968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-514.22268687455414</v>
      </c>
      <c r="AC56">
        <f t="shared" si="33"/>
        <v>-459.12740365410707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-2.6331397268660454E-4</v>
      </c>
      <c r="AI56">
        <f t="shared" si="38"/>
        <v>-2.6332624032595833E-4</v>
      </c>
      <c r="AJ56">
        <f t="shared" si="39"/>
        <v>-55.095283220447072</v>
      </c>
      <c r="AK56">
        <f t="shared" si="61"/>
        <v>-35.995588081218791</v>
      </c>
      <c r="AL56">
        <f t="shared" si="40"/>
        <v>-91.0911346279062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-1.6588726453902879E-6</v>
      </c>
      <c r="AR56">
        <f t="shared" si="45"/>
        <v>-1.6589499312674476E-6</v>
      </c>
      <c r="AS56">
        <f t="shared" si="46"/>
        <v>-0.34709915805800962</v>
      </c>
      <c r="AT56">
        <f t="shared" si="47"/>
        <v>-0.22677146910748897</v>
      </c>
      <c r="AU56">
        <f t="shared" si="48"/>
        <v>-0.57387228611542984</v>
      </c>
      <c r="AW56">
        <v>53</v>
      </c>
      <c r="AX56">
        <f>IF(Z56&gt;0, (R56*SUMPRODUCT(K56:$K$98, X56:$X$98)-K56*$AZ$3)/Z56, 0)</f>
        <v>-935647418410.5968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250000</v>
      </c>
      <c r="S57">
        <f t="shared" si="32"/>
        <v>-2794876464359.5767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-459.12740365410707</v>
      </c>
      <c r="AC57">
        <f t="shared" si="33"/>
        <v>-409.93518324537717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-8.478117676798137E-5</v>
      </c>
      <c r="AI57">
        <f t="shared" si="38"/>
        <v>-8.4784843613264809E-5</v>
      </c>
      <c r="AJ57">
        <f t="shared" si="39"/>
        <v>-49.192220408729895</v>
      </c>
      <c r="AK57">
        <f t="shared" si="61"/>
        <v>-32.138918255787495</v>
      </c>
      <c r="AL57">
        <f t="shared" si="40"/>
        <v>-81.331223449361005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-4.7689257194908293E-7</v>
      </c>
      <c r="AR57">
        <f t="shared" si="45"/>
        <v>-4.7691319788687743E-7</v>
      </c>
      <c r="AS57">
        <f t="shared" si="46"/>
        <v>-0.27670534197474234</v>
      </c>
      <c r="AT57">
        <f t="shared" si="47"/>
        <v>-0.18078082861020381</v>
      </c>
      <c r="AU57">
        <f t="shared" si="48"/>
        <v>-0.45748664749814405</v>
      </c>
      <c r="AW57">
        <v>54</v>
      </c>
      <c r="AX57">
        <f>IF(Z57&gt;0, (R57*SUMPRODUCT(K57:$K$98, X57:$X$98)-K57*$AZ$3)/Z57, 0)</f>
        <v>-2794876464359.5767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250000</v>
      </c>
      <c r="S58">
        <f t="shared" si="32"/>
        <v>-8813343232482.3789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-409.93518324537717</v>
      </c>
      <c r="AC58">
        <f t="shared" si="33"/>
        <v>-366.01355687619605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-2.5919398437400105E-5</v>
      </c>
      <c r="AI58">
        <f t="shared" si="38"/>
        <v>-2.592043667438697E-5</v>
      </c>
      <c r="AJ58">
        <f t="shared" si="39"/>
        <v>-43.921626369181126</v>
      </c>
      <c r="AK58">
        <f t="shared" si="61"/>
        <v>-28.695462827176407</v>
      </c>
      <c r="AL58">
        <f t="shared" si="40"/>
        <v>-72.61711511679421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-1.3017512780928489E-7</v>
      </c>
      <c r="AR58">
        <f t="shared" si="45"/>
        <v>-1.3018034215223301E-7</v>
      </c>
      <c r="AS58">
        <f t="shared" si="46"/>
        <v>-0.22058780955154436</v>
      </c>
      <c r="AT58">
        <f t="shared" si="47"/>
        <v>-0.14411737024283203</v>
      </c>
      <c r="AU58">
        <f t="shared" si="48"/>
        <v>-0.36470530997471856</v>
      </c>
      <c r="AW58">
        <v>55</v>
      </c>
      <c r="AX58">
        <f>IF(Z58&gt;0, (R58*SUMPRODUCT(K58:$K$98, X58:$X$98)-K58*$AZ$3)/Z58, 0)</f>
        <v>-8813343232482.3789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250000</v>
      </c>
      <c r="S59">
        <f t="shared" si="32"/>
        <v>-29422597061916.547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-366.01355687619605</v>
      </c>
      <c r="AC59">
        <f t="shared" si="33"/>
        <v>-326.7978187509483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-7.5017873911367124E-6</v>
      </c>
      <c r="AI59">
        <f t="shared" si="38"/>
        <v>-7.5020650670145954E-6</v>
      </c>
      <c r="AJ59">
        <f t="shared" si="39"/>
        <v>-39.215738125247753</v>
      </c>
      <c r="AK59">
        <f t="shared" si="61"/>
        <v>-25.620948981333726</v>
      </c>
      <c r="AL59">
        <f t="shared" si="40"/>
        <v>-64.836694608646553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-3.3639522606351383E-8</v>
      </c>
      <c r="AR59">
        <f t="shared" si="45"/>
        <v>-3.3640767760803814E-8</v>
      </c>
      <c r="AS59">
        <f t="shared" si="46"/>
        <v>-0.175851252562509</v>
      </c>
      <c r="AT59">
        <f t="shared" si="47"/>
        <v>-0.11488948533412847</v>
      </c>
      <c r="AU59">
        <f t="shared" si="48"/>
        <v>-0.29074077153740524</v>
      </c>
      <c r="AW59">
        <v>56</v>
      </c>
      <c r="AX59">
        <f>IF(Z59&gt;0, (R59*SUMPRODUCT(K59:$K$98, X59:$X$98)-K59*$AZ$3)/Z59, 0)</f>
        <v>-29422597061916.547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250000</v>
      </c>
      <c r="S60">
        <f t="shared" si="32"/>
        <v>-105405036787642.8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-326.7978187509483</v>
      </c>
      <c r="AC60">
        <f t="shared" si="33"/>
        <v>-291.78376677081735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-2.056937529133928E-6</v>
      </c>
      <c r="AI60">
        <f t="shared" si="38"/>
        <v>-2.0570067345001192E-6</v>
      </c>
      <c r="AJ60">
        <f t="shared" si="39"/>
        <v>-35.014051980130944</v>
      </c>
      <c r="AK60">
        <f t="shared" si="61"/>
        <v>-22.875847312566382</v>
      </c>
      <c r="AL60">
        <f t="shared" si="40"/>
        <v>-57.889901349704061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-8.2354654896866179E-9</v>
      </c>
      <c r="AR60">
        <f t="shared" si="45"/>
        <v>-8.235742570734E-9</v>
      </c>
      <c r="AS60">
        <f t="shared" si="46"/>
        <v>-0.14018754223317337</v>
      </c>
      <c r="AT60">
        <f t="shared" si="47"/>
        <v>-9.1589194334600749E-2</v>
      </c>
      <c r="AU60">
        <f t="shared" si="48"/>
        <v>-0.23177674480351668</v>
      </c>
      <c r="AW60">
        <v>57</v>
      </c>
      <c r="AX60">
        <f>IF(Z60&gt;0, (R60*SUMPRODUCT(K60:$K$98, X60:$X$98)-K60*$AZ$3)/Z60, 0)</f>
        <v>-105405036787642.8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250000</v>
      </c>
      <c r="S61">
        <f t="shared" si="32"/>
        <v>-407213953945018.69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-291.78376677081735</v>
      </c>
      <c r="AC61">
        <f t="shared" si="33"/>
        <v>-260.52122033818631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-5.2519188444354188E-7</v>
      </c>
      <c r="AI61">
        <f t="shared" si="38"/>
        <v>-5.252078785676267E-7</v>
      </c>
      <c r="AJ61">
        <f t="shared" si="39"/>
        <v>-31.262546432631041</v>
      </c>
      <c r="AK61">
        <f t="shared" si="61"/>
        <v>-20.424863673957216</v>
      </c>
      <c r="AL61">
        <f t="shared" si="40"/>
        <v>-51.687410631796133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-1.8774441799907406E-9</v>
      </c>
      <c r="AR61">
        <f t="shared" si="45"/>
        <v>-1.8775013554271223E-9</v>
      </c>
      <c r="AS61">
        <f t="shared" si="46"/>
        <v>-0.11175665045514048</v>
      </c>
      <c r="AT61">
        <f t="shared" si="47"/>
        <v>-7.3014344980605897E-2</v>
      </c>
      <c r="AU61">
        <f t="shared" si="48"/>
        <v>-0.18477099731324773</v>
      </c>
      <c r="AW61">
        <v>58</v>
      </c>
      <c r="AX61">
        <f>IF(Z61&gt;0, (R61*SUMPRODUCT(K61:$K$98, X61:$X$98)-K61*$AZ$3)/Z61, 0)</f>
        <v>-407213953945018.69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250000</v>
      </c>
      <c r="S62">
        <f t="shared" si="32"/>
        <v>-1706063419390376.8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-260.52122033818631</v>
      </c>
      <c r="AC62">
        <f t="shared" si="33"/>
        <v>-232.60823244643296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-1.2425630884461912E-7</v>
      </c>
      <c r="AI62">
        <f t="shared" si="38"/>
        <v>-1.2425971739657861E-7</v>
      </c>
      <c r="AJ62">
        <f t="shared" si="39"/>
        <v>-27.912987891753346</v>
      </c>
      <c r="AK62">
        <f t="shared" si="61"/>
        <v>-18.236485423673045</v>
      </c>
      <c r="AL62">
        <f t="shared" si="40"/>
        <v>-46.149473439686105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-3.9659702546254414E-10</v>
      </c>
      <c r="AR62">
        <f t="shared" si="45"/>
        <v>-3.9660790476179935E-10</v>
      </c>
      <c r="AS62">
        <f t="shared" si="46"/>
        <v>-8.9091717535924375E-2</v>
      </c>
      <c r="AT62">
        <f t="shared" si="47"/>
        <v>-5.8206588793523271E-2</v>
      </c>
      <c r="AU62">
        <f t="shared" si="48"/>
        <v>-0.14729830672605554</v>
      </c>
      <c r="AW62">
        <v>59</v>
      </c>
      <c r="AX62">
        <f>IF(Z62&gt;0, (R62*SUMPRODUCT(K62:$K$98, X62:$X$98)-K62*$AZ$3)/Z62, 0)</f>
        <v>-1706063419390376.8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250000</v>
      </c>
      <c r="S63">
        <f t="shared" si="32"/>
        <v>-7801308799006791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-232.60823244643296</v>
      </c>
      <c r="AC63">
        <f t="shared" si="33"/>
        <v>-207.68592182751635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-2.708918109540144E-8</v>
      </c>
      <c r="AI63">
        <f t="shared" si="38"/>
        <v>-2.7089846643731785E-8</v>
      </c>
      <c r="AJ63">
        <f t="shared" si="39"/>
        <v>-24.922310618916612</v>
      </c>
      <c r="AK63">
        <f t="shared" si="61"/>
        <v>-16.28257627125031</v>
      </c>
      <c r="AL63">
        <f t="shared" si="40"/>
        <v>-41.204886917256772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-7.7198499333966736E-11</v>
      </c>
      <c r="AR63">
        <f t="shared" si="45"/>
        <v>-7.7200396007482118E-11</v>
      </c>
      <c r="AS63">
        <f t="shared" si="46"/>
        <v>-7.1023371763790658E-2</v>
      </c>
      <c r="AT63">
        <f t="shared" si="47"/>
        <v>-4.6401936219650504E-2</v>
      </c>
      <c r="AU63">
        <f t="shared" si="48"/>
        <v>-0.11742530806064157</v>
      </c>
      <c r="AW63">
        <v>60</v>
      </c>
      <c r="AX63">
        <f>IF(Z63&gt;0, (R63*SUMPRODUCT(K63:$K$98, X63:$X$98)-K63*$AZ$3)/Z63, 0)</f>
        <v>-7801308799006791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250000</v>
      </c>
      <c r="S64">
        <f t="shared" si="32"/>
        <v>-3.9226582244496968E+16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-207.68592182751635</v>
      </c>
      <c r="AC64">
        <f t="shared" si="33"/>
        <v>-185.43385877463533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-5.4071159840624735E-9</v>
      </c>
      <c r="AI64">
        <f t="shared" si="38"/>
        <v>-5.4072341653111092E-9</v>
      </c>
      <c r="AJ64">
        <f t="shared" si="39"/>
        <v>-22.252063052881027</v>
      </c>
      <c r="AK64">
        <f t="shared" si="61"/>
        <v>-14.538014527926146</v>
      </c>
      <c r="AL64">
        <f t="shared" si="40"/>
        <v>-36.790077586214409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-1.3758169142463736E-11</v>
      </c>
      <c r="AR64">
        <f t="shared" si="45"/>
        <v>-1.3758469849460404E-11</v>
      </c>
      <c r="AS64">
        <f t="shared" si="46"/>
        <v>-5.6619397133828513E-2</v>
      </c>
      <c r="AT64">
        <f t="shared" si="47"/>
        <v>-3.6991339460879603E-2</v>
      </c>
      <c r="AU64">
        <f t="shared" si="48"/>
        <v>-9.3610736608466583E-2</v>
      </c>
      <c r="AW64">
        <v>61</v>
      </c>
      <c r="AX64">
        <f>IF(Z64&gt;0, (R64*SUMPRODUCT(K64:$K$98, X64:$X$98)-K64*$AZ$3)/Z64, 0)</f>
        <v>-3.9226582244496968E+16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250000</v>
      </c>
      <c r="S65">
        <f t="shared" si="32"/>
        <v>-2.189380592553681E+17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-185.43385877463533</v>
      </c>
      <c r="AC65">
        <f t="shared" si="33"/>
        <v>-165.56594533450783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-9.8093866932921732E-10</v>
      </c>
      <c r="AI65">
        <f t="shared" si="38"/>
        <v>-9.8095757489843374E-10</v>
      </c>
      <c r="AJ65">
        <f t="shared" si="39"/>
        <v>-19.867913440127495</v>
      </c>
      <c r="AK65">
        <f t="shared" si="61"/>
        <v>-12.980370114224474</v>
      </c>
      <c r="AL65">
        <f t="shared" si="40"/>
        <v>-32.848283555332927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-2.2285315728242639E-12</v>
      </c>
      <c r="AR65">
        <f t="shared" si="45"/>
        <v>-2.2285745231729639E-12</v>
      </c>
      <c r="AS65">
        <f t="shared" si="46"/>
        <v>-4.5136636745843173E-2</v>
      </c>
      <c r="AT65">
        <f t="shared" si="47"/>
        <v>-2.9489269340635362E-2</v>
      </c>
      <c r="AU65">
        <f t="shared" si="48"/>
        <v>-7.4625906088707103E-2</v>
      </c>
      <c r="AW65">
        <v>62</v>
      </c>
      <c r="AX65">
        <f>IF(Z65&gt;0, (R65*SUMPRODUCT(K65:$K$98, X65:$X$98)-K65*$AZ$3)/Z65, 0)</f>
        <v>-2.189380592553681E+17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250000</v>
      </c>
      <c r="S66">
        <f t="shared" si="32"/>
        <v>-1.3730179021860142E+18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-165.56594533450783</v>
      </c>
      <c r="AC66">
        <f t="shared" si="33"/>
        <v>-147.82673690581251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-1.6024874604798904E-10</v>
      </c>
      <c r="AI66">
        <f t="shared" si="38"/>
        <v>-1.602514376869085E-10</v>
      </c>
      <c r="AJ66">
        <f t="shared" si="39"/>
        <v>-17.739208428695321</v>
      </c>
      <c r="AK66">
        <f t="shared" si="61"/>
        <v>-11.58961617341555</v>
      </c>
      <c r="AL66">
        <f t="shared" si="40"/>
        <v>-29.328824602271123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-3.2505253207919476E-13</v>
      </c>
      <c r="AR66">
        <f t="shared" si="45"/>
        <v>-3.2505799186635559E-13</v>
      </c>
      <c r="AS66">
        <f t="shared" si="46"/>
        <v>-3.5982650467050986E-2</v>
      </c>
      <c r="AT66">
        <f t="shared" si="47"/>
        <v>-2.3508664971809229E-2</v>
      </c>
      <c r="AU66">
        <f t="shared" si="48"/>
        <v>-5.9491315439185274E-2</v>
      </c>
      <c r="AW66">
        <v>63</v>
      </c>
      <c r="AX66">
        <f>IF(Z66&gt;0, (R66*SUMPRODUCT(K66:$K$98, X66:$X$98)-K66*$AZ$3)/Z66, 0)</f>
        <v>-1.3730179021860142E+18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250000</v>
      </c>
      <c r="S67">
        <f t="shared" si="32"/>
        <v>-9.8250319510597181E+18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-147.82673690581251</v>
      </c>
      <c r="AC67">
        <f t="shared" si="33"/>
        <v>-131.98815795161858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-2.3288758922917442E-11</v>
      </c>
      <c r="AI67">
        <f t="shared" ref="AI67:AI69" si="62">SUM(AE67:AH67)</f>
        <v>-2.3289094769555419E-11</v>
      </c>
      <c r="AJ67">
        <f t="shared" si="39"/>
        <v>-15.838578954193935</v>
      </c>
      <c r="AK67">
        <f t="shared" si="61"/>
        <v>-10.347871583406876</v>
      </c>
      <c r="AL67">
        <f t="shared" ref="AL67:AL69" si="63">SUM(AI67:AK67)</f>
        <v>-26.186450537624101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-4.2178121756951867E-14</v>
      </c>
      <c r="AR67">
        <f t="shared" si="45"/>
        <v>-4.2178730006641563E-14</v>
      </c>
      <c r="AS67">
        <f t="shared" si="46"/>
        <v>-2.8685148650394458E-2</v>
      </c>
      <c r="AT67">
        <f t="shared" si="47"/>
        <v>-1.8740963784924691E-2</v>
      </c>
      <c r="AU67">
        <f t="shared" si="48"/>
        <v>-4.742611243536133E-2</v>
      </c>
      <c r="AW67">
        <v>64</v>
      </c>
      <c r="AX67">
        <f>IF(Z67&gt;0, (R67*SUMPRODUCT(K67:$K$98, X67:$X$98)-K67*$AZ$3)/Z67, 0)</f>
        <v>-9.8250319510597181E+18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250000</v>
      </c>
      <c r="S68">
        <f t="shared" si="32"/>
        <v>-8.185051553600512E+19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-131.98815795161858</v>
      </c>
      <c r="AC68">
        <f t="shared" si="33"/>
        <v>-117.84656959965949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-2.9649372219624495E-12</v>
      </c>
      <c r="AI68">
        <f t="shared" si="62"/>
        <v>-2.9649732164118517E-12</v>
      </c>
      <c r="AJ68">
        <f t="shared" si="39"/>
        <v>-14.141588351959086</v>
      </c>
      <c r="AK68">
        <f t="shared" si="61"/>
        <v>-9.2391710566133014</v>
      </c>
      <c r="AL68">
        <f t="shared" si="63"/>
        <v>-23.380759408575351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-4.79444532674261E-15</v>
      </c>
      <c r="AR68">
        <f t="shared" si="45"/>
        <v>-4.7945035314892221E-15</v>
      </c>
      <c r="AS68">
        <f t="shared" si="46"/>
        <v>-2.2867624880735727E-2</v>
      </c>
      <c r="AT68">
        <f t="shared" si="47"/>
        <v>-1.4940181588747391E-2</v>
      </c>
      <c r="AU68">
        <f t="shared" si="48"/>
        <v>-3.7807806469487906E-2</v>
      </c>
      <c r="AW68">
        <v>65</v>
      </c>
      <c r="AX68">
        <f>IF(Z68&gt;0, (R68*SUMPRODUCT(K68:$K$98, X68:$X$98)-K68*$AZ$3)/Z68, 0)</f>
        <v>-8.185051553600512E+19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-117.84656959965949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-117.84656959965949</v>
      </c>
      <c r="AK69">
        <f t="shared" si="61"/>
        <v>-8.2492598719761645</v>
      </c>
      <c r="AL69">
        <f t="shared" si="63"/>
        <v>-126.09582947163601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-5.1968523760552981E-16</v>
      </c>
      <c r="AR69">
        <f t="shared" si="45"/>
        <v>-5.1968523760552981E-16</v>
      </c>
      <c r="AS69">
        <f t="shared" si="46"/>
        <v>-0.17014601845785574</v>
      </c>
      <c r="AT69">
        <f t="shared" si="47"/>
        <v>-1.1910221292049902E-2</v>
      </c>
      <c r="AU69">
        <f t="shared" si="48"/>
        <v>-0.18205623974990615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109767.51209794206</v>
      </c>
      <c r="AO71" s="6">
        <f t="shared" si="70"/>
        <v>-10976.751209794207</v>
      </c>
      <c r="AP71" s="6">
        <f t="shared" si="70"/>
        <v>-1702.549001456872</v>
      </c>
      <c r="AQ71" s="6">
        <f t="shared" si="70"/>
        <v>-72877.60249088284</v>
      </c>
      <c r="AR71" s="6">
        <f t="shared" si="70"/>
        <v>24210.60939580814</v>
      </c>
      <c r="AS71" s="6">
        <f t="shared" si="70"/>
        <v>-3614.6415696692425</v>
      </c>
      <c r="AT71" s="6">
        <f t="shared" si="70"/>
        <v>477.42023025920292</v>
      </c>
      <c r="AU71" s="6">
        <f t="shared" si="70"/>
        <v>21073.388056398111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25917.816155771197</v>
      </c>
      <c r="K3">
        <v>1</v>
      </c>
      <c r="L3" s="2">
        <v>0</v>
      </c>
      <c r="O3">
        <f>$C$3</f>
        <v>25917.816155771197</v>
      </c>
      <c r="P3">
        <f>O3*C5</f>
        <v>2591.7816155771197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25917.816155771197</v>
      </c>
      <c r="AF3">
        <f t="shared" ref="AF3:AF34" si="4">-$Z3*P3</f>
        <v>-2591.7816155771197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21803.60195319408</v>
      </c>
      <c r="AJ3">
        <f t="shared" ref="AJ3:AJ34" si="8">AB3-AC3</f>
        <v>0</v>
      </c>
      <c r="AL3">
        <f t="shared" ref="AL3:AL34" si="9">SUM(AI3:AK3)</f>
        <v>21803.60195319408</v>
      </c>
      <c r="AN3">
        <f t="shared" ref="AN3:AN34" si="10">AE3*$K3</f>
        <v>25917.816155771197</v>
      </c>
      <c r="AO3">
        <f t="shared" ref="AO3:AO34" si="11">AF3*$K3</f>
        <v>-2591.7816155771197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21803.60195319408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21803.60195319408</v>
      </c>
      <c r="AW3">
        <v>0</v>
      </c>
      <c r="AX3">
        <f>IF(Z3&gt;0, (R3*SUMPRODUCT(K3:$K$98, X3:$X$98)-K3*$AZ$3)/Z3, 0)</f>
        <v>0</v>
      </c>
      <c r="AZ3">
        <f>C6*SUMPRODUCT(X4:X98, K4:K98)/1</f>
        <v>15171.608719792783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1029.2097736661299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1017.6683150975859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-1017.6683150975859</v>
      </c>
      <c r="AK4">
        <f>G4*SUM(AB4, AE4:AF4)</f>
        <v>0</v>
      </c>
      <c r="AL4">
        <f t="shared" si="9"/>
        <v>-1624.6198150975858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-566.23892154118846</v>
      </c>
      <c r="AR4">
        <f t="shared" si="14"/>
        <v>-566.23892154118846</v>
      </c>
      <c r="AS4">
        <f t="shared" si="15"/>
        <v>-949.40602210801933</v>
      </c>
      <c r="AT4">
        <f t="shared" si="16"/>
        <v>0</v>
      </c>
      <c r="AU4">
        <f t="shared" si="17"/>
        <v>-1515.6449436492078</v>
      </c>
      <c r="AW4">
        <v>1</v>
      </c>
      <c r="AX4">
        <f>IF(Z4&gt;0, (R4*SUMPRODUCT(K4:$K$98, X4:$X$98)-K4*$AZ$3)/Z4, 0)</f>
        <v>1029.2097736661299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500000</v>
      </c>
      <c r="S5">
        <f t="shared" si="1"/>
        <v>1669.2464967749136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1017.6683150975859</v>
      </c>
      <c r="AC5">
        <f t="shared" si="2"/>
        <v>1632.0055409691031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-604.13792301298156</v>
      </c>
      <c r="AI5">
        <f t="shared" si="7"/>
        <v>-628.58017201758094</v>
      </c>
      <c r="AJ5">
        <f t="shared" si="8"/>
        <v>-614.33722587151715</v>
      </c>
      <c r="AK5">
        <f>G5*SUM(AB5, AE5:AF5)</f>
        <v>41.724400919001027</v>
      </c>
      <c r="AL5">
        <f t="shared" si="9"/>
        <v>-1201.1929969700971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-516.60318174831934</v>
      </c>
      <c r="AR5">
        <f t="shared" si="14"/>
        <v>-537.50394484209619</v>
      </c>
      <c r="AS5">
        <f t="shared" si="15"/>
        <v>-525.32468739732155</v>
      </c>
      <c r="AT5">
        <f t="shared" si="16"/>
        <v>35.6788697584132</v>
      </c>
      <c r="AU5">
        <f t="shared" si="17"/>
        <v>-1027.1497624810045</v>
      </c>
      <c r="AW5">
        <v>2</v>
      </c>
      <c r="AX5">
        <f>IF(Z5&gt;0, (R5*SUMPRODUCT(K5:$K$98, X5:$X$98)-K5*$AZ$3)/Z5, 0)</f>
        <v>1669.2464967749136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500000</v>
      </c>
      <c r="S6">
        <f t="shared" si="1"/>
        <v>2467.3779798070423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1632.0055409691031</v>
      </c>
      <c r="AC6">
        <f t="shared" si="2"/>
        <v>2385.2354867942213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-602.23550629420379</v>
      </c>
      <c r="AI6">
        <f t="shared" si="7"/>
        <v>-626.40322103344238</v>
      </c>
      <c r="AJ6">
        <f t="shared" si="8"/>
        <v>-753.22994582511819</v>
      </c>
      <c r="AK6">
        <f>G6*SUM(AB6, AE6:AF6)</f>
        <v>95.472324146692543</v>
      </c>
      <c r="AL6">
        <f t="shared" si="9"/>
        <v>-1284.1608427118681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-464.57050966092783</v>
      </c>
      <c r="AR6">
        <f t="shared" si="14"/>
        <v>-483.21372720025221</v>
      </c>
      <c r="AS6">
        <f t="shared" si="15"/>
        <v>-581.04913470993745</v>
      </c>
      <c r="AT6">
        <f t="shared" si="16"/>
        <v>73.648308383987327</v>
      </c>
      <c r="AU6">
        <f t="shared" si="17"/>
        <v>-990.61455352620237</v>
      </c>
      <c r="AW6">
        <v>3</v>
      </c>
      <c r="AX6">
        <f>IF(Z6&gt;0, (R6*SUMPRODUCT(K6:$K$98, X6:$X$98)-K6*$AZ$3)/Z6, 0)</f>
        <v>2467.3779798070423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500000</v>
      </c>
      <c r="S7">
        <f t="shared" si="1"/>
        <v>3113.3962715017792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2385.2354867942213</v>
      </c>
      <c r="AC7">
        <f t="shared" si="2"/>
        <v>2975.9101185709806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-600.52275932066539</v>
      </c>
      <c r="AI7">
        <f t="shared" si="7"/>
        <v>-624.41877077454558</v>
      </c>
      <c r="AJ7">
        <f t="shared" si="8"/>
        <v>-590.67463177675927</v>
      </c>
      <c r="AK7">
        <f>G7*SUM(AB7, AE7:AF7)</f>
        <v>117.11506240159626</v>
      </c>
      <c r="AL7">
        <f t="shared" si="9"/>
        <v>-1097.9783401497084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-421.48055633480891</v>
      </c>
      <c r="AR7">
        <f t="shared" si="14"/>
        <v>-438.25211752119571</v>
      </c>
      <c r="AS7">
        <f t="shared" si="15"/>
        <v>-414.5685880344613</v>
      </c>
      <c r="AT7">
        <f t="shared" si="16"/>
        <v>82.197919879090918</v>
      </c>
      <c r="AU7">
        <f t="shared" si="17"/>
        <v>-770.62278567656597</v>
      </c>
      <c r="AW7">
        <v>4</v>
      </c>
      <c r="AX7">
        <f>IF(Z7&gt;0, (R7*SUMPRODUCT(K7:$K$98, X7:$X$98)-K7*$AZ$3)/Z7, 0)</f>
        <v>3113.3962715017792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500000</v>
      </c>
      <c r="S8">
        <f t="shared" si="1"/>
        <v>3452.7408707538052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2975.9101185709806</v>
      </c>
      <c r="AC8">
        <f t="shared" si="2"/>
        <v>3263.1225436267723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-600.1287329348097</v>
      </c>
      <c r="AI8">
        <f t="shared" si="7"/>
        <v>-623.75577783750441</v>
      </c>
      <c r="AJ8">
        <f t="shared" si="8"/>
        <v>-287.21242505579175</v>
      </c>
      <c r="AK8">
        <f t="shared" ref="AK8:AK39" si="30">G8*SUM(AB8:AB8, AE8:AF8)</f>
        <v>63.386885525561887</v>
      </c>
      <c r="AL8">
        <f t="shared" si="9"/>
        <v>-847.5813173677343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-393.17091992526179</v>
      </c>
      <c r="AR8">
        <f t="shared" si="14"/>
        <v>-408.65004376937378</v>
      </c>
      <c r="AS8">
        <f t="shared" si="15"/>
        <v>-188.16558377553557</v>
      </c>
      <c r="AT8">
        <f t="shared" si="16"/>
        <v>41.527556881682621</v>
      </c>
      <c r="AU8">
        <f t="shared" si="17"/>
        <v>-555.28807066322679</v>
      </c>
      <c r="AW8">
        <v>5</v>
      </c>
      <c r="AX8">
        <f>IF(Z8&gt;0, (R8*SUMPRODUCT(K8:$K$98, X8:$X$98)-K8*$AZ$3)/Z8, 0)</f>
        <v>3452.7408707538052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500000</v>
      </c>
      <c r="S9">
        <f t="shared" si="1"/>
        <v>3634.4936624662164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3263.1225436267723</v>
      </c>
      <c r="AC9">
        <f t="shared" si="2"/>
        <v>3396.159833839436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-603.25138094637737</v>
      </c>
      <c r="AI9">
        <f t="shared" si="7"/>
        <v>-626.61199283099779</v>
      </c>
      <c r="AJ9">
        <f t="shared" si="8"/>
        <v>-133.03729021266372</v>
      </c>
      <c r="AK9">
        <f t="shared" si="30"/>
        <v>19.252423007397955</v>
      </c>
      <c r="AL9">
        <f t="shared" si="9"/>
        <v>-740.39686003626355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-374.29368782800469</v>
      </c>
      <c r="AR9">
        <f t="shared" si="14"/>
        <v>-388.78802608960336</v>
      </c>
      <c r="AS9">
        <f t="shared" si="15"/>
        <v>-82.544391186016483</v>
      </c>
      <c r="AT9">
        <f t="shared" si="16"/>
        <v>11.945369102610057</v>
      </c>
      <c r="AU9">
        <f t="shared" si="17"/>
        <v>-459.38704817300976</v>
      </c>
      <c r="AW9">
        <v>6</v>
      </c>
      <c r="AX9">
        <f>IF(Z9&gt;0, (R9*SUMPRODUCT(K9:$K$98, X9:$X$98)-K9*$AZ$3)/Z9, 0)</f>
        <v>3634.4936624662164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500000</v>
      </c>
      <c r="S10">
        <f t="shared" si="1"/>
        <v>3793.8399488026357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3396.159833839436</v>
      </c>
      <c r="AC10">
        <f t="shared" si="2"/>
        <v>3504.9930955454292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-607.99076030493427</v>
      </c>
      <c r="AI10">
        <f t="shared" si="7"/>
        <v>-631.0873665326933</v>
      </c>
      <c r="AJ10">
        <f t="shared" si="8"/>
        <v>-108.83326170599321</v>
      </c>
      <c r="AK10">
        <f t="shared" si="30"/>
        <v>13.92425531874169</v>
      </c>
      <c r="AL10">
        <f t="shared" si="9"/>
        <v>-725.99637291994486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-357.87333818860634</v>
      </c>
      <c r="AR10">
        <f t="shared" si="14"/>
        <v>-371.46837961227908</v>
      </c>
      <c r="AS10">
        <f t="shared" si="15"/>
        <v>-64.061043712479446</v>
      </c>
      <c r="AT10">
        <f t="shared" si="16"/>
        <v>8.1960451672148604</v>
      </c>
      <c r="AU10">
        <f t="shared" si="17"/>
        <v>-427.33337815754368</v>
      </c>
      <c r="AW10">
        <v>7</v>
      </c>
      <c r="AX10">
        <f>IF(Z10&gt;0, (R10*SUMPRODUCT(K10:$K$98, X10:$X$98)-K10*$AZ$3)/Z10, 0)</f>
        <v>3793.8399488026357</v>
      </c>
    </row>
    <row r="11" spans="1:52" x14ac:dyDescent="0.25">
      <c r="A11" t="s">
        <v>33</v>
      </c>
      <c r="C11" s="25">
        <f>AU100</f>
        <v>4382.4195073052106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500000</v>
      </c>
      <c r="S11">
        <f t="shared" si="1"/>
        <v>3932.2990472299221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3504.9930955454292</v>
      </c>
      <c r="AC11">
        <f t="shared" si="2"/>
        <v>3591.7658151235864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-612.31181804349524</v>
      </c>
      <c r="AI11">
        <f t="shared" si="7"/>
        <v>-635.1468426180744</v>
      </c>
      <c r="AJ11">
        <f t="shared" si="8"/>
        <v>-86.772719578157194</v>
      </c>
      <c r="AK11">
        <f t="shared" si="30"/>
        <v>8.4119834293090303</v>
      </c>
      <c r="AL11">
        <f t="shared" si="9"/>
        <v>-713.50757876692262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-342.47128817830225</v>
      </c>
      <c r="AR11">
        <f t="shared" si="14"/>
        <v>-355.24311464186366</v>
      </c>
      <c r="AS11">
        <f t="shared" si="15"/>
        <v>-48.532731489032173</v>
      </c>
      <c r="AT11">
        <f t="shared" si="16"/>
        <v>4.7048949836949827</v>
      </c>
      <c r="AU11">
        <f t="shared" si="17"/>
        <v>-399.07095114720084</v>
      </c>
      <c r="AW11">
        <v>8</v>
      </c>
      <c r="AX11">
        <f>IF(Z11&gt;0, (R11*SUMPRODUCT(K11:$K$98, X11:$X$98)-K11*$AZ$3)/Z11, 0)</f>
        <v>3932.2990472299221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500000</v>
      </c>
      <c r="S12">
        <f t="shared" si="1"/>
        <v>4065.2504055121831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3591.7658151235864</v>
      </c>
      <c r="AC12">
        <f t="shared" si="2"/>
        <v>3671.0349969517656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-619.47996417147192</v>
      </c>
      <c r="AI12">
        <f t="shared" si="7"/>
        <v>-642.05566450209676</v>
      </c>
      <c r="AJ12">
        <f t="shared" si="8"/>
        <v>-79.269181828179171</v>
      </c>
      <c r="AK12">
        <f t="shared" si="30"/>
        <v>8.2610613747842478</v>
      </c>
      <c r="AL12">
        <f t="shared" si="9"/>
        <v>-713.06378495549166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-329.26018646462643</v>
      </c>
      <c r="AR12">
        <f t="shared" si="14"/>
        <v>-341.25941118591788</v>
      </c>
      <c r="AS12">
        <f t="shared" si="15"/>
        <v>-42.132412828803169</v>
      </c>
      <c r="AT12">
        <f t="shared" si="16"/>
        <v>4.3908419415874418</v>
      </c>
      <c r="AU12">
        <f t="shared" si="17"/>
        <v>-379.00098207313363</v>
      </c>
      <c r="AW12">
        <v>9</v>
      </c>
      <c r="AX12">
        <f>IF(Z12&gt;0, (R12*SUMPRODUCT(K12:$K$98, X12:$X$98)-K12*$AZ$3)/Z12, 0)</f>
        <v>4065.2504055121831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500000</v>
      </c>
      <c r="S13">
        <f t="shared" si="1"/>
        <v>4189.7439709384726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3671.0349969517656</v>
      </c>
      <c r="AC13">
        <f t="shared" si="2"/>
        <v>3740.3692103071508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-626.81657724983154</v>
      </c>
      <c r="AI13">
        <f t="shared" si="7"/>
        <v>-649.13517974828767</v>
      </c>
      <c r="AJ13">
        <f t="shared" si="8"/>
        <v>-69.334213355385145</v>
      </c>
      <c r="AK13">
        <f t="shared" si="30"/>
        <v>7.3420699939035314</v>
      </c>
      <c r="AL13">
        <f t="shared" si="9"/>
        <v>-711.12732310976924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-316.69170561704271</v>
      </c>
      <c r="AR13">
        <f t="shared" si="14"/>
        <v>-327.96791710978329</v>
      </c>
      <c r="AS13">
        <f t="shared" si="15"/>
        <v>-35.030296073968046</v>
      </c>
      <c r="AT13">
        <f t="shared" si="16"/>
        <v>3.7094945371910146</v>
      </c>
      <c r="AU13">
        <f t="shared" si="17"/>
        <v>-359.28871864656031</v>
      </c>
      <c r="AW13">
        <v>10</v>
      </c>
      <c r="AX13">
        <f>IF(Z13&gt;0, (R13*SUMPRODUCT(K13:$K$98, X13:$X$98)-K13*$AZ$3)/Z13, 0)</f>
        <v>4189.7439709384726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500000</v>
      </c>
      <c r="S14">
        <f t="shared" si="1"/>
        <v>4307.0769126687183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3740.3692103071508</v>
      </c>
      <c r="AC14">
        <f t="shared" si="2"/>
        <v>3801.1840120452007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-636.43101963727452</v>
      </c>
      <c r="AI14">
        <f t="shared" si="7"/>
        <v>-658.49461455976416</v>
      </c>
      <c r="AJ14">
        <f t="shared" si="8"/>
        <v>-60.814801738049937</v>
      </c>
      <c r="AK14">
        <f t="shared" si="30"/>
        <v>6.7326645785528711</v>
      </c>
      <c r="AL14">
        <f t="shared" si="9"/>
        <v>-712.57675171926121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-305.71333864591355</v>
      </c>
      <c r="AR14">
        <f t="shared" si="14"/>
        <v>-316.31171468064804</v>
      </c>
      <c r="AS14">
        <f t="shared" si="15"/>
        <v>-29.212743415656828</v>
      </c>
      <c r="AT14">
        <f t="shared" si="16"/>
        <v>3.2340745544828438</v>
      </c>
      <c r="AU14">
        <f t="shared" si="17"/>
        <v>-342.29038354182205</v>
      </c>
      <c r="AW14">
        <v>11</v>
      </c>
      <c r="AX14">
        <f>IF(Z14&gt;0, (R14*SUMPRODUCT(K14:$K$98, X14:$X$98)-K14*$AZ$3)/Z14, 0)</f>
        <v>4307.0769126687183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500000</v>
      </c>
      <c r="S15">
        <f t="shared" si="1"/>
        <v>4435.396900204606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3801.1840120452007</v>
      </c>
      <c r="AC15">
        <f t="shared" si="2"/>
        <v>3869.5038574456685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-652.00967772056276</v>
      </c>
      <c r="AI15">
        <f t="shared" si="7"/>
        <v>-673.82003620994146</v>
      </c>
      <c r="AJ15">
        <f t="shared" si="8"/>
        <v>-68.319845400467784</v>
      </c>
      <c r="AK15">
        <f t="shared" si="30"/>
        <v>15.584854449385324</v>
      </c>
      <c r="AL15">
        <f t="shared" si="9"/>
        <v>-726.55502716102387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-297.12232006956918</v>
      </c>
      <c r="AR15">
        <f t="shared" si="14"/>
        <v>-307.06135094188483</v>
      </c>
      <c r="AS15">
        <f t="shared" si="15"/>
        <v>-31.133511764960545</v>
      </c>
      <c r="AT15">
        <f t="shared" si="16"/>
        <v>7.1020542641891495</v>
      </c>
      <c r="AU15">
        <f t="shared" si="17"/>
        <v>-331.09280844265618</v>
      </c>
      <c r="AW15">
        <v>12</v>
      </c>
      <c r="AX15">
        <f>IF(Z15&gt;0, (R15*SUMPRODUCT(K15:$K$98, X15:$X$98)-K15*$AZ$3)/Z15, 0)</f>
        <v>4435.396900204606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500000</v>
      </c>
      <c r="S16">
        <f t="shared" si="1"/>
        <v>4575.6768796120914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3869.5038574456685</v>
      </c>
      <c r="AC16">
        <f t="shared" si="2"/>
        <v>3945.8319164613599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-670.43035443369251</v>
      </c>
      <c r="AI16">
        <f t="shared" si="7"/>
        <v>-691.98908782045578</v>
      </c>
      <c r="AJ16">
        <f t="shared" si="8"/>
        <v>-76.328059015691451</v>
      </c>
      <c r="AK16">
        <f t="shared" si="30"/>
        <v>27.473477387864246</v>
      </c>
      <c r="AL16">
        <f t="shared" si="9"/>
        <v>-740.84366944828298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-289.0139675589632</v>
      </c>
      <c r="AR16">
        <f t="shared" si="14"/>
        <v>-298.30766231852914</v>
      </c>
      <c r="AS16">
        <f t="shared" si="15"/>
        <v>-32.904051891912751</v>
      </c>
      <c r="AT16">
        <f t="shared" si="16"/>
        <v>11.843465395022498</v>
      </c>
      <c r="AU16">
        <f t="shared" si="17"/>
        <v>-319.36824881541935</v>
      </c>
      <c r="AW16">
        <v>13</v>
      </c>
      <c r="AX16">
        <f>IF(Z16&gt;0, (R16*SUMPRODUCT(K16:$K$98, X16:$X$98)-K16*$AZ$3)/Z16, 0)</f>
        <v>4575.6768796120914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500000</v>
      </c>
      <c r="S17">
        <f t="shared" si="1"/>
        <v>4750.4809731063497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3945.8319164613599</v>
      </c>
      <c r="AC17">
        <f t="shared" si="2"/>
        <v>4049.0630146801923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-688.91493064470103</v>
      </c>
      <c r="AI17">
        <f t="shared" si="7"/>
        <v>-710.22363095106448</v>
      </c>
      <c r="AJ17">
        <f t="shared" si="8"/>
        <v>-103.23109821883236</v>
      </c>
      <c r="AK17">
        <f t="shared" si="30"/>
        <v>54.452480447166764</v>
      </c>
      <c r="AL17">
        <f t="shared" si="9"/>
        <v>-759.00224872273009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-279.17130325490393</v>
      </c>
      <c r="AR17">
        <f t="shared" si="14"/>
        <v>-287.80629920371962</v>
      </c>
      <c r="AS17">
        <f t="shared" si="15"/>
        <v>-41.832683462407829</v>
      </c>
      <c r="AT17">
        <f t="shared" si="16"/>
        <v>22.065960912868839</v>
      </c>
      <c r="AU17">
        <f t="shared" si="17"/>
        <v>-307.57302175325862</v>
      </c>
      <c r="AW17">
        <v>14</v>
      </c>
      <c r="AX17">
        <f>IF(Z17&gt;0, (R17*SUMPRODUCT(K17:$K$98, X17:$X$98)-K17*$AZ$3)/Z17, 0)</f>
        <v>4750.4809731063497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500000</v>
      </c>
      <c r="S18">
        <f t="shared" si="1"/>
        <v>4962.7722452696744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4049.0630146801923</v>
      </c>
      <c r="AC18">
        <f t="shared" si="2"/>
        <v>4180.6791243479638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-708.2577284348946</v>
      </c>
      <c r="AI18">
        <f t="shared" si="7"/>
        <v>-729.31792885177265</v>
      </c>
      <c r="AJ18">
        <f t="shared" si="8"/>
        <v>-131.61610966777152</v>
      </c>
      <c r="AK18">
        <f t="shared" si="30"/>
        <v>87.459761117092157</v>
      </c>
      <c r="AL18">
        <f t="shared" si="9"/>
        <v>-773.474277402452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-267.83282003256653</v>
      </c>
      <c r="AR18">
        <f t="shared" si="14"/>
        <v>-275.79688825469248</v>
      </c>
      <c r="AS18">
        <f t="shared" si="15"/>
        <v>-49.771590762493439</v>
      </c>
      <c r="AT18">
        <f t="shared" si="16"/>
        <v>33.07354585615181</v>
      </c>
      <c r="AU18">
        <f t="shared" si="17"/>
        <v>-292.49493316103411</v>
      </c>
      <c r="AW18">
        <v>15</v>
      </c>
      <c r="AX18">
        <f>IF(Z18&gt;0, (R18*SUMPRODUCT(K18:$K$98, X18:$X$98)-K18*$AZ$3)/Z18, 0)</f>
        <v>4962.7722452696744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500000</v>
      </c>
      <c r="S19">
        <f t="shared" si="1"/>
        <v>5164.6517593559165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4180.6791243479638</v>
      </c>
      <c r="AC19">
        <f t="shared" si="2"/>
        <v>4299.6816031888202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-731.41444241804891</v>
      </c>
      <c r="AI19">
        <f t="shared" si="7"/>
        <v>-752.22747010863725</v>
      </c>
      <c r="AJ19">
        <f t="shared" si="8"/>
        <v>-119.00247884085638</v>
      </c>
      <c r="AK19">
        <f t="shared" si="30"/>
        <v>93.22914447295959</v>
      </c>
      <c r="AL19">
        <f t="shared" si="9"/>
        <v>-778.00080447653409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-257.94059510768312</v>
      </c>
      <c r="AR19">
        <f t="shared" si="14"/>
        <v>-265.28051682259314</v>
      </c>
      <c r="AS19">
        <f t="shared" si="15"/>
        <v>-41.967410583281229</v>
      </c>
      <c r="AT19">
        <f t="shared" si="16"/>
        <v>32.878187265805551</v>
      </c>
      <c r="AU19">
        <f t="shared" si="17"/>
        <v>-274.36974014006887</v>
      </c>
      <c r="AW19">
        <v>16</v>
      </c>
      <c r="AX19">
        <f>IF(Z19&gt;0, (R19*SUMPRODUCT(K19:$K$98, X19:$X$98)-K19*$AZ$3)/Z19, 0)</f>
        <v>5164.6517593559165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500000</v>
      </c>
      <c r="S20">
        <f t="shared" si="1"/>
        <v>5247.7958120298053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4299.6816031888202</v>
      </c>
      <c r="AC20">
        <f t="shared" si="2"/>
        <v>4317.3056059995961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-753.2846624238025</v>
      </c>
      <c r="AI20">
        <f t="shared" si="7"/>
        <v>-773.85189560436379</v>
      </c>
      <c r="AJ20">
        <f t="shared" si="8"/>
        <v>-17.624002810775892</v>
      </c>
      <c r="AK20">
        <f t="shared" si="30"/>
        <v>18.488630893711928</v>
      </c>
      <c r="AL20">
        <f t="shared" si="9"/>
        <v>-772.98726752142773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-251.97130440333459</v>
      </c>
      <c r="AR20">
        <f t="shared" si="14"/>
        <v>-258.85097795967465</v>
      </c>
      <c r="AS20">
        <f t="shared" si="15"/>
        <v>-5.8951724342169705</v>
      </c>
      <c r="AT20">
        <f t="shared" si="16"/>
        <v>6.1843877557929421</v>
      </c>
      <c r="AU20">
        <f t="shared" si="17"/>
        <v>-258.56176263809863</v>
      </c>
      <c r="AW20">
        <v>17</v>
      </c>
      <c r="AX20">
        <f>IF(Z20&gt;0, (R20*SUMPRODUCT(K20:$K$98, X20:$X$98)-K20*$AZ$3)/Z20, 0)</f>
        <v>5247.7958120298053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500000</v>
      </c>
      <c r="S21">
        <f t="shared" si="1"/>
        <v>5307.3268628338365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4317.3056059995961</v>
      </c>
      <c r="AC21">
        <f t="shared" si="2"/>
        <v>4314.3477010253628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-779.17317525901933</v>
      </c>
      <c r="AI21">
        <f t="shared" si="7"/>
        <v>-799.49577744901205</v>
      </c>
      <c r="AJ21">
        <f t="shared" si="8"/>
        <v>2.9579049742333154</v>
      </c>
      <c r="AK21">
        <f t="shared" si="30"/>
        <v>6.907688969599354</v>
      </c>
      <c r="AL21">
        <f t="shared" si="9"/>
        <v>-789.63018350517939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-247.84226791850261</v>
      </c>
      <c r="AR21">
        <f t="shared" si="14"/>
        <v>-254.30655593136822</v>
      </c>
      <c r="AS21">
        <f t="shared" si="15"/>
        <v>0.94086128781025302</v>
      </c>
      <c r="AT21">
        <f t="shared" si="16"/>
        <v>2.1972231009261902</v>
      </c>
      <c r="AU21">
        <f t="shared" si="17"/>
        <v>-251.16847154263178</v>
      </c>
      <c r="AW21">
        <v>18</v>
      </c>
      <c r="AX21">
        <f>IF(Z21&gt;0, (R21*SUMPRODUCT(K21:$K$98, X21:$X$98)-K21*$AZ$3)/Z21, 0)</f>
        <v>5307.3268628338365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500000</v>
      </c>
      <c r="S22">
        <f t="shared" si="1"/>
        <v>5461.4494687096712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4314.3477010253628</v>
      </c>
      <c r="AC22">
        <f t="shared" si="2"/>
        <v>4386.4258031056725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-806.78657788847693</v>
      </c>
      <c r="AI22">
        <f t="shared" si="7"/>
        <v>-826.86561472767528</v>
      </c>
      <c r="AJ22">
        <f t="shared" si="8"/>
        <v>-72.078102080309691</v>
      </c>
      <c r="AK22">
        <f t="shared" si="30"/>
        <v>90.601301721532622</v>
      </c>
      <c r="AL22">
        <f t="shared" si="9"/>
        <v>-808.34241508645232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-239.61310974509055</v>
      </c>
      <c r="AR22">
        <f t="shared" si="14"/>
        <v>-245.57652137040347</v>
      </c>
      <c r="AS22">
        <f t="shared" si="15"/>
        <v>-21.406972621171267</v>
      </c>
      <c r="AT22">
        <f t="shared" si="16"/>
        <v>26.908305427275657</v>
      </c>
      <c r="AU22">
        <f t="shared" si="17"/>
        <v>-240.07518856429905</v>
      </c>
      <c r="AW22">
        <v>19</v>
      </c>
      <c r="AX22">
        <f>IF(Z22&gt;0, (R22*SUMPRODUCT(K22:$K$98, X22:$X$98)-K22*$AZ$3)/Z22, 0)</f>
        <v>5461.4494687096712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500000</v>
      </c>
      <c r="S23">
        <f t="shared" si="1"/>
        <v>5834.7162615900716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4386.4258031056725</v>
      </c>
      <c r="AC23">
        <f t="shared" si="2"/>
        <v>4629.5899116686405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-836.99063483461578</v>
      </c>
      <c r="AI23">
        <f t="shared" si="7"/>
        <v>-856.82703177368046</v>
      </c>
      <c r="AJ23">
        <f t="shared" si="8"/>
        <v>-243.16410856296807</v>
      </c>
      <c r="AK23">
        <f t="shared" si="30"/>
        <v>307.04980621739708</v>
      </c>
      <c r="AL23">
        <f t="shared" si="9"/>
        <v>-792.94133411925156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-221.94966153468133</v>
      </c>
      <c r="AR23">
        <f t="shared" si="14"/>
        <v>-227.20979397040796</v>
      </c>
      <c r="AS23">
        <f t="shared" si="15"/>
        <v>-64.481237121126739</v>
      </c>
      <c r="AT23">
        <f t="shared" si="16"/>
        <v>81.422178131905511</v>
      </c>
      <c r="AU23">
        <f t="shared" si="17"/>
        <v>-210.26885295962921</v>
      </c>
      <c r="AW23">
        <v>20</v>
      </c>
      <c r="AX23">
        <f>IF(Z23&gt;0, (R23*SUMPRODUCT(K23:$K$98, X23:$X$98)-K23*$AZ$3)/Z23, 0)</f>
        <v>5834.7162615900716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500000</v>
      </c>
      <c r="S24">
        <f t="shared" si="1"/>
        <v>6173.4989921975684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4629.5899116686405</v>
      </c>
      <c r="AC24">
        <f t="shared" si="2"/>
        <v>4838.6913379090165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-868.52949887404748</v>
      </c>
      <c r="AI24">
        <f t="shared" si="7"/>
        <v>-888.1241053687778</v>
      </c>
      <c r="AJ24">
        <f t="shared" si="8"/>
        <v>-209.10142624037599</v>
      </c>
      <c r="AK24">
        <f t="shared" si="30"/>
        <v>324.07129381680488</v>
      </c>
      <c r="AL24">
        <f t="shared" si="9"/>
        <v>-773.15423779234879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-205.63661165233361</v>
      </c>
      <c r="AR24">
        <f t="shared" si="14"/>
        <v>-210.27591117118794</v>
      </c>
      <c r="AS24">
        <f t="shared" si="15"/>
        <v>-49.507712564149649</v>
      </c>
      <c r="AT24">
        <f t="shared" si="16"/>
        <v>76.728450652128927</v>
      </c>
      <c r="AU24">
        <f t="shared" si="17"/>
        <v>-183.05517308320864</v>
      </c>
      <c r="AW24">
        <v>21</v>
      </c>
      <c r="AX24">
        <f>IF(Z24&gt;0, (R24*SUMPRODUCT(K24:$K$98, X24:$X$98)-K24*$AZ$3)/Z24, 0)</f>
        <v>6173.4989921975684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500000</v>
      </c>
      <c r="S25">
        <f t="shared" si="1"/>
        <v>6485.6695734392333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4838.6913379090165</v>
      </c>
      <c r="AC25">
        <f t="shared" si="2"/>
        <v>5017.9217689129837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-1126.3524543231529</v>
      </c>
      <c r="AI25">
        <f t="shared" si="7"/>
        <v>-1145.6947971302197</v>
      </c>
      <c r="AJ25">
        <f t="shared" si="8"/>
        <v>-179.23043100396717</v>
      </c>
      <c r="AK25">
        <f t="shared" si="30"/>
        <v>338.70839365363116</v>
      </c>
      <c r="AL25">
        <f t="shared" si="9"/>
        <v>-986.21683448055569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-238.10699428250757</v>
      </c>
      <c r="AR25">
        <f t="shared" si="14"/>
        <v>-242.19589832892362</v>
      </c>
      <c r="AS25">
        <f t="shared" si="15"/>
        <v>-37.888690211056385</v>
      </c>
      <c r="AT25">
        <f t="shared" si="16"/>
        <v>71.601777260374448</v>
      </c>
      <c r="AU25">
        <f t="shared" si="17"/>
        <v>-208.48281127960553</v>
      </c>
      <c r="AW25">
        <v>22</v>
      </c>
      <c r="AX25">
        <f>IF(Z25&gt;0, (R25*SUMPRODUCT(K25:$K$98, X25:$X$98)-K25*$AZ$3)/Z25, 0)</f>
        <v>6485.6695734392333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500000</v>
      </c>
      <c r="S26">
        <f t="shared" si="1"/>
        <v>6713.7557072755944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5017.9217689129837</v>
      </c>
      <c r="AC26">
        <f t="shared" si="2"/>
        <v>5123.446062716459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-1415.0505967011011</v>
      </c>
      <c r="AI26">
        <f t="shared" si="7"/>
        <v>-1434.1287635502622</v>
      </c>
      <c r="AJ26">
        <f t="shared" si="8"/>
        <v>-105.5242938034753</v>
      </c>
      <c r="AK26">
        <f t="shared" si="30"/>
        <v>351.25452382390887</v>
      </c>
      <c r="AL26">
        <f t="shared" si="9"/>
        <v>-1188.3985335298287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-267.08640913431447</v>
      </c>
      <c r="AR26">
        <f t="shared" si="14"/>
        <v>-270.68735392631476</v>
      </c>
      <c r="AS26">
        <f t="shared" si="15"/>
        <v>-19.917383006734912</v>
      </c>
      <c r="AT26">
        <f t="shared" si="16"/>
        <v>66.298201406382503</v>
      </c>
      <c r="AU26">
        <f t="shared" si="17"/>
        <v>-224.3065355266672</v>
      </c>
      <c r="AW26">
        <v>23</v>
      </c>
      <c r="AX26">
        <f>IF(Z26&gt;0, (R26*SUMPRODUCT(K26:$K$98, X26:$X$98)-K26*$AZ$3)/Z26, 0)</f>
        <v>6713.7557072755944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500000</v>
      </c>
      <c r="S27">
        <f t="shared" si="1"/>
        <v>6865.2702382474272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5123.446062716459</v>
      </c>
      <c r="AC27">
        <f t="shared" si="2"/>
        <v>5163.1733036589158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-1712.010590403105</v>
      </c>
      <c r="AI27">
        <f t="shared" si="7"/>
        <v>-1730.8123750542543</v>
      </c>
      <c r="AJ27">
        <f t="shared" si="8"/>
        <v>-39.727240942456774</v>
      </c>
      <c r="AK27">
        <f t="shared" si="30"/>
        <v>358.64122439015216</v>
      </c>
      <c r="AL27">
        <f t="shared" si="9"/>
        <v>-1411.898391606559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-288.51489862464877</v>
      </c>
      <c r="AR27">
        <f t="shared" si="14"/>
        <v>-291.68345086550352</v>
      </c>
      <c r="AS27">
        <f t="shared" si="15"/>
        <v>-6.6949941533078521</v>
      </c>
      <c r="AT27">
        <f t="shared" si="16"/>
        <v>60.439659122191017</v>
      </c>
      <c r="AU27">
        <f t="shared" si="17"/>
        <v>-237.93878589662035</v>
      </c>
      <c r="AW27">
        <v>24</v>
      </c>
      <c r="AX27">
        <f>IF(Z27&gt;0, (R27*SUMPRODUCT(K27:$K$98, X27:$X$98)-K27*$AZ$3)/Z27, 0)</f>
        <v>6865.2702382474272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500000</v>
      </c>
      <c r="S28">
        <f t="shared" si="1"/>
        <v>6952.9463098331926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5163.1733036589158</v>
      </c>
      <c r="AC28">
        <f t="shared" si="2"/>
        <v>5148.5991640313823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-2029.4766683872376</v>
      </c>
      <c r="AI28">
        <f t="shared" si="7"/>
        <v>-2047.9889613584562</v>
      </c>
      <c r="AJ28">
        <f t="shared" si="8"/>
        <v>14.574139627533441</v>
      </c>
      <c r="AK28">
        <f t="shared" si="30"/>
        <v>361.42213125612415</v>
      </c>
      <c r="AL28">
        <f t="shared" si="9"/>
        <v>-1671.9926904747986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-305.37103281365756</v>
      </c>
      <c r="AR28">
        <f t="shared" si="14"/>
        <v>-308.15653811777247</v>
      </c>
      <c r="AS28">
        <f t="shared" si="15"/>
        <v>2.1929397562215054</v>
      </c>
      <c r="AT28">
        <f t="shared" si="16"/>
        <v>54.382418493680866</v>
      </c>
      <c r="AU28">
        <f t="shared" si="17"/>
        <v>-251.58117986787008</v>
      </c>
      <c r="AW28">
        <v>25</v>
      </c>
      <c r="AX28">
        <f>IF(Z28&gt;0, (R28*SUMPRODUCT(K28:$K$98, X28:$X$98)-K28*$AZ$3)/Z28, 0)</f>
        <v>6952.9463098331926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500000</v>
      </c>
      <c r="S29">
        <f t="shared" si="1"/>
        <v>6985.2389893714017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5148.5991640313823</v>
      </c>
      <c r="AC29">
        <f t="shared" si="2"/>
        <v>5087.8180946080074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-2359.863062160844</v>
      </c>
      <c r="AI29">
        <f t="shared" si="7"/>
        <v>-2378.0722390492424</v>
      </c>
      <c r="AJ29">
        <f t="shared" si="8"/>
        <v>60.781069423374902</v>
      </c>
      <c r="AK29">
        <f t="shared" si="30"/>
        <v>360.40194148219678</v>
      </c>
      <c r="AL29">
        <f t="shared" si="9"/>
        <v>-1956.8892281436706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-317.03890176293004</v>
      </c>
      <c r="AR29">
        <f t="shared" si="14"/>
        <v>-319.48523754201483</v>
      </c>
      <c r="AS29">
        <f t="shared" si="15"/>
        <v>8.1657125817793652</v>
      </c>
      <c r="AT29">
        <f t="shared" si="16"/>
        <v>48.418672063165495</v>
      </c>
      <c r="AU29">
        <f t="shared" si="17"/>
        <v>-262.90085289706997</v>
      </c>
      <c r="AW29">
        <v>26</v>
      </c>
      <c r="AX29">
        <f>IF(Z29&gt;0, (R29*SUMPRODUCT(K29:$K$98, X29:$X$98)-K29*$AZ$3)/Z29, 0)</f>
        <v>6985.2389893714017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500000</v>
      </c>
      <c r="S30">
        <f t="shared" si="1"/>
        <v>6971.7868143128044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5087.8180946080074</v>
      </c>
      <c r="AC30">
        <f t="shared" si="2"/>
        <v>4989.1630887292577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-2730.7694393022807</v>
      </c>
      <c r="AI30">
        <f t="shared" si="7"/>
        <v>-2748.6599859498297</v>
      </c>
      <c r="AJ30">
        <f t="shared" si="8"/>
        <v>98.655005878749762</v>
      </c>
      <c r="AK30">
        <f t="shared" si="30"/>
        <v>356.14726662256055</v>
      </c>
      <c r="AL30">
        <f t="shared" si="9"/>
        <v>-2293.8577134485195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-327.56143395343463</v>
      </c>
      <c r="AR30">
        <f t="shared" si="14"/>
        <v>-329.707441972178</v>
      </c>
      <c r="AS30">
        <f t="shared" si="15"/>
        <v>11.833871701956836</v>
      </c>
      <c r="AT30">
        <f t="shared" si="16"/>
        <v>42.720600162893696</v>
      </c>
      <c r="AU30">
        <f t="shared" si="17"/>
        <v>-275.15297010732746</v>
      </c>
      <c r="AW30">
        <v>27</v>
      </c>
      <c r="AX30">
        <f>IF(Z30&gt;0, (R30*SUMPRODUCT(K30:$K$98, X30:$X$98)-K30*$AZ$3)/Z30, 0)</f>
        <v>6971.7868143128044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500000</v>
      </c>
      <c r="S31">
        <f t="shared" si="1"/>
        <v>6916.4056768764422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4989.1630887292577</v>
      </c>
      <c r="AC31">
        <f t="shared" si="2"/>
        <v>4856.5872761009841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-3140.9774376985447</v>
      </c>
      <c r="AI31">
        <f t="shared" si="7"/>
        <v>-3158.5320300077333</v>
      </c>
      <c r="AJ31">
        <f t="shared" si="8"/>
        <v>132.57581262827352</v>
      </c>
      <c r="AK31">
        <f t="shared" si="30"/>
        <v>349.24141621104809</v>
      </c>
      <c r="AL31">
        <f t="shared" si="9"/>
        <v>-2676.7148011684117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-336.39886655469968</v>
      </c>
      <c r="AR31">
        <f t="shared" si="14"/>
        <v>-338.27896441365402</v>
      </c>
      <c r="AS31">
        <f t="shared" si="15"/>
        <v>14.198877255672851</v>
      </c>
      <c r="AT31">
        <f t="shared" si="16"/>
        <v>37.403776021211357</v>
      </c>
      <c r="AU31">
        <f t="shared" si="17"/>
        <v>-286.67631113676981</v>
      </c>
      <c r="AW31">
        <v>28</v>
      </c>
      <c r="AX31">
        <f>IF(Z31&gt;0, (R31*SUMPRODUCT(K31:$K$98, X31:$X$98)-K31*$AZ$3)/Z31, 0)</f>
        <v>6916.4056768764422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500000</v>
      </c>
      <c r="S32">
        <f t="shared" si="1"/>
        <v>6823.0592655686778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4856.5872761009841</v>
      </c>
      <c r="AC32">
        <f t="shared" si="2"/>
        <v>4694.2827143008926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-3579.613092462067</v>
      </c>
      <c r="AI32">
        <f t="shared" si="7"/>
        <v>-3596.8131581935409</v>
      </c>
      <c r="AJ32">
        <f t="shared" si="8"/>
        <v>162.30456180009151</v>
      </c>
      <c r="AK32">
        <f t="shared" si="30"/>
        <v>339.96110932706893</v>
      </c>
      <c r="AL32">
        <f t="shared" si="9"/>
        <v>-3094.5474870663802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-342.30068815404411</v>
      </c>
      <c r="AR32">
        <f t="shared" si="14"/>
        <v>-343.94544533424789</v>
      </c>
      <c r="AS32">
        <f t="shared" si="15"/>
        <v>15.520382164123689</v>
      </c>
      <c r="AT32">
        <f t="shared" si="16"/>
        <v>32.508798761887725</v>
      </c>
      <c r="AU32">
        <f t="shared" si="17"/>
        <v>-295.91626440823643</v>
      </c>
      <c r="AW32">
        <v>29</v>
      </c>
      <c r="AX32">
        <f>IF(Z32&gt;0, (R32*SUMPRODUCT(K32:$K$98, X32:$X$98)-K32*$AZ$3)/Z32, 0)</f>
        <v>6823.0592655686778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500000</v>
      </c>
      <c r="S33">
        <f t="shared" si="1"/>
        <v>6697.4983635154858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4694.2827143008926</v>
      </c>
      <c r="AC33">
        <f t="shared" si="2"/>
        <v>4507.4233696777492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-4060.7810626106852</v>
      </c>
      <c r="AI33">
        <f t="shared" si="7"/>
        <v>-4077.6060886317136</v>
      </c>
      <c r="AJ33">
        <f t="shared" si="8"/>
        <v>186.85934462314344</v>
      </c>
      <c r="AK33">
        <f t="shared" si="30"/>
        <v>328.5997900010625</v>
      </c>
      <c r="AL33">
        <f t="shared" si="9"/>
        <v>-3562.1469540075077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-346.7075002916269</v>
      </c>
      <c r="AR33">
        <f t="shared" si="14"/>
        <v>-348.14401278125666</v>
      </c>
      <c r="AS33">
        <f t="shared" si="15"/>
        <v>15.953959418528944</v>
      </c>
      <c r="AT33">
        <f t="shared" si="16"/>
        <v>28.055689294999159</v>
      </c>
      <c r="AU33">
        <f t="shared" si="17"/>
        <v>-304.1343640677286</v>
      </c>
      <c r="AW33">
        <v>30</v>
      </c>
      <c r="AX33">
        <f>IF(Z33&gt;0, (R33*SUMPRODUCT(K33:$K$98, X33:$X$98)-K33*$AZ$3)/Z33, 0)</f>
        <v>6697.4983635154858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500000</v>
      </c>
      <c r="S34">
        <f t="shared" si="1"/>
        <v>6543.1596442027794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4507.4233696777492</v>
      </c>
      <c r="AC34">
        <f t="shared" si="2"/>
        <v>4299.5027832529968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-4586.0821406828791</v>
      </c>
      <c r="AI34">
        <f t="shared" si="7"/>
        <v>-4602.5096123366629</v>
      </c>
      <c r="AJ34">
        <f t="shared" si="8"/>
        <v>207.9205864247524</v>
      </c>
      <c r="AK34">
        <f t="shared" si="30"/>
        <v>315.51963587744245</v>
      </c>
      <c r="AL34">
        <f t="shared" si="9"/>
        <v>-4079.0693900344681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-349.60486546548071</v>
      </c>
      <c r="AR34">
        <f t="shared" si="14"/>
        <v>-350.8571596550052</v>
      </c>
      <c r="AS34">
        <f t="shared" si="15"/>
        <v>15.850141016816957</v>
      </c>
      <c r="AT34">
        <f t="shared" si="16"/>
        <v>24.052600121162619</v>
      </c>
      <c r="AU34">
        <f t="shared" si="17"/>
        <v>-310.9544185170256</v>
      </c>
      <c r="AW34">
        <v>31</v>
      </c>
      <c r="AX34">
        <f>IF(Z34&gt;0, (R34*SUMPRODUCT(K34:$K$98, X34:$X$98)-K34*$AZ$3)/Z34, 0)</f>
        <v>6543.1596442027794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6362.1262300664966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4299.5027832529968</v>
      </c>
      <c r="AC35">
        <f t="shared" ref="AC35:AC66" si="33">S35*Z35</f>
        <v>4073.8148051686558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-5102.5133148226842</v>
      </c>
      <c r="AI35">
        <f t="shared" ref="AI35:AI66" si="38">SUM(AE35:AH35)</f>
        <v>-5118.5213860941894</v>
      </c>
      <c r="AJ35">
        <f t="shared" ref="AJ35:AJ66" si="39">AB35-AC35</f>
        <v>225.68797808434101</v>
      </c>
      <c r="AK35">
        <f t="shared" si="30"/>
        <v>300.96519482770981</v>
      </c>
      <c r="AL35">
        <f t="shared" ref="AL35:AL66" si="40">SUM(AI35:AK35)</f>
        <v>-4591.8682131821388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-347.29758473622036</v>
      </c>
      <c r="AR35">
        <f t="shared" ref="AR35:AR66" si="45">AI35*$K35</f>
        <v>-348.38715847093823</v>
      </c>
      <c r="AS35">
        <f t="shared" ref="AS35:AS66" si="46">AJ35*$K35</f>
        <v>15.361231780620344</v>
      </c>
      <c r="AT35">
        <f t="shared" ref="AT35:AT66" si="47">AK35*$K35</f>
        <v>20.484902008915565</v>
      </c>
      <c r="AU35">
        <f t="shared" ref="AU35:AU66" si="48">AL35*$K35</f>
        <v>-312.54102468140235</v>
      </c>
      <c r="AW35">
        <v>32</v>
      </c>
      <c r="AX35">
        <f>IF(Z35&gt;0, (R35*SUMPRODUCT(K35:$K$98, X35:$X$98)-K35*$AZ$3)/Z35, 0)</f>
        <v>6362.1262300664966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500000</v>
      </c>
      <c r="S36">
        <f t="shared" si="32"/>
        <v>6162.4001016385946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4073.8148051686558</v>
      </c>
      <c r="AC36">
        <f t="shared" si="33"/>
        <v>3837.1572984513077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-5623.54323118921</v>
      </c>
      <c r="AI36">
        <f t="shared" si="38"/>
        <v>-5639.1100445864404</v>
      </c>
      <c r="AJ36">
        <f t="shared" si="39"/>
        <v>236.65750671734804</v>
      </c>
      <c r="AK36">
        <f t="shared" si="30"/>
        <v>285.16703636180591</v>
      </c>
      <c r="AL36">
        <f t="shared" si="40"/>
        <v>-5117.2855015072864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-341.7508723764949</v>
      </c>
      <c r="AR36">
        <f t="shared" si="45"/>
        <v>-342.69689018767127</v>
      </c>
      <c r="AS36">
        <f t="shared" si="46"/>
        <v>14.382019671607761</v>
      </c>
      <c r="AT36">
        <f t="shared" si="47"/>
        <v>17.330014093100122</v>
      </c>
      <c r="AU36">
        <f t="shared" si="48"/>
        <v>-310.98485642296339</v>
      </c>
      <c r="AW36">
        <v>33</v>
      </c>
      <c r="AX36">
        <f>IF(Z36&gt;0, (R36*SUMPRODUCT(K36:$K$98, X36:$X$98)-K36*$AZ$3)/Z36, 0)</f>
        <v>6162.4001016385946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500000</v>
      </c>
      <c r="S37">
        <f t="shared" si="32"/>
        <v>5949.5419377390926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3837.1572984513077</v>
      </c>
      <c r="AC37">
        <f t="shared" si="33"/>
        <v>3594.192210020236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-6166.692565698344</v>
      </c>
      <c r="AI37">
        <f t="shared" si="38"/>
        <v>-6181.7953763333171</v>
      </c>
      <c r="AJ37">
        <f t="shared" si="39"/>
        <v>242.96508843107176</v>
      </c>
      <c r="AK37">
        <f t="shared" si="30"/>
        <v>268.60101089159156</v>
      </c>
      <c r="AL37">
        <f t="shared" si="40"/>
        <v>-5670.2292770106533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-334.60611127007434</v>
      </c>
      <c r="AR37">
        <f t="shared" si="45"/>
        <v>-335.42559313688997</v>
      </c>
      <c r="AS37">
        <f t="shared" si="46"/>
        <v>13.183339780309632</v>
      </c>
      <c r="AT37">
        <f t="shared" si="47"/>
        <v>14.57435063936391</v>
      </c>
      <c r="AU37">
        <f t="shared" si="48"/>
        <v>-307.66790271721641</v>
      </c>
      <c r="AW37">
        <v>34</v>
      </c>
      <c r="AX37">
        <f>IF(Z37&gt;0, (R37*SUMPRODUCT(K37:$K$98, X37:$X$98)-K37*$AZ$3)/Z37, 0)</f>
        <v>5949.5419377390926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500000</v>
      </c>
      <c r="S38">
        <f t="shared" si="32"/>
        <v>5727.7540483224439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3594.192210020236</v>
      </c>
      <c r="AC38">
        <f t="shared" si="33"/>
        <v>3347.7876915585748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-6793.0312739810579</v>
      </c>
      <c r="AI38">
        <f t="shared" si="38"/>
        <v>-6807.6434049459822</v>
      </c>
      <c r="AJ38">
        <f t="shared" si="39"/>
        <v>246.40451846166116</v>
      </c>
      <c r="AK38">
        <f t="shared" si="30"/>
        <v>251.59345470141653</v>
      </c>
      <c r="AL38">
        <f t="shared" si="40"/>
        <v>-6309.6454317829048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-329.09945446371728</v>
      </c>
      <c r="AR38">
        <f t="shared" si="45"/>
        <v>-329.80736292684009</v>
      </c>
      <c r="AS38">
        <f t="shared" si="46"/>
        <v>11.937467874427124</v>
      </c>
      <c r="AT38">
        <f t="shared" si="47"/>
        <v>12.188854334591282</v>
      </c>
      <c r="AU38">
        <f t="shared" si="48"/>
        <v>-305.6810407178217</v>
      </c>
      <c r="AW38">
        <v>35</v>
      </c>
      <c r="AX38">
        <f>IF(Z38&gt;0, (R38*SUMPRODUCT(K38:$K$98, X38:$X$98)-K38*$AZ$3)/Z38, 0)</f>
        <v>5727.7540483224439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500000</v>
      </c>
      <c r="S39">
        <f t="shared" si="32"/>
        <v>5493.6242750314559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3347.7876915585748</v>
      </c>
      <c r="AC39">
        <f t="shared" si="33"/>
        <v>3097.4396592452267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-7407.9704838116622</v>
      </c>
      <c r="AI39">
        <f t="shared" si="38"/>
        <v>-7422.0660949427465</v>
      </c>
      <c r="AJ39">
        <f t="shared" si="39"/>
        <v>250.34803231334809</v>
      </c>
      <c r="AK39">
        <f t="shared" si="30"/>
        <v>234.34513840910026</v>
      </c>
      <c r="AL39">
        <f t="shared" si="40"/>
        <v>-6937.372924220298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-320.43855819930315</v>
      </c>
      <c r="AR39">
        <f t="shared" si="45"/>
        <v>-321.04827678790355</v>
      </c>
      <c r="AS39">
        <f t="shared" si="46"/>
        <v>10.829033768132025</v>
      </c>
      <c r="AT39">
        <f t="shared" si="47"/>
        <v>10.136813913733377</v>
      </c>
      <c r="AU39">
        <f t="shared" si="48"/>
        <v>-300.08242910603809</v>
      </c>
      <c r="AW39">
        <v>36</v>
      </c>
      <c r="AX39">
        <f>IF(Z39&gt;0, (R39*SUMPRODUCT(K39:$K$98, X39:$X$98)-K39*$AZ$3)/Z39, 0)</f>
        <v>5493.6242750314559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500000</v>
      </c>
      <c r="S40">
        <f t="shared" si="32"/>
        <v>5250.5616275220082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3097.4396592452267</v>
      </c>
      <c r="AC40">
        <f t="shared" si="33"/>
        <v>2847.3148708230392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-7949.2616203841808</v>
      </c>
      <c r="AI40">
        <f t="shared" si="38"/>
        <v>-7962.8188123229356</v>
      </c>
      <c r="AJ40">
        <f t="shared" si="39"/>
        <v>250.12478842218752</v>
      </c>
      <c r="AK40">
        <f t="shared" ref="AK40:AK71" si="61">G40*SUM(AB40:AB40, AE40:AF40)</f>
        <v>216.8207761471659</v>
      </c>
      <c r="AL40">
        <f t="shared" si="40"/>
        <v>-7495.8732477535823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-307.01125250732173</v>
      </c>
      <c r="AR40">
        <f t="shared" si="45"/>
        <v>-307.53484962569132</v>
      </c>
      <c r="AS40">
        <f t="shared" si="46"/>
        <v>9.6601581686165954</v>
      </c>
      <c r="AT40">
        <f t="shared" si="47"/>
        <v>8.373912098182263</v>
      </c>
      <c r="AU40">
        <f t="shared" si="48"/>
        <v>-289.50077935889249</v>
      </c>
      <c r="AW40">
        <v>37</v>
      </c>
      <c r="AX40">
        <f>IF(Z40&gt;0, (R40*SUMPRODUCT(K40:$K$98, X40:$X$98)-K40*$AZ$3)/Z40, 0)</f>
        <v>5250.5616275220082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500000</v>
      </c>
      <c r="S41">
        <f t="shared" si="32"/>
        <v>5007.1414548734638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2847.3148708230392</v>
      </c>
      <c r="AC41">
        <f t="shared" si="33"/>
        <v>2603.0837699024269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-8495.2892269579243</v>
      </c>
      <c r="AI41">
        <f t="shared" si="38"/>
        <v>-8508.2860825159441</v>
      </c>
      <c r="AJ41">
        <f t="shared" si="39"/>
        <v>244.23110092061233</v>
      </c>
      <c r="AK41">
        <f t="shared" si="61"/>
        <v>199.31204095761277</v>
      </c>
      <c r="AL41">
        <f t="shared" si="40"/>
        <v>-8064.7429406377178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-292.94605211376171</v>
      </c>
      <c r="AR41">
        <f t="shared" si="45"/>
        <v>-293.39422726400062</v>
      </c>
      <c r="AS41">
        <f t="shared" si="46"/>
        <v>8.4219071189541097</v>
      </c>
      <c r="AT41">
        <f t="shared" si="47"/>
        <v>6.8729473449813394</v>
      </c>
      <c r="AU41">
        <f t="shared" si="48"/>
        <v>-278.09937280006511</v>
      </c>
      <c r="AW41">
        <v>38</v>
      </c>
      <c r="AX41">
        <f>IF(Z41&gt;0, (R41*SUMPRODUCT(K41:$K$98, X41:$X$98)-K41*$AZ$3)/Z41, 0)</f>
        <v>5007.1414548734638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500000</v>
      </c>
      <c r="S42">
        <f t="shared" si="32"/>
        <v>4764.2628326103104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2603.0837699024269</v>
      </c>
      <c r="AC42">
        <f t="shared" si="33"/>
        <v>2366.191424562513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-9010.6107847880448</v>
      </c>
      <c r="AI42">
        <f t="shared" si="38"/>
        <v>-9023.0271412512448</v>
      </c>
      <c r="AJ42">
        <f t="shared" si="39"/>
        <v>236.89234533991385</v>
      </c>
      <c r="AK42">
        <f t="shared" si="61"/>
        <v>182.21586389316991</v>
      </c>
      <c r="AL42">
        <f t="shared" si="40"/>
        <v>-8603.9189320181595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-277.42505981191755</v>
      </c>
      <c r="AR42">
        <f t="shared" si="45"/>
        <v>-277.80734337922735</v>
      </c>
      <c r="AS42">
        <f t="shared" si="46"/>
        <v>7.2936091286798312</v>
      </c>
      <c r="AT42">
        <f t="shared" si="47"/>
        <v>5.6101909345129917</v>
      </c>
      <c r="AU42">
        <f t="shared" si="48"/>
        <v>-264.90354331603453</v>
      </c>
      <c r="AW42">
        <v>39</v>
      </c>
      <c r="AX42">
        <f>IF(Z42&gt;0, (R42*SUMPRODUCT(K42:$K$98, X42:$X$98)-K42*$AZ$3)/Z42, 0)</f>
        <v>4764.2628326103104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500000</v>
      </c>
      <c r="S43">
        <f t="shared" si="32"/>
        <v>4525.3605741896463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2366.191424562513</v>
      </c>
      <c r="AC43">
        <f t="shared" si="33"/>
        <v>2138.8143172272462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-9529.6149223066477</v>
      </c>
      <c r="AI43">
        <f t="shared" si="38"/>
        <v>-9541.4306344591005</v>
      </c>
      <c r="AJ43">
        <f t="shared" si="39"/>
        <v>227.37710733526683</v>
      </c>
      <c r="AK43">
        <f t="shared" si="61"/>
        <v>165.63339971937592</v>
      </c>
      <c r="AL43">
        <f t="shared" si="40"/>
        <v>-9148.4201274044572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-261.9683271349295</v>
      </c>
      <c r="AR43">
        <f t="shared" si="45"/>
        <v>-262.29314008610555</v>
      </c>
      <c r="AS43">
        <f t="shared" si="46"/>
        <v>6.2505779008939504</v>
      </c>
      <c r="AT43">
        <f t="shared" si="47"/>
        <v>4.5532484781298246</v>
      </c>
      <c r="AU43">
        <f t="shared" si="48"/>
        <v>-251.48931370708175</v>
      </c>
      <c r="AW43">
        <v>40</v>
      </c>
      <c r="AX43">
        <f>IF(Z43&gt;0, (R43*SUMPRODUCT(K43:$K$98, X43:$X$98)-K43*$AZ$3)/Z43, 0)</f>
        <v>4525.3605741896463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500000</v>
      </c>
      <c r="S44">
        <f t="shared" si="32"/>
        <v>4291.6060631889322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2138.8143172272462</v>
      </c>
      <c r="AC44">
        <f t="shared" si="33"/>
        <v>1921.5316619464688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-10080.17285233726</v>
      </c>
      <c r="AI44">
        <f t="shared" si="38"/>
        <v>-10091.366398725571</v>
      </c>
      <c r="AJ44">
        <f t="shared" si="39"/>
        <v>217.28265528077736</v>
      </c>
      <c r="AK44">
        <f t="shared" si="61"/>
        <v>149.71700220590725</v>
      </c>
      <c r="AL44">
        <f t="shared" si="40"/>
        <v>-9724.3667412388859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-247.41349924933189</v>
      </c>
      <c r="AR44">
        <f t="shared" si="45"/>
        <v>-247.68824002228399</v>
      </c>
      <c r="AS44">
        <f t="shared" si="46"/>
        <v>5.3331091496847289</v>
      </c>
      <c r="AT44">
        <f t="shared" si="47"/>
        <v>3.6747393080957567</v>
      </c>
      <c r="AU44">
        <f t="shared" si="48"/>
        <v>-238.68039156450348</v>
      </c>
      <c r="AW44">
        <v>41</v>
      </c>
      <c r="AX44">
        <f>IF(Z44&gt;0, (R44*SUMPRODUCT(K44:$K$98, X44:$X$98)-K44*$AZ$3)/Z44, 0)</f>
        <v>4291.6060631889322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500000</v>
      </c>
      <c r="S45">
        <f t="shared" si="32"/>
        <v>4060.5265939919759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1921.5316619464688</v>
      </c>
      <c r="AC45">
        <f t="shared" si="33"/>
        <v>1714.0160839954865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-10573.868749931968</v>
      </c>
      <c r="AI45">
        <f t="shared" si="38"/>
        <v>-10584.421667418899</v>
      </c>
      <c r="AJ45">
        <f t="shared" si="39"/>
        <v>207.51557795098233</v>
      </c>
      <c r="AK45">
        <f t="shared" si="61"/>
        <v>134.50721633625284</v>
      </c>
      <c r="AL45">
        <f t="shared" si="40"/>
        <v>-10242.398873131664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-231.72415386504747</v>
      </c>
      <c r="AR45">
        <f t="shared" si="45"/>
        <v>-231.95541887630296</v>
      </c>
      <c r="AS45">
        <f t="shared" si="46"/>
        <v>4.5476611117210126</v>
      </c>
      <c r="AT45">
        <f t="shared" si="47"/>
        <v>2.9476979175159159</v>
      </c>
      <c r="AU45">
        <f t="shared" si="48"/>
        <v>-224.46005984706602</v>
      </c>
      <c r="AW45">
        <v>42</v>
      </c>
      <c r="AX45">
        <f>IF(Z45&gt;0, (R45*SUMPRODUCT(K45:$K$98, X45:$X$98)-K45*$AZ$3)/Z45, 0)</f>
        <v>4060.5265939919759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500000</v>
      </c>
      <c r="S46">
        <f t="shared" si="32"/>
        <v>3834.0264742406284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1714.0160839954865</v>
      </c>
      <c r="AC46">
        <f t="shared" si="33"/>
        <v>1517.9150741468234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-10994.637285932185</v>
      </c>
      <c r="AI46">
        <f t="shared" si="38"/>
        <v>-11004.534942379951</v>
      </c>
      <c r="AJ46">
        <f t="shared" si="39"/>
        <v>196.10100984866313</v>
      </c>
      <c r="AK46">
        <f t="shared" si="61"/>
        <v>119.98112587968407</v>
      </c>
      <c r="AL46">
        <f t="shared" si="40"/>
        <v>-10688.452806651603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-215.12965142016876</v>
      </c>
      <c r="AR46">
        <f t="shared" si="45"/>
        <v>-215.32331668861821</v>
      </c>
      <c r="AS46">
        <f t="shared" si="46"/>
        <v>3.8370653614799193</v>
      </c>
      <c r="AT46">
        <f t="shared" si="47"/>
        <v>2.3476443211566469</v>
      </c>
      <c r="AU46">
        <f t="shared" si="48"/>
        <v>-209.13860700598164</v>
      </c>
      <c r="AW46">
        <v>43</v>
      </c>
      <c r="AX46">
        <f>IF(Z46&gt;0, (R46*SUMPRODUCT(K46:$K$98, X46:$X$98)-K46*$AZ$3)/Z46, 0)</f>
        <v>3834.0264742406284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500000</v>
      </c>
      <c r="S47">
        <f t="shared" si="32"/>
        <v>3615.2579865266789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1517.9150741468234</v>
      </c>
      <c r="AC47">
        <f t="shared" si="33"/>
        <v>1334.5918013127114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-11395.926267686629</v>
      </c>
      <c r="AI47">
        <f t="shared" si="38"/>
        <v>-11405.155151256533</v>
      </c>
      <c r="AJ47">
        <f t="shared" si="39"/>
        <v>183.323272834112</v>
      </c>
      <c r="AK47">
        <f t="shared" si="61"/>
        <v>106.25405519027764</v>
      </c>
      <c r="AL47">
        <f t="shared" si="40"/>
        <v>-11115.577823232143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-199.0907006541135</v>
      </c>
      <c r="AR47">
        <f t="shared" si="45"/>
        <v>-199.25193238315663</v>
      </c>
      <c r="AS47">
        <f t="shared" si="46"/>
        <v>3.2027198120998062</v>
      </c>
      <c r="AT47">
        <f t="shared" si="47"/>
        <v>1.856294415940225</v>
      </c>
      <c r="AU47">
        <f t="shared" si="48"/>
        <v>-194.19291815511659</v>
      </c>
      <c r="AW47">
        <v>44</v>
      </c>
      <c r="AX47">
        <f>IF(Z47&gt;0, (R47*SUMPRODUCT(K47:$K$98, X47:$X$98)-K47*$AZ$3)/Z47, 0)</f>
        <v>3615.2579865266789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500000</v>
      </c>
      <c r="S48">
        <f t="shared" si="32"/>
        <v>3403.8848314742013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1334.5918013127114</v>
      </c>
      <c r="AC48">
        <f t="shared" si="33"/>
        <v>1163.8996529675776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-11765.526755664732</v>
      </c>
      <c r="AI48">
        <f t="shared" si="38"/>
        <v>-11774.075074061153</v>
      </c>
      <c r="AJ48">
        <f t="shared" si="39"/>
        <v>170.69214834513377</v>
      </c>
      <c r="AK48">
        <f t="shared" si="61"/>
        <v>93.421426091889799</v>
      </c>
      <c r="AL48">
        <f t="shared" si="40"/>
        <v>-11509.961499624129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-183.52477379757929</v>
      </c>
      <c r="AR48">
        <f t="shared" si="45"/>
        <v>-183.65811489081148</v>
      </c>
      <c r="AS48">
        <f t="shared" si="46"/>
        <v>2.66254444570286</v>
      </c>
      <c r="AT48">
        <f t="shared" si="47"/>
        <v>1.4572357402618201</v>
      </c>
      <c r="AU48">
        <f t="shared" si="48"/>
        <v>-179.53833470484679</v>
      </c>
      <c r="AW48">
        <v>45</v>
      </c>
      <c r="AX48">
        <f>IF(Z48&gt;0, (R48*SUMPRODUCT(K48:$K$98, X48:$X$98)-K48*$AZ$3)/Z48, 0)</f>
        <v>3403.8848314742013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500000</v>
      </c>
      <c r="S49">
        <f t="shared" si="32"/>
        <v>3199.8925122125497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1163.8996529675776</v>
      </c>
      <c r="AC49">
        <f t="shared" si="33"/>
        <v>1005.7307294458726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-12105.999091470952</v>
      </c>
      <c r="AI49">
        <f t="shared" si="38"/>
        <v>-12113.856626728835</v>
      </c>
      <c r="AJ49">
        <f t="shared" si="39"/>
        <v>158.16892352170498</v>
      </c>
      <c r="AK49">
        <f t="shared" si="61"/>
        <v>81.472975707730441</v>
      </c>
      <c r="AL49">
        <f t="shared" si="40"/>
        <v>-11874.214727499399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-168.60324772434703</v>
      </c>
      <c r="AR49">
        <f t="shared" si="45"/>
        <v>-168.71268156401425</v>
      </c>
      <c r="AS49">
        <f t="shared" si="46"/>
        <v>2.2028577726898728</v>
      </c>
      <c r="AT49">
        <f t="shared" si="47"/>
        <v>1.1346943116630535</v>
      </c>
      <c r="AU49">
        <f t="shared" si="48"/>
        <v>-165.3751294796613</v>
      </c>
      <c r="AW49">
        <v>46</v>
      </c>
      <c r="AX49">
        <f>IF(Z49&gt;0, (R49*SUMPRODUCT(K49:$K$98, X49:$X$98)-K49*$AZ$3)/Z49, 0)</f>
        <v>3199.8925122125497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500000</v>
      </c>
      <c r="S50">
        <f t="shared" si="32"/>
        <v>3002.6068791367725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1005.7307294458726</v>
      </c>
      <c r="AC50">
        <f t="shared" si="33"/>
        <v>859.76663375355633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-12409.168135210275</v>
      </c>
      <c r="AI50">
        <f t="shared" si="38"/>
        <v>-12416.326636708818</v>
      </c>
      <c r="AJ50">
        <f t="shared" si="39"/>
        <v>145.96409569231628</v>
      </c>
      <c r="AK50">
        <f t="shared" si="61"/>
        <v>70.401151061211095</v>
      </c>
      <c r="AL50">
        <f t="shared" si="40"/>
        <v>-12199.961389955291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-154.30853400401887</v>
      </c>
      <c r="AR50">
        <f t="shared" si="45"/>
        <v>-154.39755027488167</v>
      </c>
      <c r="AS50">
        <f t="shared" si="46"/>
        <v>1.815069743441911</v>
      </c>
      <c r="AT50">
        <f t="shared" si="47"/>
        <v>0.87544131033460915</v>
      </c>
      <c r="AU50">
        <f t="shared" si="48"/>
        <v>-151.70703922110516</v>
      </c>
      <c r="AW50">
        <v>47</v>
      </c>
      <c r="AX50">
        <f>IF(Z50&gt;0, (R50*SUMPRODUCT(K50:$K$98, X50:$X$98)-K50*$AZ$3)/Z50, 0)</f>
        <v>3002.6068791367725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500000</v>
      </c>
      <c r="S51">
        <f t="shared" si="32"/>
        <v>2810.7794912208255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859.76663375355633</v>
      </c>
      <c r="AC51">
        <f t="shared" si="33"/>
        <v>725.67162834956457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-12651.072805925942</v>
      </c>
      <c r="AI51">
        <f t="shared" si="38"/>
        <v>-12657.527168769204</v>
      </c>
      <c r="AJ51">
        <f t="shared" si="39"/>
        <v>134.09500540399176</v>
      </c>
      <c r="AK51">
        <f t="shared" si="61"/>
        <v>60.183664362748949</v>
      </c>
      <c r="AL51">
        <f t="shared" si="40"/>
        <v>-12463.248499002464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-140.46127578745157</v>
      </c>
      <c r="AR51">
        <f t="shared" si="45"/>
        <v>-140.53293674879984</v>
      </c>
      <c r="AS51">
        <f t="shared" si="46"/>
        <v>1.4888188396913848</v>
      </c>
      <c r="AT51">
        <f t="shared" si="47"/>
        <v>0.66820216811935296</v>
      </c>
      <c r="AU51">
        <f t="shared" si="48"/>
        <v>-138.37591574098911</v>
      </c>
      <c r="AW51">
        <v>48</v>
      </c>
      <c r="AX51">
        <f>IF(Z51&gt;0, (R51*SUMPRODUCT(K51:$K$98, X51:$X$98)-K51*$AZ$3)/Z51, 0)</f>
        <v>2810.7794912208255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500000</v>
      </c>
      <c r="S52">
        <f t="shared" si="32"/>
        <v>2624.1363303357857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725.67162834956457</v>
      </c>
      <c r="AC52">
        <f t="shared" si="33"/>
        <v>603.25814595499492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-12852.252206129215</v>
      </c>
      <c r="AI52">
        <f t="shared" si="38"/>
        <v>-12857.999412733738</v>
      </c>
      <c r="AJ52">
        <f t="shared" si="39"/>
        <v>122.41348239456966</v>
      </c>
      <c r="AK52">
        <f t="shared" si="61"/>
        <v>50.797013984469523</v>
      </c>
      <c r="AL52">
        <f t="shared" si="40"/>
        <v>-12684.788916354699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-127.40617290132928</v>
      </c>
      <c r="AR52">
        <f t="shared" si="45"/>
        <v>-127.463145763876</v>
      </c>
      <c r="AS52">
        <f t="shared" si="46"/>
        <v>1.2135019647356871</v>
      </c>
      <c r="AT52">
        <f t="shared" si="47"/>
        <v>0.50355790119728205</v>
      </c>
      <c r="AU52">
        <f t="shared" si="48"/>
        <v>-125.74608589794303</v>
      </c>
      <c r="AW52">
        <v>49</v>
      </c>
      <c r="AX52">
        <f>IF(Z52&gt;0, (R52*SUMPRODUCT(K52:$K$98, X52:$X$98)-K52*$AZ$3)/Z52, 0)</f>
        <v>2624.1363303357857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500000</v>
      </c>
      <c r="S53">
        <f t="shared" si="32"/>
        <v>2438.7119064448693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603.25814595499492</v>
      </c>
      <c r="AC53">
        <f t="shared" si="33"/>
        <v>491.96607429730994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-12928.72275644915</v>
      </c>
      <c r="AI53">
        <f t="shared" si="38"/>
        <v>-12933.766054849804</v>
      </c>
      <c r="AJ53">
        <f t="shared" si="39"/>
        <v>111.29207165768497</v>
      </c>
      <c r="AK53">
        <f t="shared" si="61"/>
        <v>42.228070216849645</v>
      </c>
      <c r="AL53">
        <f t="shared" si="40"/>
        <v>-12780.24591297527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-114.43235371201297</v>
      </c>
      <c r="AR53">
        <f t="shared" si="45"/>
        <v>-114.47699203532848</v>
      </c>
      <c r="AS53">
        <f t="shared" si="46"/>
        <v>0.985048094013941</v>
      </c>
      <c r="AT53">
        <f t="shared" si="47"/>
        <v>0.37376139613016418</v>
      </c>
      <c r="AU53">
        <f t="shared" si="48"/>
        <v>-113.11818254518437</v>
      </c>
      <c r="AW53">
        <v>50</v>
      </c>
      <c r="AX53">
        <f>IF(Z53&gt;0, (R53*SUMPRODUCT(K53:$K$98, X53:$X$98)-K53*$AZ$3)/Z53, 0)</f>
        <v>2438.7119064448693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500000</v>
      </c>
      <c r="S54">
        <f t="shared" si="32"/>
        <v>2252.0057082621233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491.96607429730994</v>
      </c>
      <c r="AC54">
        <f t="shared" si="33"/>
        <v>391.92131098140806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-12841.25203624305</v>
      </c>
      <c r="AI54">
        <f t="shared" si="38"/>
        <v>-12845.602839057887</v>
      </c>
      <c r="AJ54">
        <f t="shared" si="39"/>
        <v>100.04476331590189</v>
      </c>
      <c r="AK54">
        <f t="shared" si="61"/>
        <v>34.437625200811702</v>
      </c>
      <c r="AL54">
        <f t="shared" si="40"/>
        <v>-12711.120450541173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-101.48049001864811</v>
      </c>
      <c r="AR54">
        <f t="shared" si="45"/>
        <v>-101.51487308350643</v>
      </c>
      <c r="AS54">
        <f t="shared" si="46"/>
        <v>0.79062318662096187</v>
      </c>
      <c r="AT54">
        <f t="shared" si="47"/>
        <v>0.2721500263832039</v>
      </c>
      <c r="AU54">
        <f t="shared" si="48"/>
        <v>-100.45209987050227</v>
      </c>
      <c r="AW54">
        <v>51</v>
      </c>
      <c r="AX54">
        <f>IF(Z54&gt;0, (R54*SUMPRODUCT(K54:$K$98, X54:$X$98)-K54*$AZ$3)/Z54, 0)</f>
        <v>2252.0057082621233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500000</v>
      </c>
      <c r="S55">
        <f t="shared" si="32"/>
        <v>2061.0152400638799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391.92131098140806</v>
      </c>
      <c r="AC55">
        <f t="shared" si="33"/>
        <v>303.28688381643082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-12568.835768157378</v>
      </c>
      <c r="AI55">
        <f t="shared" si="38"/>
        <v>-12572.514621155658</v>
      </c>
      <c r="AJ55">
        <f t="shared" si="39"/>
        <v>88.634427164977239</v>
      </c>
      <c r="AK55">
        <f t="shared" si="61"/>
        <v>27.434491768698567</v>
      </c>
      <c r="AL55">
        <f t="shared" si="40"/>
        <v>-12456.445702221981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-88.685417423012439</v>
      </c>
      <c r="AR55">
        <f t="shared" si="45"/>
        <v>-88.711375325542832</v>
      </c>
      <c r="AS55">
        <f t="shared" si="46"/>
        <v>0.62540248883592342</v>
      </c>
      <c r="AT55">
        <f t="shared" si="47"/>
        <v>0.19357714582119331</v>
      </c>
      <c r="AU55">
        <f t="shared" si="48"/>
        <v>-87.892395690885706</v>
      </c>
      <c r="AW55">
        <v>52</v>
      </c>
      <c r="AX55">
        <f>IF(Z55&gt;0, (R55*SUMPRODUCT(K55:$K$98, X55:$X$98)-K55*$AZ$3)/Z55, 0)</f>
        <v>2061.0152400638799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500000</v>
      </c>
      <c r="S56">
        <f t="shared" si="32"/>
        <v>1859.0102058705402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303.28688381643082</v>
      </c>
      <c r="AC56">
        <f t="shared" si="33"/>
        <v>226.07116536990998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-12037.113935392876</v>
      </c>
      <c r="AI56">
        <f t="shared" si="38"/>
        <v>-12040.154144164404</v>
      </c>
      <c r="AJ56">
        <f t="shared" si="39"/>
        <v>77.215718446520839</v>
      </c>
      <c r="AK56">
        <f t="shared" si="61"/>
        <v>21.230081867150158</v>
      </c>
      <c r="AL56">
        <f t="shared" si="40"/>
        <v>-11941.708343850732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-75.833571736184979</v>
      </c>
      <c r="AR56">
        <f t="shared" si="45"/>
        <v>-75.852724989299148</v>
      </c>
      <c r="AS56">
        <f t="shared" si="46"/>
        <v>0.48645744780716682</v>
      </c>
      <c r="AT56">
        <f t="shared" si="47"/>
        <v>0.13374908178810593</v>
      </c>
      <c r="AU56">
        <f t="shared" si="48"/>
        <v>-75.232518459703869</v>
      </c>
      <c r="AW56">
        <v>53</v>
      </c>
      <c r="AX56">
        <f>IF(Z56&gt;0, (R56*SUMPRODUCT(K56:$K$98, X56:$X$98)-K56*$AZ$3)/Z56, 0)</f>
        <v>1859.0102058705402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500000</v>
      </c>
      <c r="S57">
        <f t="shared" si="32"/>
        <v>1639.1322686702949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226.07116536990998</v>
      </c>
      <c r="AC57">
        <f t="shared" si="33"/>
        <v>160.47839629130669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-11243.892493946189</v>
      </c>
      <c r="AI57">
        <f t="shared" si="38"/>
        <v>-11246.340106005304</v>
      </c>
      <c r="AJ57">
        <f t="shared" si="39"/>
        <v>65.592769078603283</v>
      </c>
      <c r="AK57">
        <f t="shared" si="61"/>
        <v>15.8249815758937</v>
      </c>
      <c r="AL57">
        <f t="shared" si="40"/>
        <v>-11164.922355350807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-63.246690062245733</v>
      </c>
      <c r="AR57">
        <f t="shared" si="45"/>
        <v>-63.260457835406037</v>
      </c>
      <c r="AS57">
        <f t="shared" si="46"/>
        <v>0.36895812891064905</v>
      </c>
      <c r="AT57">
        <f t="shared" si="47"/>
        <v>8.901523253714666E-2</v>
      </c>
      <c r="AU57">
        <f t="shared" si="48"/>
        <v>-62.802484473958238</v>
      </c>
      <c r="AW57">
        <v>54</v>
      </c>
      <c r="AX57">
        <f>IF(Z57&gt;0, (R57*SUMPRODUCT(K57:$K$98, X57:$X$98)-K57*$AZ$3)/Z57, 0)</f>
        <v>1639.1322686702949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500000</v>
      </c>
      <c r="S58">
        <f t="shared" si="32"/>
        <v>1389.7506782695662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160.47839629130669</v>
      </c>
      <c r="AC58">
        <f t="shared" si="33"/>
        <v>106.37528003047341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-10191.364888894026</v>
      </c>
      <c r="AI58">
        <f t="shared" si="38"/>
        <v>-10193.278456588107</v>
      </c>
      <c r="AJ58">
        <f t="shared" si="39"/>
        <v>54.103116260833289</v>
      </c>
      <c r="AK58">
        <f t="shared" si="61"/>
        <v>11.233487740391469</v>
      </c>
      <c r="AL58">
        <f t="shared" si="40"/>
        <v>-10127.941852586882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-51.184144190960318</v>
      </c>
      <c r="AR58">
        <f t="shared" si="45"/>
        <v>-51.193754711812112</v>
      </c>
      <c r="AS58">
        <f t="shared" si="46"/>
        <v>0.27172235849317122</v>
      </c>
      <c r="AT58">
        <f t="shared" si="47"/>
        <v>5.6418003136965378E-2</v>
      </c>
      <c r="AU58">
        <f t="shared" si="48"/>
        <v>-50.865614350181978</v>
      </c>
      <c r="AW58">
        <v>55</v>
      </c>
      <c r="AX58">
        <f>IF(Z58&gt;0, (R58*SUMPRODUCT(K58:$K$98, X58:$X$98)-K58*$AZ$3)/Z58, 0)</f>
        <v>1389.7506782695662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500000</v>
      </c>
      <c r="S59">
        <f t="shared" si="32"/>
        <v>1094.5188671746353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106.37528003047341</v>
      </c>
      <c r="AC59">
        <f t="shared" si="33"/>
        <v>63.355041019345492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-8946.6810401971943</v>
      </c>
      <c r="AI59">
        <f t="shared" si="38"/>
        <v>-8948.128138162323</v>
      </c>
      <c r="AJ59">
        <f t="shared" si="39"/>
        <v>43.020239011127913</v>
      </c>
      <c r="AK59">
        <f t="shared" si="61"/>
        <v>7.4462696021331389</v>
      </c>
      <c r="AL59">
        <f t="shared" si="40"/>
        <v>-8897.6616295490621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-40.118716168777659</v>
      </c>
      <c r="AR59">
        <f t="shared" si="45"/>
        <v>-40.125205246936432</v>
      </c>
      <c r="AS59">
        <f t="shared" si="46"/>
        <v>0.1929113992826971</v>
      </c>
      <c r="AT59">
        <f t="shared" si="47"/>
        <v>3.3390569680753025E-2</v>
      </c>
      <c r="AU59">
        <f t="shared" si="48"/>
        <v>-39.898903277972977</v>
      </c>
      <c r="AW59">
        <v>56</v>
      </c>
      <c r="AX59">
        <f>IF(Z59&gt;0, (R59*SUMPRODUCT(K59:$K$98, X59:$X$98)-K59*$AZ$3)/Z59, 0)</f>
        <v>1094.5188671746353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500000</v>
      </c>
      <c r="S60">
        <f t="shared" si="32"/>
        <v>724.93483775172263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63.355041019345492</v>
      </c>
      <c r="AC60">
        <f t="shared" si="33"/>
        <v>30.525525903989504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-7598.5605694001306</v>
      </c>
      <c r="AI60">
        <f t="shared" si="38"/>
        <v>-7599.6132683571386</v>
      </c>
      <c r="AJ60">
        <f t="shared" si="39"/>
        <v>32.829515115355989</v>
      </c>
      <c r="AK60">
        <f t="shared" si="61"/>
        <v>4.4348528713541846</v>
      </c>
      <c r="AL60">
        <f t="shared" si="40"/>
        <v>-7562.3489003704281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-30.422743741243597</v>
      </c>
      <c r="AR60">
        <f t="shared" si="45"/>
        <v>-30.426958485643308</v>
      </c>
      <c r="AS60">
        <f t="shared" si="46"/>
        <v>0.13144120078819166</v>
      </c>
      <c r="AT60">
        <f t="shared" si="47"/>
        <v>1.7756046188360911E-2</v>
      </c>
      <c r="AU60">
        <f t="shared" si="48"/>
        <v>-30.277761238666752</v>
      </c>
      <c r="AW60">
        <v>57</v>
      </c>
      <c r="AX60">
        <f>IF(Z60&gt;0, (R60*SUMPRODUCT(K60:$K$98, X60:$X$98)-K60*$AZ$3)/Z60, 0)</f>
        <v>724.93483775172263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500000</v>
      </c>
      <c r="S61">
        <f t="shared" si="32"/>
        <v>225.86297694388048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30.525525903989504</v>
      </c>
      <c r="AC61">
        <f t="shared" si="33"/>
        <v>6.6109973890154521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-6208.4657942804333</v>
      </c>
      <c r="AI61">
        <f t="shared" si="38"/>
        <v>-6209.1975429581571</v>
      </c>
      <c r="AJ61">
        <f t="shared" si="39"/>
        <v>23.914528514974052</v>
      </c>
      <c r="AK61">
        <f t="shared" si="61"/>
        <v>2.1367868132792656</v>
      </c>
      <c r="AL61">
        <f t="shared" si="40"/>
        <v>-6183.1462276299035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-22.193884401876009</v>
      </c>
      <c r="AR61">
        <f t="shared" si="45"/>
        <v>-22.196500240652085</v>
      </c>
      <c r="AS61">
        <f t="shared" si="46"/>
        <v>8.5489120657741627E-2</v>
      </c>
      <c r="AT61">
        <f t="shared" si="47"/>
        <v>7.6385376189174077E-3</v>
      </c>
      <c r="AU61">
        <f t="shared" si="48"/>
        <v>-22.103372582375425</v>
      </c>
      <c r="AW61">
        <v>58</v>
      </c>
      <c r="AX61">
        <f>IF(Z61&gt;0, (R61*SUMPRODUCT(K61:$K$98, X61:$X$98)-K61*$AZ$3)/Z61, 0)</f>
        <v>225.86297694388048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500000</v>
      </c>
      <c r="S62">
        <f t="shared" si="32"/>
        <v>-506.88362842817884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6.6109973890154521</v>
      </c>
      <c r="AC62">
        <f t="shared" si="33"/>
        <v>-9.7719805608342654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-4849.3496218714799</v>
      </c>
      <c r="AI62">
        <f t="shared" si="38"/>
        <v>-4849.8315855813325</v>
      </c>
      <c r="AJ62">
        <f t="shared" si="39"/>
        <v>16.382977949849717</v>
      </c>
      <c r="AK62">
        <f t="shared" si="61"/>
        <v>0.46276981723108168</v>
      </c>
      <c r="AL62">
        <f t="shared" si="40"/>
        <v>-4832.9858378142517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-15.477987824884815</v>
      </c>
      <c r="AR62">
        <f t="shared" si="45"/>
        <v>-15.479526140125996</v>
      </c>
      <c r="AS62">
        <f t="shared" si="46"/>
        <v>5.229062720069861E-2</v>
      </c>
      <c r="AT62">
        <f t="shared" si="47"/>
        <v>1.4770528329245477E-3</v>
      </c>
      <c r="AU62">
        <f t="shared" si="48"/>
        <v>-15.425758460092371</v>
      </c>
      <c r="AW62">
        <v>59</v>
      </c>
      <c r="AX62">
        <f>IF(Z62&gt;0, (R62*SUMPRODUCT(K62:$K$98, X62:$X$98)-K62*$AZ$3)/Z62, 0)</f>
        <v>-506.88362842817884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500000</v>
      </c>
      <c r="S63">
        <f t="shared" si="32"/>
        <v>-1680.4552279944689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-9.7719805608342654</v>
      </c>
      <c r="AC63">
        <f t="shared" si="33"/>
        <v>-20.061659053552734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-3573.7670391363658</v>
      </c>
      <c r="AI63">
        <f t="shared" si="38"/>
        <v>-3574.0654948571632</v>
      </c>
      <c r="AJ63">
        <f t="shared" si="39"/>
        <v>10.289678492718469</v>
      </c>
      <c r="AK63">
        <f t="shared" si="61"/>
        <v>-0.6840386392583987</v>
      </c>
      <c r="AL63">
        <f t="shared" si="40"/>
        <v>-3564.4598550037031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-10.184488464930194</v>
      </c>
      <c r="AR63">
        <f t="shared" si="45"/>
        <v>-10.185339001300491</v>
      </c>
      <c r="AS63">
        <f t="shared" si="46"/>
        <v>2.9323431205593151E-2</v>
      </c>
      <c r="AT63">
        <f t="shared" si="47"/>
        <v>-1.9493670277896031E-3</v>
      </c>
      <c r="AU63">
        <f t="shared" si="48"/>
        <v>-10.157964937122687</v>
      </c>
      <c r="AW63">
        <v>60</v>
      </c>
      <c r="AX63">
        <f>IF(Z63&gt;0, (R63*SUMPRODUCT(K63:$K$98, X63:$X$98)-K63*$AZ$3)/Z63, 0)</f>
        <v>-1680.4552279944689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500000</v>
      </c>
      <c r="S64">
        <f t="shared" si="32"/>
        <v>-3711.4381711725582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-20.061659053552734</v>
      </c>
      <c r="AC64">
        <f t="shared" si="33"/>
        <v>-25.613728471905844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-2458.7759363627088</v>
      </c>
      <c r="AI64">
        <f t="shared" si="38"/>
        <v>-2458.9484687294798</v>
      </c>
      <c r="AJ64">
        <f t="shared" si="39"/>
        <v>5.5520694183531099</v>
      </c>
      <c r="AK64">
        <f t="shared" si="61"/>
        <v>-1.4043161337486916</v>
      </c>
      <c r="AL64">
        <f t="shared" si="40"/>
        <v>-2454.8007154448751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-6.2562473813409785</v>
      </c>
      <c r="AR64">
        <f t="shared" si="45"/>
        <v>-6.2566863823706562</v>
      </c>
      <c r="AS64">
        <f t="shared" si="46"/>
        <v>1.4126996789703E-2</v>
      </c>
      <c r="AT64">
        <f t="shared" si="47"/>
        <v>-3.5732207251617178E-3</v>
      </c>
      <c r="AU64">
        <f t="shared" si="48"/>
        <v>-6.246132606306114</v>
      </c>
      <c r="AW64">
        <v>61</v>
      </c>
      <c r="AX64">
        <f>IF(Z64&gt;0, (R64*SUMPRODUCT(K64:$K$98, X64:$X$98)-K64*$AZ$3)/Z64, 0)</f>
        <v>-3711.4381711725582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500000</v>
      </c>
      <c r="S65">
        <f t="shared" si="32"/>
        <v>-7041.5091976220838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-25.613728471905844</v>
      </c>
      <c r="AC65">
        <f t="shared" si="33"/>
        <v>-27.73388741880299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-1446.8267107690417</v>
      </c>
      <c r="AI65">
        <f t="shared" si="38"/>
        <v>-1446.9251764766068</v>
      </c>
      <c r="AJ65">
        <f t="shared" si="39"/>
        <v>2.1201589468971456</v>
      </c>
      <c r="AK65">
        <f t="shared" si="61"/>
        <v>-1.7929609930334092</v>
      </c>
      <c r="AL65">
        <f t="shared" si="40"/>
        <v>-1446.597978522743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-3.2869526976229002</v>
      </c>
      <c r="AR65">
        <f t="shared" si="45"/>
        <v>-3.2871763955410374</v>
      </c>
      <c r="AS65">
        <f t="shared" si="46"/>
        <v>4.8166529675061727E-3</v>
      </c>
      <c r="AT65">
        <f t="shared" si="47"/>
        <v>-4.0733129468222568E-3</v>
      </c>
      <c r="AU65">
        <f t="shared" si="48"/>
        <v>-3.2864330555203534</v>
      </c>
      <c r="AW65">
        <v>62</v>
      </c>
      <c r="AX65">
        <f>IF(Z65&gt;0, (R65*SUMPRODUCT(K65:$K$98, X65:$X$98)-K65*$AZ$3)/Z65, 0)</f>
        <v>-7041.5091976220838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500000</v>
      </c>
      <c r="S66">
        <f t="shared" si="32"/>
        <v>-12329.680368980555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-27.73388741880299</v>
      </c>
      <c r="AC66">
        <f t="shared" si="33"/>
        <v>-27.327904014243899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-841.40477074548983</v>
      </c>
      <c r="AI66">
        <f t="shared" si="38"/>
        <v>-841.46018155744196</v>
      </c>
      <c r="AJ66">
        <f t="shared" si="39"/>
        <v>-0.4059834045590911</v>
      </c>
      <c r="AK66">
        <f t="shared" si="61"/>
        <v>-1.9413721193162095</v>
      </c>
      <c r="AL66">
        <f t="shared" si="40"/>
        <v>-843.80753708131715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-1.706726311308743</v>
      </c>
      <c r="AR66">
        <f t="shared" si="45"/>
        <v>-1.7068387079743881</v>
      </c>
      <c r="AS66">
        <f t="shared" si="46"/>
        <v>-8.2350680981020197E-4</v>
      </c>
      <c r="AT66">
        <f t="shared" si="47"/>
        <v>-3.9379273701318643E-3</v>
      </c>
      <c r="AU66">
        <f t="shared" si="48"/>
        <v>-1.7116001421543299</v>
      </c>
      <c r="AW66">
        <v>63</v>
      </c>
      <c r="AX66">
        <f>IF(Z66&gt;0, (R66*SUMPRODUCT(K66:$K$98, X66:$X$98)-K66*$AZ$3)/Z66, 0)</f>
        <v>-12329.680368980555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-20961.771187581351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-27.327904014243899</v>
      </c>
      <c r="AC67">
        <f t="shared" ref="AC67:AC98" si="64">S67*Z67</f>
        <v>-25.737365948604438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-483.22207183531032</v>
      </c>
      <c r="AI67">
        <f t="shared" ref="AI67:AI98" si="69">SUM(AE67:AH67)</f>
        <v>-483.25276743555122</v>
      </c>
      <c r="AJ67">
        <f t="shared" ref="AJ67:AJ98" si="70">AB67-AC67</f>
        <v>-1.5905380656394605</v>
      </c>
      <c r="AK67">
        <f t="shared" si="61"/>
        <v>-1.9129532809970731</v>
      </c>
      <c r="AL67">
        <f t="shared" ref="AL67:AL98" si="71">SUM(AI67:AK67)</f>
        <v>-486.75625878218779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-0.8751603917141253</v>
      </c>
      <c r="AR67">
        <f t="shared" ref="AR67:AR98" si="76">AI67*$K67</f>
        <v>-0.87521598431863679</v>
      </c>
      <c r="AS67">
        <f t="shared" ref="AS67:AS98" si="77">AJ67*$K67</f>
        <v>-2.880613278434154E-3</v>
      </c>
      <c r="AT67">
        <f t="shared" ref="AT67:AT98" si="78">AK67*$K67</f>
        <v>-3.4645374048617411E-3</v>
      </c>
      <c r="AU67">
        <f t="shared" ref="AU67:AU98" si="79">AL67*$K67</f>
        <v>-0.88156113500193267</v>
      </c>
      <c r="AW67">
        <v>64</v>
      </c>
      <c r="AX67">
        <f>IF(Z67&gt;0, (R67*SUMPRODUCT(K67:$K$98, X67:$X$98)-K67*$AZ$3)/Z67, 0)</f>
        <v>-20961.771187581351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500000</v>
      </c>
      <c r="S68">
        <f t="shared" si="63"/>
        <v>-35418.633072745768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-25.737365948604438</v>
      </c>
      <c r="AC68">
        <f t="shared" si="64"/>
        <v>-23.668540289471949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-273.64733790206924</v>
      </c>
      <c r="AI68">
        <f t="shared" si="69"/>
        <v>-273.6640441794126</v>
      </c>
      <c r="AJ68">
        <f t="shared" si="70"/>
        <v>-2.0688256591324894</v>
      </c>
      <c r="AK68">
        <f t="shared" si="61"/>
        <v>-1.8016156164023109</v>
      </c>
      <c r="AL68">
        <f t="shared" si="71"/>
        <v>-277.5344854549474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-0.44250083632858384</v>
      </c>
      <c r="AR68">
        <f t="shared" si="76"/>
        <v>-0.4425278511782551</v>
      </c>
      <c r="AS68">
        <f t="shared" si="77"/>
        <v>-3.3453900608080346E-3</v>
      </c>
      <c r="AT68">
        <f t="shared" si="78"/>
        <v>-2.9132986387244196E-3</v>
      </c>
      <c r="AU68">
        <f t="shared" si="79"/>
        <v>-0.44878653987778755</v>
      </c>
      <c r="AW68">
        <v>65</v>
      </c>
      <c r="AX68">
        <f>IF(Z68&gt;0, (R68*SUMPRODUCT(K68:$K$98, X68:$X$98)-K68*$AZ$3)/Z68, 0)</f>
        <v>-35418.633072745768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500000</v>
      </c>
      <c r="S69">
        <f t="shared" si="63"/>
        <v>-60131.731753989712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-23.668540289471949</v>
      </c>
      <c r="AC69">
        <f t="shared" si="64"/>
        <v>-21.482482151830343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-152.15579089512386</v>
      </c>
      <c r="AI69">
        <f t="shared" si="69"/>
        <v>-152.16472232014905</v>
      </c>
      <c r="AJ69">
        <f t="shared" si="70"/>
        <v>-2.1860581376416057</v>
      </c>
      <c r="AK69">
        <f t="shared" si="61"/>
        <v>-1.6567978202630367</v>
      </c>
      <c r="AL69">
        <f t="shared" si="71"/>
        <v>-156.00757827805367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-0.21968142215813963</v>
      </c>
      <c r="AR69">
        <f t="shared" si="76"/>
        <v>-0.21969431728450906</v>
      </c>
      <c r="AS69">
        <f t="shared" si="77"/>
        <v>-3.1562148096518634E-3</v>
      </c>
      <c r="AT69">
        <f t="shared" si="78"/>
        <v>-2.3920726200605869E-3</v>
      </c>
      <c r="AU69">
        <f t="shared" si="79"/>
        <v>-0.22524260471422147</v>
      </c>
      <c r="AW69">
        <v>66</v>
      </c>
      <c r="AX69">
        <f>IF(Z69&gt;0, (R69*SUMPRODUCT(K69:$K$98, X69:$X$98)-K69*$AZ$3)/Z69, 0)</f>
        <v>-60131.731753989712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500000</v>
      </c>
      <c r="S70">
        <f t="shared" si="63"/>
        <v>-103351.97235711248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-21.482482151830343</v>
      </c>
      <c r="AC70">
        <f t="shared" si="64"/>
        <v>-19.355235918657954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-83.204738258518063</v>
      </c>
      <c r="AI70">
        <f t="shared" si="69"/>
        <v>-83.209420132380075</v>
      </c>
      <c r="AJ70">
        <f t="shared" si="70"/>
        <v>-2.1272462331723894</v>
      </c>
      <c r="AK70">
        <f t="shared" si="61"/>
        <v>-1.5037737506281241</v>
      </c>
      <c r="AL70">
        <f t="shared" si="71"/>
        <v>-86.840440116180588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-0.10725928106902</v>
      </c>
      <c r="AR70">
        <f t="shared" si="76"/>
        <v>-0.10726531647559666</v>
      </c>
      <c r="AS70">
        <f t="shared" si="77"/>
        <v>-2.7422344736898782E-3</v>
      </c>
      <c r="AT70">
        <f t="shared" si="78"/>
        <v>-1.9385156994508536E-3</v>
      </c>
      <c r="AU70">
        <f t="shared" si="79"/>
        <v>-0.11194606664873739</v>
      </c>
      <c r="AW70">
        <v>67</v>
      </c>
      <c r="AX70">
        <f>IF(Z70&gt;0, (R70*SUMPRODUCT(K70:$K$98, X70:$X$98)-K70*$AZ$3)/Z70, 0)</f>
        <v>-103351.97235711248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500000</v>
      </c>
      <c r="S71">
        <f t="shared" si="63"/>
        <v>-180668.0253406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-19.355235918657954</v>
      </c>
      <c r="AC71">
        <f t="shared" si="64"/>
        <v>-17.367024078896147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-44.637744144927893</v>
      </c>
      <c r="AI71">
        <f t="shared" si="69"/>
        <v>-44.640147312844043</v>
      </c>
      <c r="AJ71">
        <f t="shared" si="70"/>
        <v>-1.9882118397618065</v>
      </c>
      <c r="AK71">
        <f t="shared" si="61"/>
        <v>-1.354866514306057</v>
      </c>
      <c r="AL71">
        <f t="shared" si="71"/>
        <v>-47.983225666911913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-5.1377271785678531E-2</v>
      </c>
      <c r="AR71">
        <f t="shared" si="76"/>
        <v>-5.1380037790402552E-2</v>
      </c>
      <c r="AS71">
        <f t="shared" si="77"/>
        <v>-2.2883974541207468E-3</v>
      </c>
      <c r="AT71">
        <f t="shared" si="78"/>
        <v>-1.5594279341897878E-3</v>
      </c>
      <c r="AU71">
        <f t="shared" si="79"/>
        <v>-5.5227863178713095E-2</v>
      </c>
      <c r="AW71">
        <v>68</v>
      </c>
      <c r="AX71">
        <f>IF(Z71&gt;0, (R71*SUMPRODUCT(K71:$K$98, X71:$X$98)-K71*$AZ$3)/Z71, 0)</f>
        <v>-180668.0253406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500000</v>
      </c>
      <c r="S72">
        <f t="shared" si="63"/>
        <v>-322177.17790486768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-17.367024078896147</v>
      </c>
      <c r="AC72">
        <f t="shared" si="64"/>
        <v>-15.547444992797161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-23.454006042306446</v>
      </c>
      <c r="AI72">
        <f t="shared" si="69"/>
        <v>-23.455212478241318</v>
      </c>
      <c r="AJ72">
        <f t="shared" si="70"/>
        <v>-1.8195790860989867</v>
      </c>
      <c r="AK72">
        <f t="shared" ref="AK72:AK98" si="92">G72*SUM(AB72:AB72, AE72:AF72)</f>
        <v>-1.2156916855227304</v>
      </c>
      <c r="AL72">
        <f t="shared" si="71"/>
        <v>-26.490483249863036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-2.4102817381450568E-2</v>
      </c>
      <c r="AR72">
        <f t="shared" si="76"/>
        <v>-2.4104057191185763E-2</v>
      </c>
      <c r="AS72">
        <f t="shared" si="77"/>
        <v>-1.8699143482883548E-3</v>
      </c>
      <c r="AT72">
        <f t="shared" si="78"/>
        <v>-1.2493215289297636E-3</v>
      </c>
      <c r="AU72">
        <f t="shared" si="79"/>
        <v>-2.7223293068403886E-2</v>
      </c>
      <c r="AW72">
        <v>69</v>
      </c>
      <c r="AX72">
        <f>IF(Z72&gt;0, (R72*SUMPRODUCT(K72:$K$98, X72:$X$98)-K72*$AZ$3)/Z72, 0)</f>
        <v>-322177.17790486768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500000</v>
      </c>
      <c r="S73">
        <f t="shared" si="63"/>
        <v>-587970.04223362764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-15.547444992797161</v>
      </c>
      <c r="AC73">
        <f t="shared" si="64"/>
        <v>-13.9010510620673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-12.066207584438764</v>
      </c>
      <c r="AI73">
        <f t="shared" si="69"/>
        <v>-12.066798645635066</v>
      </c>
      <c r="AJ73">
        <f t="shared" si="70"/>
        <v>-1.646393930729861</v>
      </c>
      <c r="AK73">
        <f t="shared" si="92"/>
        <v>-1.0883211494958014</v>
      </c>
      <c r="AL73">
        <f t="shared" si="71"/>
        <v>-14.801513725860728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-1.1071425639009994E-2</v>
      </c>
      <c r="AR73">
        <f t="shared" si="76"/>
        <v>-1.1071967970976119E-2</v>
      </c>
      <c r="AS73">
        <f t="shared" si="77"/>
        <v>-1.5106592397847315E-3</v>
      </c>
      <c r="AT73">
        <f t="shared" si="78"/>
        <v>-9.9859600406212393E-4</v>
      </c>
      <c r="AU73">
        <f t="shared" si="79"/>
        <v>-1.3581223214822974E-2</v>
      </c>
      <c r="AW73">
        <v>70</v>
      </c>
      <c r="AX73">
        <f>IF(Z73&gt;0, (R73*SUMPRODUCT(K73:$K$98, X73:$X$98)-K73*$AZ$3)/Z73, 0)</f>
        <v>-587970.04223362764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500000</v>
      </c>
      <c r="S74">
        <f t="shared" si="63"/>
        <v>-1100250.121012884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-13.9010510620673</v>
      </c>
      <c r="AC74">
        <f t="shared" si="64"/>
        <v>-12.420607534035501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-6.0585644393435878</v>
      </c>
      <c r="AI74">
        <f t="shared" si="69"/>
        <v>-6.0588466617059584</v>
      </c>
      <c r="AJ74">
        <f t="shared" si="70"/>
        <v>-1.4804435280317989</v>
      </c>
      <c r="AK74">
        <f t="shared" si="92"/>
        <v>-0.97307357434471109</v>
      </c>
      <c r="AL74">
        <f t="shared" si="71"/>
        <v>-8.512363764082469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-4.9634592843530037E-3</v>
      </c>
      <c r="AR74">
        <f t="shared" si="76"/>
        <v>-4.9636904941088439E-3</v>
      </c>
      <c r="AS74">
        <f t="shared" si="77"/>
        <v>-1.212848563011385E-3</v>
      </c>
      <c r="AT74">
        <f t="shared" si="78"/>
        <v>-7.9718737256892209E-4</v>
      </c>
      <c r="AU74">
        <f t="shared" si="79"/>
        <v>-6.973726429689151E-3</v>
      </c>
      <c r="AW74">
        <v>71</v>
      </c>
      <c r="AX74">
        <f>IF(Z74&gt;0, (R74*SUMPRODUCT(K74:$K$98, X74:$X$98)-K74*$AZ$3)/Z74, 0)</f>
        <v>-1100250.121012884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500000</v>
      </c>
      <c r="S75">
        <f t="shared" si="63"/>
        <v>-2116528.6405261387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-12.420607534035501</v>
      </c>
      <c r="AC75">
        <f t="shared" si="64"/>
        <v>-11.093861213256627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-2.9672347397621834</v>
      </c>
      <c r="AI75">
        <f t="shared" si="69"/>
        <v>-2.9673657781639422</v>
      </c>
      <c r="AJ75">
        <f t="shared" si="70"/>
        <v>-1.3267463207788737</v>
      </c>
      <c r="AK75">
        <f t="shared" si="92"/>
        <v>-0.86944252738248518</v>
      </c>
      <c r="AL75">
        <f t="shared" si="71"/>
        <v>-5.1635546263253014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-2.1704441476101568E-3</v>
      </c>
      <c r="AR75">
        <f t="shared" si="76"/>
        <v>-2.1705399983119561E-3</v>
      </c>
      <c r="AS75">
        <f t="shared" si="77"/>
        <v>-9.7047555716087673E-4</v>
      </c>
      <c r="AT75">
        <f t="shared" si="78"/>
        <v>-6.3597140460546874E-4</v>
      </c>
      <c r="AU75">
        <f t="shared" si="79"/>
        <v>-3.7769869600783016E-3</v>
      </c>
      <c r="AW75">
        <v>72</v>
      </c>
      <c r="AX75">
        <f>IF(Z75&gt;0, (R75*SUMPRODUCT(K75:$K$98, X75:$X$98)-K75*$AZ$3)/Z75, 0)</f>
        <v>-2116528.6405261387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500000</v>
      </c>
      <c r="S76">
        <f t="shared" si="63"/>
        <v>-4196839.6734533133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-11.093861213256627</v>
      </c>
      <c r="AC76">
        <f t="shared" si="64"/>
        <v>-9.9070050680620731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-1.4142668674751198</v>
      </c>
      <c r="AI76">
        <f t="shared" si="69"/>
        <v>-1.4143258821494873</v>
      </c>
      <c r="AJ76">
        <f t="shared" si="70"/>
        <v>-1.1868561451945538</v>
      </c>
      <c r="AK76">
        <f t="shared" si="92"/>
        <v>-0.77657028492796398</v>
      </c>
      <c r="AL76">
        <f t="shared" si="71"/>
        <v>-3.3777523122720052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-9.2365557102489014E-4</v>
      </c>
      <c r="AR76">
        <f t="shared" si="76"/>
        <v>-9.2369411342025092E-4</v>
      </c>
      <c r="AS76">
        <f t="shared" si="77"/>
        <v>-7.7513396921416683E-4</v>
      </c>
      <c r="AT76">
        <f t="shared" si="78"/>
        <v>-5.0717688893232795E-4</v>
      </c>
      <c r="AU76">
        <f t="shared" si="79"/>
        <v>-2.2060049715667456E-3</v>
      </c>
      <c r="AW76">
        <v>73</v>
      </c>
      <c r="AX76">
        <f>IF(Z76&gt;0, (R76*SUMPRODUCT(K76:$K$98, X76:$X$98)-K76*$AZ$3)/Z76, 0)</f>
        <v>-4196839.6734533133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500000</v>
      </c>
      <c r="S77">
        <f t="shared" si="63"/>
        <v>-8592090.5684581939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-9.9070050680620731</v>
      </c>
      <c r="AC77">
        <f t="shared" si="64"/>
        <v>-8.8462978402918786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-0.65369745469661744</v>
      </c>
      <c r="AI77">
        <f t="shared" si="69"/>
        <v>-0.6537231943515065</v>
      </c>
      <c r="AJ77">
        <f t="shared" si="70"/>
        <v>-1.0607072277701945</v>
      </c>
      <c r="AK77">
        <f t="shared" si="92"/>
        <v>-0.69349035476434517</v>
      </c>
      <c r="AL77">
        <f t="shared" si="71"/>
        <v>-2.407920776886046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-3.8118645330939051E-4</v>
      </c>
      <c r="AR77">
        <f t="shared" si="76"/>
        <v>-3.8120146271119565E-4</v>
      </c>
      <c r="AS77">
        <f t="shared" si="77"/>
        <v>-6.1852348245872483E-4</v>
      </c>
      <c r="AT77">
        <f t="shared" si="78"/>
        <v>-4.0439063489940738E-4</v>
      </c>
      <c r="AU77">
        <f t="shared" si="79"/>
        <v>-1.4041155800693277E-3</v>
      </c>
      <c r="AW77">
        <v>74</v>
      </c>
      <c r="AX77">
        <f>IF(Z77&gt;0, (R77*SUMPRODUCT(K77:$K$98, X77:$X$98)-K77*$AZ$3)/Z77, 0)</f>
        <v>-8592090.5684581939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500000</v>
      </c>
      <c r="S78">
        <f t="shared" si="63"/>
        <v>-18209338.043202087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-8.8462978402918786</v>
      </c>
      <c r="AC78">
        <f t="shared" si="64"/>
        <v>-7.8987943094762434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-0.29275660416682375</v>
      </c>
      <c r="AI78">
        <f t="shared" si="69"/>
        <v>-0.29276744859495551</v>
      </c>
      <c r="AJ78">
        <f t="shared" si="70"/>
        <v>-0.94750353081563521</v>
      </c>
      <c r="AK78">
        <f t="shared" si="92"/>
        <v>-0.61924084882043151</v>
      </c>
      <c r="AL78">
        <f t="shared" si="71"/>
        <v>-1.8595118282310221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-1.5242259192508597E-4</v>
      </c>
      <c r="AR78">
        <f t="shared" si="76"/>
        <v>-1.5242823803458534E-4</v>
      </c>
      <c r="AS78">
        <f t="shared" si="77"/>
        <v>-4.9331404302938693E-4</v>
      </c>
      <c r="AT78">
        <f t="shared" si="78"/>
        <v>-3.2240534922080055E-4</v>
      </c>
      <c r="AU78">
        <f t="shared" si="79"/>
        <v>-9.6814763028477276E-4</v>
      </c>
      <c r="AW78">
        <v>75</v>
      </c>
      <c r="AX78">
        <f>IF(Z78&gt;0, (R78*SUMPRODUCT(K78:$K$98, X78:$X$98)-K78*$AZ$3)/Z78, 0)</f>
        <v>-18209338.043202087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500000</v>
      </c>
      <c r="S79">
        <f t="shared" si="63"/>
        <v>-40009699.621974871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-7.8987943094762434</v>
      </c>
      <c r="AC79">
        <f t="shared" si="64"/>
        <v>-7.0526210916494669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-0.1265832856057203</v>
      </c>
      <c r="AI79">
        <f t="shared" si="69"/>
        <v>-0.12658769242529047</v>
      </c>
      <c r="AJ79">
        <f t="shared" si="70"/>
        <v>-0.84617321782677646</v>
      </c>
      <c r="AK79">
        <f t="shared" si="92"/>
        <v>-0.55291560166333709</v>
      </c>
      <c r="AL79">
        <f t="shared" si="71"/>
        <v>-1.5256765119154041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-5.8843836885934263E-5</v>
      </c>
      <c r="AR79">
        <f t="shared" si="76"/>
        <v>-5.8845885451593879E-5</v>
      </c>
      <c r="AS79">
        <f t="shared" si="77"/>
        <v>-3.933542929367197E-4</v>
      </c>
      <c r="AT79">
        <f t="shared" si="78"/>
        <v>-2.5702979125780665E-4</v>
      </c>
      <c r="AU79">
        <f t="shared" si="79"/>
        <v>-7.0922996964612026E-4</v>
      </c>
      <c r="AW79">
        <v>76</v>
      </c>
      <c r="AX79">
        <f>IF(Z79&gt;0, (R79*SUMPRODUCT(K79:$K$98, X79:$X$98)-K79*$AZ$3)/Z79, 0)</f>
        <v>-40009699.621974871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500000</v>
      </c>
      <c r="S80">
        <f t="shared" si="63"/>
        <v>-91208172.280186445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-7.0526210916494669</v>
      </c>
      <c r="AC80">
        <f t="shared" si="64"/>
        <v>-6.2970320422553687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-5.2734918793038932E-2</v>
      </c>
      <c r="AI80">
        <f t="shared" si="69"/>
        <v>-5.2736644798473759E-2</v>
      </c>
      <c r="AJ80">
        <f t="shared" si="70"/>
        <v>-0.75558904939409821</v>
      </c>
      <c r="AK80">
        <f t="shared" si="92"/>
        <v>-0.49368347641546273</v>
      </c>
      <c r="AL80">
        <f t="shared" si="71"/>
        <v>-1.3020091706080348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-2.1887939407989985E-5</v>
      </c>
      <c r="AR80">
        <f t="shared" si="76"/>
        <v>-2.1888655796736567E-5</v>
      </c>
      <c r="AS80">
        <f t="shared" si="77"/>
        <v>-3.1361169617771068E-4</v>
      </c>
      <c r="AT80">
        <f t="shared" si="78"/>
        <v>-2.0490624174306809E-4</v>
      </c>
      <c r="AU80">
        <f t="shared" si="79"/>
        <v>-5.4040659371751537E-4</v>
      </c>
      <c r="AW80">
        <v>77</v>
      </c>
      <c r="AX80">
        <f>IF(Z80&gt;0, (R80*SUMPRODUCT(K80:$K$98, X80:$X$98)-K80*$AZ$3)/Z80, 0)</f>
        <v>-91208172.280186445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500000</v>
      </c>
      <c r="S81">
        <f t="shared" si="63"/>
        <v>-216231710.21156541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-6.2970320422553687</v>
      </c>
      <c r="AC81">
        <f t="shared" si="64"/>
        <v>-5.6223683112385414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-2.1174112523313006E-2</v>
      </c>
      <c r="AI81">
        <f t="shared" si="69"/>
        <v>-2.1174762563067322E-2</v>
      </c>
      <c r="AJ81">
        <f t="shared" si="70"/>
        <v>-0.67466373101682731</v>
      </c>
      <c r="AK81">
        <f t="shared" si="92"/>
        <v>-0.44079224295787583</v>
      </c>
      <c r="AL81">
        <f t="shared" si="71"/>
        <v>-1.1366307365377704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-7.8468218046224395E-6</v>
      </c>
      <c r="AR81">
        <f t="shared" si="76"/>
        <v>-7.8470627000135648E-6</v>
      </c>
      <c r="AS81">
        <f t="shared" si="77"/>
        <v>-2.5002068301573609E-4</v>
      </c>
      <c r="AT81">
        <f t="shared" si="78"/>
        <v>-1.6335127054520386E-4</v>
      </c>
      <c r="AU81">
        <f t="shared" si="79"/>
        <v>-4.2121901626095349E-4</v>
      </c>
      <c r="AW81">
        <v>78</v>
      </c>
      <c r="AX81">
        <f>IF(Z81&gt;0, (R81*SUMPRODUCT(K81:$K$98, X81:$X$98)-K81*$AZ$3)/Z81, 0)</f>
        <v>-216231710.21156541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500000</v>
      </c>
      <c r="S82">
        <f t="shared" si="63"/>
        <v>-534360280.04207915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-5.6223683112385414</v>
      </c>
      <c r="AC82">
        <f t="shared" si="64"/>
        <v>-5.0199782839922795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-8.1736020418852438E-3</v>
      </c>
      <c r="AI82">
        <f t="shared" si="69"/>
        <v>-8.1738369011399217E-3</v>
      </c>
      <c r="AJ82">
        <f t="shared" si="70"/>
        <v>-0.60239002724626189</v>
      </c>
      <c r="AK82">
        <f t="shared" si="92"/>
        <v>-0.39356578178669793</v>
      </c>
      <c r="AL82">
        <f t="shared" si="71"/>
        <v>-1.0041296459340998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-2.7044816541035691E-6</v>
      </c>
      <c r="AR82">
        <f t="shared" si="76"/>
        <v>-2.7045593643398049E-6</v>
      </c>
      <c r="AS82">
        <f t="shared" si="77"/>
        <v>-1.9931882772784225E-4</v>
      </c>
      <c r="AT82">
        <f t="shared" si="78"/>
        <v>-1.3022305601259135E-4</v>
      </c>
      <c r="AU82">
        <f t="shared" si="79"/>
        <v>-3.3224644310477343E-4</v>
      </c>
      <c r="AW82">
        <v>79</v>
      </c>
      <c r="AX82">
        <f>IF(Z82&gt;0, (R82*SUMPRODUCT(K82:$K$98, X82:$X$98)-K82*$AZ$3)/Z82, 0)</f>
        <v>-534360280.04207915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500000</v>
      </c>
      <c r="S83">
        <f t="shared" si="63"/>
        <v>-1379641521.6587806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-5.0199782839922795</v>
      </c>
      <c r="AC83">
        <f t="shared" si="64"/>
        <v>-4.4821257437703022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-3.025832679468207E-3</v>
      </c>
      <c r="AI83">
        <f t="shared" si="69"/>
        <v>-3.025913898496364E-3</v>
      </c>
      <c r="AJ83">
        <f t="shared" si="70"/>
        <v>-0.53785254022197737</v>
      </c>
      <c r="AK83">
        <f t="shared" si="92"/>
        <v>-0.3513984798794596</v>
      </c>
      <c r="AL83">
        <f t="shared" si="71"/>
        <v>-0.89227693399993335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-8.9391749544904961E-7</v>
      </c>
      <c r="AR83">
        <f t="shared" si="76"/>
        <v>-8.9394148987237826E-7</v>
      </c>
      <c r="AS83">
        <f t="shared" si="77"/>
        <v>-1.5889701996365494E-4</v>
      </c>
      <c r="AT83">
        <f t="shared" si="78"/>
        <v>-1.0381315899253785E-4</v>
      </c>
      <c r="AU83">
        <f t="shared" si="79"/>
        <v>-2.636041204460652E-4</v>
      </c>
      <c r="AW83">
        <v>80</v>
      </c>
      <c r="AX83">
        <f>IF(Z83&gt;0, (R83*SUMPRODUCT(K83:$K$98, X83:$X$98)-K83*$AZ$3)/Z83, 0)</f>
        <v>-1379641521.6587806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500000</v>
      </c>
      <c r="S84">
        <f t="shared" si="63"/>
        <v>-3729707170.22715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-4.4821257437703022</v>
      </c>
      <c r="AC84">
        <f t="shared" si="64"/>
        <v>-4.0018987406309847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-1.0716470871442144E-3</v>
      </c>
      <c r="AI84">
        <f t="shared" si="69"/>
        <v>-1.0716739116277327E-3</v>
      </c>
      <c r="AJ84">
        <f t="shared" si="70"/>
        <v>-0.48022700313931743</v>
      </c>
      <c r="AK84">
        <f t="shared" si="92"/>
        <v>-0.31374880206392119</v>
      </c>
      <c r="AL84">
        <f t="shared" si="71"/>
        <v>-0.79504747911486628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-2.8267427917017584E-7</v>
      </c>
      <c r="AR84">
        <f t="shared" si="76"/>
        <v>-2.8268135481255249E-7</v>
      </c>
      <c r="AS84">
        <f t="shared" si="77"/>
        <v>-1.2667213262549781E-4</v>
      </c>
      <c r="AT84">
        <f t="shared" si="78"/>
        <v>-8.2759256781323213E-5</v>
      </c>
      <c r="AU84">
        <f t="shared" si="79"/>
        <v>-2.0971407076163354E-4</v>
      </c>
      <c r="AW84">
        <v>81</v>
      </c>
      <c r="AX84">
        <f>IF(Z84&gt;0, (R84*SUMPRODUCT(K84:$K$98, X84:$X$98)-K84*$AZ$3)/Z84, 0)</f>
        <v>-3729707170.22715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500000</v>
      </c>
      <c r="S85">
        <f t="shared" si="63"/>
        <v>-10583687611.726622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-4.0018987406309847</v>
      </c>
      <c r="AC85">
        <f t="shared" si="64"/>
        <v>-3.5731241152188229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-3.6232141105800635E-4</v>
      </c>
      <c r="AI85">
        <f t="shared" si="69"/>
        <v>-3.6232985122613655E-4</v>
      </c>
      <c r="AJ85">
        <f t="shared" si="70"/>
        <v>-0.42877462541216183</v>
      </c>
      <c r="AK85">
        <f t="shared" si="92"/>
        <v>-0.28013291184416894</v>
      </c>
      <c r="AL85">
        <f t="shared" si="71"/>
        <v>-0.70926986710755691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-8.5331716515924342E-8</v>
      </c>
      <c r="AR85">
        <f t="shared" si="76"/>
        <v>-8.5333704292556498E-8</v>
      </c>
      <c r="AS85">
        <f t="shared" si="77"/>
        <v>-1.0098236998484923E-4</v>
      </c>
      <c r="AT85">
        <f t="shared" si="78"/>
        <v>-6.597518526565925E-5</v>
      </c>
      <c r="AU85">
        <f t="shared" si="79"/>
        <v>-1.6704288895480102E-4</v>
      </c>
      <c r="AW85">
        <v>82</v>
      </c>
      <c r="AX85">
        <f>IF(Z85&gt;0, (R85*SUMPRODUCT(K85:$K$98, X85:$X$98)-K85*$AZ$3)/Z85, 0)</f>
        <v>-10583687611.726622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500000</v>
      </c>
      <c r="S86">
        <f t="shared" si="63"/>
        <v>-31614579810.087437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-3.5731241152188229</v>
      </c>
      <c r="AC86">
        <f t="shared" si="64"/>
        <v>-3.1902894611876467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-1.1665934505607793E-4</v>
      </c>
      <c r="AI86">
        <f t="shared" si="69"/>
        <v>-1.1666186785527403E-4</v>
      </c>
      <c r="AJ86">
        <f t="shared" si="70"/>
        <v>-0.38283465403117622</v>
      </c>
      <c r="AK86">
        <f t="shared" si="92"/>
        <v>-0.25011868806531762</v>
      </c>
      <c r="AL86">
        <f t="shared" si="71"/>
        <v>-0.63307000396434909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-2.4531154860616192E-8</v>
      </c>
      <c r="AR86">
        <f t="shared" si="76"/>
        <v>-2.4531685355431949E-8</v>
      </c>
      <c r="AS86">
        <f t="shared" si="77"/>
        <v>-8.0502562221095874E-5</v>
      </c>
      <c r="AT86">
        <f t="shared" si="78"/>
        <v>-5.2595017291714109E-5</v>
      </c>
      <c r="AU86">
        <f t="shared" si="79"/>
        <v>-1.331221111981654E-4</v>
      </c>
      <c r="AW86">
        <v>83</v>
      </c>
      <c r="AX86">
        <f>IF(Z86&gt;0, (R86*SUMPRODUCT(K86:$K$98, X86:$X$98)-K86*$AZ$3)/Z86, 0)</f>
        <v>-31614579810.087437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500000</v>
      </c>
      <c r="S87">
        <f t="shared" si="63"/>
        <v>-99693187984.745346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-3.1902894611876467</v>
      </c>
      <c r="AC87">
        <f t="shared" si="64"/>
        <v>-2.8484727541447898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-3.566522854748319E-5</v>
      </c>
      <c r="AI87">
        <f t="shared" si="69"/>
        <v>-3.566594285725995E-5</v>
      </c>
      <c r="AJ87">
        <f t="shared" si="70"/>
        <v>-0.34181670704285683</v>
      </c>
      <c r="AK87">
        <f t="shared" si="92"/>
        <v>-0.22332026228313528</v>
      </c>
      <c r="AL87">
        <f t="shared" si="71"/>
        <v>-0.56517263526884931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-6.6961542433733349E-9</v>
      </c>
      <c r="AR87">
        <f t="shared" si="76"/>
        <v>-6.6962883551858072E-9</v>
      </c>
      <c r="AS87">
        <f t="shared" si="77"/>
        <v>-6.417615942860529E-5</v>
      </c>
      <c r="AT87">
        <f t="shared" si="78"/>
        <v>-4.1928426728783388E-5</v>
      </c>
      <c r="AU87">
        <f t="shared" si="79"/>
        <v>-1.0611128244574385E-4</v>
      </c>
      <c r="AW87">
        <v>84</v>
      </c>
      <c r="AX87">
        <f>IF(Z87&gt;0, (R87*SUMPRODUCT(K87:$K$98, X87:$X$98)-K87*$AZ$3)/Z87, 0)</f>
        <v>-99693187984.745346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500000</v>
      </c>
      <c r="S88">
        <f t="shared" si="63"/>
        <v>-332817232704.14252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-2.8484727541447898</v>
      </c>
      <c r="AC88">
        <f t="shared" si="64"/>
        <v>-2.5432792505070045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-1.0322498898487391E-5</v>
      </c>
      <c r="AI88">
        <f t="shared" si="69"/>
        <v>-1.0322689940221457E-5</v>
      </c>
      <c r="AJ88">
        <f t="shared" si="70"/>
        <v>-0.3051935036377853</v>
      </c>
      <c r="AK88">
        <f t="shared" si="92"/>
        <v>-0.19939309279013531</v>
      </c>
      <c r="AL88">
        <f t="shared" si="71"/>
        <v>-0.50459691911786086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-1.7304030027578457E-9</v>
      </c>
      <c r="AR88">
        <f t="shared" si="76"/>
        <v>-1.7304350278705177E-9</v>
      </c>
      <c r="AS88">
        <f t="shared" si="77"/>
        <v>-5.1160843930377897E-5</v>
      </c>
      <c r="AT88">
        <f t="shared" si="78"/>
        <v>-3.3425085329268763E-5</v>
      </c>
      <c r="AU88">
        <f t="shared" si="79"/>
        <v>-8.4587659694674533E-5</v>
      </c>
      <c r="AW88">
        <v>85</v>
      </c>
      <c r="AX88">
        <f>IF(Z88&gt;0, (R88*SUMPRODUCT(K88:$K$98, X88:$X$98)-K88*$AZ$3)/Z88, 0)</f>
        <v>-332817232704.14252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500000</v>
      </c>
      <c r="S89">
        <f t="shared" si="63"/>
        <v>-1192301706148.1479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-2.5432792505070045</v>
      </c>
      <c r="AC89">
        <f t="shared" si="64"/>
        <v>-2.2707850465821049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-2.8303568565311005E-6</v>
      </c>
      <c r="AI89">
        <f t="shared" si="69"/>
        <v>-2.8304044700049987E-6</v>
      </c>
      <c r="AJ89">
        <f t="shared" si="70"/>
        <v>-0.27249420392489965</v>
      </c>
      <c r="AK89">
        <f t="shared" si="92"/>
        <v>-0.17802954753549033</v>
      </c>
      <c r="AL89">
        <f t="shared" si="71"/>
        <v>-0.45052658186486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-4.2362890755684236E-10</v>
      </c>
      <c r="AR89">
        <f t="shared" si="76"/>
        <v>-4.2363603402355833E-10</v>
      </c>
      <c r="AS89">
        <f t="shared" si="77"/>
        <v>-4.0785112187498545E-5</v>
      </c>
      <c r="AT89">
        <f t="shared" si="78"/>
        <v>-2.6646273441198488E-5</v>
      </c>
      <c r="AU89">
        <f t="shared" si="79"/>
        <v>-6.7431809264731059E-5</v>
      </c>
      <c r="AW89">
        <v>86</v>
      </c>
      <c r="AX89">
        <f>IF(Z89&gt;0, (R89*SUMPRODUCT(K89:$K$98, X89:$X$98)-K89*$AZ$3)/Z89, 0)</f>
        <v>-1192301706148.1479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500000</v>
      </c>
      <c r="S90">
        <f t="shared" si="63"/>
        <v>-4606249444306.6387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-2.2707850465821049</v>
      </c>
      <c r="AC90">
        <f t="shared" si="64"/>
        <v>-2.0274866490992136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-7.2266679472523831E-7</v>
      </c>
      <c r="AI90">
        <f t="shared" si="69"/>
        <v>-7.2267779872466137E-7</v>
      </c>
      <c r="AJ90">
        <f t="shared" si="70"/>
        <v>-0.24329839748289128</v>
      </c>
      <c r="AK90">
        <f t="shared" si="92"/>
        <v>-0.15895495326074735</v>
      </c>
      <c r="AL90">
        <f t="shared" si="71"/>
        <v>-0.40225407342143737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-9.6574945030665602E-11</v>
      </c>
      <c r="AR90">
        <f t="shared" si="76"/>
        <v>-9.6576415570957692E-11</v>
      </c>
      <c r="AS90">
        <f t="shared" si="77"/>
        <v>-3.2513641880962247E-5</v>
      </c>
      <c r="AT90">
        <f t="shared" si="78"/>
        <v>-2.1242246060779991E-5</v>
      </c>
      <c r="AU90">
        <f t="shared" si="79"/>
        <v>-5.3755984518157811E-5</v>
      </c>
      <c r="AW90">
        <v>87</v>
      </c>
      <c r="AX90">
        <f>IF(Z90&gt;0, (R90*SUMPRODUCT(K90:$K$98, X90:$X$98)-K90*$AZ$3)/Z90, 0)</f>
        <v>-4606249444306.6387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500000</v>
      </c>
      <c r="S91">
        <f t="shared" si="63"/>
        <v>-19298340839488.023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-2.0274866490992136</v>
      </c>
      <c r="AC91">
        <f t="shared" si="64"/>
        <v>-1.8102559367792523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-1.7097733437422009E-7</v>
      </c>
      <c r="AI91">
        <f t="shared" si="69"/>
        <v>-1.7097967946693018E-7</v>
      </c>
      <c r="AJ91">
        <f t="shared" si="70"/>
        <v>-0.21723071231996127</v>
      </c>
      <c r="AK91">
        <f t="shared" si="92"/>
        <v>-0.14192406543694497</v>
      </c>
      <c r="AL91">
        <f t="shared" si="71"/>
        <v>-0.35915494873658571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-2.0400785462265833E-11</v>
      </c>
      <c r="AR91">
        <f t="shared" si="76"/>
        <v>-2.0401065275572335E-11</v>
      </c>
      <c r="AS91">
        <f t="shared" si="77"/>
        <v>-2.5919676277997494E-5</v>
      </c>
      <c r="AT91">
        <f t="shared" si="78"/>
        <v>-1.693418850813628E-5</v>
      </c>
      <c r="AU91">
        <f t="shared" si="79"/>
        <v>-4.2853885187199051E-5</v>
      </c>
      <c r="AW91">
        <v>88</v>
      </c>
      <c r="AX91">
        <f>IF(Z91&gt;0, (R91*SUMPRODUCT(K91:$K$98, X91:$X$98)-K91*$AZ$3)/Z91, 0)</f>
        <v>-19298340839488.023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500000</v>
      </c>
      <c r="S92">
        <f t="shared" si="63"/>
        <v>-88245439464686.313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-1.8102559367792523</v>
      </c>
      <c r="AC92">
        <f t="shared" si="64"/>
        <v>-1.6162999435706031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-3.7274855636216033E-8</v>
      </c>
      <c r="AI92">
        <f t="shared" si="69"/>
        <v>-3.7275313535217208E-8</v>
      </c>
      <c r="AJ92">
        <f t="shared" si="70"/>
        <v>-0.1939559932086492</v>
      </c>
      <c r="AK92">
        <f t="shared" si="92"/>
        <v>-0.12671791557454767</v>
      </c>
      <c r="AL92">
        <f t="shared" si="71"/>
        <v>-0.32067394605851041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-3.9710585854352702E-12</v>
      </c>
      <c r="AR92">
        <f t="shared" si="76"/>
        <v>-3.9711073674822786E-12</v>
      </c>
      <c r="AS92">
        <f t="shared" si="77"/>
        <v>-2.066300724393683E-5</v>
      </c>
      <c r="AT92">
        <f t="shared" si="78"/>
        <v>-1.3499831400603977E-5</v>
      </c>
      <c r="AU92">
        <f t="shared" si="79"/>
        <v>-3.416284261564817E-5</v>
      </c>
      <c r="AW92">
        <v>89</v>
      </c>
      <c r="AX92">
        <f>IF(Z92&gt;0, (R92*SUMPRODUCT(K92:$K$98, X92:$X$98)-K92*$AZ$3)/Z92, 0)</f>
        <v>-88245439464686.313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500000</v>
      </c>
      <c r="S93">
        <f t="shared" si="63"/>
        <v>-443716186354658.06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-1.6162999435706031</v>
      </c>
      <c r="AC93">
        <f t="shared" si="64"/>
        <v>-1.4431249496200653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-7.4402200274861469E-9</v>
      </c>
      <c r="AI93">
        <f t="shared" si="69"/>
        <v>-7.4403013364959374E-9</v>
      </c>
      <c r="AJ93">
        <f t="shared" si="70"/>
        <v>-0.17317499395053781</v>
      </c>
      <c r="AK93">
        <f t="shared" si="92"/>
        <v>-0.11314099604994222</v>
      </c>
      <c r="AL93">
        <f t="shared" si="71"/>
        <v>-0.2863159974407814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-7.0771447844728346E-13</v>
      </c>
      <c r="AR93">
        <f t="shared" si="76"/>
        <v>-7.0772221256848484E-13</v>
      </c>
      <c r="AS93">
        <f t="shared" si="77"/>
        <v>-1.6472422868013701E-5</v>
      </c>
      <c r="AT93">
        <f t="shared" si="78"/>
        <v>-1.0761982940650354E-5</v>
      </c>
      <c r="AU93">
        <f t="shared" si="79"/>
        <v>-2.7234406516386272E-5</v>
      </c>
      <c r="AW93">
        <v>90</v>
      </c>
      <c r="AX93">
        <f>IF(Z93&gt;0, (R93*SUMPRODUCT(K93:$K$98, X93:$X$98)-K93*$AZ$3)/Z93, 0)</f>
        <v>-443716186354658.06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500000</v>
      </c>
      <c r="S94">
        <f t="shared" si="63"/>
        <v>-2476544096939521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-1.4431249496200653</v>
      </c>
      <c r="AC94">
        <f t="shared" si="64"/>
        <v>-1.288504419304247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-1.3497767672805533E-9</v>
      </c>
      <c r="AI94">
        <f t="shared" si="69"/>
        <v>-1.3497897743618819E-9</v>
      </c>
      <c r="AJ94">
        <f t="shared" si="70"/>
        <v>-0.15462053031581835</v>
      </c>
      <c r="AK94">
        <f t="shared" si="92"/>
        <v>-0.10101874647340459</v>
      </c>
      <c r="AL94">
        <f t="shared" si="71"/>
        <v>-0.25563927813901272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-1.1463473398483007E-13</v>
      </c>
      <c r="AR94">
        <f t="shared" si="76"/>
        <v>-1.1463583865883556E-13</v>
      </c>
      <c r="AS94">
        <f t="shared" si="77"/>
        <v>-1.3131714659052985E-5</v>
      </c>
      <c r="AT94">
        <f t="shared" si="78"/>
        <v>-8.5793869106155326E-6</v>
      </c>
      <c r="AU94">
        <f t="shared" si="79"/>
        <v>-2.1711101684304354E-5</v>
      </c>
      <c r="AW94">
        <v>91</v>
      </c>
      <c r="AX94">
        <f>IF(Z94&gt;0, (R94*SUMPRODUCT(K94:$K$98, X94:$X$98)-K94*$AZ$3)/Z94, 0)</f>
        <v>-2476544096939521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500000</v>
      </c>
      <c r="S95">
        <f t="shared" si="63"/>
        <v>-1.553105655643532E+16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-1.288504419304247</v>
      </c>
      <c r="AC95">
        <f t="shared" si="64"/>
        <v>-1.1504503743788923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-2.2050311723293222E-10</v>
      </c>
      <c r="AI95">
        <f t="shared" si="69"/>
        <v>-2.2050496908758582E-10</v>
      </c>
      <c r="AJ95">
        <f t="shared" si="70"/>
        <v>-0.13805404492535467</v>
      </c>
      <c r="AK95">
        <f t="shared" si="92"/>
        <v>-9.0195309351297298E-2</v>
      </c>
      <c r="AL95">
        <f t="shared" si="71"/>
        <v>-0.22824935449715694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-1.6720566583120307E-14</v>
      </c>
      <c r="AR95">
        <f t="shared" si="76"/>
        <v>-1.672070700770671E-14</v>
      </c>
      <c r="AS95">
        <f t="shared" si="77"/>
        <v>-1.0468522527983215E-5</v>
      </c>
      <c r="AT95">
        <f t="shared" si="78"/>
        <v>-6.8394347182873407E-6</v>
      </c>
      <c r="AU95">
        <f t="shared" si="79"/>
        <v>-1.7307957262991265E-5</v>
      </c>
      <c r="AW95">
        <v>92</v>
      </c>
      <c r="AX95">
        <f>IF(Z95&gt;0, (R95*SUMPRODUCT(K95:$K$98, X95:$X$98)-K95*$AZ$3)/Z95, 0)</f>
        <v>-1.553105655643532E+16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500000</v>
      </c>
      <c r="S96">
        <f t="shared" si="63"/>
        <v>-1.1113702644207866E+17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-1.1504503743788923</v>
      </c>
      <c r="AC96">
        <f t="shared" si="64"/>
        <v>-1.0271878342668825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-3.2045454742290034E-11</v>
      </c>
      <c r="AI96">
        <f t="shared" si="69"/>
        <v>-3.2045685805659989E-11</v>
      </c>
      <c r="AJ96">
        <f t="shared" si="70"/>
        <v>-0.12326254011200977</v>
      </c>
      <c r="AK96">
        <f t="shared" si="92"/>
        <v>-8.0531526206522472E-2</v>
      </c>
      <c r="AL96">
        <f t="shared" si="71"/>
        <v>-0.20379406635057792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-2.1696249793133319E-15</v>
      </c>
      <c r="AR96">
        <f t="shared" si="76"/>
        <v>-2.1696406233684185E-15</v>
      </c>
      <c r="AS96">
        <f t="shared" si="77"/>
        <v>-8.3454420663189694E-6</v>
      </c>
      <c r="AT96">
        <f t="shared" si="78"/>
        <v>-5.4523554833290309E-6</v>
      </c>
      <c r="AU96">
        <f t="shared" si="79"/>
        <v>-1.379779755181764E-5</v>
      </c>
      <c r="AW96">
        <v>93</v>
      </c>
      <c r="AX96">
        <f>IF(Z96&gt;0, (R96*SUMPRODUCT(K96:$K$98, X96:$X$98)-K96*$AZ$3)/Z96, 0)</f>
        <v>-1.1113702644207866E+17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500000</v>
      </c>
      <c r="S97">
        <f t="shared" si="63"/>
        <v>-9.258619162497111E+17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-1.0271878342668825</v>
      </c>
      <c r="AC97">
        <f t="shared" si="64"/>
        <v>-0.91713199488114716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-4.0797692085957803E-12</v>
      </c>
      <c r="AI97">
        <f t="shared" si="69"/>
        <v>-4.0797939728716079E-12</v>
      </c>
      <c r="AJ97">
        <f t="shared" si="70"/>
        <v>-0.11005583938573538</v>
      </c>
      <c r="AK97">
        <f t="shared" si="92"/>
        <v>-7.1903148398681782E-2</v>
      </c>
      <c r="AL97">
        <f t="shared" si="71"/>
        <v>-0.18195898778849695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-2.4662426655208602E-16</v>
      </c>
      <c r="AR97">
        <f t="shared" si="76"/>
        <v>-2.4662576356602245E-16</v>
      </c>
      <c r="AS97">
        <f t="shared" si="77"/>
        <v>-6.6529353207269657E-6</v>
      </c>
      <c r="AT97">
        <f t="shared" si="78"/>
        <v>-4.3465844095416984E-6</v>
      </c>
      <c r="AU97">
        <f t="shared" si="79"/>
        <v>-1.099951973051529E-5</v>
      </c>
      <c r="AW97">
        <v>94</v>
      </c>
      <c r="AX97">
        <f>IF(Z97&gt;0, (R97*SUMPRODUCT(K97:$K$98, X97:$X$98)-K97*$AZ$3)/Z97, 0)</f>
        <v>-9.258619162497111E+17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-0.91713199488114716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-0.91713199488114716</v>
      </c>
      <c r="AK98">
        <f t="shared" si="92"/>
        <v>-6.4199239641680311E-2</v>
      </c>
      <c r="AL98">
        <f t="shared" si="71"/>
        <v>-0.98133123452332272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-2.6732391721627601E-17</v>
      </c>
      <c r="AR98">
        <f t="shared" si="76"/>
        <v>-2.6732391721627601E-17</v>
      </c>
      <c r="AS98">
        <f t="shared" si="77"/>
        <v>-4.9501006850648093E-5</v>
      </c>
      <c r="AT98">
        <f t="shared" si="78"/>
        <v>-3.4650704795453671E-6</v>
      </c>
      <c r="AU98">
        <f t="shared" si="79"/>
        <v>-5.296607733022019E-5</v>
      </c>
      <c r="AW98">
        <v>95</v>
      </c>
    </row>
    <row r="100" spans="5:50" x14ac:dyDescent="0.25">
      <c r="AN100" s="6">
        <f t="shared" ref="AN100:AU100" si="93">SUM(AN3:AN98)</f>
        <v>25917.816155771197</v>
      </c>
      <c r="AO100" s="6">
        <f t="shared" si="93"/>
        <v>-2591.7816155771197</v>
      </c>
      <c r="AP100" s="6">
        <f t="shared" si="93"/>
        <v>-1773.1276976103418</v>
      </c>
      <c r="AQ100" s="6">
        <f t="shared" si="93"/>
        <v>-15171.608719792785</v>
      </c>
      <c r="AR100" s="6">
        <f t="shared" si="93"/>
        <v>6381.2981227909586</v>
      </c>
      <c r="AS100" s="6">
        <f t="shared" si="93"/>
        <v>-3151.1356459742383</v>
      </c>
      <c r="AT100" s="6">
        <f t="shared" si="93"/>
        <v>1152.2570304884891</v>
      </c>
      <c r="AU100" s="6">
        <f t="shared" si="93"/>
        <v>4382.4195073052106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56709.646905970629</v>
      </c>
      <c r="K3">
        <v>1</v>
      </c>
      <c r="L3" s="2">
        <v>0</v>
      </c>
      <c r="O3">
        <f>$C$3</f>
        <v>56709.646905970629</v>
      </c>
      <c r="P3">
        <f>O3*C5</f>
        <v>5670.9646905970631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56709.646905970629</v>
      </c>
      <c r="AF3">
        <f t="shared" ref="AF3:AF34" si="4">-$Z3*P3</f>
        <v>-5670.9646905970631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49516.24962837356</v>
      </c>
      <c r="AJ3">
        <f t="shared" ref="AJ3:AJ34" si="8">AB3-AC3</f>
        <v>0</v>
      </c>
      <c r="AL3">
        <f t="shared" ref="AL3:AL34" si="9">SUM(AI3:AK3)</f>
        <v>49516.24962837356</v>
      </c>
      <c r="AN3">
        <f t="shared" ref="AN3:AN34" si="10">AE3*$K3</f>
        <v>56709.646905970629</v>
      </c>
      <c r="AO3">
        <f t="shared" ref="AO3:AO34" si="11">AF3*$K3</f>
        <v>-5670.9646905970631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49516.24962837356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49516.24962837356</v>
      </c>
      <c r="AW3">
        <v>0</v>
      </c>
      <c r="AX3">
        <f>IF(Z3&gt;0, (R3*SUMPRODUCT(K3:$K$98, X3:$X$98)-K3*$AZ$3)/Z3, 0)</f>
        <v>0</v>
      </c>
      <c r="AZ3">
        <f>C6*SUMPRODUCT(X4:X89, K4:K89)/1</f>
        <v>30473.512396967297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2067.6230636426862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2044.0764449500423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-2044.0764449500423</v>
      </c>
      <c r="AK4">
        <f>G4*SUM(AB4, AE4:AF4)</f>
        <v>0</v>
      </c>
      <c r="AL4">
        <f t="shared" si="9"/>
        <v>-2738.2039449500421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-647.56740367571592</v>
      </c>
      <c r="AR4">
        <f t="shared" si="14"/>
        <v>-647.56740367571592</v>
      </c>
      <c r="AS4">
        <f t="shared" si="15"/>
        <v>-1906.9656170818566</v>
      </c>
      <c r="AT4">
        <f t="shared" si="16"/>
        <v>0</v>
      </c>
      <c r="AU4">
        <f t="shared" si="17"/>
        <v>-2554.5330207575726</v>
      </c>
      <c r="AW4">
        <v>1</v>
      </c>
      <c r="AX4">
        <f>IF(Z4&gt;0, (R4*SUMPRODUCT(K4:$K$98, X4:$X$98)-K4*$AZ$3)/Z4, 0)</f>
        <v>2067.6230636426862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500000</v>
      </c>
      <c r="S5">
        <f t="shared" si="1"/>
        <v>3855.2524591329716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2044.0764449500423</v>
      </c>
      <c r="AC5">
        <f t="shared" si="2"/>
        <v>3767.8002160071992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-704.77439272828508</v>
      </c>
      <c r="AI5">
        <f t="shared" si="7"/>
        <v>-729.20729469739865</v>
      </c>
      <c r="AJ5">
        <f t="shared" si="8"/>
        <v>-1723.7237710571569</v>
      </c>
      <c r="AK5">
        <f>G5*SUM(AB5, AE5:AF5)</f>
        <v>83.807134242951733</v>
      </c>
      <c r="AL5">
        <f t="shared" si="9"/>
        <v>-2369.123931511604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-602.6582338721156</v>
      </c>
      <c r="AR5">
        <f t="shared" si="14"/>
        <v>-623.5510042409071</v>
      </c>
      <c r="AS5">
        <f t="shared" si="15"/>
        <v>-1473.970016883387</v>
      </c>
      <c r="AT5">
        <f t="shared" si="16"/>
        <v>71.664152429290681</v>
      </c>
      <c r="AU5">
        <f t="shared" si="17"/>
        <v>-2025.8568686950036</v>
      </c>
      <c r="AW5">
        <v>2</v>
      </c>
      <c r="AX5">
        <f>IF(Z5&gt;0, (R5*SUMPRODUCT(K5:$K$98, X5:$X$98)-K5*$AZ$3)/Z5, 0)</f>
        <v>3855.2524591329716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500000</v>
      </c>
      <c r="S6">
        <f t="shared" si="1"/>
        <v>5916.2823433806252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3767.8002160071992</v>
      </c>
      <c r="AC6">
        <f t="shared" si="2"/>
        <v>5715.7136630871391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-722.0259705920239</v>
      </c>
      <c r="AI6">
        <f t="shared" si="7"/>
        <v>-746.17844224291673</v>
      </c>
      <c r="AJ6">
        <f t="shared" si="8"/>
        <v>-1947.9134470799399</v>
      </c>
      <c r="AK6">
        <f>G6*SUM(AB6, AE6:AF6)</f>
        <v>220.41631263642117</v>
      </c>
      <c r="AL6">
        <f t="shared" si="9"/>
        <v>-2473.6755766864358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-556.9780752556585</v>
      </c>
      <c r="AR6">
        <f t="shared" si="14"/>
        <v>-575.60953412375272</v>
      </c>
      <c r="AS6">
        <f t="shared" si="15"/>
        <v>-1502.6399696254709</v>
      </c>
      <c r="AT6">
        <f t="shared" si="16"/>
        <v>170.03135422749506</v>
      </c>
      <c r="AU6">
        <f t="shared" si="17"/>
        <v>-1908.2181495217287</v>
      </c>
      <c r="AW6">
        <v>3</v>
      </c>
      <c r="AX6">
        <f>IF(Z6&gt;0, (R6*SUMPRODUCT(K6:$K$98, X6:$X$98)-K6*$AZ$3)/Z6, 0)</f>
        <v>5916.2823433806252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500000</v>
      </c>
      <c r="S7">
        <f t="shared" si="1"/>
        <v>7621.6192690571479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5715.7136630871391</v>
      </c>
      <c r="AC7">
        <f t="shared" si="2"/>
        <v>7278.2883981731575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-742.42475827452745</v>
      </c>
      <c r="AI7">
        <f t="shared" si="7"/>
        <v>-766.2985839709977</v>
      </c>
      <c r="AJ7">
        <f t="shared" si="8"/>
        <v>-1562.5747350860183</v>
      </c>
      <c r="AK7">
        <f>G7*SUM(AB7, AE7:AF7)</f>
        <v>280.64154085757849</v>
      </c>
      <c r="AL7">
        <f t="shared" si="9"/>
        <v>-2048.2317781994375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-521.07533860709691</v>
      </c>
      <c r="AR7">
        <f t="shared" si="14"/>
        <v>-537.83132858451495</v>
      </c>
      <c r="AS7">
        <f t="shared" si="15"/>
        <v>-1096.7025952585038</v>
      </c>
      <c r="AT7">
        <f t="shared" si="16"/>
        <v>196.96997480181884</v>
      </c>
      <c r="AU7">
        <f t="shared" si="17"/>
        <v>-1437.5639490412</v>
      </c>
      <c r="AW7">
        <v>4</v>
      </c>
      <c r="AX7">
        <f>IF(Z7&gt;0, (R7*SUMPRODUCT(K7:$K$98, X7:$X$98)-K7*$AZ$3)/Z7, 0)</f>
        <v>7621.6192690571479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500000</v>
      </c>
      <c r="S8">
        <f t="shared" si="1"/>
        <v>8667.1030104483561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7278.2883981731575</v>
      </c>
      <c r="AC8">
        <f t="shared" si="2"/>
        <v>8180.6853328705802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-762.89430732538619</v>
      </c>
      <c r="AI8">
        <f t="shared" si="7"/>
        <v>-786.49125004952543</v>
      </c>
      <c r="AJ8">
        <f t="shared" si="8"/>
        <v>-902.39693469742269</v>
      </c>
      <c r="AK8">
        <f t="shared" ref="AK8:AK39" si="30">G8*SUM(AB8:AB8, AE8:AF8)</f>
        <v>155.02754288108824</v>
      </c>
      <c r="AL8">
        <f t="shared" si="9"/>
        <v>-1533.8606418658599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-499.8058585697645</v>
      </c>
      <c r="AR8">
        <f t="shared" si="14"/>
        <v>-515.26526114311423</v>
      </c>
      <c r="AS8">
        <f t="shared" si="15"/>
        <v>-591.20021002437579</v>
      </c>
      <c r="AT8">
        <f t="shared" si="16"/>
        <v>101.56541139137811</v>
      </c>
      <c r="AU8">
        <f t="shared" si="17"/>
        <v>-1004.9000597761119</v>
      </c>
      <c r="AW8">
        <v>5</v>
      </c>
      <c r="AX8">
        <f>IF(Z8&gt;0, (R8*SUMPRODUCT(K8:$K$98, X8:$X$98)-K8*$AZ$3)/Z8, 0)</f>
        <v>8667.1030104483561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500000</v>
      </c>
      <c r="S9">
        <f t="shared" si="1"/>
        <v>9366.5914541738912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8180.6853328705802</v>
      </c>
      <c r="AC9">
        <f t="shared" si="2"/>
        <v>8737.8150116709803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-784.3142383872306</v>
      </c>
      <c r="AI9">
        <f t="shared" si="7"/>
        <v>-807.63599597220912</v>
      </c>
      <c r="AJ9">
        <f t="shared" si="8"/>
        <v>-557.12967880040014</v>
      </c>
      <c r="AK9">
        <f t="shared" si="30"/>
        <v>48.26604346393642</v>
      </c>
      <c r="AL9">
        <f t="shared" si="9"/>
        <v>-1316.4996313086726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-486.63604920626625</v>
      </c>
      <c r="AR9">
        <f t="shared" si="14"/>
        <v>-501.10627990746752</v>
      </c>
      <c r="AS9">
        <f t="shared" si="15"/>
        <v>-345.67699082510615</v>
      </c>
      <c r="AT9">
        <f t="shared" si="16"/>
        <v>29.947176211419848</v>
      </c>
      <c r="AU9">
        <f t="shared" si="17"/>
        <v>-816.83609452115377</v>
      </c>
      <c r="AW9">
        <v>6</v>
      </c>
      <c r="AX9">
        <f>IF(Z9&gt;0, (R9*SUMPRODUCT(K9:$K$98, X9:$X$98)-K9*$AZ$3)/Z9, 0)</f>
        <v>9366.5914541738912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500000</v>
      </c>
      <c r="S10">
        <f t="shared" si="1"/>
        <v>10002.565448541027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8737.8150116709803</v>
      </c>
      <c r="AC10">
        <f t="shared" si="2"/>
        <v>9221.5819934054161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-809.95764439902689</v>
      </c>
      <c r="AI10">
        <f t="shared" si="7"/>
        <v>-833.00568652593563</v>
      </c>
      <c r="AJ10">
        <f t="shared" si="8"/>
        <v>-483.76698173443583</v>
      </c>
      <c r="AK10">
        <f t="shared" si="30"/>
        <v>35.825041547851022</v>
      </c>
      <c r="AL10">
        <f t="shared" si="9"/>
        <v>-1280.9476267125206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-476.75436029172738</v>
      </c>
      <c r="AR10">
        <f t="shared" si="14"/>
        <v>-490.32081608873909</v>
      </c>
      <c r="AS10">
        <f t="shared" si="15"/>
        <v>-284.75318370282156</v>
      </c>
      <c r="AT10">
        <f t="shared" si="16"/>
        <v>21.087207317171643</v>
      </c>
      <c r="AU10">
        <f t="shared" si="17"/>
        <v>-753.98679247438906</v>
      </c>
      <c r="AW10">
        <v>7</v>
      </c>
      <c r="AX10">
        <f>IF(Z10&gt;0, (R10*SUMPRODUCT(K10:$K$98, X10:$X$98)-K10*$AZ$3)/Z10, 0)</f>
        <v>10002.565448541027</v>
      </c>
    </row>
    <row r="11" spans="1:52" x14ac:dyDescent="0.25">
      <c r="A11" t="s">
        <v>33</v>
      </c>
      <c r="C11" s="25">
        <f>AU91</f>
        <v>13961.360386553612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500000</v>
      </c>
      <c r="S11">
        <f t="shared" si="1"/>
        <v>10579.11909176414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9221.5819934054161</v>
      </c>
      <c r="AC11">
        <f t="shared" si="2"/>
        <v>9637.9384036242009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-834.17640581668036</v>
      </c>
      <c r="AI11">
        <f t="shared" si="7"/>
        <v>-856.95225870202921</v>
      </c>
      <c r="AJ11">
        <f t="shared" si="8"/>
        <v>-416.35641021878473</v>
      </c>
      <c r="AK11">
        <f t="shared" si="30"/>
        <v>22.131796784172998</v>
      </c>
      <c r="AL11">
        <f t="shared" si="9"/>
        <v>-1251.1768721366409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-466.56206829522847</v>
      </c>
      <c r="AR11">
        <f t="shared" si="14"/>
        <v>-479.30079952195592</v>
      </c>
      <c r="AS11">
        <f t="shared" si="15"/>
        <v>-232.87173617608019</v>
      </c>
      <c r="AT11">
        <f t="shared" si="16"/>
        <v>12.378505086827717</v>
      </c>
      <c r="AU11">
        <f t="shared" si="17"/>
        <v>-699.79403061120831</v>
      </c>
      <c r="AW11">
        <v>8</v>
      </c>
      <c r="AX11">
        <f>IF(Z11&gt;0, (R11*SUMPRODUCT(K11:$K$98, X11:$X$98)-K11*$AZ$3)/Z11, 0)</f>
        <v>10579.11909176414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500000</v>
      </c>
      <c r="S12">
        <f t="shared" si="1"/>
        <v>11129.194107122941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9637.9384036242009</v>
      </c>
      <c r="AC12">
        <f t="shared" si="2"/>
        <v>10018.479215347148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-862.84496587913156</v>
      </c>
      <c r="AI12">
        <f t="shared" si="7"/>
        <v>-885.3499179873329</v>
      </c>
      <c r="AJ12">
        <f t="shared" si="8"/>
        <v>-380.54081172294718</v>
      </c>
      <c r="AK12">
        <f t="shared" si="30"/>
        <v>22.167258328335663</v>
      </c>
      <c r="AL12">
        <f t="shared" si="9"/>
        <v>-1243.7234713819444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-458.61127201329168</v>
      </c>
      <c r="AR12">
        <f t="shared" si="14"/>
        <v>-470.57289330226172</v>
      </c>
      <c r="AS12">
        <f t="shared" si="15"/>
        <v>-202.26148684708022</v>
      </c>
      <c r="AT12">
        <f t="shared" si="16"/>
        <v>11.782133455049143</v>
      </c>
      <c r="AU12">
        <f t="shared" si="17"/>
        <v>-661.05224669429276</v>
      </c>
      <c r="AW12">
        <v>9</v>
      </c>
      <c r="AX12">
        <f>IF(Z12&gt;0, (R12*SUMPRODUCT(K12:$K$98, X12:$X$98)-K12*$AZ$3)/Z12, 0)</f>
        <v>11129.194107122941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500000</v>
      </c>
      <c r="S13">
        <f t="shared" si="1"/>
        <v>11648.720575519912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10018.479215347148</v>
      </c>
      <c r="AC13">
        <f t="shared" si="2"/>
        <v>10360.47990272551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-893.42364364444416</v>
      </c>
      <c r="AI13">
        <f t="shared" si="7"/>
        <v>-915.65887504938132</v>
      </c>
      <c r="AJ13">
        <f t="shared" si="8"/>
        <v>-342.00068737836227</v>
      </c>
      <c r="AK13">
        <f t="shared" si="30"/>
        <v>20.036958430694298</v>
      </c>
      <c r="AL13">
        <f t="shared" si="9"/>
        <v>-1237.6226039970493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-451.39179117718209</v>
      </c>
      <c r="AR13">
        <f t="shared" si="14"/>
        <v>-462.62588040519006</v>
      </c>
      <c r="AS13">
        <f t="shared" si="15"/>
        <v>-172.7918260925089</v>
      </c>
      <c r="AT13">
        <f t="shared" si="16"/>
        <v>10.123437654816852</v>
      </c>
      <c r="AU13">
        <f t="shared" si="17"/>
        <v>-625.29426884288216</v>
      </c>
      <c r="AW13">
        <v>10</v>
      </c>
      <c r="AX13">
        <f>IF(Z13&gt;0, (R13*SUMPRODUCT(K13:$K$98, X13:$X$98)-K13*$AZ$3)/Z13, 0)</f>
        <v>11648.720575519912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500000</v>
      </c>
      <c r="S14">
        <f t="shared" si="1"/>
        <v>12140.447871169605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10360.47990272551</v>
      </c>
      <c r="AC14">
        <f t="shared" si="2"/>
        <v>10667.343181547154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-926.87117406852349</v>
      </c>
      <c r="AI14">
        <f t="shared" si="7"/>
        <v>-948.83770960070785</v>
      </c>
      <c r="AJ14">
        <f t="shared" si="8"/>
        <v>-306.86327882164369</v>
      </c>
      <c r="AK14">
        <f t="shared" si="30"/>
        <v>18.648863824905916</v>
      </c>
      <c r="AL14">
        <f t="shared" si="9"/>
        <v>-1237.0521245974458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-445.22795460322084</v>
      </c>
      <c r="AR14">
        <f t="shared" si="14"/>
        <v>-455.77970759580057</v>
      </c>
      <c r="AS14">
        <f t="shared" si="15"/>
        <v>-147.40355919462186</v>
      </c>
      <c r="AT14">
        <f t="shared" si="16"/>
        <v>8.9580901086724474</v>
      </c>
      <c r="AU14">
        <f t="shared" si="17"/>
        <v>-594.22517668174999</v>
      </c>
      <c r="AW14">
        <v>11</v>
      </c>
      <c r="AX14">
        <f>IF(Z14&gt;0, (R14*SUMPRODUCT(K14:$K$98, X14:$X$98)-K14*$AZ$3)/Z14, 0)</f>
        <v>12140.447871169605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500000</v>
      </c>
      <c r="S15">
        <f t="shared" si="1"/>
        <v>12642.869382599354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10667.343181547154</v>
      </c>
      <c r="AC15">
        <f t="shared" si="2"/>
        <v>10973.393821154234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-961.79685032389978</v>
      </c>
      <c r="AI15">
        <f t="shared" si="7"/>
        <v>-983.49563065824611</v>
      </c>
      <c r="AJ15">
        <f t="shared" si="8"/>
        <v>-306.05063960707957</v>
      </c>
      <c r="AK15">
        <f t="shared" si="30"/>
        <v>43.736107044343335</v>
      </c>
      <c r="AL15">
        <f t="shared" si="9"/>
        <v>-1245.8101632209825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-438.29305203398638</v>
      </c>
      <c r="AR15">
        <f t="shared" si="14"/>
        <v>-448.18123648265964</v>
      </c>
      <c r="AS15">
        <f t="shared" si="15"/>
        <v>-139.46798522491198</v>
      </c>
      <c r="AT15">
        <f t="shared" si="16"/>
        <v>19.930645264740512</v>
      </c>
      <c r="AU15">
        <f t="shared" si="17"/>
        <v>-567.71857644283114</v>
      </c>
      <c r="AW15">
        <v>12</v>
      </c>
      <c r="AX15">
        <f>IF(Z15&gt;0, (R15*SUMPRODUCT(K15:$K$98, X15:$X$98)-K15*$AZ$3)/Z15, 0)</f>
        <v>12642.869382599354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500000</v>
      </c>
      <c r="S16">
        <f t="shared" si="1"/>
        <v>13171.697627838128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10973.393821154234</v>
      </c>
      <c r="AC16">
        <f t="shared" si="2"/>
        <v>11285.208748233892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-1247.3062162275548</v>
      </c>
      <c r="AI16">
        <f t="shared" si="7"/>
        <v>-1268.7256434477463</v>
      </c>
      <c r="AJ16">
        <f t="shared" si="8"/>
        <v>-311.81492707965845</v>
      </c>
      <c r="AK16">
        <f t="shared" si="30"/>
        <v>77.911096130195062</v>
      </c>
      <c r="AL16">
        <f t="shared" si="9"/>
        <v>-1502.6294743972096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-537.69778759105554</v>
      </c>
      <c r="AR16">
        <f t="shared" si="14"/>
        <v>-546.93142924049585</v>
      </c>
      <c r="AS16">
        <f t="shared" si="15"/>
        <v>-134.41943465630163</v>
      </c>
      <c r="AT16">
        <f t="shared" si="16"/>
        <v>33.58647898404859</v>
      </c>
      <c r="AU16">
        <f t="shared" si="17"/>
        <v>-647.76438491274882</v>
      </c>
      <c r="AW16">
        <v>13</v>
      </c>
      <c r="AX16">
        <f>IF(Z16&gt;0, (R16*SUMPRODUCT(K16:$K$98, X16:$X$98)-K16*$AZ$3)/Z16, 0)</f>
        <v>13171.697627838128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500000</v>
      </c>
      <c r="S17">
        <f t="shared" si="1"/>
        <v>13650.108636581215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11285.208748233892</v>
      </c>
      <c r="AC17">
        <f t="shared" si="2"/>
        <v>11535.369723374772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-1567.0063120716666</v>
      </c>
      <c r="AI17">
        <f t="shared" si="7"/>
        <v>-1588.1331947040526</v>
      </c>
      <c r="AJ17">
        <f t="shared" si="8"/>
        <v>-250.1609751408796</v>
      </c>
      <c r="AK17">
        <f t="shared" si="30"/>
        <v>155.73588072562771</v>
      </c>
      <c r="AL17">
        <f t="shared" si="9"/>
        <v>-1682.5582891193044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-635.00321286449787</v>
      </c>
      <c r="AR17">
        <f t="shared" si="14"/>
        <v>-643.56453022871449</v>
      </c>
      <c r="AS17">
        <f t="shared" si="15"/>
        <v>-101.373569285603</v>
      </c>
      <c r="AT17">
        <f t="shared" si="16"/>
        <v>63.109372219639781</v>
      </c>
      <c r="AU17">
        <f t="shared" si="17"/>
        <v>-681.82872729467761</v>
      </c>
      <c r="AW17">
        <v>14</v>
      </c>
      <c r="AX17">
        <f>IF(Z17&gt;0, (R17*SUMPRODUCT(K17:$K$98, X17:$X$98)-K17*$AZ$3)/Z17, 0)</f>
        <v>13650.108636581215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500000</v>
      </c>
      <c r="S18">
        <f t="shared" si="1"/>
        <v>14079.018776523399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11535.369723374772</v>
      </c>
      <c r="AC18">
        <f t="shared" si="2"/>
        <v>11725.46921065348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-1895.8554611046713</v>
      </c>
      <c r="AI18">
        <f t="shared" si="7"/>
        <v>-1916.6762821376783</v>
      </c>
      <c r="AJ18">
        <f t="shared" si="8"/>
        <v>-190.09948727870869</v>
      </c>
      <c r="AK18">
        <f t="shared" si="30"/>
        <v>249.16398602489508</v>
      </c>
      <c r="AL18">
        <f t="shared" si="9"/>
        <v>-1857.6117833914918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-716.93155490710888</v>
      </c>
      <c r="AR18">
        <f t="shared" si="14"/>
        <v>-724.80510007122098</v>
      </c>
      <c r="AS18">
        <f t="shared" si="15"/>
        <v>-71.887506087809413</v>
      </c>
      <c r="AT18">
        <f t="shared" si="16"/>
        <v>94.223176604188765</v>
      </c>
      <c r="AU18">
        <f t="shared" si="17"/>
        <v>-702.46942955484167</v>
      </c>
      <c r="AW18">
        <v>15</v>
      </c>
      <c r="AX18">
        <f>IF(Z18&gt;0, (R18*SUMPRODUCT(K18:$K$98, X18:$X$98)-K18*$AZ$3)/Z18, 0)</f>
        <v>14079.018776523399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500000</v>
      </c>
      <c r="S19">
        <f t="shared" si="1"/>
        <v>14372.428284802972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11725.46921065348</v>
      </c>
      <c r="AC19">
        <f t="shared" si="2"/>
        <v>11785.530425170022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-2247.4127476282229</v>
      </c>
      <c r="AI19">
        <f t="shared" si="7"/>
        <v>-2267.9129898135184</v>
      </c>
      <c r="AJ19">
        <f t="shared" si="8"/>
        <v>-60.06121451654144</v>
      </c>
      <c r="AK19">
        <f t="shared" si="30"/>
        <v>261.47796339757264</v>
      </c>
      <c r="AL19">
        <f t="shared" si="9"/>
        <v>-2066.4962409324871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-792.57251150160232</v>
      </c>
      <c r="AR19">
        <f t="shared" si="14"/>
        <v>-799.80212628969036</v>
      </c>
      <c r="AS19">
        <f t="shared" si="15"/>
        <v>-21.18118609207356</v>
      </c>
      <c r="AT19">
        <f t="shared" si="16"/>
        <v>92.212810651290653</v>
      </c>
      <c r="AU19">
        <f t="shared" si="17"/>
        <v>-728.77050173047326</v>
      </c>
      <c r="AW19">
        <v>16</v>
      </c>
      <c r="AX19">
        <f>IF(Z19&gt;0, (R19*SUMPRODUCT(K19:$K$98, X19:$X$98)-K19*$AZ$3)/Z19, 0)</f>
        <v>14372.428284802972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500000</v>
      </c>
      <c r="S20">
        <f t="shared" si="1"/>
        <v>14315.26969905124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11785.530425170022</v>
      </c>
      <c r="AC20">
        <f t="shared" si="2"/>
        <v>11546.453679735621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-2613.2778026819351</v>
      </c>
      <c r="AI20">
        <f t="shared" si="7"/>
        <v>-2633.4423785552435</v>
      </c>
      <c r="AJ20">
        <f t="shared" si="8"/>
        <v>239.07674543440044</v>
      </c>
      <c r="AK20">
        <f t="shared" si="30"/>
        <v>50.677780828231093</v>
      </c>
      <c r="AL20">
        <f t="shared" si="9"/>
        <v>-2343.6878522926122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-874.133046319198</v>
      </c>
      <c r="AR20">
        <f t="shared" si="14"/>
        <v>-880.87803229725978</v>
      </c>
      <c r="AS20">
        <f t="shared" si="15"/>
        <v>79.970404821169964</v>
      </c>
      <c r="AT20">
        <f t="shared" si="16"/>
        <v>16.951555204201913</v>
      </c>
      <c r="AU20">
        <f t="shared" si="17"/>
        <v>-783.95607227188793</v>
      </c>
      <c r="AW20">
        <v>17</v>
      </c>
      <c r="AX20">
        <f>IF(Z20&gt;0, (R20*SUMPRODUCT(K20:$K$98, X20:$X$98)-K20*$AZ$3)/Z20, 0)</f>
        <v>14315.26969905124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500000</v>
      </c>
      <c r="S21">
        <f t="shared" si="1"/>
        <v>14098.32244778224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11546.453679735621</v>
      </c>
      <c r="AC21">
        <f t="shared" si="2"/>
        <v>11172.485978744244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-3024.0140940366346</v>
      </c>
      <c r="AI21">
        <f t="shared" si="7"/>
        <v>-3043.8258234465079</v>
      </c>
      <c r="AJ21">
        <f t="shared" si="8"/>
        <v>373.96770099137757</v>
      </c>
      <c r="AK21">
        <f t="shared" si="30"/>
        <v>18.474325887576995</v>
      </c>
      <c r="AL21">
        <f t="shared" si="9"/>
        <v>-2651.3837965675534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-961.88951966218235</v>
      </c>
      <c r="AR21">
        <f t="shared" si="14"/>
        <v>-968.19130738311924</v>
      </c>
      <c r="AS21">
        <f t="shared" si="15"/>
        <v>118.95302108053237</v>
      </c>
      <c r="AT21">
        <f t="shared" si="16"/>
        <v>5.8763814921124427</v>
      </c>
      <c r="AU21">
        <f t="shared" si="17"/>
        <v>-843.36190481047447</v>
      </c>
      <c r="AW21">
        <v>18</v>
      </c>
      <c r="AX21">
        <f>IF(Z21&gt;0, (R21*SUMPRODUCT(K21:$K$98, X21:$X$98)-K21*$AZ$3)/Z21, 0)</f>
        <v>14098.32244778224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500000</v>
      </c>
      <c r="S22">
        <f t="shared" si="1"/>
        <v>13957.501325446738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11172.485978744244</v>
      </c>
      <c r="AC22">
        <f t="shared" si="2"/>
        <v>10853.184700135398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-3478.2724253272486</v>
      </c>
      <c r="AI22">
        <f t="shared" si="7"/>
        <v>-3497.7121238217569</v>
      </c>
      <c r="AJ22">
        <f t="shared" si="8"/>
        <v>319.30127860884568</v>
      </c>
      <c r="AK22">
        <f t="shared" si="30"/>
        <v>234.62220555362913</v>
      </c>
      <c r="AL22">
        <f t="shared" si="9"/>
        <v>-2943.7886396592821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-1033.0361153931688</v>
      </c>
      <c r="AR22">
        <f t="shared" si="14"/>
        <v>-1038.8096455143154</v>
      </c>
      <c r="AS22">
        <f t="shared" si="15"/>
        <v>94.831488785160445</v>
      </c>
      <c r="AT22">
        <f t="shared" si="16"/>
        <v>69.68206689195577</v>
      </c>
      <c r="AU22">
        <f t="shared" si="17"/>
        <v>-874.29608983719936</v>
      </c>
      <c r="AW22">
        <v>19</v>
      </c>
      <c r="AX22">
        <f>IF(Z22&gt;0, (R22*SUMPRODUCT(K22:$K$98, X22:$X$98)-K22*$AZ$3)/Z22, 0)</f>
        <v>13957.501325446738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500000</v>
      </c>
      <c r="S23">
        <f t="shared" si="1"/>
        <v>14162.062216472408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10853.184700135398</v>
      </c>
      <c r="AC23">
        <f t="shared" si="2"/>
        <v>10789.849149712049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-3964.0111270503762</v>
      </c>
      <c r="AI23">
        <f t="shared" si="7"/>
        <v>-3983.0582280035869</v>
      </c>
      <c r="AJ23">
        <f t="shared" si="8"/>
        <v>63.335550423349559</v>
      </c>
      <c r="AK23">
        <f t="shared" si="30"/>
        <v>759.72292900947798</v>
      </c>
      <c r="AL23">
        <f t="shared" si="9"/>
        <v>-3159.9997485707595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-1051.1598234816413</v>
      </c>
      <c r="AR23">
        <f t="shared" si="14"/>
        <v>-1056.2106537225525</v>
      </c>
      <c r="AS23">
        <f t="shared" si="15"/>
        <v>16.795055278429505</v>
      </c>
      <c r="AT23">
        <f t="shared" si="16"/>
        <v>201.46013579603397</v>
      </c>
      <c r="AU23">
        <f t="shared" si="17"/>
        <v>-837.955462648089</v>
      </c>
      <c r="AW23">
        <v>20</v>
      </c>
      <c r="AX23">
        <f>IF(Z23&gt;0, (R23*SUMPRODUCT(K23:$K$98, X23:$X$98)-K23*$AZ$3)/Z23, 0)</f>
        <v>14162.062216472408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500000</v>
      </c>
      <c r="S24">
        <f t="shared" si="1"/>
        <v>14229.033875169038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10789.849149712049</v>
      </c>
      <c r="AC24">
        <f t="shared" si="2"/>
        <v>10604.493402096326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-4496.8494920864932</v>
      </c>
      <c r="AI24">
        <f t="shared" si="7"/>
        <v>-4515.4812795555672</v>
      </c>
      <c r="AJ24">
        <f t="shared" si="8"/>
        <v>185.35574761572207</v>
      </c>
      <c r="AK24">
        <f t="shared" si="30"/>
        <v>755.28944047984351</v>
      </c>
      <c r="AL24">
        <f t="shared" si="9"/>
        <v>-3574.8360914600016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-1064.6925566281598</v>
      </c>
      <c r="AR24">
        <f t="shared" si="14"/>
        <v>-1069.103895159705</v>
      </c>
      <c r="AS24">
        <f t="shared" si="15"/>
        <v>43.885588157218947</v>
      </c>
      <c r="AT24">
        <f t="shared" si="16"/>
        <v>178.82543029155701</v>
      </c>
      <c r="AU24">
        <f t="shared" si="17"/>
        <v>-846.39287671092893</v>
      </c>
      <c r="AW24">
        <v>21</v>
      </c>
      <c r="AX24">
        <f>IF(Z24&gt;0, (R24*SUMPRODUCT(K24:$K$98, X24:$X$98)-K24*$AZ$3)/Z24, 0)</f>
        <v>14229.033875169038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500000</v>
      </c>
      <c r="S25">
        <f t="shared" si="1"/>
        <v>14172.575962704916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10604.493402096326</v>
      </c>
      <c r="AC25">
        <f t="shared" si="2"/>
        <v>10312.840198919868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-5078.5602146544243</v>
      </c>
      <c r="AI25">
        <f t="shared" si="7"/>
        <v>-5096.7517562380754</v>
      </c>
      <c r="AJ25">
        <f t="shared" si="8"/>
        <v>291.65320317645819</v>
      </c>
      <c r="AK25">
        <f t="shared" si="30"/>
        <v>742.31453814674296</v>
      </c>
      <c r="AL25">
        <f t="shared" si="9"/>
        <v>-4062.7840149148742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-1073.5899791870634</v>
      </c>
      <c r="AR25">
        <f t="shared" si="14"/>
        <v>-1077.4356078543808</v>
      </c>
      <c r="AS25">
        <f t="shared" si="15"/>
        <v>61.65447353061667</v>
      </c>
      <c r="AT25">
        <f t="shared" si="16"/>
        <v>156.92271350049259</v>
      </c>
      <c r="AU25">
        <f t="shared" si="17"/>
        <v>-858.85842082327144</v>
      </c>
      <c r="AW25">
        <v>22</v>
      </c>
      <c r="AX25">
        <f>IF(Z25&gt;0, (R25*SUMPRODUCT(K25:$K$98, X25:$X$98)-K25*$AZ$3)/Z25, 0)</f>
        <v>14172.575962704916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500000</v>
      </c>
      <c r="S26">
        <f t="shared" si="1"/>
        <v>14003.223641637376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10312.840198919868</v>
      </c>
      <c r="AC26">
        <f t="shared" si="2"/>
        <v>9929.4639281718282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-5650.4485354779044</v>
      </c>
      <c r="AI26">
        <f t="shared" si="7"/>
        <v>-5668.1756392189445</v>
      </c>
      <c r="AJ26">
        <f t="shared" si="8"/>
        <v>383.37627074804004</v>
      </c>
      <c r="AK26">
        <f t="shared" si="30"/>
        <v>721.89881392439088</v>
      </c>
      <c r="AL26">
        <f t="shared" si="9"/>
        <v>-4562.9005545465134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-1066.504627366209</v>
      </c>
      <c r="AR26">
        <f t="shared" si="14"/>
        <v>-1069.8505631889873</v>
      </c>
      <c r="AS26">
        <f t="shared" si="15"/>
        <v>72.361081462465464</v>
      </c>
      <c r="AT26">
        <f t="shared" si="16"/>
        <v>136.25616102977625</v>
      </c>
      <c r="AU26">
        <f t="shared" si="17"/>
        <v>-861.23332069674552</v>
      </c>
      <c r="AW26">
        <v>23</v>
      </c>
      <c r="AX26">
        <f>IF(Z26&gt;0, (R26*SUMPRODUCT(K26:$K$98, X26:$X$98)-K26*$AZ$3)/Z26, 0)</f>
        <v>14003.223641637376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500000</v>
      </c>
      <c r="S27">
        <f t="shared" si="1"/>
        <v>13747.197927073948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9929.4639281718282</v>
      </c>
      <c r="AC27">
        <f t="shared" si="2"/>
        <v>9479.2215404833114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-6227.4294361099546</v>
      </c>
      <c r="AI27">
        <f t="shared" si="7"/>
        <v>-6244.6678973417793</v>
      </c>
      <c r="AJ27">
        <f t="shared" si="8"/>
        <v>450.24238768851683</v>
      </c>
      <c r="AK27">
        <f t="shared" si="30"/>
        <v>695.0624749720281</v>
      </c>
      <c r="AL27">
        <f t="shared" si="9"/>
        <v>-5099.3630346812342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-1049.4714124568411</v>
      </c>
      <c r="AR27">
        <f t="shared" si="14"/>
        <v>-1052.3765071581383</v>
      </c>
      <c r="AS27">
        <f t="shared" si="15"/>
        <v>75.876654950998855</v>
      </c>
      <c r="AT27">
        <f t="shared" si="16"/>
        <v>117.1347190423247</v>
      </c>
      <c r="AU27">
        <f t="shared" si="17"/>
        <v>-859.36513316481478</v>
      </c>
      <c r="AW27">
        <v>24</v>
      </c>
      <c r="AX27">
        <f>IF(Z27&gt;0, (R27*SUMPRODUCT(K27:$K$98, X27:$X$98)-K27*$AZ$3)/Z27, 0)</f>
        <v>13747.197927073948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500000</v>
      </c>
      <c r="S28">
        <f t="shared" si="1"/>
        <v>13423.291781017164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9479.2215404833114</v>
      </c>
      <c r="AC28">
        <f t="shared" si="2"/>
        <v>8979.9842705958436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-6828.9050565277294</v>
      </c>
      <c r="AI28">
        <f t="shared" si="7"/>
        <v>-6845.6296878944095</v>
      </c>
      <c r="AJ28">
        <f t="shared" si="8"/>
        <v>499.23726988746785</v>
      </c>
      <c r="AK28">
        <f t="shared" si="30"/>
        <v>663.54550783383183</v>
      </c>
      <c r="AL28">
        <f t="shared" si="9"/>
        <v>-5682.8469101731098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-1027.5308026849327</v>
      </c>
      <c r="AR28">
        <f t="shared" si="14"/>
        <v>-1030.0473223539809</v>
      </c>
      <c r="AS28">
        <f t="shared" si="15"/>
        <v>75.119168946029887</v>
      </c>
      <c r="AT28">
        <f t="shared" si="16"/>
        <v>99.84227963906676</v>
      </c>
      <c r="AU28">
        <f t="shared" si="17"/>
        <v>-855.08587376888431</v>
      </c>
      <c r="AW28">
        <v>25</v>
      </c>
      <c r="AX28">
        <f>IF(Z28&gt;0, (R28*SUMPRODUCT(K28:$K$98, X28:$X$98)-K28*$AZ$3)/Z28, 0)</f>
        <v>13423.291781017164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500000</v>
      </c>
      <c r="S29">
        <f t="shared" si="1"/>
        <v>13045.544680464865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8979.9842705958436</v>
      </c>
      <c r="AC29">
        <f t="shared" si="2"/>
        <v>8443.7339523478549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-7522.5033714303463</v>
      </c>
      <c r="AI29">
        <f t="shared" si="7"/>
        <v>-7538.684631314788</v>
      </c>
      <c r="AJ29">
        <f t="shared" si="8"/>
        <v>536.25031824798862</v>
      </c>
      <c r="AK29">
        <f t="shared" si="30"/>
        <v>628.59889894170908</v>
      </c>
      <c r="AL29">
        <f t="shared" si="9"/>
        <v>-6373.8354141250902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-1010.620593045099</v>
      </c>
      <c r="AR29">
        <f t="shared" si="14"/>
        <v>-1012.7944856514804</v>
      </c>
      <c r="AS29">
        <f t="shared" si="15"/>
        <v>72.043253141853825</v>
      </c>
      <c r="AT29">
        <f t="shared" si="16"/>
        <v>84.449944475754165</v>
      </c>
      <c r="AU29">
        <f t="shared" si="17"/>
        <v>-856.30128803387231</v>
      </c>
      <c r="AW29">
        <v>26</v>
      </c>
      <c r="AX29">
        <f>IF(Z29&gt;0, (R29*SUMPRODUCT(K29:$K$98, X29:$X$98)-K29*$AZ$3)/Z29, 0)</f>
        <v>13045.544680464865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500000</v>
      </c>
      <c r="S30">
        <f t="shared" si="1"/>
        <v>12607.500131089995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8443.7339523478549</v>
      </c>
      <c r="AC30">
        <f t="shared" si="2"/>
        <v>7871.7566489785986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-8203.4780486548843</v>
      </c>
      <c r="AI30">
        <f t="shared" si="7"/>
        <v>-8219.087322038049</v>
      </c>
      <c r="AJ30">
        <f t="shared" si="8"/>
        <v>571.97730336925633</v>
      </c>
      <c r="AK30">
        <f t="shared" si="30"/>
        <v>591.06137666434995</v>
      </c>
      <c r="AL30">
        <f t="shared" si="9"/>
        <v>-7056.0486420044426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-984.02413413176703</v>
      </c>
      <c r="AR30">
        <f t="shared" si="14"/>
        <v>-985.89649871105826</v>
      </c>
      <c r="AS30">
        <f t="shared" si="15"/>
        <v>68.609858812658572</v>
      </c>
      <c r="AT30">
        <f t="shared" si="16"/>
        <v>70.899032817700359</v>
      </c>
      <c r="AU30">
        <f t="shared" si="17"/>
        <v>-846.38760708069935</v>
      </c>
      <c r="AW30">
        <v>27</v>
      </c>
      <c r="AX30">
        <f>IF(Z30&gt;0, (R30*SUMPRODUCT(K30:$K$98, X30:$X$98)-K30*$AZ$3)/Z30, 0)</f>
        <v>12607.500131089995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500000</v>
      </c>
      <c r="S31">
        <f t="shared" si="1"/>
        <v>12121.762680956122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7871.7566489785986</v>
      </c>
      <c r="AC31">
        <f t="shared" si="2"/>
        <v>7279.3783092002632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-8802.8959278847888</v>
      </c>
      <c r="AI31">
        <f t="shared" si="7"/>
        <v>-8817.9089637377274</v>
      </c>
      <c r="AJ31">
        <f t="shared" si="8"/>
        <v>592.37833977833543</v>
      </c>
      <c r="AK31">
        <f t="shared" si="30"/>
        <v>551.02296542850195</v>
      </c>
      <c r="AL31">
        <f t="shared" si="9"/>
        <v>-7674.5076585308898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-942.79066668788778</v>
      </c>
      <c r="AR31">
        <f t="shared" si="14"/>
        <v>-944.39856370231973</v>
      </c>
      <c r="AS31">
        <f t="shared" si="15"/>
        <v>63.443754699174086</v>
      </c>
      <c r="AT31">
        <f t="shared" si="16"/>
        <v>59.014591697155581</v>
      </c>
      <c r="AU31">
        <f t="shared" si="17"/>
        <v>-821.94021730599002</v>
      </c>
      <c r="AW31">
        <v>28</v>
      </c>
      <c r="AX31">
        <f>IF(Z31&gt;0, (R31*SUMPRODUCT(K31:$K$98, X31:$X$98)-K31*$AZ$3)/Z31, 0)</f>
        <v>12121.762680956122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500000</v>
      </c>
      <c r="S32">
        <f t="shared" si="1"/>
        <v>11614.136857867541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7279.3783092002632</v>
      </c>
      <c r="AC32">
        <f t="shared" si="2"/>
        <v>6686.2713874707952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-9407.5589046441783</v>
      </c>
      <c r="AI32">
        <f t="shared" si="7"/>
        <v>-9421.9514321933548</v>
      </c>
      <c r="AJ32">
        <f t="shared" si="8"/>
        <v>593.10692172946801</v>
      </c>
      <c r="AK32">
        <f t="shared" si="30"/>
        <v>509.55648164401845</v>
      </c>
      <c r="AL32">
        <f t="shared" si="9"/>
        <v>-8319.2880288198685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-899.59830957443967</v>
      </c>
      <c r="AR32">
        <f t="shared" si="14"/>
        <v>-900.97459576993197</v>
      </c>
      <c r="AS32">
        <f t="shared" si="15"/>
        <v>56.715880239806978</v>
      </c>
      <c r="AT32">
        <f t="shared" si="16"/>
        <v>48.726365060904804</v>
      </c>
      <c r="AU32">
        <f t="shared" si="17"/>
        <v>-795.53235046922021</v>
      </c>
      <c r="AW32">
        <v>29</v>
      </c>
      <c r="AX32">
        <f>IF(Z32&gt;0, (R32*SUMPRODUCT(K32:$K$98, X32:$X$98)-K32*$AZ$3)/Z32, 0)</f>
        <v>11614.136857867541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500000</v>
      </c>
      <c r="S33">
        <f t="shared" si="1"/>
        <v>11089.141115258131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6686.2713874707952</v>
      </c>
      <c r="AC33">
        <f t="shared" si="2"/>
        <v>6098.8907073235132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-9978.2184526129604</v>
      </c>
      <c r="AI33">
        <f t="shared" si="7"/>
        <v>-9991.9681439640153</v>
      </c>
      <c r="AJ33">
        <f t="shared" si="8"/>
        <v>587.38068014728196</v>
      </c>
      <c r="AK33">
        <f t="shared" si="30"/>
        <v>468.03899712295572</v>
      </c>
      <c r="AL33">
        <f t="shared" si="9"/>
        <v>-8936.5484666937773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-851.93540940251762</v>
      </c>
      <c r="AR33">
        <f t="shared" si="14"/>
        <v>-853.10935132270606</v>
      </c>
      <c r="AS33">
        <f t="shared" si="15"/>
        <v>50.150275080955282</v>
      </c>
      <c r="AT33">
        <f t="shared" si="16"/>
        <v>39.960940575105639</v>
      </c>
      <c r="AU33">
        <f t="shared" si="17"/>
        <v>-762.998135666645</v>
      </c>
      <c r="AW33">
        <v>30</v>
      </c>
      <c r="AX33">
        <f>IF(Z33&gt;0, (R33*SUMPRODUCT(K33:$K$98, X33:$X$98)-K33*$AZ$3)/Z33, 0)</f>
        <v>11089.141115258131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500000</v>
      </c>
      <c r="S34">
        <f t="shared" si="1"/>
        <v>10557.723535054503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6098.8907073235132</v>
      </c>
      <c r="AC34">
        <f t="shared" si="2"/>
        <v>5525.7210384809623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-10552.956035409619</v>
      </c>
      <c r="AI34">
        <f t="shared" si="7"/>
        <v>-10566.040582045393</v>
      </c>
      <c r="AJ34">
        <f t="shared" si="8"/>
        <v>573.16966884255089</v>
      </c>
      <c r="AK34">
        <f t="shared" si="30"/>
        <v>426.92234951264595</v>
      </c>
      <c r="AL34">
        <f t="shared" si="9"/>
        <v>-9565.9485636901954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-804.46984198001246</v>
      </c>
      <c r="AR34">
        <f t="shared" si="14"/>
        <v>-805.46729929236562</v>
      </c>
      <c r="AS34">
        <f t="shared" si="15"/>
        <v>43.693701686458809</v>
      </c>
      <c r="AT34">
        <f t="shared" si="16"/>
        <v>32.545019035213187</v>
      </c>
      <c r="AU34">
        <f t="shared" si="17"/>
        <v>-729.22857857069357</v>
      </c>
      <c r="AW34">
        <v>31</v>
      </c>
      <c r="AX34">
        <f>IF(Z34&gt;0, (R34*SUMPRODUCT(K34:$K$98, X34:$X$98)-K34*$AZ$3)/Z34, 0)</f>
        <v>10557.723535054503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10024.043727912962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5525.7210384809623</v>
      </c>
      <c r="AC35">
        <f t="shared" ref="AC35:AC66" si="33">S35*Z35</f>
        <v>4970.1491791437766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-11162.635826033609</v>
      </c>
      <c r="AI35">
        <f t="shared" ref="AI35:AI66" si="38">SUM(AE35:AH35)</f>
        <v>-11175.031395411723</v>
      </c>
      <c r="AJ35">
        <f t="shared" ref="AJ35:AJ66" si="39">AB35-AC35</f>
        <v>555.57185933718574</v>
      </c>
      <c r="AK35">
        <f t="shared" si="30"/>
        <v>386.80047269366742</v>
      </c>
      <c r="AL35">
        <f t="shared" ref="AL35:AL66" si="40">SUM(AI35:AK35)</f>
        <v>-10232.65906338087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-759.77390405030167</v>
      </c>
      <c r="AR35">
        <f t="shared" ref="AR35:AR66" si="45">AI35*$K35</f>
        <v>-760.61759637226839</v>
      </c>
      <c r="AS35">
        <f t="shared" ref="AS35:AS66" si="46">AJ35*$K35</f>
        <v>37.814455933844215</v>
      </c>
      <c r="AT35">
        <f t="shared" ref="AT35:AT66" si="47">AK35*$K35</f>
        <v>26.327196354608098</v>
      </c>
      <c r="AU35">
        <f t="shared" ref="AU35:AU66" si="48">AL35*$K35</f>
        <v>-696.4759440838161</v>
      </c>
      <c r="AW35">
        <v>32</v>
      </c>
      <c r="AX35">
        <f>IF(Z35&gt;0, (R35*SUMPRODUCT(K35:$K$98, X35:$X$98)-K35*$AZ$3)/Z35, 0)</f>
        <v>10024.043727912962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500000</v>
      </c>
      <c r="S36">
        <f t="shared" si="32"/>
        <v>9482.607649616044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4970.1491791437766</v>
      </c>
      <c r="AC36">
        <f t="shared" si="33"/>
        <v>4432.6056167388551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-11709.347434493646</v>
      </c>
      <c r="AI36">
        <f t="shared" si="38"/>
        <v>-11721.033580806254</v>
      </c>
      <c r="AJ36">
        <f t="shared" si="39"/>
        <v>537.54356240492143</v>
      </c>
      <c r="AK36">
        <f t="shared" si="30"/>
        <v>347.91044254006437</v>
      </c>
      <c r="AL36">
        <f t="shared" si="40"/>
        <v>-10835.579575861268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-711.59401398456771</v>
      </c>
      <c r="AR36">
        <f t="shared" si="45"/>
        <v>-712.30419803274981</v>
      </c>
      <c r="AS36">
        <f t="shared" si="46"/>
        <v>32.667301350753988</v>
      </c>
      <c r="AT36">
        <f t="shared" si="47"/>
        <v>21.143021820749105</v>
      </c>
      <c r="AU36">
        <f t="shared" si="48"/>
        <v>-658.4938748612467</v>
      </c>
      <c r="AW36">
        <v>33</v>
      </c>
      <c r="AX36">
        <f>IF(Z36&gt;0, (R36*SUMPRODUCT(K36:$K$98, X36:$X$98)-K36*$AZ$3)/Z36, 0)</f>
        <v>9482.607649616044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500000</v>
      </c>
      <c r="S37">
        <f t="shared" si="32"/>
        <v>8939.8851759390582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4432.6056167388551</v>
      </c>
      <c r="AC37">
        <f t="shared" si="33"/>
        <v>3919.4315506519483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-12175.300350502886</v>
      </c>
      <c r="AI37">
        <f t="shared" si="38"/>
        <v>-12186.260870334843</v>
      </c>
      <c r="AJ37">
        <f t="shared" si="39"/>
        <v>513.17406608690681</v>
      </c>
      <c r="AK37">
        <f t="shared" si="30"/>
        <v>310.28239317171989</v>
      </c>
      <c r="AL37">
        <f t="shared" si="40"/>
        <v>-11362.804411076217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-660.63450714047292</v>
      </c>
      <c r="AR37">
        <f t="shared" si="45"/>
        <v>-661.22922738627688</v>
      </c>
      <c r="AS37">
        <f t="shared" si="46"/>
        <v>27.84493905422163</v>
      </c>
      <c r="AT37">
        <f t="shared" si="47"/>
        <v>16.83599171981815</v>
      </c>
      <c r="AU37">
        <f t="shared" si="48"/>
        <v>-616.5482966122371</v>
      </c>
      <c r="AW37">
        <v>34</v>
      </c>
      <c r="AX37">
        <f>IF(Z37&gt;0, (R37*SUMPRODUCT(K37:$K$98, X37:$X$98)-K37*$AZ$3)/Z37, 0)</f>
        <v>8939.8851759390582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500000</v>
      </c>
      <c r="S38">
        <f t="shared" si="32"/>
        <v>8405.0417421516267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3919.4315506519483</v>
      </c>
      <c r="AC38">
        <f t="shared" si="33"/>
        <v>3435.9577112772449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-12619.68189335372</v>
      </c>
      <c r="AI38">
        <f t="shared" si="38"/>
        <v>-12629.901823892689</v>
      </c>
      <c r="AJ38">
        <f t="shared" si="39"/>
        <v>483.4738393747034</v>
      </c>
      <c r="AK38">
        <f t="shared" si="30"/>
        <v>274.3602085456364</v>
      </c>
      <c r="AL38">
        <f t="shared" si="40"/>
        <v>-11872.067775972349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-611.38102551004692</v>
      </c>
      <c r="AR38">
        <f t="shared" si="45"/>
        <v>-611.87614667604464</v>
      </c>
      <c r="AS38">
        <f t="shared" si="46"/>
        <v>23.422676912312628</v>
      </c>
      <c r="AT38">
        <f t="shared" si="47"/>
        <v>13.291826773234494</v>
      </c>
      <c r="AU38">
        <f t="shared" si="48"/>
        <v>-575.16164299049751</v>
      </c>
      <c r="AW38">
        <v>35</v>
      </c>
      <c r="AX38">
        <f>IF(Z38&gt;0, (R38*SUMPRODUCT(K38:$K$98, X38:$X$98)-K38*$AZ$3)/Z38, 0)</f>
        <v>8405.0417421516267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500000</v>
      </c>
      <c r="S39">
        <f t="shared" si="32"/>
        <v>7877.3156524342121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3435.9577112772449</v>
      </c>
      <c r="AC39">
        <f t="shared" si="33"/>
        <v>2982.755853415204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-13028.972062169352</v>
      </c>
      <c r="AI39">
        <f t="shared" si="38"/>
        <v>-13038.438344799824</v>
      </c>
      <c r="AJ39">
        <f t="shared" si="39"/>
        <v>453.20185786204092</v>
      </c>
      <c r="AK39">
        <f t="shared" si="30"/>
        <v>240.51703978940716</v>
      </c>
      <c r="AL39">
        <f t="shared" si="40"/>
        <v>-12344.719447148376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-563.58013730534901</v>
      </c>
      <c r="AR39">
        <f t="shared" si="45"/>
        <v>-563.98961004342812</v>
      </c>
      <c r="AS39">
        <f t="shared" si="46"/>
        <v>19.603662058847107</v>
      </c>
      <c r="AT39">
        <f t="shared" si="47"/>
        <v>10.403785169082687</v>
      </c>
      <c r="AU39">
        <f t="shared" si="48"/>
        <v>-533.98216281549833</v>
      </c>
      <c r="AW39">
        <v>36</v>
      </c>
      <c r="AX39">
        <f>IF(Z39&gt;0, (R39*SUMPRODUCT(K39:$K$98, X39:$X$98)-K39*$AZ$3)/Z39, 0)</f>
        <v>7877.3156524342121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500000</v>
      </c>
      <c r="S40">
        <f t="shared" si="32"/>
        <v>7356.3759974997211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2982.755853415204</v>
      </c>
      <c r="AC40">
        <f t="shared" si="33"/>
        <v>2560.4071157955759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-13406.006141754864</v>
      </c>
      <c r="AI40">
        <f t="shared" si="38"/>
        <v>-13414.707461251943</v>
      </c>
      <c r="AJ40">
        <f t="shared" si="39"/>
        <v>422.34873761962808</v>
      </c>
      <c r="AK40">
        <f t="shared" ref="AK40:AK71" si="61">G40*SUM(AB40:AB40, AE40:AF40)</f>
        <v>208.7929097390643</v>
      </c>
      <c r="AL40">
        <f t="shared" si="40"/>
        <v>-12783.56581389325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-517.75811808066965</v>
      </c>
      <c r="AR40">
        <f t="shared" si="45"/>
        <v>-518.09417482717481</v>
      </c>
      <c r="AS40">
        <f t="shared" si="46"/>
        <v>16.311680395445528</v>
      </c>
      <c r="AT40">
        <f t="shared" si="47"/>
        <v>8.0638650222887396</v>
      </c>
      <c r="AU40">
        <f t="shared" si="48"/>
        <v>-493.71862940944055</v>
      </c>
      <c r="AW40">
        <v>37</v>
      </c>
      <c r="AX40">
        <f>IF(Z40&gt;0, (R40*SUMPRODUCT(K40:$K$98, X40:$X$98)-K40*$AZ$3)/Z40, 0)</f>
        <v>7356.3759974997211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500000</v>
      </c>
      <c r="S41">
        <f t="shared" si="32"/>
        <v>6839.5620751428878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2560.4071157955759</v>
      </c>
      <c r="AC41">
        <f t="shared" si="33"/>
        <v>2168.7484617200143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-13741.731101888288</v>
      </c>
      <c r="AI41">
        <f t="shared" si="38"/>
        <v>-13749.658321635303</v>
      </c>
      <c r="AJ41">
        <f t="shared" si="39"/>
        <v>391.65865407556157</v>
      </c>
      <c r="AK41">
        <f t="shared" si="61"/>
        <v>179.22849810569033</v>
      </c>
      <c r="AL41">
        <f t="shared" si="40"/>
        <v>-13178.77116945405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-473.86095610879954</v>
      </c>
      <c r="AR41">
        <f t="shared" si="45"/>
        <v>-474.13431322085137</v>
      </c>
      <c r="AS41">
        <f t="shared" si="46"/>
        <v>13.50570338718304</v>
      </c>
      <c r="AT41">
        <f t="shared" si="47"/>
        <v>6.1803994594710279</v>
      </c>
      <c r="AU41">
        <f t="shared" si="48"/>
        <v>-454.44821037419729</v>
      </c>
      <c r="AW41">
        <v>38</v>
      </c>
      <c r="AX41">
        <f>IF(Z41&gt;0, (R41*SUMPRODUCT(K41:$K$98, X41:$X$98)-K41*$AZ$3)/Z41, 0)</f>
        <v>6839.5620751428878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500000</v>
      </c>
      <c r="S42">
        <f t="shared" si="32"/>
        <v>6322.0870258539271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2168.7484617200143</v>
      </c>
      <c r="AC42">
        <f t="shared" si="33"/>
        <v>1807.4763127586323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-14009.612792348531</v>
      </c>
      <c r="AI42">
        <f t="shared" si="38"/>
        <v>-14016.760259258457</v>
      </c>
      <c r="AJ42">
        <f t="shared" si="39"/>
        <v>361.27214896138207</v>
      </c>
      <c r="AK42">
        <f t="shared" si="61"/>
        <v>151.81239232040102</v>
      </c>
      <c r="AL42">
        <f t="shared" si="40"/>
        <v>-13503.675717976676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-431.33787039393474</v>
      </c>
      <c r="AR42">
        <f t="shared" si="45"/>
        <v>-431.55793166196082</v>
      </c>
      <c r="AS42">
        <f t="shared" si="46"/>
        <v>11.123102520774234</v>
      </c>
      <c r="AT42">
        <f t="shared" si="47"/>
        <v>4.6741073414001919</v>
      </c>
      <c r="AU42">
        <f t="shared" si="48"/>
        <v>-415.76072179978644</v>
      </c>
      <c r="AW42">
        <v>39</v>
      </c>
      <c r="AX42">
        <f>IF(Z42&gt;0, (R42*SUMPRODUCT(K42:$K$98, X42:$X$98)-K42*$AZ$3)/Z42, 0)</f>
        <v>6322.0870258539271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500000</v>
      </c>
      <c r="S43">
        <f t="shared" si="32"/>
        <v>5800.509695849074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1807.4763127586323</v>
      </c>
      <c r="AC43">
        <f t="shared" si="33"/>
        <v>1476.6641630320353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-14232.395914529649</v>
      </c>
      <c r="AI43">
        <f t="shared" si="38"/>
        <v>-14238.76028697475</v>
      </c>
      <c r="AJ43">
        <f t="shared" si="39"/>
        <v>330.812149726597</v>
      </c>
      <c r="AK43">
        <f t="shared" si="61"/>
        <v>126.52334189310427</v>
      </c>
      <c r="AL43">
        <f t="shared" si="40"/>
        <v>-13781.424795355049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-391.24738819445042</v>
      </c>
      <c r="AR43">
        <f t="shared" si="45"/>
        <v>-391.4223442673138</v>
      </c>
      <c r="AS43">
        <f t="shared" si="46"/>
        <v>9.0939986732233855</v>
      </c>
      <c r="AT43">
        <f t="shared" si="47"/>
        <v>3.4781162187017816</v>
      </c>
      <c r="AU43">
        <f t="shared" si="48"/>
        <v>-378.85022937538866</v>
      </c>
      <c r="AW43">
        <v>40</v>
      </c>
      <c r="AX43">
        <f>IF(Z43&gt;0, (R43*SUMPRODUCT(K43:$K$98, X43:$X$98)-K43*$AZ$3)/Z43, 0)</f>
        <v>5800.509695849074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500000</v>
      </c>
      <c r="S44">
        <f t="shared" si="32"/>
        <v>5260.5113063645849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1476.6641630320353</v>
      </c>
      <c r="AC44">
        <f t="shared" si="33"/>
        <v>1175.1718825762784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-14317.078282296772</v>
      </c>
      <c r="AI44">
        <f t="shared" si="38"/>
        <v>-14322.663157103307</v>
      </c>
      <c r="AJ44">
        <f t="shared" si="39"/>
        <v>301.49228045575683</v>
      </c>
      <c r="AK44">
        <f t="shared" si="61"/>
        <v>103.36649141224248</v>
      </c>
      <c r="AL44">
        <f t="shared" si="40"/>
        <v>-13917.804385235308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-351.40651740196398</v>
      </c>
      <c r="AR44">
        <f t="shared" si="45"/>
        <v>-351.54359574764271</v>
      </c>
      <c r="AS44">
        <f t="shared" si="46"/>
        <v>7.3999981148065368</v>
      </c>
      <c r="AT44">
        <f t="shared" si="47"/>
        <v>2.5370859924786999</v>
      </c>
      <c r="AU44">
        <f t="shared" si="48"/>
        <v>-341.6065116403575</v>
      </c>
      <c r="AW44">
        <v>41</v>
      </c>
      <c r="AX44">
        <f>IF(Z44&gt;0, (R44*SUMPRODUCT(K44:$K$98, X44:$X$98)-K44*$AZ$3)/Z44, 0)</f>
        <v>5260.5113063645849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500000</v>
      </c>
      <c r="S45">
        <f t="shared" si="32"/>
        <v>4690.2292310585999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1175.1718825762784</v>
      </c>
      <c r="AC45">
        <f t="shared" si="33"/>
        <v>903.90385422671977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-14220.214487458656</v>
      </c>
      <c r="AI45">
        <f t="shared" si="38"/>
        <v>-14225.032502792752</v>
      </c>
      <c r="AJ45">
        <f t="shared" si="39"/>
        <v>271.26802834955868</v>
      </c>
      <c r="AK45">
        <f t="shared" si="61"/>
        <v>82.262031780339498</v>
      </c>
      <c r="AL45">
        <f t="shared" si="40"/>
        <v>-13871.502442662853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-311.63306901336824</v>
      </c>
      <c r="AR45">
        <f t="shared" si="45"/>
        <v>-311.7386548261872</v>
      </c>
      <c r="AS45">
        <f t="shared" si="46"/>
        <v>5.9447829197185404</v>
      </c>
      <c r="AT45">
        <f t="shared" si="47"/>
        <v>1.8027554682520019</v>
      </c>
      <c r="AU45">
        <f t="shared" si="48"/>
        <v>-303.99111643821664</v>
      </c>
      <c r="AW45">
        <v>42</v>
      </c>
      <c r="AX45">
        <f>IF(Z45&gt;0, (R45*SUMPRODUCT(K45:$K$98, X45:$X$98)-K45*$AZ$3)/Z45, 0)</f>
        <v>4690.2292310585999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500000</v>
      </c>
      <c r="S46">
        <f t="shared" si="32"/>
        <v>4073.6254747717053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903.90385422671977</v>
      </c>
      <c r="AC46">
        <f t="shared" si="33"/>
        <v>663.82300758157089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-13918.544700811854</v>
      </c>
      <c r="AI46">
        <f t="shared" si="38"/>
        <v>-13922.618608757568</v>
      </c>
      <c r="AJ46">
        <f t="shared" si="39"/>
        <v>240.08084664514888</v>
      </c>
      <c r="AK46">
        <f t="shared" si="61"/>
        <v>63.273269795870391</v>
      </c>
      <c r="AL46">
        <f t="shared" si="40"/>
        <v>-13619.264492316548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-272.34110520343722</v>
      </c>
      <c r="AR46">
        <f t="shared" si="45"/>
        <v>-272.42081846486525</v>
      </c>
      <c r="AS46">
        <f t="shared" si="46"/>
        <v>4.6976091623790959</v>
      </c>
      <c r="AT46">
        <f t="shared" si="47"/>
        <v>1.2380541641711642</v>
      </c>
      <c r="AU46">
        <f t="shared" si="48"/>
        <v>-266.48515513831495</v>
      </c>
      <c r="AW46">
        <v>43</v>
      </c>
      <c r="AX46">
        <f>IF(Z46&gt;0, (R46*SUMPRODUCT(K46:$K$98, X46:$X$98)-K46*$AZ$3)/Z46, 0)</f>
        <v>4073.6254747717053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500000</v>
      </c>
      <c r="S47">
        <f t="shared" si="32"/>
        <v>3381.4280889517336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663.82300758157089</v>
      </c>
      <c r="AC47">
        <f t="shared" si="33"/>
        <v>455.36781520690067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-13329.723728508279</v>
      </c>
      <c r="AI47">
        <f t="shared" si="38"/>
        <v>-13333.090411188112</v>
      </c>
      <c r="AJ47">
        <f t="shared" si="39"/>
        <v>208.45519237467022</v>
      </c>
      <c r="AK47">
        <f t="shared" si="61"/>
        <v>46.467610530709969</v>
      </c>
      <c r="AL47">
        <f t="shared" si="40"/>
        <v>-13078.167608282733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-232.87479879186697</v>
      </c>
      <c r="AR47">
        <f t="shared" si="45"/>
        <v>-232.93361588122534</v>
      </c>
      <c r="AS47">
        <f t="shared" si="46"/>
        <v>3.6417829784086435</v>
      </c>
      <c r="AT47">
        <f t="shared" si="47"/>
        <v>0.81180493107556018</v>
      </c>
      <c r="AU47">
        <f t="shared" si="48"/>
        <v>-228.48002797174115</v>
      </c>
      <c r="AW47">
        <v>44</v>
      </c>
      <c r="AX47">
        <f>IF(Z47&gt;0, (R47*SUMPRODUCT(K47:$K$98, X47:$X$98)-K47*$AZ$3)/Z47, 0)</f>
        <v>3381.4280889517336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500000</v>
      </c>
      <c r="S48">
        <f t="shared" si="32"/>
        <v>2578.2991298599686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455.36781520690067</v>
      </c>
      <c r="AC48">
        <f t="shared" si="33"/>
        <v>279.53401001214706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-12451.321918343114</v>
      </c>
      <c r="AI48">
        <f t="shared" si="38"/>
        <v>-12454.03236810023</v>
      </c>
      <c r="AJ48">
        <f t="shared" si="39"/>
        <v>175.83380519475361</v>
      </c>
      <c r="AK48">
        <f t="shared" si="61"/>
        <v>31.875747064483051</v>
      </c>
      <c r="AL48">
        <f t="shared" si="40"/>
        <v>-12246.322815840993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-194.22216157424012</v>
      </c>
      <c r="AR48">
        <f t="shared" si="45"/>
        <v>-194.26444057193353</v>
      </c>
      <c r="AS48">
        <f t="shared" si="46"/>
        <v>2.7427466695273846</v>
      </c>
      <c r="AT48">
        <f t="shared" si="47"/>
        <v>0.49721439516692417</v>
      </c>
      <c r="AU48">
        <f t="shared" si="48"/>
        <v>-191.02447950723922</v>
      </c>
      <c r="AW48">
        <v>45</v>
      </c>
      <c r="AX48">
        <f>IF(Z48&gt;0, (R48*SUMPRODUCT(K48:$K$98, X48:$X$98)-K48*$AZ$3)/Z48, 0)</f>
        <v>2578.2991298599686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500000</v>
      </c>
      <c r="S49">
        <f t="shared" si="32"/>
        <v>1607.3342631950297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279.53401001214706</v>
      </c>
      <c r="AC49">
        <f t="shared" si="33"/>
        <v>136.24130700675801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-11285.768259278584</v>
      </c>
      <c r="AI49">
        <f t="shared" si="38"/>
        <v>-11287.887316125167</v>
      </c>
      <c r="AJ49">
        <f t="shared" si="39"/>
        <v>143.29270300538906</v>
      </c>
      <c r="AK49">
        <f t="shared" si="61"/>
        <v>19.567380700850297</v>
      </c>
      <c r="AL49">
        <f t="shared" si="40"/>
        <v>-11125.027232418928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-157.17968977209927</v>
      </c>
      <c r="AR49">
        <f t="shared" si="45"/>
        <v>-157.20920240164324</v>
      </c>
      <c r="AS49">
        <f t="shared" si="46"/>
        <v>1.9956729650616021</v>
      </c>
      <c r="AT49">
        <f t="shared" si="47"/>
        <v>0.27251975741072076</v>
      </c>
      <c r="AU49">
        <f t="shared" si="48"/>
        <v>-154.94100967917092</v>
      </c>
      <c r="AW49">
        <v>46</v>
      </c>
      <c r="AX49">
        <f>IF(Z49&gt;0, (R49*SUMPRODUCT(K49:$K$98, X49:$X$98)-K49*$AZ$3)/Z49, 0)</f>
        <v>1607.3342631950297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500000</v>
      </c>
      <c r="S50">
        <f t="shared" si="32"/>
        <v>382.75231107578827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136.24130700675801</v>
      </c>
      <c r="AC50">
        <f t="shared" si="33"/>
        <v>24.534348099704744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-9907.4235894917856</v>
      </c>
      <c r="AI50">
        <f t="shared" si="38"/>
        <v>-9909.0260845904268</v>
      </c>
      <c r="AJ50">
        <f t="shared" si="39"/>
        <v>111.70695890705326</v>
      </c>
      <c r="AK50">
        <f t="shared" si="61"/>
        <v>9.5368914904730619</v>
      </c>
      <c r="AL50">
        <f t="shared" si="40"/>
        <v>-9787.7822341929004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-123.19923408189088</v>
      </c>
      <c r="AR50">
        <f t="shared" si="45"/>
        <v>-123.21916117665867</v>
      </c>
      <c r="AS50">
        <f t="shared" si="46"/>
        <v>1.3890807892339416</v>
      </c>
      <c r="AT50">
        <f t="shared" si="47"/>
        <v>0.11859165165750765</v>
      </c>
      <c r="AU50">
        <f t="shared" si="48"/>
        <v>-121.71148873576723</v>
      </c>
      <c r="AW50">
        <v>47</v>
      </c>
      <c r="AX50">
        <f>IF(Z50&gt;0, (R50*SUMPRODUCT(K50:$K$98, X50:$X$98)-K50*$AZ$3)/Z50, 0)</f>
        <v>382.75231107578827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500000</v>
      </c>
      <c r="S51">
        <f t="shared" si="32"/>
        <v>-1245.2189916063894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24.534348099704744</v>
      </c>
      <c r="AC51">
        <f t="shared" si="33"/>
        <v>-58.064233424109489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-8414.534718876901</v>
      </c>
      <c r="AI51">
        <f t="shared" si="38"/>
        <v>-8415.7004622886125</v>
      </c>
      <c r="AJ51">
        <f t="shared" si="39"/>
        <v>82.598581523814232</v>
      </c>
      <c r="AK51">
        <f t="shared" si="61"/>
        <v>1.7174043669793322</v>
      </c>
      <c r="AL51">
        <f t="shared" si="40"/>
        <v>-8331.3844763978177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-93.424194129815476</v>
      </c>
      <c r="AR51">
        <f t="shared" si="45"/>
        <v>-93.437137048519816</v>
      </c>
      <c r="AS51">
        <f t="shared" si="46"/>
        <v>0.91706864050567127</v>
      </c>
      <c r="AT51">
        <f t="shared" si="47"/>
        <v>1.9067853938510466E-2</v>
      </c>
      <c r="AU51">
        <f t="shared" si="48"/>
        <v>-92.501000554075617</v>
      </c>
      <c r="AW51">
        <v>48</v>
      </c>
      <c r="AX51">
        <f>IF(Z51&gt;0, (R51*SUMPRODUCT(K51:$K$98, X51:$X$98)-K51*$AZ$3)/Z51, 0)</f>
        <v>-1245.2189916063894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500000</v>
      </c>
      <c r="S52">
        <f t="shared" si="32"/>
        <v>-3555.2849396209804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-58.064233424109489</v>
      </c>
      <c r="AC52">
        <f t="shared" si="33"/>
        <v>-115.23784491278525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-6875.164118229377</v>
      </c>
      <c r="AI52">
        <f t="shared" si="38"/>
        <v>-6875.9744460010597</v>
      </c>
      <c r="AJ52">
        <f t="shared" si="39"/>
        <v>57.17361148867576</v>
      </c>
      <c r="AK52">
        <f t="shared" si="61"/>
        <v>-4.0644963396876648</v>
      </c>
      <c r="AL52">
        <f t="shared" si="40"/>
        <v>-6822.8653308520716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-68.154463071804159</v>
      </c>
      <c r="AR52">
        <f t="shared" si="45"/>
        <v>-68.162495964291011</v>
      </c>
      <c r="AS52">
        <f t="shared" si="46"/>
        <v>0.5667700037232225</v>
      </c>
      <c r="AT52">
        <f t="shared" si="47"/>
        <v>-4.0291920443648682E-2</v>
      </c>
      <c r="AU52">
        <f t="shared" si="48"/>
        <v>-67.636017881011441</v>
      </c>
      <c r="AW52">
        <v>49</v>
      </c>
      <c r="AX52">
        <f>IF(Z52&gt;0, (R52*SUMPRODUCT(K52:$K$98, X52:$X$98)-K52*$AZ$3)/Z52, 0)</f>
        <v>-3555.2849396209804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500000</v>
      </c>
      <c r="S53">
        <f t="shared" si="32"/>
        <v>-7074.2075484640809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-115.23784491278525</v>
      </c>
      <c r="AC53">
        <f t="shared" si="33"/>
        <v>-151.0257163407145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-5370.0987686450053</v>
      </c>
      <c r="AI53">
        <f t="shared" si="38"/>
        <v>-5370.6324882005392</v>
      </c>
      <c r="AJ53">
        <f t="shared" si="39"/>
        <v>35.787871427929247</v>
      </c>
      <c r="AK53">
        <f t="shared" si="61"/>
        <v>-8.0666491438949688</v>
      </c>
      <c r="AL53">
        <f t="shared" si="40"/>
        <v>-5342.9112659165048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-47.53083915079678</v>
      </c>
      <c r="AR53">
        <f t="shared" si="45"/>
        <v>-47.535563112019588</v>
      </c>
      <c r="AS53">
        <f t="shared" si="46"/>
        <v>0.31675908277931131</v>
      </c>
      <c r="AT53">
        <f t="shared" si="47"/>
        <v>-7.1398054200244879E-2</v>
      </c>
      <c r="AU53">
        <f t="shared" si="48"/>
        <v>-47.290202083440519</v>
      </c>
      <c r="AW53">
        <v>50</v>
      </c>
      <c r="AX53">
        <f>IF(Z53&gt;0, (R53*SUMPRODUCT(K53:$K$98, X53:$X$98)-K53*$AZ$3)/Z53, 0)</f>
        <v>-7074.2075484640809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500000</v>
      </c>
      <c r="S54">
        <f t="shared" si="32"/>
        <v>-12833.206660365553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-151.0257163407145</v>
      </c>
      <c r="AC54">
        <f t="shared" si="33"/>
        <v>-169.65781295233737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-3957.5372931935262</v>
      </c>
      <c r="AI54">
        <f t="shared" si="38"/>
        <v>-3957.8677986888447</v>
      </c>
      <c r="AJ54">
        <f t="shared" si="39"/>
        <v>18.63209661162287</v>
      </c>
      <c r="AK54">
        <f t="shared" si="61"/>
        <v>-10.571800143850016</v>
      </c>
      <c r="AL54">
        <f t="shared" si="40"/>
        <v>-3949.8075022210719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-31.275207639165124</v>
      </c>
      <c r="AR54">
        <f t="shared" si="45"/>
        <v>-31.277819523078321</v>
      </c>
      <c r="AS54">
        <f t="shared" si="46"/>
        <v>0.14724376477353757</v>
      </c>
      <c r="AT54">
        <f t="shared" si="47"/>
        <v>-8.3545705352497029E-2</v>
      </c>
      <c r="AU54">
        <f t="shared" si="48"/>
        <v>-31.214121463657282</v>
      </c>
      <c r="AW54">
        <v>51</v>
      </c>
      <c r="AX54">
        <f>IF(Z54&gt;0, (R54*SUMPRODUCT(K54:$K$98, X54:$X$98)-K54*$AZ$3)/Z54, 0)</f>
        <v>-12833.206660365553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500000</v>
      </c>
      <c r="S55">
        <f t="shared" si="32"/>
        <v>-22915.673063780669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-169.65781295233737</v>
      </c>
      <c r="AC55">
        <f t="shared" si="33"/>
        <v>-175.13057189581147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-2722.8124713226316</v>
      </c>
      <c r="AI55">
        <f t="shared" si="38"/>
        <v>-2723.0035311394308</v>
      </c>
      <c r="AJ55">
        <f t="shared" si="39"/>
        <v>5.4727589434741049</v>
      </c>
      <c r="AK55">
        <f t="shared" si="61"/>
        <v>-11.876046906663618</v>
      </c>
      <c r="AL55">
        <f t="shared" si="40"/>
        <v>-2729.4068191026204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-19.212102460244996</v>
      </c>
      <c r="AR55">
        <f t="shared" si="45"/>
        <v>-19.213450573938115</v>
      </c>
      <c r="AS55">
        <f t="shared" si="46"/>
        <v>3.8615661809119142E-2</v>
      </c>
      <c r="AT55">
        <f t="shared" si="47"/>
        <v>-8.3797115077361289E-2</v>
      </c>
      <c r="AU55">
        <f t="shared" si="48"/>
        <v>-19.258632027206357</v>
      </c>
      <c r="AW55">
        <v>52</v>
      </c>
      <c r="AX55">
        <f>IF(Z55&gt;0, (R55*SUMPRODUCT(K55:$K$98, X55:$X$98)-K55*$AZ$3)/Z55, 0)</f>
        <v>-22915.673063780669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500000</v>
      </c>
      <c r="S56">
        <f t="shared" si="32"/>
        <v>-39275.858902323962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-175.13057189581147</v>
      </c>
      <c r="AC56">
        <f t="shared" si="33"/>
        <v>-171.30477373490379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-1602.194715534876</v>
      </c>
      <c r="AI56">
        <f t="shared" si="38"/>
        <v>-1602.3037550177303</v>
      </c>
      <c r="AJ56">
        <f t="shared" si="39"/>
        <v>-3.8257981609076808</v>
      </c>
      <c r="AK56">
        <f t="shared" si="61"/>
        <v>-12.259140032706805</v>
      </c>
      <c r="AL56">
        <f t="shared" si="40"/>
        <v>-1618.3886932113448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-10.093793956589719</v>
      </c>
      <c r="AR56">
        <f t="shared" si="45"/>
        <v>-10.09448090310277</v>
      </c>
      <c r="AS56">
        <f t="shared" si="46"/>
        <v>-2.4102450208625354E-2</v>
      </c>
      <c r="AT56">
        <f t="shared" si="47"/>
        <v>-7.7232331610713953E-2</v>
      </c>
      <c r="AU56">
        <f t="shared" si="48"/>
        <v>-10.19581568492211</v>
      </c>
      <c r="AW56">
        <v>53</v>
      </c>
      <c r="AX56">
        <f>IF(Z56&gt;0, (R56*SUMPRODUCT(K56:$K$98, X56:$X$98)-K56*$AZ$3)/Z56, 0)</f>
        <v>-39275.858902323962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500000</v>
      </c>
      <c r="S57">
        <f t="shared" si="32"/>
        <v>-65525.616514285844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-171.30477373490379</v>
      </c>
      <c r="AC57">
        <f t="shared" si="33"/>
        <v>-160.82901356546432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-931.75932354586962</v>
      </c>
      <c r="AI57">
        <f t="shared" si="38"/>
        <v>-931.82068466771818</v>
      </c>
      <c r="AJ57">
        <f t="shared" si="39"/>
        <v>-10.475760169439468</v>
      </c>
      <c r="AK57">
        <f t="shared" si="61"/>
        <v>-11.991334161443266</v>
      </c>
      <c r="AL57">
        <f t="shared" si="40"/>
        <v>-954.28777899860097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-5.2411291890812874</v>
      </c>
      <c r="AR57">
        <f t="shared" si="45"/>
        <v>-5.2414743442717624</v>
      </c>
      <c r="AS57">
        <f t="shared" si="46"/>
        <v>-5.8925959756346256E-2</v>
      </c>
      <c r="AT57">
        <f t="shared" si="47"/>
        <v>-6.7451035800098355E-2</v>
      </c>
      <c r="AU57">
        <f t="shared" si="48"/>
        <v>-5.3678513398282073</v>
      </c>
      <c r="AW57">
        <v>54</v>
      </c>
      <c r="AX57">
        <f>IF(Z57&gt;0, (R57*SUMPRODUCT(K57:$K$98, X57:$X$98)-K57*$AZ$3)/Z57, 0)</f>
        <v>-65525.616514285844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500000</v>
      </c>
      <c r="S58">
        <f t="shared" si="32"/>
        <v>-108632.24087900142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-160.82901356546432</v>
      </c>
      <c r="AC58">
        <f t="shared" si="33"/>
        <v>-147.70446942773387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-535.1130471684645</v>
      </c>
      <c r="AI58">
        <f t="shared" si="38"/>
        <v>-535.14703902673614</v>
      </c>
      <c r="AJ58">
        <f t="shared" si="39"/>
        <v>-13.124544137730453</v>
      </c>
      <c r="AK58">
        <f t="shared" si="61"/>
        <v>-11.258030949582503</v>
      </c>
      <c r="AL58">
        <f t="shared" si="40"/>
        <v>-559.52961411404908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-2.6875010033820055</v>
      </c>
      <c r="AR58">
        <f t="shared" si="45"/>
        <v>-2.6876717208662741</v>
      </c>
      <c r="AS58">
        <f t="shared" si="46"/>
        <v>-6.5915465387592381E-2</v>
      </c>
      <c r="AT58">
        <f t="shared" si="47"/>
        <v>-5.6541266622459035E-2</v>
      </c>
      <c r="AU58">
        <f t="shared" si="48"/>
        <v>-2.8101284528763255</v>
      </c>
      <c r="AW58">
        <v>55</v>
      </c>
      <c r="AX58">
        <f>IF(Z58&gt;0, (R58*SUMPRODUCT(K58:$K$98, X58:$X$98)-K58*$AZ$3)/Z58, 0)</f>
        <v>-108632.24087900142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500000</v>
      </c>
      <c r="S59">
        <f t="shared" si="32"/>
        <v>-181070.22931846109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-147.70446942773387</v>
      </c>
      <c r="AC59">
        <f t="shared" si="33"/>
        <v>-133.99404781789107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-303.03305533655583</v>
      </c>
      <c r="AI59">
        <f t="shared" si="38"/>
        <v>-303.05155562347795</v>
      </c>
      <c r="AJ59">
        <f t="shared" si="39"/>
        <v>-13.710421609842797</v>
      </c>
      <c r="AK59">
        <f t="shared" si="61"/>
        <v>-10.339312859941371</v>
      </c>
      <c r="AL59">
        <f t="shared" si="40"/>
        <v>-327.10129009326209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-1.3588611332160354</v>
      </c>
      <c r="AR59">
        <f t="shared" si="45"/>
        <v>-1.358944092221362</v>
      </c>
      <c r="AS59">
        <f t="shared" si="46"/>
        <v>-6.1480286449044491E-2</v>
      </c>
      <c r="AT59">
        <f t="shared" si="47"/>
        <v>-4.6363557183328179E-2</v>
      </c>
      <c r="AU59">
        <f t="shared" si="48"/>
        <v>-1.4667879358537346</v>
      </c>
      <c r="AW59">
        <v>56</v>
      </c>
      <c r="AX59">
        <f>IF(Z59&gt;0, (R59*SUMPRODUCT(K59:$K$98, X59:$X$98)-K59*$AZ$3)/Z59, 0)</f>
        <v>-181070.22931846109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500000</v>
      </c>
      <c r="S60">
        <f t="shared" si="32"/>
        <v>-305119.93578366487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-133.99404781789107</v>
      </c>
      <c r="AC60">
        <f t="shared" si="33"/>
        <v>-120.71190661787068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-168.49509502117041</v>
      </c>
      <c r="AI60">
        <f t="shared" si="38"/>
        <v>-168.50498555047227</v>
      </c>
      <c r="AJ60">
        <f t="shared" si="39"/>
        <v>-13.282141200020391</v>
      </c>
      <c r="AK60">
        <f t="shared" si="61"/>
        <v>-9.3795833472523764</v>
      </c>
      <c r="AL60">
        <f t="shared" si="40"/>
        <v>-191.16671009774504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-0.67461238884225105</v>
      </c>
      <c r="AR60">
        <f t="shared" si="45"/>
        <v>-0.67465198805787452</v>
      </c>
      <c r="AS60">
        <f t="shared" si="46"/>
        <v>-5.317838482336848E-2</v>
      </c>
      <c r="AT60">
        <f t="shared" si="47"/>
        <v>-3.7553515296334883E-2</v>
      </c>
      <c r="AU60">
        <f t="shared" si="48"/>
        <v>-0.76538388817757785</v>
      </c>
      <c r="AW60">
        <v>57</v>
      </c>
      <c r="AX60">
        <f>IF(Z60&gt;0, (R60*SUMPRODUCT(K60:$K$98, X60:$X$98)-K60*$AZ$3)/Z60, 0)</f>
        <v>-305119.93578366487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500000</v>
      </c>
      <c r="S61">
        <f t="shared" si="32"/>
        <v>-522284.21591715369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-120.71190661787068</v>
      </c>
      <c r="AC61">
        <f t="shared" si="33"/>
        <v>-108.31419549489469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-92.139708890500714</v>
      </c>
      <c r="AI61">
        <f t="shared" si="38"/>
        <v>-92.144893529065016</v>
      </c>
      <c r="AJ61">
        <f t="shared" si="39"/>
        <v>-12.397711122975991</v>
      </c>
      <c r="AK61">
        <f t="shared" si="61"/>
        <v>-8.4498334632509486</v>
      </c>
      <c r="AL61">
        <f t="shared" si="40"/>
        <v>-112.99243811529196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-0.32937896667195704</v>
      </c>
      <c r="AR61">
        <f t="shared" si="45"/>
        <v>-0.32939750060171913</v>
      </c>
      <c r="AS61">
        <f t="shared" si="46"/>
        <v>-4.4319059914072069E-2</v>
      </c>
      <c r="AT61">
        <f t="shared" si="47"/>
        <v>-3.020627532026704E-2</v>
      </c>
      <c r="AU61">
        <f t="shared" si="48"/>
        <v>-0.40392283583605826</v>
      </c>
      <c r="AW61">
        <v>58</v>
      </c>
      <c r="AX61">
        <f>IF(Z61&gt;0, (R61*SUMPRODUCT(K61:$K$98, X61:$X$98)-K61*$AZ$3)/Z61, 0)</f>
        <v>-522284.21591715369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500000</v>
      </c>
      <c r="S62">
        <f t="shared" si="32"/>
        <v>-910967.38198583981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-108.31419549489469</v>
      </c>
      <c r="AC62">
        <f t="shared" si="33"/>
        <v>-96.971857040300364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-49.431184294618596</v>
      </c>
      <c r="AI62">
        <f t="shared" si="38"/>
        <v>-49.433845527582527</v>
      </c>
      <c r="AJ62">
        <f t="shared" si="39"/>
        <v>-11.342338454594326</v>
      </c>
      <c r="AK62">
        <f t="shared" si="61"/>
        <v>-7.5819936846426295</v>
      </c>
      <c r="AL62">
        <f t="shared" si="40"/>
        <v>-68.358177666819486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-0.15777275889348552</v>
      </c>
      <c r="AR62">
        <f t="shared" si="45"/>
        <v>-0.15778125292559841</v>
      </c>
      <c r="AS62">
        <f t="shared" si="46"/>
        <v>-3.6202086917829272E-2</v>
      </c>
      <c r="AT62">
        <f t="shared" si="47"/>
        <v>-2.4199947434180351E-2</v>
      </c>
      <c r="AU62">
        <f t="shared" si="48"/>
        <v>-0.21818328727760805</v>
      </c>
      <c r="AW62">
        <v>59</v>
      </c>
      <c r="AX62">
        <f>IF(Z62&gt;0, (R62*SUMPRODUCT(K62:$K$98, X62:$X$98)-K62*$AZ$3)/Z62, 0)</f>
        <v>-910967.38198583981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500000</v>
      </c>
      <c r="S63">
        <f t="shared" si="32"/>
        <v>-1622551.1910322004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-96.971857040300364</v>
      </c>
      <c r="AC63">
        <f t="shared" si="33"/>
        <v>-86.7084535302061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-25.972622885246853</v>
      </c>
      <c r="AI63">
        <f t="shared" si="38"/>
        <v>-25.973958874736883</v>
      </c>
      <c r="AJ63">
        <f t="shared" si="39"/>
        <v>-10.263403510094264</v>
      </c>
      <c r="AK63">
        <f t="shared" si="61"/>
        <v>-6.7880299928210261</v>
      </c>
      <c r="AL63">
        <f t="shared" si="40"/>
        <v>-43.025392377652167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-7.4016542007926109E-2</v>
      </c>
      <c r="AR63">
        <f t="shared" si="45"/>
        <v>-7.4020349298496949E-2</v>
      </c>
      <c r="AS63">
        <f t="shared" si="46"/>
        <v>-2.9248553001579851E-2</v>
      </c>
      <c r="AT63">
        <f t="shared" si="47"/>
        <v>-1.9344465491010984E-2</v>
      </c>
      <c r="AU63">
        <f t="shared" si="48"/>
        <v>-0.12261336779108777</v>
      </c>
      <c r="AW63">
        <v>60</v>
      </c>
      <c r="AX63">
        <f>IF(Z63&gt;0, (R63*SUMPRODUCT(K63:$K$98, X63:$X$98)-K63*$AZ$3)/Z63, 0)</f>
        <v>-1622551.1910322004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500000</v>
      </c>
      <c r="S64">
        <f t="shared" si="32"/>
        <v>-2959281.8793810024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-86.7084535302061</v>
      </c>
      <c r="AC64">
        <f t="shared" si="33"/>
        <v>-77.477848403474979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-13.361941609481859</v>
      </c>
      <c r="AI64">
        <f t="shared" si="38"/>
        <v>-13.362596141996514</v>
      </c>
      <c r="AJ64">
        <f t="shared" si="39"/>
        <v>-9.2306051267311204</v>
      </c>
      <c r="AK64">
        <f t="shared" si="61"/>
        <v>-6.0695917471144272</v>
      </c>
      <c r="AL64">
        <f t="shared" si="40"/>
        <v>-28.662793015842059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-3.3998873572683386E-2</v>
      </c>
      <c r="AR64">
        <f t="shared" si="45"/>
        <v>-3.4000539001920044E-2</v>
      </c>
      <c r="AS64">
        <f t="shared" si="46"/>
        <v>-2.3486869339437562E-2</v>
      </c>
      <c r="AT64">
        <f t="shared" si="47"/>
        <v>-1.5443809625803922E-2</v>
      </c>
      <c r="AU64">
        <f t="shared" si="48"/>
        <v>-7.2931217967161524E-2</v>
      </c>
      <c r="AW64">
        <v>61</v>
      </c>
      <c r="AX64">
        <f>IF(Z64&gt;0, (R64*SUMPRODUCT(K64:$K$98, X64:$X$98)-K64*$AZ$3)/Z64, 0)</f>
        <v>-2959281.8793810024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500000</v>
      </c>
      <c r="S65">
        <f t="shared" si="32"/>
        <v>-5535819.7856126921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-77.477848403474979</v>
      </c>
      <c r="AC65">
        <f t="shared" si="33"/>
        <v>-69.204149358530643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-6.7091655525796785</v>
      </c>
      <c r="AI65">
        <f t="shared" si="38"/>
        <v>-6.7094780814915591</v>
      </c>
      <c r="AJ65">
        <f t="shared" si="39"/>
        <v>-8.2736990449443368</v>
      </c>
      <c r="AK65">
        <f t="shared" si="61"/>
        <v>-5.4234493882432488</v>
      </c>
      <c r="AL65">
        <f t="shared" si="40"/>
        <v>-20.406626514679147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-1.5242122396350135E-2</v>
      </c>
      <c r="AR65">
        <f t="shared" si="45"/>
        <v>-1.5242832410716296E-2</v>
      </c>
      <c r="AS65">
        <f t="shared" si="46"/>
        <v>-1.8796485572653353E-2</v>
      </c>
      <c r="AT65">
        <f t="shared" si="47"/>
        <v>-1.2321186403610082E-2</v>
      </c>
      <c r="AU65">
        <f t="shared" si="48"/>
        <v>-4.6360504386979737E-2</v>
      </c>
      <c r="AW65">
        <v>62</v>
      </c>
      <c r="AX65">
        <f>IF(Z65&gt;0, (R65*SUMPRODUCT(K65:$K$98, X65:$X$98)-K65*$AZ$3)/Z65, 0)</f>
        <v>-5535819.7856126921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500000</v>
      </c>
      <c r="S66">
        <f t="shared" si="32"/>
        <v>-10647405.565700443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-69.204149358530643</v>
      </c>
      <c r="AC66">
        <f t="shared" si="33"/>
        <v>-61.801804053679653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-3.2858723055171559</v>
      </c>
      <c r="AI66">
        <f t="shared" si="38"/>
        <v>-3.2860174155246415</v>
      </c>
      <c r="AJ66">
        <f t="shared" si="39"/>
        <v>-7.4023453048509893</v>
      </c>
      <c r="AK66">
        <f t="shared" si="61"/>
        <v>-4.8442904550971457</v>
      </c>
      <c r="AL66">
        <f t="shared" si="40"/>
        <v>-15.532653175472777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-6.6651449033953694E-3</v>
      </c>
      <c r="AR66">
        <f t="shared" si="45"/>
        <v>-6.6654392481345732E-3</v>
      </c>
      <c r="AS66">
        <f t="shared" si="46"/>
        <v>-1.5015100860419791E-2</v>
      </c>
      <c r="AT66">
        <f t="shared" si="47"/>
        <v>-9.8262789406467384E-3</v>
      </c>
      <c r="AU66">
        <f t="shared" si="48"/>
        <v>-3.1506819049201107E-2</v>
      </c>
      <c r="AW66">
        <v>63</v>
      </c>
      <c r="AX66">
        <f>IF(Z66&gt;0, (R66*SUMPRODUCT(K66:$K$98, X66:$X$98)-K66*$AZ$3)/Z66, 0)</f>
        <v>-10647405.565700443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-21110920.412791371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-61.801804053679653</v>
      </c>
      <c r="AC67">
        <f t="shared" ref="AC67:AC89" si="64">S67*Z67</f>
        <v>-55.18562328139793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-1.566138421801927</v>
      </c>
      <c r="AI67">
        <f t="shared" ref="AI67:AI89" si="69">SUM(AE67:AH67)</f>
        <v>-1.5662037737882477</v>
      </c>
      <c r="AJ67">
        <f t="shared" ref="AJ67:AJ89" si="70">AB67-AC67</f>
        <v>-6.616180772281723</v>
      </c>
      <c r="AK67">
        <f t="shared" si="61"/>
        <v>-4.326126283757576</v>
      </c>
      <c r="AL67">
        <f t="shared" ref="AL67:AL89" si="71">SUM(AI67:AK67)</f>
        <v>-12.508510829827546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-2.8364232401409143E-3</v>
      </c>
      <c r="AR67">
        <f t="shared" ref="AR67:AR89" si="76">AI67*$K67</f>
        <v>-2.8365415987037391E-3</v>
      </c>
      <c r="AS67">
        <f t="shared" ref="AS67:AS89" si="77">AJ67*$K67</f>
        <v>-1.1982522516676215E-2</v>
      </c>
      <c r="AT67">
        <f t="shared" ref="AT67:AT89" si="78">AK67*$K67</f>
        <v>-7.83501953608692E-3</v>
      </c>
      <c r="AU67">
        <f t="shared" ref="AU67:AU89" si="79">AL67*$K67</f>
        <v>-2.2654083651466872E-2</v>
      </c>
      <c r="AW67">
        <v>64</v>
      </c>
      <c r="AX67">
        <f>IF(Z67&gt;0, (R67*SUMPRODUCT(K67:$K$98, X67:$X$98)-K67*$AZ$3)/Z67, 0)</f>
        <v>-21110920.412791371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500000</v>
      </c>
      <c r="S68">
        <f t="shared" si="63"/>
        <v>-43218227.033155844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-55.18562328139793</v>
      </c>
      <c r="AC68">
        <f t="shared" si="64"/>
        <v>-49.275204421437074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-0.72389499010342029</v>
      </c>
      <c r="AI68">
        <f t="shared" si="69"/>
        <v>-0.72392349382037269</v>
      </c>
      <c r="AJ68">
        <f t="shared" si="70"/>
        <v>-5.9104188599608563</v>
      </c>
      <c r="AK68">
        <f t="shared" si="61"/>
        <v>-3.8629936296978555</v>
      </c>
      <c r="AL68">
        <f t="shared" si="71"/>
        <v>-10.497335983479084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-1.1705728292137469E-3</v>
      </c>
      <c r="AR68">
        <f t="shared" si="76"/>
        <v>-1.1706189210876406E-3</v>
      </c>
      <c r="AS68">
        <f t="shared" si="77"/>
        <v>-9.557430043484947E-3</v>
      </c>
      <c r="AT68">
        <f t="shared" si="78"/>
        <v>-6.2466454999282016E-3</v>
      </c>
      <c r="AU68">
        <f t="shared" si="79"/>
        <v>-1.6974694464500791E-2</v>
      </c>
      <c r="AW68">
        <v>65</v>
      </c>
      <c r="AX68">
        <f>IF(Z68&gt;0, (R68*SUMPRODUCT(K68:$K$98, X68:$X$98)-K68*$AZ$3)/Z68, 0)</f>
        <v>-43218227.033155844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500000</v>
      </c>
      <c r="S69">
        <f t="shared" si="63"/>
        <v>-91591360.452335462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-49.275204421437074</v>
      </c>
      <c r="AC69">
        <f t="shared" si="64"/>
        <v>-43.99668277712253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-0.32419437700642223</v>
      </c>
      <c r="AI69">
        <f t="shared" si="69"/>
        <v>-0.32420638596735474</v>
      </c>
      <c r="AJ69">
        <f t="shared" si="70"/>
        <v>-5.2785216443145444</v>
      </c>
      <c r="AK69">
        <f t="shared" si="61"/>
        <v>-3.4492643095005957</v>
      </c>
      <c r="AL69">
        <f t="shared" si="71"/>
        <v>-9.051992339782494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-4.6806947916646984E-4</v>
      </c>
      <c r="AR69">
        <f t="shared" si="76"/>
        <v>-4.6808681761675673E-4</v>
      </c>
      <c r="AS69">
        <f t="shared" si="77"/>
        <v>-7.6210910862723026E-3</v>
      </c>
      <c r="AT69">
        <f t="shared" si="78"/>
        <v>-4.9800226757895135E-3</v>
      </c>
      <c r="AU69">
        <f t="shared" si="79"/>
        <v>-1.306920057967857E-2</v>
      </c>
      <c r="AW69">
        <v>66</v>
      </c>
      <c r="AX69">
        <f>IF(Z69&gt;0, (R69*SUMPRODUCT(K69:$K$98, X69:$X$98)-K69*$AZ$3)/Z69, 0)</f>
        <v>-91591360.452335462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500000</v>
      </c>
      <c r="S70">
        <f t="shared" si="63"/>
        <v>-201243636.40771177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-43.99668277712253</v>
      </c>
      <c r="AC70">
        <f t="shared" si="64"/>
        <v>-39.283139938437643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-0.14017647708807193</v>
      </c>
      <c r="AI70">
        <f t="shared" si="69"/>
        <v>-0.14018135713554072</v>
      </c>
      <c r="AJ70">
        <f t="shared" si="70"/>
        <v>-4.7135428386848872</v>
      </c>
      <c r="AK70">
        <f t="shared" si="61"/>
        <v>-3.0797677943985775</v>
      </c>
      <c r="AL70">
        <f t="shared" si="71"/>
        <v>-7.9334919902190055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-1.8070158587050566E-4</v>
      </c>
      <c r="AR70">
        <f t="shared" si="76"/>
        <v>-1.8070787674280501E-4</v>
      </c>
      <c r="AS70">
        <f t="shared" si="77"/>
        <v>-6.0762310746601137E-3</v>
      </c>
      <c r="AT70">
        <f t="shared" si="78"/>
        <v>-3.9701306247771889E-3</v>
      </c>
      <c r="AU70">
        <f t="shared" si="79"/>
        <v>-1.0227069576180107E-2</v>
      </c>
      <c r="AW70">
        <v>67</v>
      </c>
      <c r="AX70">
        <f>IF(Z70&gt;0, (R70*SUMPRODUCT(K70:$K$98, X70:$X$98)-K70*$AZ$3)/Z70, 0)</f>
        <v>-201243636.40771177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500000</v>
      </c>
      <c r="S71">
        <f t="shared" si="63"/>
        <v>-458763760.97481805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-39.283139938437643</v>
      </c>
      <c r="AC71">
        <f t="shared" si="64"/>
        <v>-35.074382329162738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-5.8397876943713192E-2</v>
      </c>
      <c r="AI71">
        <f t="shared" si="69"/>
        <v>-5.8399788296860107E-2</v>
      </c>
      <c r="AJ71">
        <f t="shared" si="70"/>
        <v>-4.2087576092749046</v>
      </c>
      <c r="AK71">
        <f t="shared" si="61"/>
        <v>-2.7498197956906352</v>
      </c>
      <c r="AL71">
        <f t="shared" si="71"/>
        <v>-7.0169771932624005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-6.7214946743330973E-5</v>
      </c>
      <c r="AR71">
        <f t="shared" si="76"/>
        <v>-6.7217146677758417E-5</v>
      </c>
      <c r="AS71">
        <f t="shared" si="77"/>
        <v>-4.8442072446514915E-3</v>
      </c>
      <c r="AT71">
        <f t="shared" si="78"/>
        <v>-3.1649950442419472E-3</v>
      </c>
      <c r="AU71">
        <f t="shared" si="79"/>
        <v>-8.0764194355711968E-3</v>
      </c>
      <c r="AW71">
        <v>68</v>
      </c>
      <c r="AX71">
        <f>IF(Z71&gt;0, (R71*SUMPRODUCT(K71:$K$98, X71:$X$98)-K71*$AZ$3)/Z71, 0)</f>
        <v>-458763760.97481805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500000</v>
      </c>
      <c r="S72">
        <f t="shared" si="63"/>
        <v>-1087612277.2792764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-35.074382329162738</v>
      </c>
      <c r="AC72">
        <f t="shared" si="64"/>
        <v>-31.316468909412372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-2.3447902183780202E-2</v>
      </c>
      <c r="AI72">
        <f t="shared" si="69"/>
        <v>-2.3448622028286459E-2</v>
      </c>
      <c r="AJ72">
        <f t="shared" si="70"/>
        <v>-3.7579134197503663</v>
      </c>
      <c r="AK72">
        <f t="shared" ref="AK72:AK89" si="92">G72*SUM(AB72:AB72, AE72:AF72)</f>
        <v>-2.4552067630413918</v>
      </c>
      <c r="AL72">
        <f t="shared" si="71"/>
        <v>-6.2365688048200445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-2.4096544671060927E-5</v>
      </c>
      <c r="AR72">
        <f t="shared" si="76"/>
        <v>-2.4097284428723053E-5</v>
      </c>
      <c r="AS72">
        <f t="shared" si="77"/>
        <v>-3.8618690865928622E-3</v>
      </c>
      <c r="AT72">
        <f t="shared" si="78"/>
        <v>-2.5231254795681632E-3</v>
      </c>
      <c r="AU72">
        <f t="shared" si="79"/>
        <v>-6.4090918505897484E-3</v>
      </c>
      <c r="AW72">
        <v>69</v>
      </c>
      <c r="AX72">
        <f>IF(Z72&gt;0, (R72*SUMPRODUCT(K72:$K$98, X72:$X$98)-K72*$AZ$3)/Z72, 0)</f>
        <v>-1087612277.2792764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500000</v>
      </c>
      <c r="S73">
        <f t="shared" si="63"/>
        <v>-2687748521.3887248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-31.316468909412372</v>
      </c>
      <c r="AC73">
        <f t="shared" si="64"/>
        <v>-27.961153153548903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-9.0513272259348625E-3</v>
      </c>
      <c r="AI73">
        <f t="shared" si="69"/>
        <v>-9.0515873056347586E-3</v>
      </c>
      <c r="AJ73">
        <f t="shared" si="70"/>
        <v>-3.3553157558634688</v>
      </c>
      <c r="AK73">
        <f t="shared" si="92"/>
        <v>-2.1921528236588661</v>
      </c>
      <c r="AL73">
        <f t="shared" si="71"/>
        <v>-5.5565201668279691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-8.3051029592365117E-6</v>
      </c>
      <c r="AR73">
        <f t="shared" si="76"/>
        <v>-8.3053415970220355E-6</v>
      </c>
      <c r="AS73">
        <f t="shared" si="77"/>
        <v>-3.0786913474246244E-3</v>
      </c>
      <c r="AT73">
        <f t="shared" si="78"/>
        <v>-2.0114237888452344E-3</v>
      </c>
      <c r="AU73">
        <f t="shared" si="79"/>
        <v>-5.09842047786688E-3</v>
      </c>
      <c r="AW73">
        <v>70</v>
      </c>
      <c r="AX73">
        <f>IF(Z73&gt;0, (R73*SUMPRODUCT(K73:$K$98, X73:$X$98)-K73*$AZ$3)/Z73, 0)</f>
        <v>-2687748521.3887248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500000</v>
      </c>
      <c r="S74">
        <f t="shared" si="63"/>
        <v>-6939379204.572773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-27.961153153548903</v>
      </c>
      <c r="AC74">
        <f t="shared" si="64"/>
        <v>-24.965322304716025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-3.3507628059754446E-3</v>
      </c>
      <c r="AI74">
        <f t="shared" si="69"/>
        <v>-3.350852746738043E-3</v>
      </c>
      <c r="AJ74">
        <f t="shared" si="70"/>
        <v>-2.9958308488328775</v>
      </c>
      <c r="AK74">
        <f t="shared" si="92"/>
        <v>-1.9572807207484233</v>
      </c>
      <c r="AL74">
        <f t="shared" si="71"/>
        <v>-4.9564624223280385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-2.7451015707584784E-6</v>
      </c>
      <c r="AR74">
        <f t="shared" si="76"/>
        <v>-2.7451752544367872E-6</v>
      </c>
      <c r="AS74">
        <f t="shared" si="77"/>
        <v>-2.454324715014789E-3</v>
      </c>
      <c r="AT74">
        <f t="shared" si="78"/>
        <v>-1.6034958879692059E-3</v>
      </c>
      <c r="AU74">
        <f t="shared" si="79"/>
        <v>-4.0605657782384315E-3</v>
      </c>
      <c r="AW74">
        <v>71</v>
      </c>
      <c r="AX74">
        <f>IF(Z74&gt;0, (R74*SUMPRODUCT(K74:$K$98, X74:$X$98)-K74*$AZ$3)/Z74, 0)</f>
        <v>-6939379204.572773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500000</v>
      </c>
      <c r="S75">
        <f t="shared" si="63"/>
        <v>-18759837087.189407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-24.965322304716025</v>
      </c>
      <c r="AC75">
        <f t="shared" si="64"/>
        <v>-22.290468662374877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-1.1867262935919684E-3</v>
      </c>
      <c r="AI75">
        <f t="shared" si="69"/>
        <v>-1.1867559986322611E-3</v>
      </c>
      <c r="AJ75">
        <f t="shared" si="70"/>
        <v>-2.674853642341148</v>
      </c>
      <c r="AK75">
        <f t="shared" si="92"/>
        <v>-1.7475725613301218</v>
      </c>
      <c r="AL75">
        <f t="shared" si="71"/>
        <v>-4.4236129596699021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-8.6805506292643978E-7</v>
      </c>
      <c r="AR75">
        <f t="shared" si="76"/>
        <v>-8.6807679128179842E-7</v>
      </c>
      <c r="AS75">
        <f t="shared" si="77"/>
        <v>-1.9565760524219134E-3</v>
      </c>
      <c r="AT75">
        <f t="shared" si="78"/>
        <v>-1.278297462426938E-3</v>
      </c>
      <c r="AU75">
        <f t="shared" si="79"/>
        <v>-3.235741591640133E-3</v>
      </c>
      <c r="AW75">
        <v>72</v>
      </c>
      <c r="AX75">
        <f>IF(Z75&gt;0, (R75*SUMPRODUCT(K75:$K$98, X75:$X$98)-K75*$AZ$3)/Z75, 0)</f>
        <v>-18759837087.189407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500000</v>
      </c>
      <c r="S76">
        <f t="shared" si="63"/>
        <v>-53234272917.629028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-22.290468662374877</v>
      </c>
      <c r="AC76">
        <f t="shared" si="64"/>
        <v>-19.902204898784664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-4.0122942561221807E-4</v>
      </c>
      <c r="AI76">
        <f t="shared" si="69"/>
        <v>-4.0123877213082721E-4</v>
      </c>
      <c r="AJ76">
        <f t="shared" si="70"/>
        <v>-2.3882637635902135</v>
      </c>
      <c r="AK76">
        <f t="shared" si="92"/>
        <v>-1.5603328063662416</v>
      </c>
      <c r="AL76">
        <f t="shared" si="71"/>
        <v>-3.9489978087285857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-2.6204233638554191E-7</v>
      </c>
      <c r="AR76">
        <f t="shared" si="76"/>
        <v>-2.6204844058283421E-7</v>
      </c>
      <c r="AS76">
        <f t="shared" si="77"/>
        <v>-1.559771483761907E-3</v>
      </c>
      <c r="AT76">
        <f t="shared" si="78"/>
        <v>-1.0190510167476822E-3</v>
      </c>
      <c r="AU76">
        <f t="shared" si="79"/>
        <v>-2.5790845489501719E-3</v>
      </c>
      <c r="AW76">
        <v>73</v>
      </c>
      <c r="AX76">
        <f>IF(Z76&gt;0, (R76*SUMPRODUCT(K76:$K$98, X76:$X$98)-K76*$AZ$3)/Z76, 0)</f>
        <v>-53234272917.629028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500000</v>
      </c>
      <c r="S77">
        <f t="shared" si="63"/>
        <v>-159016329123.13718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-19.902204898784664</v>
      </c>
      <c r="AC77">
        <f t="shared" si="64"/>
        <v>-17.769826025429431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-1.2918685062653952E-4</v>
      </c>
      <c r="AI77">
        <f t="shared" si="69"/>
        <v>-1.2918964433743127E-4</v>
      </c>
      <c r="AJ77">
        <f t="shared" si="70"/>
        <v>-2.1323788733552327</v>
      </c>
      <c r="AK77">
        <f t="shared" si="92"/>
        <v>-1.3931543429149267</v>
      </c>
      <c r="AL77">
        <f t="shared" si="71"/>
        <v>-3.5256624059144968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-7.5331909357663014E-8</v>
      </c>
      <c r="AR77">
        <f t="shared" si="76"/>
        <v>-7.5333538436587446E-8</v>
      </c>
      <c r="AS77">
        <f t="shared" si="77"/>
        <v>-1.2434405763800829E-3</v>
      </c>
      <c r="AT77">
        <f t="shared" si="78"/>
        <v>-8.1238126150388272E-4</v>
      </c>
      <c r="AU77">
        <f t="shared" si="79"/>
        <v>-2.055897171422402E-3</v>
      </c>
      <c r="AW77">
        <v>74</v>
      </c>
      <c r="AX77">
        <f>IF(Z77&gt;0, (R77*SUMPRODUCT(K77:$K$98, X77:$X$98)-K77*$AZ$3)/Z77, 0)</f>
        <v>-159016329123.13718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500000</v>
      </c>
      <c r="S78">
        <f t="shared" si="63"/>
        <v>-501440943857.39056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-17.769826025429431</v>
      </c>
      <c r="AC78">
        <f t="shared" si="64"/>
        <v>-15.865916158442081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-3.9495151894692171E-5</v>
      </c>
      <c r="AI78">
        <f t="shared" si="69"/>
        <v>-3.9495942910880255E-5</v>
      </c>
      <c r="AJ78">
        <f t="shared" si="70"/>
        <v>-1.90390986698735</v>
      </c>
      <c r="AK78">
        <f t="shared" si="92"/>
        <v>-1.2438878217800602</v>
      </c>
      <c r="AL78">
        <f t="shared" si="71"/>
        <v>-3.1478371847103208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-2.0562997843879737E-8</v>
      </c>
      <c r="AR78">
        <f t="shared" si="76"/>
        <v>-2.0563409683393949E-8</v>
      </c>
      <c r="AS78">
        <f t="shared" si="77"/>
        <v>-9.9126329718113304E-4</v>
      </c>
      <c r="AT78">
        <f t="shared" si="78"/>
        <v>-6.4762537603328283E-4</v>
      </c>
      <c r="AU78">
        <f t="shared" si="79"/>
        <v>-1.6389092366240992E-3</v>
      </c>
      <c r="AW78">
        <v>75</v>
      </c>
      <c r="AX78">
        <f>IF(Z78&gt;0, (R78*SUMPRODUCT(K78:$K$98, X78:$X$98)-K78*$AZ$3)/Z78, 0)</f>
        <v>-501440943857.39056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500000</v>
      </c>
      <c r="S79">
        <f t="shared" si="63"/>
        <v>-1674017959540.6472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-15.865916158442081</v>
      </c>
      <c r="AC79">
        <f t="shared" si="64"/>
        <v>-14.165996587648598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-1.1430984141480339E-5</v>
      </c>
      <c r="AI79">
        <f t="shared" si="69"/>
        <v>-1.1431195698299472E-5</v>
      </c>
      <c r="AJ79">
        <f t="shared" si="70"/>
        <v>-1.6999195707934831</v>
      </c>
      <c r="AK79">
        <f t="shared" si="92"/>
        <v>-1.1106141310909459</v>
      </c>
      <c r="AL79">
        <f t="shared" si="71"/>
        <v>-2.8105451330801272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-5.3138371551052047E-9</v>
      </c>
      <c r="AR79">
        <f t="shared" si="76"/>
        <v>-5.3139354999609072E-9</v>
      </c>
      <c r="AS79">
        <f t="shared" si="77"/>
        <v>-7.9022905326182143E-4</v>
      </c>
      <c r="AT79">
        <f t="shared" si="78"/>
        <v>-5.162829868130389E-4</v>
      </c>
      <c r="AU79">
        <f t="shared" si="79"/>
        <v>-1.3065173540103604E-3</v>
      </c>
      <c r="AW79">
        <v>76</v>
      </c>
      <c r="AX79">
        <f>IF(Z79&gt;0, (R79*SUMPRODUCT(K79:$K$98, X79:$X$98)-K79*$AZ$3)/Z79, 0)</f>
        <v>-1674017959540.6472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500000</v>
      </c>
      <c r="S80">
        <f t="shared" si="63"/>
        <v>-5997088709859.5156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-14.165996587648598</v>
      </c>
      <c r="AC80">
        <f t="shared" si="64"/>
        <v>-12.648211243537004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-3.1342957417489392E-6</v>
      </c>
      <c r="AI80">
        <f t="shared" si="69"/>
        <v>-3.1343484682127932E-6</v>
      </c>
      <c r="AJ80">
        <f t="shared" si="70"/>
        <v>-1.5177853441115943</v>
      </c>
      <c r="AK80">
        <f t="shared" si="92"/>
        <v>-0.99161976113540196</v>
      </c>
      <c r="AL80">
        <f t="shared" si="71"/>
        <v>-2.5094082395954644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-1.3009079534446445E-9</v>
      </c>
      <c r="AR80">
        <f t="shared" si="76"/>
        <v>-1.3009298378747802E-9</v>
      </c>
      <c r="AS80">
        <f t="shared" si="77"/>
        <v>-6.2996576853807608E-4</v>
      </c>
      <c r="AT80">
        <f t="shared" si="78"/>
        <v>-4.11577636682778E-4</v>
      </c>
      <c r="AU80">
        <f t="shared" si="79"/>
        <v>-1.0415447061506919E-3</v>
      </c>
      <c r="AW80">
        <v>77</v>
      </c>
      <c r="AX80">
        <f>IF(Z80&gt;0, (R80*SUMPRODUCT(K80:$K$98, X80:$X$98)-K80*$AZ$3)/Z80, 0)</f>
        <v>-5997088709859.5156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500000</v>
      </c>
      <c r="S81">
        <f t="shared" si="63"/>
        <v>-23168705028744.777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-12.648211243537004</v>
      </c>
      <c r="AC81">
        <f t="shared" si="64"/>
        <v>-11.293045754279493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-8.0027062742424953E-7</v>
      </c>
      <c r="AI81">
        <f t="shared" si="69"/>
        <v>-8.0028281309209355E-7</v>
      </c>
      <c r="AJ81">
        <f t="shared" si="70"/>
        <v>-1.3551654892575105</v>
      </c>
      <c r="AK81">
        <f t="shared" si="92"/>
        <v>-0.88537478704759032</v>
      </c>
      <c r="AL81">
        <f t="shared" si="71"/>
        <v>-2.2405410765879141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-2.96568793707768E-10</v>
      </c>
      <c r="AR81">
        <f t="shared" si="76"/>
        <v>-2.965733095411488E-10</v>
      </c>
      <c r="AS81">
        <f t="shared" si="77"/>
        <v>-5.022048550214213E-4</v>
      </c>
      <c r="AT81">
        <f t="shared" si="78"/>
        <v>-3.2810717221885057E-4</v>
      </c>
      <c r="AU81">
        <f t="shared" si="79"/>
        <v>-8.3031232381358146E-4</v>
      </c>
      <c r="AW81">
        <v>78</v>
      </c>
      <c r="AX81">
        <f>IF(Z81&gt;0, (R81*SUMPRODUCT(K81:$K$98, X81:$X$98)-K81*$AZ$3)/Z81, 0)</f>
        <v>-23168705028744.777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500000</v>
      </c>
      <c r="S82">
        <f t="shared" si="63"/>
        <v>-97067597369843.125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-11.293045754279493</v>
      </c>
      <c r="AC82">
        <f t="shared" si="64"/>
        <v>-10.083076566577473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-1.8933779669094317E-7</v>
      </c>
      <c r="AI82">
        <f t="shared" si="69"/>
        <v>-1.8934039361227424E-7</v>
      </c>
      <c r="AJ82">
        <f t="shared" si="70"/>
        <v>-1.2099691877020202</v>
      </c>
      <c r="AK82">
        <f t="shared" si="92"/>
        <v>-0.79051320279956461</v>
      </c>
      <c r="AL82">
        <f t="shared" si="71"/>
        <v>-2.0004825798419783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-6.2648095044879424E-11</v>
      </c>
      <c r="AR82">
        <f t="shared" si="76"/>
        <v>-6.2648954314276328E-11</v>
      </c>
      <c r="AS82">
        <f t="shared" si="77"/>
        <v>-4.0035463598567196E-4</v>
      </c>
      <c r="AT82">
        <f t="shared" si="78"/>
        <v>-2.6156502889942057E-4</v>
      </c>
      <c r="AU82">
        <f t="shared" si="79"/>
        <v>-6.6191972753404675E-4</v>
      </c>
      <c r="AW82">
        <v>79</v>
      </c>
      <c r="AX82">
        <f>IF(Z82&gt;0, (R82*SUMPRODUCT(K82:$K$98, X82:$X$98)-K82*$AZ$3)/Z82, 0)</f>
        <v>-97067597369843.125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500000</v>
      </c>
      <c r="S83">
        <f t="shared" si="63"/>
        <v>-443860581533194.38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-10.083076566577473</v>
      </c>
      <c r="AC83">
        <f t="shared" si="64"/>
        <v>-9.0027469344985231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-4.1277629365113471E-8</v>
      </c>
      <c r="AI83">
        <f t="shared" si="69"/>
        <v>-4.1278136435762966E-8</v>
      </c>
      <c r="AJ83">
        <f t="shared" si="70"/>
        <v>-1.0803296320789499</v>
      </c>
      <c r="AK83">
        <f t="shared" si="92"/>
        <v>-0.70581535966042319</v>
      </c>
      <c r="AL83">
        <f t="shared" si="71"/>
        <v>-1.7861450330175095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-1.2194592024375048E-11</v>
      </c>
      <c r="AR83">
        <f t="shared" si="76"/>
        <v>-1.2194741827544301E-11</v>
      </c>
      <c r="AS83">
        <f t="shared" si="77"/>
        <v>-3.1916026471666485E-4</v>
      </c>
      <c r="AT83">
        <f t="shared" si="78"/>
        <v>-2.0851803962537813E-4</v>
      </c>
      <c r="AU83">
        <f t="shared" si="79"/>
        <v>-5.2767831653678481E-4</v>
      </c>
      <c r="AW83">
        <v>80</v>
      </c>
      <c r="AX83">
        <f>IF(Z83&gt;0, (R83*SUMPRODUCT(K83:$K$98, X83:$X$98)-K83*$AZ$3)/Z83, 0)</f>
        <v>-443860581533194.38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500000</v>
      </c>
      <c r="S84">
        <f t="shared" si="63"/>
        <v>-2231822128209492.8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-9.0027469344985231</v>
      </c>
      <c r="AC84">
        <f t="shared" si="64"/>
        <v>-8.0381669058128633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-8.2391907211325768E-9</v>
      </c>
      <c r="AI84">
        <f t="shared" si="69"/>
        <v>-8.2392807615395181E-9</v>
      </c>
      <c r="AJ84">
        <f t="shared" si="70"/>
        <v>-0.96458002868565984</v>
      </c>
      <c r="AK84">
        <f t="shared" si="92"/>
        <v>-0.63019228541489669</v>
      </c>
      <c r="AL84">
        <f t="shared" si="71"/>
        <v>-1.5947723223398373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-2.1732969052789781E-12</v>
      </c>
      <c r="AR84">
        <f t="shared" si="76"/>
        <v>-2.1733206557351064E-12</v>
      </c>
      <c r="AS84">
        <f t="shared" si="77"/>
        <v>-2.5443260900122577E-4</v>
      </c>
      <c r="AT84">
        <f t="shared" si="78"/>
        <v>-1.6622930454929607E-4</v>
      </c>
      <c r="AU84">
        <f t="shared" si="79"/>
        <v>-4.2066191572384247E-4</v>
      </c>
      <c r="AW84">
        <v>81</v>
      </c>
      <c r="AX84">
        <f>IF(Z84&gt;0, (R84*SUMPRODUCT(K84:$K$98, X84:$X$98)-K84*$AZ$3)/Z84, 0)</f>
        <v>-2231822128209492.8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500000</v>
      </c>
      <c r="S85">
        <f t="shared" si="63"/>
        <v>-1.2456624497843288E+16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-8.0381669058128633</v>
      </c>
      <c r="AC85">
        <f t="shared" si="64"/>
        <v>-7.1769347373348085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-1.4947230290897428E-9</v>
      </c>
      <c r="AI85">
        <f t="shared" si="69"/>
        <v>-1.4947374329411605E-9</v>
      </c>
      <c r="AJ85">
        <f t="shared" si="70"/>
        <v>-0.86123216847805484</v>
      </c>
      <c r="AK85">
        <f t="shared" si="92"/>
        <v>-0.56267168340690044</v>
      </c>
      <c r="AL85">
        <f t="shared" si="71"/>
        <v>-1.4239038533796928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-3.5202800026545987E-13</v>
      </c>
      <c r="AR85">
        <f t="shared" si="76"/>
        <v>-3.5203139257220301E-13</v>
      </c>
      <c r="AS85">
        <f t="shared" si="77"/>
        <v>-2.0283211814716248E-4</v>
      </c>
      <c r="AT85">
        <f t="shared" si="78"/>
        <v>-1.325169838564377E-4</v>
      </c>
      <c r="AU85">
        <f t="shared" si="79"/>
        <v>-3.353491023556316E-4</v>
      </c>
      <c r="AW85">
        <v>82</v>
      </c>
      <c r="AX85">
        <f>IF(Z85&gt;0, (R85*SUMPRODUCT(K85:$K$98, X85:$X$98)-K85*$AZ$3)/Z85, 0)</f>
        <v>-1.2456624497843288E+16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500000</v>
      </c>
      <c r="S86">
        <f t="shared" si="63"/>
        <v>-7.8118754201613072E+16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-7.1769347373348085</v>
      </c>
      <c r="AC86">
        <f t="shared" si="64"/>
        <v>-6.4079774440492452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-2.4418192348811776E-10</v>
      </c>
      <c r="AI86">
        <f t="shared" si="69"/>
        <v>-2.4418397420484689E-10</v>
      </c>
      <c r="AJ86">
        <f t="shared" si="70"/>
        <v>-0.76895729328556328</v>
      </c>
      <c r="AK86">
        <f t="shared" si="92"/>
        <v>-0.50238543161343663</v>
      </c>
      <c r="AL86">
        <f t="shared" si="71"/>
        <v>-1.2713427251431839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-5.1346633022590159E-14</v>
      </c>
      <c r="AR86">
        <f t="shared" si="76"/>
        <v>-5.1347064247792338E-14</v>
      </c>
      <c r="AS86">
        <f t="shared" si="77"/>
        <v>-1.616965227579566E-4</v>
      </c>
      <c r="AT86">
        <f t="shared" si="78"/>
        <v>-1.0564172820190744E-4</v>
      </c>
      <c r="AU86">
        <f t="shared" si="79"/>
        <v>-2.6733825101121111E-4</v>
      </c>
      <c r="AW86">
        <v>83</v>
      </c>
      <c r="AX86">
        <f>IF(Z86&gt;0, (R86*SUMPRODUCT(K86:$K$98, X86:$X$98)-K86*$AZ$3)/Z86, 0)</f>
        <v>-7.8118754201613072E+16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500000</v>
      </c>
      <c r="S87">
        <f t="shared" si="63"/>
        <v>-5.5900163776877792E+17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-6.4079774440492452</v>
      </c>
      <c r="AC87">
        <f t="shared" si="64"/>
        <v>-5.7214084321868715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-3.5486667382383619E-11</v>
      </c>
      <c r="AI87">
        <f t="shared" si="69"/>
        <v>-3.5486923258576355E-11</v>
      </c>
      <c r="AJ87">
        <f t="shared" si="70"/>
        <v>-0.68656901186237373</v>
      </c>
      <c r="AK87">
        <f t="shared" si="92"/>
        <v>-0.44855842108344718</v>
      </c>
      <c r="AL87">
        <f t="shared" si="71"/>
        <v>-1.1351274329813079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-6.6626293466580003E-15</v>
      </c>
      <c r="AR87">
        <f t="shared" si="76"/>
        <v>-6.6626773874675941E-15</v>
      </c>
      <c r="AS87">
        <f t="shared" si="77"/>
        <v>-1.2890347796398172E-4</v>
      </c>
      <c r="AT87">
        <f t="shared" si="78"/>
        <v>-8.4216938936473637E-5</v>
      </c>
      <c r="AU87">
        <f t="shared" si="79"/>
        <v>-2.1312041690711806E-4</v>
      </c>
      <c r="AW87">
        <v>84</v>
      </c>
      <c r="AX87">
        <f>IF(Z87&gt;0, (R87*SUMPRODUCT(K87:$K$98, X87:$X$98)-K87*$AZ$3)/Z87, 0)</f>
        <v>-5.5900163776877792E+17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500000</v>
      </c>
      <c r="S88">
        <f t="shared" si="63"/>
        <v>-4.6569387727956101E+18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-5.7214084321868715</v>
      </c>
      <c r="AC88">
        <f t="shared" si="64"/>
        <v>-5.1084003858811409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-4.5178766869320713E-12</v>
      </c>
      <c r="AI88">
        <f t="shared" si="69"/>
        <v>-4.5179041105285321E-12</v>
      </c>
      <c r="AJ88">
        <f t="shared" si="70"/>
        <v>-0.61300804630573058</v>
      </c>
      <c r="AK88">
        <f t="shared" si="92"/>
        <v>-0.40049859025308104</v>
      </c>
      <c r="AL88">
        <f t="shared" si="71"/>
        <v>-1.0135066365633296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-7.5735027555222099E-16</v>
      </c>
      <c r="AR88">
        <f t="shared" si="76"/>
        <v>-7.5735487268263765E-16</v>
      </c>
      <c r="AS88">
        <f t="shared" si="77"/>
        <v>-1.0276106342792577E-4</v>
      </c>
      <c r="AT88">
        <f t="shared" si="78"/>
        <v>-6.7137228106245458E-5</v>
      </c>
      <c r="AU88">
        <f t="shared" si="79"/>
        <v>-1.6989829153492861E-4</v>
      </c>
      <c r="AW88">
        <v>85</v>
      </c>
      <c r="AX88">
        <f>IF(Z88&gt;0, (R88*SUMPRODUCT(K88:$K$98, X88:$X$98)-K88*$AZ$3)/Z88, 0)</f>
        <v>-4.6569387727956101E+18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-5.1084003858811409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-5.1084003858811409</v>
      </c>
      <c r="AK89">
        <f t="shared" si="92"/>
        <v>-0.35758802701167991</v>
      </c>
      <c r="AL89">
        <f t="shared" si="71"/>
        <v>-5.4659884128933696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-8.209161458273916E-17</v>
      </c>
      <c r="AR89">
        <f t="shared" si="76"/>
        <v>-8.209161458273916E-17</v>
      </c>
      <c r="AS89">
        <f t="shared" si="77"/>
        <v>-7.6459124574350314E-4</v>
      </c>
      <c r="AT89">
        <f t="shared" si="78"/>
        <v>-5.3521387202045225E-5</v>
      </c>
      <c r="AU89">
        <f t="shared" si="79"/>
        <v>-8.1811263294563044E-4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56709.646905970629</v>
      </c>
      <c r="AO91" s="6">
        <f t="shared" si="93"/>
        <v>-5670.9646905970631</v>
      </c>
      <c r="AP91" s="6">
        <f t="shared" si="93"/>
        <v>-1766.1404383124598</v>
      </c>
      <c r="AQ91" s="6">
        <f t="shared" si="93"/>
        <v>-30473.512396967297</v>
      </c>
      <c r="AR91" s="6">
        <f t="shared" si="93"/>
        <v>18799.029380093809</v>
      </c>
      <c r="AS91" s="6">
        <f t="shared" si="93"/>
        <v>-7210.7677165980203</v>
      </c>
      <c r="AT91" s="6">
        <f t="shared" si="93"/>
        <v>2373.0987230578194</v>
      </c>
      <c r="AU91" s="6">
        <f t="shared" si="93"/>
        <v>13961.360386553612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127151.63819410487</v>
      </c>
      <c r="K3">
        <v>1</v>
      </c>
      <c r="L3" s="2">
        <v>0</v>
      </c>
      <c r="O3">
        <f>$C$3</f>
        <v>127151.63819410487</v>
      </c>
      <c r="P3">
        <f>O3*C5</f>
        <v>12715.163819410489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127151.63819410487</v>
      </c>
      <c r="AF3">
        <f t="shared" ref="AF3:AF34" si="4">-$Z3*P3</f>
        <v>-12715.163819410489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112914.04178769438</v>
      </c>
      <c r="AJ3">
        <f t="shared" ref="AJ3:AJ34" si="8">AB3-AC3</f>
        <v>0</v>
      </c>
      <c r="AL3">
        <f t="shared" ref="AL3:AL34" si="9">SUM(AI3:AK3)</f>
        <v>112914.04178769438</v>
      </c>
      <c r="AN3">
        <f t="shared" ref="AN3:AN34" si="10">AE3*$K3</f>
        <v>127151.63819410487</v>
      </c>
      <c r="AO3">
        <f t="shared" ref="AO3:AO34" si="11">AF3*$K3</f>
        <v>-12715.163819410489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112914.04178769438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112914.04178769438</v>
      </c>
      <c r="AW3">
        <v>0</v>
      </c>
      <c r="AX3">
        <f>IF(Z3&gt;0, (R3*SUMPRODUCT(K3:$K$98, X3:$X$98)-K3*$AZ$3)/Z3, 0)</f>
        <v>0</v>
      </c>
      <c r="AZ3">
        <f>C6*ABS(SUMPRODUCT(X4:X79, K4:K79))/1</f>
        <v>71392.299464260243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4847.368943844288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4788.7921741583268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-4788.7921741583268</v>
      </c>
      <c r="AK4">
        <f>G4*SUM(AB4, AE4:AF4)</f>
        <v>0</v>
      </c>
      <c r="AL4">
        <f t="shared" si="9"/>
        <v>-5830.9121741583267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-972.21755760798567</v>
      </c>
      <c r="AR4">
        <f t="shared" si="14"/>
        <v>-972.21755760798567</v>
      </c>
      <c r="AS4">
        <f t="shared" si="15"/>
        <v>-4467.5736301505058</v>
      </c>
      <c r="AT4">
        <f t="shared" si="16"/>
        <v>0</v>
      </c>
      <c r="AU4">
        <f t="shared" si="17"/>
        <v>-5439.7911877584911</v>
      </c>
      <c r="AW4">
        <v>1</v>
      </c>
      <c r="AX4">
        <f>IF(Z4&gt;0, (R4*SUMPRODUCT(K4:$K$98, X4:$X$98)-K4*$AZ$3)/Z4, 0)</f>
        <v>4847.368943844288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500000</v>
      </c>
      <c r="S5">
        <f t="shared" si="1"/>
        <v>9603.6536576732851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4788.7921741583268</v>
      </c>
      <c r="AC5">
        <f t="shared" si="2"/>
        <v>9371.9542346981543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-1081.3883975481601</v>
      </c>
      <c r="AI5">
        <f t="shared" si="7"/>
        <v>-1105.7852431882827</v>
      </c>
      <c r="AJ5">
        <f t="shared" si="8"/>
        <v>-4583.1620605398275</v>
      </c>
      <c r="AK5">
        <f>G5*SUM(AB5, AE5:AF5)</f>
        <v>196.3404791404914</v>
      </c>
      <c r="AL5">
        <f t="shared" si="9"/>
        <v>-5492.6068245876195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-924.70388896128247</v>
      </c>
      <c r="AR5">
        <f t="shared" si="14"/>
        <v>-945.56582727406601</v>
      </c>
      <c r="AS5">
        <f t="shared" si="15"/>
        <v>-3919.0986242593185</v>
      </c>
      <c r="AT5">
        <f t="shared" si="16"/>
        <v>167.89231790666429</v>
      </c>
      <c r="AU5">
        <f t="shared" si="17"/>
        <v>-4696.7721336267205</v>
      </c>
      <c r="AW5">
        <v>2</v>
      </c>
      <c r="AX5">
        <f>IF(Z5&gt;0, (R5*SUMPRODUCT(K5:$K$98, X5:$X$98)-K5*$AZ$3)/Z5, 0)</f>
        <v>9603.6536576732851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500000</v>
      </c>
      <c r="S6">
        <f t="shared" si="1"/>
        <v>14971.959013141628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9371.9542346981543</v>
      </c>
      <c r="AC6">
        <f t="shared" si="2"/>
        <v>14422.642183722455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-1402.3985106251259</v>
      </c>
      <c r="AI6">
        <f t="shared" si="7"/>
        <v>-1426.4812678833161</v>
      </c>
      <c r="AJ6">
        <f t="shared" si="8"/>
        <v>-5050.6879490243009</v>
      </c>
      <c r="AK6">
        <f>G6*SUM(AB6, AE6:AF6)</f>
        <v>548.2593227298421</v>
      </c>
      <c r="AL6">
        <f t="shared" si="9"/>
        <v>-5928.9098941777747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-1081.82427641615</v>
      </c>
      <c r="AR6">
        <f t="shared" si="14"/>
        <v>-1100.4019569025149</v>
      </c>
      <c r="AS6">
        <f t="shared" si="15"/>
        <v>-3896.1513396227142</v>
      </c>
      <c r="AT6">
        <f t="shared" si="16"/>
        <v>422.93274030662923</v>
      </c>
      <c r="AU6">
        <f t="shared" si="17"/>
        <v>-4573.6205562185996</v>
      </c>
      <c r="AW6">
        <v>3</v>
      </c>
      <c r="AX6">
        <f>IF(Z6&gt;0, (R6*SUMPRODUCT(K6:$K$98, X6:$X$98)-K6*$AZ$3)/Z6, 0)</f>
        <v>14971.959013141628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500000</v>
      </c>
      <c r="S7">
        <f t="shared" si="1"/>
        <v>19266.817193242732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14422.642183722455</v>
      </c>
      <c r="AC7">
        <f t="shared" si="2"/>
        <v>18306.433521123319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-1761.8506903909786</v>
      </c>
      <c r="AI7">
        <f t="shared" si="7"/>
        <v>-1785.6045275420672</v>
      </c>
      <c r="AJ7">
        <f t="shared" si="8"/>
        <v>-3883.791337400864</v>
      </c>
      <c r="AK7">
        <f>G7*SUM(AB7, AE7:AF7)</f>
        <v>708.15173122077249</v>
      </c>
      <c r="AL7">
        <f t="shared" si="9"/>
        <v>-4961.2441337221589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-1236.5656382530758</v>
      </c>
      <c r="AR7">
        <f t="shared" si="14"/>
        <v>-1253.2374135390833</v>
      </c>
      <c r="AS7">
        <f t="shared" si="15"/>
        <v>-2725.8626058199702</v>
      </c>
      <c r="AT7">
        <f t="shared" si="16"/>
        <v>497.02060581689284</v>
      </c>
      <c r="AU7">
        <f t="shared" si="17"/>
        <v>-3482.0794135421606</v>
      </c>
      <c r="AW7">
        <v>4</v>
      </c>
      <c r="AX7">
        <f>IF(Z7&gt;0, (R7*SUMPRODUCT(K7:$K$98, X7:$X$98)-K7*$AZ$3)/Z7, 0)</f>
        <v>19266.817193242732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500000</v>
      </c>
      <c r="S8">
        <f t="shared" si="1"/>
        <v>21790.874154862828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18306.433521123319</v>
      </c>
      <c r="AC8">
        <f t="shared" si="2"/>
        <v>20404.72989322849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-2131.5895330458684</v>
      </c>
      <c r="AI8">
        <f t="shared" si="7"/>
        <v>-2154.999252348794</v>
      </c>
      <c r="AJ8">
        <f t="shared" si="8"/>
        <v>-2098.296372105171</v>
      </c>
      <c r="AK8">
        <f t="shared" ref="AK8:AK39" si="30">G8*SUM(AB8:AB8, AE8:AF8)</f>
        <v>389.92703399992666</v>
      </c>
      <c r="AL8">
        <f t="shared" si="9"/>
        <v>-3863.3685904540389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-1396.4987370497079</v>
      </c>
      <c r="AR8">
        <f t="shared" si="14"/>
        <v>-1411.8354812654247</v>
      </c>
      <c r="AS8">
        <f t="shared" si="15"/>
        <v>-1374.6869123595948</v>
      </c>
      <c r="AT8">
        <f t="shared" si="16"/>
        <v>255.45847457054418</v>
      </c>
      <c r="AU8">
        <f t="shared" si="17"/>
        <v>-2531.0639190544757</v>
      </c>
      <c r="AW8">
        <v>5</v>
      </c>
      <c r="AX8">
        <f>IF(Z8&gt;0, (R8*SUMPRODUCT(K8:$K$98, X8:$X$98)-K8*$AZ$3)/Z8, 0)</f>
        <v>21790.874154862828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500000</v>
      </c>
      <c r="S9">
        <f t="shared" si="1"/>
        <v>23302.663151554552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20404.72989322849</v>
      </c>
      <c r="AC9">
        <f t="shared" si="2"/>
        <v>21484.38347545849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-2526.8600837781305</v>
      </c>
      <c r="AI9">
        <f t="shared" si="7"/>
        <v>-2549.9093628838377</v>
      </c>
      <c r="AJ9">
        <f t="shared" si="8"/>
        <v>-1079.6535822299993</v>
      </c>
      <c r="AK9">
        <f t="shared" si="30"/>
        <v>120.38790637004809</v>
      </c>
      <c r="AL9">
        <f t="shared" si="9"/>
        <v>-3509.1750387437887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-1567.817015021086</v>
      </c>
      <c r="AR9">
        <f t="shared" si="14"/>
        <v>-1582.1181835732705</v>
      </c>
      <c r="AS9">
        <f t="shared" si="15"/>
        <v>-669.88246298851527</v>
      </c>
      <c r="AT9">
        <f t="shared" si="16"/>
        <v>74.695947441425304</v>
      </c>
      <c r="AU9">
        <f t="shared" si="17"/>
        <v>-2177.3046991203601</v>
      </c>
      <c r="AW9">
        <v>6</v>
      </c>
      <c r="AX9">
        <f>IF(Z9&gt;0, (R9*SUMPRODUCT(K9:$K$98, X9:$X$98)-K9*$AZ$3)/Z9, 0)</f>
        <v>23302.663151554552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500000</v>
      </c>
      <c r="S10">
        <f t="shared" si="1"/>
        <v>24468.634552374355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21484.38347545849</v>
      </c>
      <c r="AC10">
        <f t="shared" si="2"/>
        <v>22189.993392110671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-2938.2174566684293</v>
      </c>
      <c r="AI10">
        <f t="shared" si="7"/>
        <v>-2960.889332110246</v>
      </c>
      <c r="AJ10">
        <f t="shared" si="8"/>
        <v>-705.60991665218171</v>
      </c>
      <c r="AK10">
        <f t="shared" si="30"/>
        <v>88.085972249379822</v>
      </c>
      <c r="AL10">
        <f t="shared" si="9"/>
        <v>-3578.413276513048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-1729.4830089434072</v>
      </c>
      <c r="AR10">
        <f t="shared" si="14"/>
        <v>-1742.8280468569601</v>
      </c>
      <c r="AS10">
        <f t="shared" si="15"/>
        <v>-415.33357547185602</v>
      </c>
      <c r="AT10">
        <f t="shared" si="16"/>
        <v>51.848848690832085</v>
      </c>
      <c r="AU10">
        <f t="shared" si="17"/>
        <v>-2106.3127736379843</v>
      </c>
      <c r="AW10">
        <v>7</v>
      </c>
      <c r="AX10">
        <f>IF(Z10&gt;0, (R10*SUMPRODUCT(K10:$K$98, X10:$X$98)-K10*$AZ$3)/Z10, 0)</f>
        <v>24468.634552374355</v>
      </c>
    </row>
    <row r="11" spans="1:52" x14ac:dyDescent="0.25">
      <c r="A11" t="s">
        <v>33</v>
      </c>
      <c r="C11" s="25">
        <f>AU81</f>
        <v>32458.459451583869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500000</v>
      </c>
      <c r="S11">
        <f t="shared" si="1"/>
        <v>25311.674865782294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22189.993392110671</v>
      </c>
      <c r="AC11">
        <f t="shared" si="2"/>
        <v>22552.859658578884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-3400.0254359452933</v>
      </c>
      <c r="AI11">
        <f t="shared" si="7"/>
        <v>-3422.3005913608949</v>
      </c>
      <c r="AJ11">
        <f t="shared" si="8"/>
        <v>-362.86626646821242</v>
      </c>
      <c r="AK11">
        <f t="shared" si="30"/>
        <v>53.255984141065603</v>
      </c>
      <c r="AL11">
        <f t="shared" si="9"/>
        <v>-3731.9108736880416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-1901.6635912855513</v>
      </c>
      <c r="AR11">
        <f t="shared" si="14"/>
        <v>-1914.1222780930809</v>
      </c>
      <c r="AS11">
        <f t="shared" si="15"/>
        <v>-202.95423679866366</v>
      </c>
      <c r="AT11">
        <f t="shared" si="16"/>
        <v>29.786531885455783</v>
      </c>
      <c r="AU11">
        <f t="shared" si="17"/>
        <v>-2087.2899830062888</v>
      </c>
      <c r="AW11">
        <v>8</v>
      </c>
      <c r="AX11">
        <f>IF(Z11&gt;0, (R11*SUMPRODUCT(K11:$K$98, X11:$X$98)-K11*$AZ$3)/Z11, 0)</f>
        <v>25311.674865782294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500000</v>
      </c>
      <c r="S12">
        <f t="shared" si="1"/>
        <v>25890.903280008239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22552.859658578884</v>
      </c>
      <c r="AC12">
        <f t="shared" si="2"/>
        <v>22635.759635138362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-3910.767063745207</v>
      </c>
      <c r="AI12">
        <f t="shared" si="7"/>
        <v>-3932.6239292534651</v>
      </c>
      <c r="AJ12">
        <f t="shared" si="8"/>
        <v>-82.899976559478091</v>
      </c>
      <c r="AK12">
        <f t="shared" si="30"/>
        <v>51.871577214731431</v>
      </c>
      <c r="AL12">
        <f t="shared" si="9"/>
        <v>-3963.6523285982116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-2078.6142685835803</v>
      </c>
      <c r="AR12">
        <f t="shared" si="14"/>
        <v>-2090.2314249550641</v>
      </c>
      <c r="AS12">
        <f t="shared" si="15"/>
        <v>-44.06221882638885</v>
      </c>
      <c r="AT12">
        <f t="shared" si="16"/>
        <v>27.570294720959222</v>
      </c>
      <c r="AU12">
        <f t="shared" si="17"/>
        <v>-2106.7233490604935</v>
      </c>
      <c r="AW12">
        <v>9</v>
      </c>
      <c r="AX12">
        <f>IF(Z12&gt;0, (R12*SUMPRODUCT(K12:$K$98, X12:$X$98)-K12*$AZ$3)/Z12, 0)</f>
        <v>25890.903280008239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500000</v>
      </c>
      <c r="S13">
        <f t="shared" si="1"/>
        <v>26187.623697644791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22635.759635138362</v>
      </c>
      <c r="AC13">
        <f t="shared" si="2"/>
        <v>22432.791600404933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-4456.9033877585398</v>
      </c>
      <c r="AI13">
        <f t="shared" si="7"/>
        <v>-4478.3188394423278</v>
      </c>
      <c r="AJ13">
        <f t="shared" si="8"/>
        <v>202.96803473342879</v>
      </c>
      <c r="AK13">
        <f t="shared" si="30"/>
        <v>45.271519270276727</v>
      </c>
      <c r="AL13">
        <f t="shared" si="9"/>
        <v>-4230.0792854386218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-2251.798032898957</v>
      </c>
      <c r="AR13">
        <f t="shared" si="14"/>
        <v>-2262.6179380617318</v>
      </c>
      <c r="AS13">
        <f t="shared" si="15"/>
        <v>102.5472130738642</v>
      </c>
      <c r="AT13">
        <f t="shared" si="16"/>
        <v>22.872902813903053</v>
      </c>
      <c r="AU13">
        <f t="shared" si="17"/>
        <v>-2137.1978221739641</v>
      </c>
      <c r="AW13">
        <v>10</v>
      </c>
      <c r="AX13">
        <f>IF(Z13&gt;0, (R13*SUMPRODUCT(K13:$K$98, X13:$X$98)-K13*$AZ$3)/Z13, 0)</f>
        <v>26187.623697644791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500000</v>
      </c>
      <c r="S14">
        <f t="shared" si="1"/>
        <v>26204.036428581501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22432.791600404933</v>
      </c>
      <c r="AC14">
        <f t="shared" si="2"/>
        <v>21957.407533919541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-5055.9958317861337</v>
      </c>
      <c r="AI14">
        <f t="shared" si="7"/>
        <v>-5076.9443291614944</v>
      </c>
      <c r="AJ14">
        <f t="shared" si="8"/>
        <v>475.3840664853924</v>
      </c>
      <c r="AK14">
        <f t="shared" si="30"/>
        <v>40.379024880728878</v>
      </c>
      <c r="AL14">
        <f t="shared" si="9"/>
        <v>-4561.1812377953729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-2428.6769786867158</v>
      </c>
      <c r="AR14">
        <f t="shared" si="14"/>
        <v>-2438.7397111347454</v>
      </c>
      <c r="AS14">
        <f t="shared" si="15"/>
        <v>228.35349883974837</v>
      </c>
      <c r="AT14">
        <f t="shared" si="16"/>
        <v>19.396299247936671</v>
      </c>
      <c r="AU14">
        <f t="shared" si="17"/>
        <v>-2190.9899130470603</v>
      </c>
      <c r="AW14">
        <v>11</v>
      </c>
      <c r="AX14">
        <f>IF(Z14&gt;0, (R14*SUMPRODUCT(K14:$K$98, X14:$X$98)-K14*$AZ$3)/Z14, 0)</f>
        <v>26204.036428581501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500000</v>
      </c>
      <c r="S15">
        <f t="shared" si="1"/>
        <v>26020.96134832481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21957.407533919541</v>
      </c>
      <c r="AC15">
        <f t="shared" si="2"/>
        <v>21288.800273493714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-5710.0375100287629</v>
      </c>
      <c r="AI15">
        <f t="shared" si="7"/>
        <v>-5730.4910205548686</v>
      </c>
      <c r="AJ15">
        <f t="shared" si="8"/>
        <v>668.6072604258261</v>
      </c>
      <c r="AK15">
        <f t="shared" si="30"/>
        <v>90.025370889070118</v>
      </c>
      <c r="AL15">
        <f t="shared" si="9"/>
        <v>-4971.858389239972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-2602.0773166976355</v>
      </c>
      <c r="AR15">
        <f t="shared" si="14"/>
        <v>-2611.3980288108819</v>
      </c>
      <c r="AS15">
        <f t="shared" si="15"/>
        <v>304.68587694525093</v>
      </c>
      <c r="AT15">
        <f t="shared" si="16"/>
        <v>41.024769996048768</v>
      </c>
      <c r="AU15">
        <f t="shared" si="17"/>
        <v>-2265.6873818695822</v>
      </c>
      <c r="AW15">
        <v>12</v>
      </c>
      <c r="AX15">
        <f>IF(Z15&gt;0, (R15*SUMPRODUCT(K15:$K$98, X15:$X$98)-K15*$AZ$3)/Z15, 0)</f>
        <v>26020.96134832481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500000</v>
      </c>
      <c r="S16">
        <f t="shared" si="1"/>
        <v>25643.116532226632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21288.800273493714</v>
      </c>
      <c r="AC16">
        <f t="shared" si="2"/>
        <v>20444.050198165929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-6353.035451458436</v>
      </c>
      <c r="AI16">
        <f t="shared" si="7"/>
        <v>-6372.9667751067072</v>
      </c>
      <c r="AJ16">
        <f t="shared" si="8"/>
        <v>844.75007532778545</v>
      </c>
      <c r="AK16">
        <f t="shared" si="30"/>
        <v>151.1504819418054</v>
      </c>
      <c r="AL16">
        <f t="shared" si="9"/>
        <v>-5377.0662178371167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-2738.7124847885279</v>
      </c>
      <c r="AR16">
        <f t="shared" si="14"/>
        <v>-2747.304623984186</v>
      </c>
      <c r="AS16">
        <f t="shared" si="15"/>
        <v>364.16097399474609</v>
      </c>
      <c r="AT16">
        <f t="shared" si="16"/>
        <v>65.159043285488849</v>
      </c>
      <c r="AU16">
        <f t="shared" si="17"/>
        <v>-2317.9846067039512</v>
      </c>
      <c r="AW16">
        <v>13</v>
      </c>
      <c r="AX16">
        <f>IF(Z16&gt;0, (R16*SUMPRODUCT(K16:$K$98, X16:$X$98)-K16*$AZ$3)/Z16, 0)</f>
        <v>25643.116532226632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500000</v>
      </c>
      <c r="S17">
        <f t="shared" si="1"/>
        <v>25218.223635807226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20444.050198165929</v>
      </c>
      <c r="AC17">
        <f t="shared" si="2"/>
        <v>19551.1061955855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-7001.7591932135319</v>
      </c>
      <c r="AI17">
        <f t="shared" si="7"/>
        <v>-7021.1411156656595</v>
      </c>
      <c r="AJ17">
        <f t="shared" si="8"/>
        <v>892.94400258042879</v>
      </c>
      <c r="AK17">
        <f t="shared" si="30"/>
        <v>282.12789273468979</v>
      </c>
      <c r="AL17">
        <f t="shared" si="9"/>
        <v>-5846.0692203505405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-2837.3463138869502</v>
      </c>
      <c r="AR17">
        <f t="shared" si="14"/>
        <v>-2845.2005151966564</v>
      </c>
      <c r="AS17">
        <f t="shared" si="15"/>
        <v>361.85068699373824</v>
      </c>
      <c r="AT17">
        <f t="shared" si="16"/>
        <v>114.32763030058871</v>
      </c>
      <c r="AU17">
        <f t="shared" si="17"/>
        <v>-2369.0221979023295</v>
      </c>
      <c r="AW17">
        <v>14</v>
      </c>
      <c r="AX17">
        <f>IF(Z17&gt;0, (R17*SUMPRODUCT(K17:$K$98, X17:$X$98)-K17*$AZ$3)/Z17, 0)</f>
        <v>25218.223635807226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500000</v>
      </c>
      <c r="S18">
        <f t="shared" si="1"/>
        <v>24790.711837086903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19551.1061955855</v>
      </c>
      <c r="AC18">
        <f t="shared" si="2"/>
        <v>18646.782182838197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-7678.0233721914728</v>
      </c>
      <c r="AI18">
        <f t="shared" si="7"/>
        <v>-7696.8275742504702</v>
      </c>
      <c r="AJ18">
        <f t="shared" si="8"/>
        <v>904.32401274730364</v>
      </c>
      <c r="AK18">
        <f t="shared" si="30"/>
        <v>422.30389382464682</v>
      </c>
      <c r="AL18">
        <f t="shared" si="9"/>
        <v>-6370.1996676785202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-2903.5004765769127</v>
      </c>
      <c r="AR18">
        <f t="shared" si="14"/>
        <v>-2910.6114225838883</v>
      </c>
      <c r="AS18">
        <f t="shared" si="15"/>
        <v>341.97671388988095</v>
      </c>
      <c r="AT18">
        <f t="shared" si="16"/>
        <v>159.69729415269751</v>
      </c>
      <c r="AU18">
        <f t="shared" si="17"/>
        <v>-2408.9374145413099</v>
      </c>
      <c r="AW18">
        <v>15</v>
      </c>
      <c r="AX18">
        <f>IF(Z18&gt;0, (R18*SUMPRODUCT(K18:$K$98, X18:$X$98)-K18*$AZ$3)/Z18, 0)</f>
        <v>24790.711837086903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500000</v>
      </c>
      <c r="S19">
        <f t="shared" si="1"/>
        <v>24134.74434498942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18646.782182838197</v>
      </c>
      <c r="AC19">
        <f t="shared" si="2"/>
        <v>17563.593712099468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-8457.8649468878921</v>
      </c>
      <c r="AI19">
        <f t="shared" si="7"/>
        <v>-8476.0582136789544</v>
      </c>
      <c r="AJ19">
        <f t="shared" si="8"/>
        <v>1083.1884707387289</v>
      </c>
      <c r="AK19">
        <f t="shared" si="30"/>
        <v>415.82324267729177</v>
      </c>
      <c r="AL19">
        <f t="shared" si="9"/>
        <v>-6977.0465002629335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-2982.7503959700866</v>
      </c>
      <c r="AR19">
        <f t="shared" si="14"/>
        <v>-2989.1664328855259</v>
      </c>
      <c r="AS19">
        <f t="shared" si="15"/>
        <v>381.99721327957513</v>
      </c>
      <c r="AT19">
        <f t="shared" si="16"/>
        <v>146.64421216676323</v>
      </c>
      <c r="AU19">
        <f t="shared" si="17"/>
        <v>-2460.5250074391874</v>
      </c>
      <c r="AW19">
        <v>16</v>
      </c>
      <c r="AX19">
        <f>IF(Z19&gt;0, (R19*SUMPRODUCT(K19:$K$98, X19:$X$98)-K19*$AZ$3)/Z19, 0)</f>
        <v>24134.74434498942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500000</v>
      </c>
      <c r="S20">
        <f t="shared" si="1"/>
        <v>22617.394373565763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17563.593712099468</v>
      </c>
      <c r="AC20">
        <f t="shared" si="2"/>
        <v>15877.554209462514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-9223.5132381322692</v>
      </c>
      <c r="AI20">
        <f t="shared" si="7"/>
        <v>-9241.063396593514</v>
      </c>
      <c r="AJ20">
        <f t="shared" si="8"/>
        <v>1686.0395026369533</v>
      </c>
      <c r="AK20">
        <f t="shared" si="30"/>
        <v>75.523452962027704</v>
      </c>
      <c r="AL20">
        <f t="shared" si="9"/>
        <v>-7479.5004409945332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-3085.2356057743305</v>
      </c>
      <c r="AR20">
        <f t="shared" si="14"/>
        <v>-3091.1060775103883</v>
      </c>
      <c r="AS20">
        <f t="shared" si="15"/>
        <v>563.97480786084111</v>
      </c>
      <c r="AT20">
        <f t="shared" si="16"/>
        <v>25.262352872890109</v>
      </c>
      <c r="AU20">
        <f t="shared" si="17"/>
        <v>-2501.8689167766574</v>
      </c>
      <c r="AW20">
        <v>17</v>
      </c>
      <c r="AX20">
        <f>IF(Z20&gt;0, (R20*SUMPRODUCT(K20:$K$98, X20:$X$98)-K20*$AZ$3)/Z20, 0)</f>
        <v>22617.394373565763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500000</v>
      </c>
      <c r="S21">
        <f t="shared" si="1"/>
        <v>20681.676194065578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15877.554209462514</v>
      </c>
      <c r="AC21">
        <f t="shared" si="2"/>
        <v>13964.088816787815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-9897.4638126884784</v>
      </c>
      <c r="AI21">
        <f t="shared" si="7"/>
        <v>-9914.3435963744778</v>
      </c>
      <c r="AJ21">
        <f t="shared" si="8"/>
        <v>1913.4653926746996</v>
      </c>
      <c r="AK21">
        <f t="shared" si="30"/>
        <v>25.404086735140023</v>
      </c>
      <c r="AL21">
        <f t="shared" si="9"/>
        <v>-7975.4741169646386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-3148.2216737794802</v>
      </c>
      <c r="AR21">
        <f t="shared" si="14"/>
        <v>-3153.5908574263904</v>
      </c>
      <c r="AS21">
        <f t="shared" si="15"/>
        <v>608.64210622550706</v>
      </c>
      <c r="AT21">
        <f t="shared" si="16"/>
        <v>8.0806252971201342</v>
      </c>
      <c r="AU21">
        <f t="shared" si="17"/>
        <v>-2536.8681259037635</v>
      </c>
      <c r="AW21">
        <v>18</v>
      </c>
      <c r="AX21">
        <f>IF(Z21&gt;0, (R21*SUMPRODUCT(K21:$K$98, X21:$X$98)-K21*$AZ$3)/Z21, 0)</f>
        <v>20681.676194065578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500000</v>
      </c>
      <c r="S22">
        <f t="shared" si="1"/>
        <v>19035.362221063006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13964.088816787815</v>
      </c>
      <c r="AC22">
        <f t="shared" si="2"/>
        <v>12321.300830464003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-10577.311669618282</v>
      </c>
      <c r="AI22">
        <f t="shared" si="7"/>
        <v>-10593.49378988394</v>
      </c>
      <c r="AJ22">
        <f t="shared" si="8"/>
        <v>1642.7879863238122</v>
      </c>
      <c r="AK22">
        <f t="shared" si="30"/>
        <v>293.24586515254413</v>
      </c>
      <c r="AL22">
        <f t="shared" si="9"/>
        <v>-8657.4599384075827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-3141.4287388536777</v>
      </c>
      <c r="AR22">
        <f t="shared" si="14"/>
        <v>-3146.2347783508535</v>
      </c>
      <c r="AS22">
        <f t="shared" si="15"/>
        <v>487.9029334934429</v>
      </c>
      <c r="AT22">
        <f t="shared" si="16"/>
        <v>87.093111852442689</v>
      </c>
      <c r="AU22">
        <f t="shared" si="17"/>
        <v>-2571.2387330049678</v>
      </c>
      <c r="AW22">
        <v>19</v>
      </c>
      <c r="AX22">
        <f>IF(Z22&gt;0, (R22*SUMPRODUCT(K22:$K$98, X22:$X$98)-K22*$AZ$3)/Z22, 0)</f>
        <v>19035.362221063006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500000</v>
      </c>
      <c r="S23">
        <f t="shared" si="1"/>
        <v>18518.972885872459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12321.300830464003</v>
      </c>
      <c r="AC23">
        <f t="shared" si="2"/>
        <v>11451.653310104763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-11218.928050370305</v>
      </c>
      <c r="AI23">
        <f t="shared" si="7"/>
        <v>-11234.387403030787</v>
      </c>
      <c r="AJ23">
        <f t="shared" si="8"/>
        <v>869.64752035923993</v>
      </c>
      <c r="AK23">
        <f t="shared" si="30"/>
        <v>862.49105813248025</v>
      </c>
      <c r="AL23">
        <f t="shared" si="9"/>
        <v>-9502.2488245390668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-2974.9882255894627</v>
      </c>
      <c r="AR23">
        <f t="shared" si="14"/>
        <v>-2979.0876718051509</v>
      </c>
      <c r="AS23">
        <f t="shared" si="15"/>
        <v>230.60947729283419</v>
      </c>
      <c r="AT23">
        <f t="shared" si="16"/>
        <v>228.71175669369163</v>
      </c>
      <c r="AU23">
        <f t="shared" si="17"/>
        <v>-2519.766437818625</v>
      </c>
      <c r="AW23">
        <v>20</v>
      </c>
      <c r="AX23">
        <f>IF(Z23&gt;0, (R23*SUMPRODUCT(K23:$K$98, X23:$X$98)-K23*$AZ$3)/Z23, 0)</f>
        <v>18518.972885872459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500000</v>
      </c>
      <c r="S24">
        <f t="shared" si="1"/>
        <v>17851.747400200253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11451.653310104763</v>
      </c>
      <c r="AC24">
        <f t="shared" si="2"/>
        <v>10505.041172456771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-11865.129536122604</v>
      </c>
      <c r="AI24">
        <f t="shared" si="7"/>
        <v>-11879.841038779676</v>
      </c>
      <c r="AJ24">
        <f t="shared" si="8"/>
        <v>946.6121376479914</v>
      </c>
      <c r="AK24">
        <f t="shared" si="30"/>
        <v>801.61573170733345</v>
      </c>
      <c r="AL24">
        <f t="shared" si="9"/>
        <v>-10131.61316942435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-2809.23680518318</v>
      </c>
      <c r="AR24">
        <f t="shared" si="14"/>
        <v>-2812.7199609800023</v>
      </c>
      <c r="AS24">
        <f t="shared" si="15"/>
        <v>224.12377793414976</v>
      </c>
      <c r="AT24">
        <f t="shared" si="16"/>
        <v>189.79383328856537</v>
      </c>
      <c r="AU24">
        <f t="shared" si="17"/>
        <v>-2398.8023497572872</v>
      </c>
      <c r="AW24">
        <v>21</v>
      </c>
      <c r="AX24">
        <f>IF(Z24&gt;0, (R24*SUMPRODUCT(K24:$K$98, X24:$X$98)-K24*$AZ$3)/Z24, 0)</f>
        <v>17851.747400200253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500000</v>
      </c>
      <c r="S25">
        <f t="shared" si="1"/>
        <v>17053.440797038955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10505.041172456771</v>
      </c>
      <c r="AC25">
        <f t="shared" si="2"/>
        <v>9506.8544457927583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-12550.618006560351</v>
      </c>
      <c r="AI25">
        <f t="shared" si="7"/>
        <v>-12564.554863290525</v>
      </c>
      <c r="AJ25">
        <f t="shared" si="8"/>
        <v>998.18672666401289</v>
      </c>
      <c r="AK25">
        <f t="shared" si="30"/>
        <v>735.35288207197402</v>
      </c>
      <c r="AL25">
        <f t="shared" si="9"/>
        <v>-10831.015254554537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-2653.1570277669293</v>
      </c>
      <c r="AR25">
        <f t="shared" si="14"/>
        <v>-2656.1032308430895</v>
      </c>
      <c r="AS25">
        <f t="shared" si="15"/>
        <v>211.01320488664157</v>
      </c>
      <c r="AT25">
        <f t="shared" si="16"/>
        <v>155.45104360104901</v>
      </c>
      <c r="AU25">
        <f t="shared" si="17"/>
        <v>-2289.6389823553986</v>
      </c>
      <c r="AW25">
        <v>22</v>
      </c>
      <c r="AX25">
        <f>IF(Z25&gt;0, (R25*SUMPRODUCT(K25:$K$98, X25:$X$98)-K25*$AZ$3)/Z25, 0)</f>
        <v>17053.440797038955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500000</v>
      </c>
      <c r="S26">
        <f t="shared" si="1"/>
        <v>16117.213690494507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9506.8544457927583</v>
      </c>
      <c r="AC26">
        <f t="shared" si="2"/>
        <v>8470.7064167036569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-13165.308718007864</v>
      </c>
      <c r="AI26">
        <f t="shared" si="7"/>
        <v>-13178.447940734835</v>
      </c>
      <c r="AJ26">
        <f t="shared" si="8"/>
        <v>1036.1480290891013</v>
      </c>
      <c r="AK26">
        <f t="shared" si="30"/>
        <v>665.47981120549309</v>
      </c>
      <c r="AL26">
        <f t="shared" si="9"/>
        <v>-11476.820100440242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-2484.9111677242327</v>
      </c>
      <c r="AR26">
        <f t="shared" si="14"/>
        <v>-2487.3911552420955</v>
      </c>
      <c r="AS26">
        <f t="shared" si="15"/>
        <v>195.56972525658801</v>
      </c>
      <c r="AT26">
        <f t="shared" si="16"/>
        <v>125.60724933837864</v>
      </c>
      <c r="AU26">
        <f t="shared" si="17"/>
        <v>-2166.2141806471291</v>
      </c>
      <c r="AW26">
        <v>23</v>
      </c>
      <c r="AX26">
        <f>IF(Z26&gt;0, (R26*SUMPRODUCT(K26:$K$98, X26:$X$98)-K26*$AZ$3)/Z26, 0)</f>
        <v>16117.213690494507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500000</v>
      </c>
      <c r="S27">
        <f t="shared" si="1"/>
        <v>15072.080432952416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8470.7064167036569</v>
      </c>
      <c r="AC27">
        <f t="shared" si="2"/>
        <v>7429.5532835131962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-13689.199056187323</v>
      </c>
      <c r="AI27">
        <f t="shared" si="7"/>
        <v>-13701.522426734215</v>
      </c>
      <c r="AJ27">
        <f t="shared" si="8"/>
        <v>1041.1531331904607</v>
      </c>
      <c r="AK27">
        <f t="shared" si="30"/>
        <v>592.94944916925601</v>
      </c>
      <c r="AL27">
        <f t="shared" si="9"/>
        <v>-12067.419844374497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-2306.9587887412404</v>
      </c>
      <c r="AR27">
        <f t="shared" si="14"/>
        <v>-2309.035572625628</v>
      </c>
      <c r="AS27">
        <f t="shared" si="15"/>
        <v>175.45930636121398</v>
      </c>
      <c r="AT27">
        <f t="shared" si="16"/>
        <v>99.926221937872739</v>
      </c>
      <c r="AU27">
        <f t="shared" si="17"/>
        <v>-2033.6500443265413</v>
      </c>
      <c r="AW27">
        <v>24</v>
      </c>
      <c r="AX27">
        <f>IF(Z27&gt;0, (R27*SUMPRODUCT(K27:$K$98, X27:$X$98)-K27*$AZ$3)/Z27, 0)</f>
        <v>15072.080432952416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500000</v>
      </c>
      <c r="S28">
        <f t="shared" si="1"/>
        <v>13949.687420369304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7429.5532835131962</v>
      </c>
      <c r="AC28">
        <f t="shared" si="2"/>
        <v>6411.664168462823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-14188.835797939606</v>
      </c>
      <c r="AI28">
        <f t="shared" si="7"/>
        <v>-14200.326492991131</v>
      </c>
      <c r="AJ28">
        <f t="shared" si="8"/>
        <v>1017.8891150503732</v>
      </c>
      <c r="AK28">
        <f t="shared" si="30"/>
        <v>520.06872984592383</v>
      </c>
      <c r="AL28">
        <f t="shared" si="9"/>
        <v>-12662.368648094834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-2134.9639094315899</v>
      </c>
      <c r="AR28">
        <f t="shared" si="14"/>
        <v>-2136.6928898482106</v>
      </c>
      <c r="AS28">
        <f t="shared" si="15"/>
        <v>153.15960769321012</v>
      </c>
      <c r="AT28">
        <f t="shared" si="16"/>
        <v>78.253634368381938</v>
      </c>
      <c r="AU28">
        <f t="shared" si="17"/>
        <v>-1905.2796477866189</v>
      </c>
      <c r="AW28">
        <v>25</v>
      </c>
      <c r="AX28">
        <f>IF(Z28&gt;0, (R28*SUMPRODUCT(K28:$K$98, X28:$X$98)-K28*$AZ$3)/Z28, 0)</f>
        <v>13949.687420369304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500000</v>
      </c>
      <c r="S29">
        <f t="shared" si="1"/>
        <v>12748.950865388175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6411.664168462823</v>
      </c>
      <c r="AC29">
        <f t="shared" si="2"/>
        <v>5427.6553248266609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-14649.017841204459</v>
      </c>
      <c r="AI29">
        <f t="shared" si="7"/>
        <v>-14659.661178413409</v>
      </c>
      <c r="AJ29">
        <f t="shared" si="8"/>
        <v>984.00884363616206</v>
      </c>
      <c r="AK29">
        <f t="shared" si="30"/>
        <v>448.81649179239764</v>
      </c>
      <c r="AL29">
        <f t="shared" si="9"/>
        <v>-13226.83584298485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-1968.0415371341076</v>
      </c>
      <c r="AR29">
        <f t="shared" si="14"/>
        <v>-1969.4714302469429</v>
      </c>
      <c r="AS29">
        <f t="shared" si="15"/>
        <v>132.19796017560458</v>
      </c>
      <c r="AT29">
        <f t="shared" si="16"/>
        <v>60.296840919515375</v>
      </c>
      <c r="AU29">
        <f t="shared" si="17"/>
        <v>-1776.9766291518231</v>
      </c>
      <c r="AW29">
        <v>26</v>
      </c>
      <c r="AX29">
        <f>IF(Z29&gt;0, (R29*SUMPRODUCT(K29:$K$98, X29:$X$98)-K29*$AZ$3)/Z29, 0)</f>
        <v>12748.950865388175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500000</v>
      </c>
      <c r="S30">
        <f t="shared" si="1"/>
        <v>11466.662262723788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5427.6553248266609</v>
      </c>
      <c r="AC30">
        <f t="shared" si="2"/>
        <v>4487.2522392956089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-15072.933015190229</v>
      </c>
      <c r="AI30">
        <f t="shared" si="7"/>
        <v>-15082.71627237633</v>
      </c>
      <c r="AJ30">
        <f t="shared" si="8"/>
        <v>940.40308553105206</v>
      </c>
      <c r="AK30">
        <f t="shared" si="30"/>
        <v>379.9358727378663</v>
      </c>
      <c r="AL30">
        <f t="shared" si="9"/>
        <v>-13762.377314107413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-1808.029444478211</v>
      </c>
      <c r="AR30">
        <f t="shared" si="14"/>
        <v>-1809.2029663825112</v>
      </c>
      <c r="AS30">
        <f t="shared" si="15"/>
        <v>112.80329227263174</v>
      </c>
      <c r="AT30">
        <f t="shared" si="16"/>
        <v>45.574092595734875</v>
      </c>
      <c r="AU30">
        <f t="shared" si="17"/>
        <v>-1650.8255815141447</v>
      </c>
      <c r="AW30">
        <v>27</v>
      </c>
      <c r="AX30">
        <f>IF(Z30&gt;0, (R30*SUMPRODUCT(K30:$K$98, X30:$X$98)-K30*$AZ$3)/Z30, 0)</f>
        <v>11466.662262723788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500000</v>
      </c>
      <c r="S31">
        <f t="shared" si="1"/>
        <v>10088.622438852261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4487.2522392956089</v>
      </c>
      <c r="AC31">
        <f t="shared" si="2"/>
        <v>3596.7571266058385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-15450.402619642917</v>
      </c>
      <c r="AI31">
        <f t="shared" si="7"/>
        <v>-15459.315524126176</v>
      </c>
      <c r="AJ31">
        <f t="shared" si="8"/>
        <v>890.49511268977039</v>
      </c>
      <c r="AK31">
        <f t="shared" si="30"/>
        <v>314.10765675069263</v>
      </c>
      <c r="AL31">
        <f t="shared" si="9"/>
        <v>-14254.712754685712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-1654.7390206247226</v>
      </c>
      <c r="AR31">
        <f t="shared" si="14"/>
        <v>-1655.6935932140996</v>
      </c>
      <c r="AS31">
        <f t="shared" si="15"/>
        <v>95.372078444738179</v>
      </c>
      <c r="AT31">
        <f t="shared" si="16"/>
        <v>33.640948336295217</v>
      </c>
      <c r="AU31">
        <f t="shared" si="17"/>
        <v>-1526.6805664330661</v>
      </c>
      <c r="AW31">
        <v>28</v>
      </c>
      <c r="AX31">
        <f>IF(Z31&gt;0, (R31*SUMPRODUCT(K31:$K$98, X31:$X$98)-K31*$AZ$3)/Z31, 0)</f>
        <v>10088.622438852261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500000</v>
      </c>
      <c r="S32">
        <f t="shared" si="1"/>
        <v>8590.0258781524153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3596.7571266058385</v>
      </c>
      <c r="AC32">
        <f t="shared" si="2"/>
        <v>2761.2451879350806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-15751.593200462286</v>
      </c>
      <c r="AI32">
        <f t="shared" si="7"/>
        <v>-15759.629396240689</v>
      </c>
      <c r="AJ32">
        <f t="shared" si="8"/>
        <v>835.5119386707579</v>
      </c>
      <c r="AK32">
        <f t="shared" si="30"/>
        <v>251.77299886240871</v>
      </c>
      <c r="AL32">
        <f t="shared" si="9"/>
        <v>-14672.344458707523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-1506.2469190859736</v>
      </c>
      <c r="AR32">
        <f t="shared" si="14"/>
        <v>-1507.0153807252721</v>
      </c>
      <c r="AS32">
        <f t="shared" si="15"/>
        <v>79.895872593093841</v>
      </c>
      <c r="AT32">
        <f t="shared" si="16"/>
        <v>24.075806111753163</v>
      </c>
      <c r="AU32">
        <f t="shared" si="17"/>
        <v>-1403.0437020204251</v>
      </c>
      <c r="AW32">
        <v>29</v>
      </c>
      <c r="AX32">
        <f>IF(Z32&gt;0, (R32*SUMPRODUCT(K32:$K$98, X32:$X$98)-K32*$AZ$3)/Z32, 0)</f>
        <v>8590.0258781524153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500000</v>
      </c>
      <c r="S33">
        <f t="shared" si="1"/>
        <v>6940.0712322354639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2761.2451879350806</v>
      </c>
      <c r="AC33">
        <f t="shared" si="2"/>
        <v>1986.4510205937222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-16002.077576050624</v>
      </c>
      <c r="AI33">
        <f t="shared" si="7"/>
        <v>-16009.23330599244</v>
      </c>
      <c r="AJ33">
        <f t="shared" si="8"/>
        <v>774.79416734135839</v>
      </c>
      <c r="AK33">
        <f t="shared" si="30"/>
        <v>193.28716315545566</v>
      </c>
      <c r="AL33">
        <f t="shared" si="9"/>
        <v>-15041.151975495626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-1366.2495540447483</v>
      </c>
      <c r="AR33">
        <f t="shared" si="14"/>
        <v>-1366.860506766069</v>
      </c>
      <c r="AS33">
        <f t="shared" si="15"/>
        <v>66.151546921063002</v>
      </c>
      <c r="AT33">
        <f t="shared" si="16"/>
        <v>16.502763419854102</v>
      </c>
      <c r="AU33">
        <f t="shared" si="17"/>
        <v>-1284.2061964251518</v>
      </c>
      <c r="AW33">
        <v>30</v>
      </c>
      <c r="AX33">
        <f>IF(Z33&gt;0, (R33*SUMPRODUCT(K33:$K$98, X33:$X$98)-K33*$AZ$3)/Z33, 0)</f>
        <v>6940.0712322354639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500000</v>
      </c>
      <c r="S34">
        <f t="shared" si="1"/>
        <v>5069.3653133335829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1986.4510205937222</v>
      </c>
      <c r="AC34">
        <f t="shared" si="2"/>
        <v>1273.2842806066619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-16097.289501468589</v>
      </c>
      <c r="AI34">
        <f t="shared" si="7"/>
        <v>-16103.568809635914</v>
      </c>
      <c r="AJ34">
        <f t="shared" si="8"/>
        <v>713.16673998706028</v>
      </c>
      <c r="AK34">
        <f t="shared" si="30"/>
        <v>139.05157144156055</v>
      </c>
      <c r="AL34">
        <f t="shared" si="9"/>
        <v>-15251.350498207292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-1227.1238407609167</v>
      </c>
      <c r="AR34">
        <f t="shared" si="14"/>
        <v>-1227.6025231350459</v>
      </c>
      <c r="AS34">
        <f t="shared" si="15"/>
        <v>54.365917255574132</v>
      </c>
      <c r="AT34">
        <f t="shared" si="16"/>
        <v>10.600138513731864</v>
      </c>
      <c r="AU34">
        <f t="shared" si="17"/>
        <v>-1162.6364673657399</v>
      </c>
      <c r="AW34">
        <v>31</v>
      </c>
      <c r="AX34">
        <f>IF(Z34&gt;0, (R34*SUMPRODUCT(K34:$K$98, X34:$X$98)-K34*$AZ$3)/Z34, 0)</f>
        <v>5069.3653133335829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2904.0933276340711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1273.2842806066619</v>
      </c>
      <c r="AC35">
        <f t="shared" ref="AC35:AC66" si="33">S35*Z35</f>
        <v>629.27009525439462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-15988.381488466517</v>
      </c>
      <c r="AI35">
        <f t="shared" ref="AI35:AI66" si="38">SUM(AE35:AH35)</f>
        <v>-15993.798584477745</v>
      </c>
      <c r="AJ35">
        <f t="shared" ref="AJ35:AJ66" si="39">AB35-AC35</f>
        <v>644.0141853522673</v>
      </c>
      <c r="AK35">
        <f t="shared" si="30"/>
        <v>89.129899642466341</v>
      </c>
      <c r="AL35">
        <f t="shared" ref="AL35:AL66" si="40">SUM(AI35:AK35)</f>
        <v>-15260.654499483011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-1088.2335688679489</v>
      </c>
      <c r="AR35">
        <f t="shared" ref="AR35:AR66" si="45">AI35*$K35</f>
        <v>-1088.6022782166376</v>
      </c>
      <c r="AS35">
        <f t="shared" ref="AS35:AS66" si="46">AJ35*$K35</f>
        <v>43.834196465292216</v>
      </c>
      <c r="AT35">
        <f t="shared" ref="AT35:AT66" si="47">AK35*$K35</f>
        <v>6.06653955878721</v>
      </c>
      <c r="AU35">
        <f t="shared" ref="AU35:AU66" si="48">AL35*$K35</f>
        <v>-1038.701542192558</v>
      </c>
      <c r="AW35">
        <v>32</v>
      </c>
      <c r="AX35">
        <f>IF(Z35&gt;0, (R35*SUMPRODUCT(K35:$K$98, X35:$X$98)-K35*$AZ$3)/Z35, 0)</f>
        <v>2904.0933276340711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500000</v>
      </c>
      <c r="S36">
        <f t="shared" si="32"/>
        <v>336.59326965055425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629.27009525439462</v>
      </c>
      <c r="AC36">
        <f t="shared" si="33"/>
        <v>61.670147287025429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-15649.201538916028</v>
      </c>
      <c r="AI36">
        <f t="shared" si="38"/>
        <v>-15653.782003890197</v>
      </c>
      <c r="AJ36">
        <f t="shared" si="39"/>
        <v>567.59994796736919</v>
      </c>
      <c r="AK36">
        <f t="shared" si="30"/>
        <v>44.048906667807628</v>
      </c>
      <c r="AL36">
        <f t="shared" si="40"/>
        <v>-15042.133149255022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-951.02465795202409</v>
      </c>
      <c r="AR36">
        <f t="shared" si="45"/>
        <v>-951.30301944698522</v>
      </c>
      <c r="AS36">
        <f t="shared" si="46"/>
        <v>34.493871462188629</v>
      </c>
      <c r="AT36">
        <f t="shared" si="47"/>
        <v>2.6769158984078163</v>
      </c>
      <c r="AU36">
        <f t="shared" si="48"/>
        <v>-914.13223208638885</v>
      </c>
      <c r="AW36">
        <v>33</v>
      </c>
      <c r="AX36">
        <f>IF(Z36&gt;0, (R36*SUMPRODUCT(K36:$K$98, X36:$X$98)-K36*$AZ$3)/Z36, 0)</f>
        <v>336.59326965055425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500000</v>
      </c>
      <c r="S37">
        <f t="shared" si="32"/>
        <v>-2803.6274116551567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61.670147287025429</v>
      </c>
      <c r="AC37">
        <f t="shared" si="33"/>
        <v>-424.5030634323366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-14987.165509719556</v>
      </c>
      <c r="AI37">
        <f t="shared" si="38"/>
        <v>-14990.950811768498</v>
      </c>
      <c r="AJ37">
        <f t="shared" si="39"/>
        <v>486.17321071936203</v>
      </c>
      <c r="AK37">
        <f t="shared" si="30"/>
        <v>4.3169103100917807</v>
      </c>
      <c r="AL37">
        <f t="shared" si="40"/>
        <v>-14500.460690739044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-813.20693657773484</v>
      </c>
      <c r="AR37">
        <f t="shared" si="45"/>
        <v>-813.41232790948766</v>
      </c>
      <c r="AS37">
        <f t="shared" si="46"/>
        <v>26.379866631809286</v>
      </c>
      <c r="AT37">
        <f t="shared" si="47"/>
        <v>0.23423651433447512</v>
      </c>
      <c r="AU37">
        <f t="shared" si="48"/>
        <v>-786.79822476334391</v>
      </c>
      <c r="AW37">
        <v>34</v>
      </c>
      <c r="AX37">
        <f>IF(Z37&gt;0, (R37*SUMPRODUCT(K37:$K$98, X37:$X$98)-K37*$AZ$3)/Z37, 0)</f>
        <v>-2803.6274116551567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500000</v>
      </c>
      <c r="S38">
        <f t="shared" si="32"/>
        <v>-6748.7419035702878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-424.5030634323366</v>
      </c>
      <c r="AC38">
        <f t="shared" si="33"/>
        <v>-822.66406498090919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-13999.541641354817</v>
      </c>
      <c r="AI38">
        <f t="shared" si="38"/>
        <v>-14002.589113301203</v>
      </c>
      <c r="AJ38">
        <f t="shared" si="39"/>
        <v>398.16100154857259</v>
      </c>
      <c r="AK38">
        <f t="shared" si="30"/>
        <v>-29.715214440263566</v>
      </c>
      <c r="AL38">
        <f t="shared" si="40"/>
        <v>-13634.143326192894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-678.23057646721077</v>
      </c>
      <c r="AR38">
        <f t="shared" si="45"/>
        <v>-678.37821620484749</v>
      </c>
      <c r="AS38">
        <f t="shared" si="46"/>
        <v>19.28955765304017</v>
      </c>
      <c r="AT38">
        <f t="shared" si="47"/>
        <v>-1.4396019195465848</v>
      </c>
      <c r="AU38">
        <f t="shared" si="48"/>
        <v>-660.52826047135397</v>
      </c>
      <c r="AW38">
        <v>35</v>
      </c>
      <c r="AX38">
        <f>IF(Z38&gt;0, (R38*SUMPRODUCT(K38:$K$98, X38:$X$98)-K38*$AZ$3)/Z38, 0)</f>
        <v>-6748.7419035702878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500000</v>
      </c>
      <c r="S39">
        <f t="shared" si="32"/>
        <v>-11860.40875391046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-822.66406498090919</v>
      </c>
      <c r="AC39">
        <f t="shared" si="33"/>
        <v>-1130.3179137435111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-12689.060947632726</v>
      </c>
      <c r="AI39">
        <f t="shared" si="38"/>
        <v>-12691.443491812266</v>
      </c>
      <c r="AJ39">
        <f t="shared" si="39"/>
        <v>307.65384876260191</v>
      </c>
      <c r="AK39">
        <f t="shared" si="30"/>
        <v>-57.586484548663648</v>
      </c>
      <c r="AL39">
        <f t="shared" si="40"/>
        <v>-12441.376127598327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-548.87697026438218</v>
      </c>
      <c r="AR39">
        <f t="shared" si="45"/>
        <v>-548.98002939824426</v>
      </c>
      <c r="AS39">
        <f t="shared" si="46"/>
        <v>13.307849422103745</v>
      </c>
      <c r="AT39">
        <f t="shared" si="47"/>
        <v>-2.4909562100530329</v>
      </c>
      <c r="AU39">
        <f t="shared" si="48"/>
        <v>-538.16313618619358</v>
      </c>
      <c r="AW39">
        <v>36</v>
      </c>
      <c r="AX39">
        <f>IF(Z39&gt;0, (R39*SUMPRODUCT(K39:$K$98, X39:$X$98)-K39*$AZ$3)/Z39, 0)</f>
        <v>-11860.40875391046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500000</v>
      </c>
      <c r="S40">
        <f t="shared" si="32"/>
        <v>-18708.493784920494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-1130.3179137435111</v>
      </c>
      <c r="AC40">
        <f t="shared" si="33"/>
        <v>-1348.3228057002054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-11139.330426860241</v>
      </c>
      <c r="AI40">
        <f t="shared" si="38"/>
        <v>-11141.132179076641</v>
      </c>
      <c r="AJ40">
        <f t="shared" si="39"/>
        <v>218.00489195669434</v>
      </c>
      <c r="AK40">
        <f t="shared" ref="AK40:AK71" si="61">G40*SUM(AB40:AB40, AE40:AF40)</f>
        <v>-79.122253962045789</v>
      </c>
      <c r="AL40">
        <f t="shared" si="40"/>
        <v>-11002.249541081994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-430.21603134480813</v>
      </c>
      <c r="AR40">
        <f t="shared" si="45"/>
        <v>-430.28561745620829</v>
      </c>
      <c r="AS40">
        <f t="shared" si="46"/>
        <v>8.4196442548475847</v>
      </c>
      <c r="AT40">
        <f t="shared" si="47"/>
        <v>-3.0558086335716919</v>
      </c>
      <c r="AU40">
        <f t="shared" si="48"/>
        <v>-424.92178183493246</v>
      </c>
      <c r="AW40">
        <v>37</v>
      </c>
      <c r="AX40">
        <f>IF(Z40&gt;0, (R40*SUMPRODUCT(K40:$K$98, X40:$X$98)-K40*$AZ$3)/Z40, 0)</f>
        <v>-18708.493784920494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500000</v>
      </c>
      <c r="S41">
        <f t="shared" si="32"/>
        <v>-28288.778552958989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-1348.3228057002054</v>
      </c>
      <c r="AC41">
        <f t="shared" si="33"/>
        <v>-1483.1173385560078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-9460.8130736706971</v>
      </c>
      <c r="AI41">
        <f t="shared" si="38"/>
        <v>-9462.1237677112513</v>
      </c>
      <c r="AJ41">
        <f t="shared" si="39"/>
        <v>134.79453285580234</v>
      </c>
      <c r="AK41">
        <f t="shared" si="61"/>
        <v>-94.382596399014389</v>
      </c>
      <c r="AL41">
        <f t="shared" si="40"/>
        <v>-9421.7118312544644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-326.24055116608935</v>
      </c>
      <c r="AR41">
        <f t="shared" si="45"/>
        <v>-326.28574829057226</v>
      </c>
      <c r="AS41">
        <f t="shared" si="46"/>
        <v>4.6481673774356143</v>
      </c>
      <c r="AT41">
        <f t="shared" si="47"/>
        <v>-3.2546283316169839</v>
      </c>
      <c r="AU41">
        <f t="shared" si="48"/>
        <v>-324.8922092447537</v>
      </c>
      <c r="AW41">
        <v>38</v>
      </c>
      <c r="AX41">
        <f>IF(Z41&gt;0, (R41*SUMPRODUCT(K41:$K$98, X41:$X$98)-K41*$AZ$3)/Z41, 0)</f>
        <v>-28288.778552958989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500000</v>
      </c>
      <c r="S42">
        <f t="shared" si="32"/>
        <v>-42410.643548443542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-1483.1173385560078</v>
      </c>
      <c r="AC42">
        <f t="shared" si="33"/>
        <v>-1545.5886946426283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-7730.0343686807864</v>
      </c>
      <c r="AI42">
        <f t="shared" si="38"/>
        <v>-7730.9454540625002</v>
      </c>
      <c r="AJ42">
        <f t="shared" si="39"/>
        <v>62.471356086620517</v>
      </c>
      <c r="AK42">
        <f t="shared" si="61"/>
        <v>-103.81821369892056</v>
      </c>
      <c r="AL42">
        <f t="shared" si="40"/>
        <v>-7772.2923116748007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-237.9977671102892</v>
      </c>
      <c r="AR42">
        <f t="shared" si="45"/>
        <v>-238.02581825161056</v>
      </c>
      <c r="AS42">
        <f t="shared" si="46"/>
        <v>1.9234123094209281</v>
      </c>
      <c r="AT42">
        <f t="shared" si="47"/>
        <v>-3.196428614319176</v>
      </c>
      <c r="AU42">
        <f t="shared" si="48"/>
        <v>-239.29883455650881</v>
      </c>
      <c r="AW42">
        <v>39</v>
      </c>
      <c r="AX42">
        <f>IF(Z42&gt;0, (R42*SUMPRODUCT(K42:$K$98, X42:$X$98)-K42*$AZ$3)/Z42, 0)</f>
        <v>-42410.643548443542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500000</v>
      </c>
      <c r="S43">
        <f t="shared" si="32"/>
        <v>-64494.316923918741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-1545.5886946426283</v>
      </c>
      <c r="AC43">
        <f t="shared" si="33"/>
        <v>-1548.0782518605338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-6037.82649126447</v>
      </c>
      <c r="AI43">
        <f t="shared" si="38"/>
        <v>-6038.4265744678032</v>
      </c>
      <c r="AJ43">
        <f t="shared" si="39"/>
        <v>2.4895572179054852</v>
      </c>
      <c r="AK43">
        <f t="shared" si="61"/>
        <v>-108.19120862498399</v>
      </c>
      <c r="AL43">
        <f t="shared" si="40"/>
        <v>-6144.1282258748815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-165.97935156278677</v>
      </c>
      <c r="AR43">
        <f t="shared" si="45"/>
        <v>-165.99584780048374</v>
      </c>
      <c r="AS43">
        <f t="shared" si="46"/>
        <v>6.8437722300276047E-2</v>
      </c>
      <c r="AT43">
        <f t="shared" si="47"/>
        <v>-2.9741673892666434</v>
      </c>
      <c r="AU43">
        <f t="shared" si="48"/>
        <v>-168.90157746745012</v>
      </c>
      <c r="AW43">
        <v>40</v>
      </c>
      <c r="AX43">
        <f>IF(Z43&gt;0, (R43*SUMPRODUCT(K43:$K$98, X43:$X$98)-K43*$AZ$3)/Z43, 0)</f>
        <v>-64494.316923918741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500000</v>
      </c>
      <c r="S44">
        <f t="shared" si="32"/>
        <v>-101169.11965608137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-1548.0782518605338</v>
      </c>
      <c r="AC44">
        <f t="shared" si="33"/>
        <v>-1503.782416019407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-4449.6245857765043</v>
      </c>
      <c r="AI44">
        <f t="shared" si="38"/>
        <v>-4449.9961869185154</v>
      </c>
      <c r="AJ44">
        <f t="shared" si="39"/>
        <v>-44.295835841126745</v>
      </c>
      <c r="AK44">
        <f t="shared" si="61"/>
        <v>-108.36547763023738</v>
      </c>
      <c r="AL44">
        <f t="shared" si="40"/>
        <v>-4602.6575003898797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-109.21411817432893</v>
      </c>
      <c r="AR44">
        <f t="shared" si="45"/>
        <v>-109.22323896424165</v>
      </c>
      <c r="AS44">
        <f t="shared" si="46"/>
        <v>-1.0872222042388906</v>
      </c>
      <c r="AT44">
        <f t="shared" si="47"/>
        <v>-2.6597839552032703</v>
      </c>
      <c r="AU44">
        <f t="shared" si="48"/>
        <v>-112.97024512368381</v>
      </c>
      <c r="AW44">
        <v>41</v>
      </c>
      <c r="AX44">
        <f>IF(Z44&gt;0, (R44*SUMPRODUCT(K44:$K$98, X44:$X$98)-K44*$AZ$3)/Z44, 0)</f>
        <v>-101169.11965608137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500000</v>
      </c>
      <c r="S45">
        <f t="shared" si="32"/>
        <v>-165868.37866652821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-1503.782416019407</v>
      </c>
      <c r="AC45">
        <f t="shared" si="33"/>
        <v>-1425.2508311545273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-3061.3718626715704</v>
      </c>
      <c r="AI45">
        <f t="shared" si="38"/>
        <v>-3061.5866792090283</v>
      </c>
      <c r="AJ45">
        <f t="shared" si="39"/>
        <v>-78.531584864879733</v>
      </c>
      <c r="AK45">
        <f t="shared" si="61"/>
        <v>-105.2647691213585</v>
      </c>
      <c r="AL45">
        <f t="shared" si="40"/>
        <v>-3245.3830331952663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-67.089333272497655</v>
      </c>
      <c r="AR45">
        <f t="shared" si="45"/>
        <v>-67.094040932631884</v>
      </c>
      <c r="AS45">
        <f t="shared" si="46"/>
        <v>-1.7210034931266296</v>
      </c>
      <c r="AT45">
        <f t="shared" si="47"/>
        <v>-2.3068557150951317</v>
      </c>
      <c r="AU45">
        <f t="shared" si="48"/>
        <v>-71.12190014085364</v>
      </c>
      <c r="AW45">
        <v>42</v>
      </c>
      <c r="AX45">
        <f>IF(Z45&gt;0, (R45*SUMPRODUCT(K45:$K$98, X45:$X$98)-K45*$AZ$3)/Z45, 0)</f>
        <v>-165868.37866652821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500000</v>
      </c>
      <c r="S46">
        <f t="shared" si="32"/>
        <v>-270133.6638234753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-1425.2508311545273</v>
      </c>
      <c r="AC46">
        <f t="shared" si="33"/>
        <v>-1324.7100724277316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-1801.4144831197066</v>
      </c>
      <c r="AI46">
        <f t="shared" si="38"/>
        <v>-1801.5370807676336</v>
      </c>
      <c r="AJ46">
        <f t="shared" si="39"/>
        <v>-100.54075872679573</v>
      </c>
      <c r="AK46">
        <f t="shared" si="61"/>
        <v>-99.76755818081692</v>
      </c>
      <c r="AL46">
        <f t="shared" si="40"/>
        <v>-2001.8453976752462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-35.247881284146281</v>
      </c>
      <c r="AR46">
        <f t="shared" si="45"/>
        <v>-35.250280125379291</v>
      </c>
      <c r="AS46">
        <f t="shared" si="46"/>
        <v>-1.9672589295956029</v>
      </c>
      <c r="AT46">
        <f t="shared" si="47"/>
        <v>-1.9521298844430959</v>
      </c>
      <c r="AU46">
        <f t="shared" si="48"/>
        <v>-39.169668939417988</v>
      </c>
      <c r="AW46">
        <v>43</v>
      </c>
      <c r="AX46">
        <f>IF(Z46&gt;0, (R46*SUMPRODUCT(K46:$K$98, X46:$X$98)-K46*$AZ$3)/Z46, 0)</f>
        <v>-270133.6638234753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500000</v>
      </c>
      <c r="S47">
        <f t="shared" si="32"/>
        <v>-438568.23378328793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-1324.7100724277316</v>
      </c>
      <c r="AC47">
        <f t="shared" si="33"/>
        <v>-1210.2882287125085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-1047.6159507597713</v>
      </c>
      <c r="AI47">
        <f t="shared" si="38"/>
        <v>-1047.6849416336811</v>
      </c>
      <c r="AJ47">
        <f t="shared" si="39"/>
        <v>-114.42184371522308</v>
      </c>
      <c r="AK47">
        <f t="shared" si="61"/>
        <v>-92.729705069941218</v>
      </c>
      <c r="AL47">
        <f t="shared" si="40"/>
        <v>-1254.8364904188454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-18.302206310740541</v>
      </c>
      <c r="AR47">
        <f t="shared" si="45"/>
        <v>-18.303411604729181</v>
      </c>
      <c r="AS47">
        <f t="shared" si="46"/>
        <v>-1.9989884543210226</v>
      </c>
      <c r="AT47">
        <f t="shared" si="47"/>
        <v>-1.6200194280101816</v>
      </c>
      <c r="AU47">
        <f t="shared" si="48"/>
        <v>-21.922419487060388</v>
      </c>
      <c r="AW47">
        <v>44</v>
      </c>
      <c r="AX47">
        <f>IF(Z47&gt;0, (R47*SUMPRODUCT(K47:$K$98, X47:$X$98)-K47*$AZ$3)/Z47, 0)</f>
        <v>-438568.23378328793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500000</v>
      </c>
      <c r="S48">
        <f t="shared" si="32"/>
        <v>-716248.47821698256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-1210.2882287125085</v>
      </c>
      <c r="AC48">
        <f t="shared" si="33"/>
        <v>-1094.9567519880982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-601.64996422034915</v>
      </c>
      <c r="AI48">
        <f t="shared" si="38"/>
        <v>-601.68818268730888</v>
      </c>
      <c r="AJ48">
        <f t="shared" si="39"/>
        <v>-115.33147672441032</v>
      </c>
      <c r="AK48">
        <f t="shared" si="61"/>
        <v>-84.720176009875601</v>
      </c>
      <c r="AL48">
        <f t="shared" si="40"/>
        <v>-801.73983542159476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-9.3848474345356951</v>
      </c>
      <c r="AR48">
        <f t="shared" si="45"/>
        <v>-9.3854435859574998</v>
      </c>
      <c r="AS48">
        <f t="shared" si="46"/>
        <v>-1.7990000462492961</v>
      </c>
      <c r="AT48">
        <f t="shared" si="47"/>
        <v>-1.3215091394711695</v>
      </c>
      <c r="AU48">
        <f t="shared" si="48"/>
        <v>-12.505952771677965</v>
      </c>
      <c r="AW48">
        <v>45</v>
      </c>
      <c r="AX48">
        <f>IF(Z48&gt;0, (R48*SUMPRODUCT(K48:$K$98, X48:$X$98)-K48*$AZ$3)/Z48, 0)</f>
        <v>-716248.47821698256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500000</v>
      </c>
      <c r="S49">
        <f t="shared" si="32"/>
        <v>-1183888.4953284969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-1094.9567519880982</v>
      </c>
      <c r="AC49">
        <f t="shared" si="33"/>
        <v>-985.02581099839176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-340.71272951680413</v>
      </c>
      <c r="AI49">
        <f t="shared" si="38"/>
        <v>-340.73353016261842</v>
      </c>
      <c r="AJ49">
        <f t="shared" si="39"/>
        <v>-109.93094098970641</v>
      </c>
      <c r="AK49">
        <f t="shared" si="61"/>
        <v>-76.646972639166876</v>
      </c>
      <c r="AL49">
        <f t="shared" si="40"/>
        <v>-527.31144379149168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-4.745190570684259</v>
      </c>
      <c r="AR49">
        <f t="shared" si="45"/>
        <v>-4.7454802664303557</v>
      </c>
      <c r="AS49">
        <f t="shared" si="46"/>
        <v>-1.531035442528351</v>
      </c>
      <c r="AT49">
        <f t="shared" si="47"/>
        <v>-1.0674813716372489</v>
      </c>
      <c r="AU49">
        <f t="shared" si="48"/>
        <v>-7.3439970805959556</v>
      </c>
      <c r="AW49">
        <v>46</v>
      </c>
      <c r="AX49">
        <f>IF(Z49&gt;0, (R49*SUMPRODUCT(K49:$K$98, X49:$X$98)-K49*$AZ$3)/Z49, 0)</f>
        <v>-1183888.4953284969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500000</v>
      </c>
      <c r="S50">
        <f t="shared" si="32"/>
        <v>-1985639.3940422637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-985.02581099839176</v>
      </c>
      <c r="AC50">
        <f t="shared" si="33"/>
        <v>-883.23904761886001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-189.44607766006609</v>
      </c>
      <c r="AI50">
        <f t="shared" si="38"/>
        <v>-189.45719799553925</v>
      </c>
      <c r="AJ50">
        <f t="shared" si="39"/>
        <v>-101.78676337953175</v>
      </c>
      <c r="AK50">
        <f t="shared" si="61"/>
        <v>-68.951806769887426</v>
      </c>
      <c r="AL50">
        <f t="shared" si="40"/>
        <v>-360.19576814495838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-2.3557700401841601</v>
      </c>
      <c r="AR50">
        <f t="shared" si="45"/>
        <v>-2.3559083220291477</v>
      </c>
      <c r="AS50">
        <f t="shared" si="46"/>
        <v>-1.2657227355589658</v>
      </c>
      <c r="AT50">
        <f t="shared" si="47"/>
        <v>-0.85741865237523585</v>
      </c>
      <c r="AU50">
        <f t="shared" si="48"/>
        <v>-4.4790497099633484</v>
      </c>
      <c r="AW50">
        <v>47</v>
      </c>
      <c r="AX50">
        <f>IF(Z50&gt;0, (R50*SUMPRODUCT(K50:$K$98, X50:$X$98)-K50*$AZ$3)/Z50, 0)</f>
        <v>-1985639.3940422637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500000</v>
      </c>
      <c r="S51">
        <f t="shared" si="32"/>
        <v>-3390099.2004681374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-883.23904761886001</v>
      </c>
      <c r="AC51">
        <f t="shared" si="33"/>
        <v>-790.47700163206559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-103.59652572588239</v>
      </c>
      <c r="AI51">
        <f t="shared" si="38"/>
        <v>-103.60235503171452</v>
      </c>
      <c r="AJ51">
        <f t="shared" si="39"/>
        <v>-92.762045986794419</v>
      </c>
      <c r="AK51">
        <f t="shared" si="61"/>
        <v>-61.826733333320206</v>
      </c>
      <c r="AL51">
        <f t="shared" si="40"/>
        <v>-258.19113435182913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-1.1502028637278059</v>
      </c>
      <c r="AR51">
        <f t="shared" si="45"/>
        <v>-1.1502675848583137</v>
      </c>
      <c r="AS51">
        <f t="shared" si="46"/>
        <v>-1.029910705901258</v>
      </c>
      <c r="AT51">
        <f t="shared" si="47"/>
        <v>-0.68644469721973955</v>
      </c>
      <c r="AU51">
        <f t="shared" si="48"/>
        <v>-2.8666229879793108</v>
      </c>
      <c r="AW51">
        <v>48</v>
      </c>
      <c r="AX51">
        <f>IF(Z51&gt;0, (R51*SUMPRODUCT(K51:$K$98, X51:$X$98)-K51*$AZ$3)/Z51, 0)</f>
        <v>-3390099.2004681374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500000</v>
      </c>
      <c r="S52">
        <f t="shared" si="32"/>
        <v>-5904650.6679187017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-790.47700163206559</v>
      </c>
      <c r="AC52">
        <f t="shared" si="33"/>
        <v>-706.70058304313397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-55.577546500868479</v>
      </c>
      <c r="AI52">
        <f t="shared" si="38"/>
        <v>-55.58053863631725</v>
      </c>
      <c r="AJ52">
        <f t="shared" si="39"/>
        <v>-83.77641858893162</v>
      </c>
      <c r="AK52">
        <f t="shared" si="61"/>
        <v>-55.333390114244594</v>
      </c>
      <c r="AL52">
        <f t="shared" si="40"/>
        <v>-194.69034733949346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-0.55094798836459491</v>
      </c>
      <c r="AR52">
        <f t="shared" si="45"/>
        <v>-0.5509776498216078</v>
      </c>
      <c r="AS52">
        <f t="shared" si="46"/>
        <v>-0.8304873496573093</v>
      </c>
      <c r="AT52">
        <f t="shared" si="47"/>
        <v>-0.54852763197022447</v>
      </c>
      <c r="AU52">
        <f t="shared" si="48"/>
        <v>-1.9299926314491416</v>
      </c>
      <c r="AW52">
        <v>49</v>
      </c>
      <c r="AX52">
        <f>IF(Z52&gt;0, (R52*SUMPRODUCT(K52:$K$98, X52:$X$98)-K52*$AZ$3)/Z52, 0)</f>
        <v>-5904650.6679187017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500000</v>
      </c>
      <c r="S53">
        <f t="shared" si="32"/>
        <v>-10508962.154324349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-706.70058304313397</v>
      </c>
      <c r="AC53">
        <f t="shared" si="33"/>
        <v>-631.42419044876681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-29.202105447258646</v>
      </c>
      <c r="AI53">
        <f t="shared" si="38"/>
        <v>-29.203607556080563</v>
      </c>
      <c r="AJ53">
        <f t="shared" si="39"/>
        <v>-75.276392594367167</v>
      </c>
      <c r="AK53">
        <f t="shared" si="61"/>
        <v>-49.469040813019383</v>
      </c>
      <c r="AL53">
        <f t="shared" si="40"/>
        <v>-153.9490409634671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-0.2584683516404821</v>
      </c>
      <c r="AR53">
        <f t="shared" si="45"/>
        <v>-0.25848164683222391</v>
      </c>
      <c r="AS53">
        <f t="shared" si="46"/>
        <v>-0.6662726818259046</v>
      </c>
      <c r="AT53">
        <f t="shared" si="47"/>
        <v>-0.43785135490554711</v>
      </c>
      <c r="AU53">
        <f t="shared" si="48"/>
        <v>-1.3626056835636755</v>
      </c>
      <c r="AW53">
        <v>50</v>
      </c>
      <c r="AX53">
        <f>IF(Z53&gt;0, (R53*SUMPRODUCT(K53:$K$98, X53:$X$98)-K53*$AZ$3)/Z53, 0)</f>
        <v>-10508962.154324349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500000</v>
      </c>
      <c r="S54">
        <f t="shared" si="32"/>
        <v>-19159046.076093026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-631.42419044876681</v>
      </c>
      <c r="AC54">
        <f t="shared" si="33"/>
        <v>-563.97967613725416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-15.023389419858878</v>
      </c>
      <c r="AI54">
        <f t="shared" si="38"/>
        <v>-15.024125338121584</v>
      </c>
      <c r="AJ54">
        <f t="shared" si="39"/>
        <v>-67.444514311512648</v>
      </c>
      <c r="AK54">
        <f t="shared" si="61"/>
        <v>-44.199693331413684</v>
      </c>
      <c r="AL54">
        <f t="shared" si="40"/>
        <v>-126.66833298104791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-0.11872525480889927</v>
      </c>
      <c r="AR54">
        <f t="shared" si="45"/>
        <v>-0.11873107054600202</v>
      </c>
      <c r="AS54">
        <f t="shared" si="46"/>
        <v>-0.53299338273906027</v>
      </c>
      <c r="AT54">
        <f t="shared" si="47"/>
        <v>-0.34929666712297658</v>
      </c>
      <c r="AU54">
        <f t="shared" si="48"/>
        <v>-1.0010211204080388</v>
      </c>
      <c r="AW54">
        <v>51</v>
      </c>
      <c r="AX54">
        <f>IF(Z54&gt;0, (R54*SUMPRODUCT(K54:$K$98, X54:$X$98)-K54*$AZ$3)/Z54, 0)</f>
        <v>-19159046.076093026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500000</v>
      </c>
      <c r="S55">
        <f t="shared" si="32"/>
        <v>-35832713.464404397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-563.97967613725416</v>
      </c>
      <c r="AC55">
        <f t="shared" si="33"/>
        <v>-503.6493097285333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-7.5433952433366258</v>
      </c>
      <c r="AI55">
        <f t="shared" si="38"/>
        <v>-7.5437466326545382</v>
      </c>
      <c r="AJ55">
        <f t="shared" si="39"/>
        <v>-60.330366408720863</v>
      </c>
      <c r="AK55">
        <f t="shared" si="61"/>
        <v>-39.478577329607795</v>
      </c>
      <c r="AL55">
        <f t="shared" si="40"/>
        <v>-107.3526903709832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-5.3226024134783535E-2</v>
      </c>
      <c r="AR55">
        <f t="shared" si="45"/>
        <v>-5.3228503529765846E-2</v>
      </c>
      <c r="AS55">
        <f t="shared" si="46"/>
        <v>-0.42568968414686215</v>
      </c>
      <c r="AT55">
        <f t="shared" si="47"/>
        <v>-0.27855993779575206</v>
      </c>
      <c r="AU55">
        <f t="shared" si="48"/>
        <v>-0.75747812547238003</v>
      </c>
      <c r="AW55">
        <v>52</v>
      </c>
      <c r="AX55">
        <f>IF(Z55&gt;0, (R55*SUMPRODUCT(K55:$K$98, X55:$X$98)-K55*$AZ$3)/Z55, 0)</f>
        <v>-35832713.464404397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500000</v>
      </c>
      <c r="S56">
        <f t="shared" si="32"/>
        <v>-68912225.550596327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-503.6493097285333</v>
      </c>
      <c r="AC56">
        <f t="shared" si="33"/>
        <v>-449.73013248165955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-3.6944435675937655</v>
      </c>
      <c r="AI56">
        <f t="shared" si="38"/>
        <v>-3.6946067208401194</v>
      </c>
      <c r="AJ56">
        <f t="shared" si="39"/>
        <v>-53.919177246873744</v>
      </c>
      <c r="AK56">
        <f t="shared" si="61"/>
        <v>-35.255451680997332</v>
      </c>
      <c r="AL56">
        <f t="shared" si="40"/>
        <v>-92.869235648711197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-2.3274918955833977E-2</v>
      </c>
      <c r="AR56">
        <f t="shared" si="45"/>
        <v>-2.3275946817950911E-2</v>
      </c>
      <c r="AS56">
        <f t="shared" si="46"/>
        <v>-0.33968971446588014</v>
      </c>
      <c r="AT56">
        <f t="shared" si="47"/>
        <v>-0.22210862491559971</v>
      </c>
      <c r="AU56">
        <f t="shared" si="48"/>
        <v>-0.5850742861994308</v>
      </c>
      <c r="AW56">
        <v>53</v>
      </c>
      <c r="AX56">
        <f>IF(Z56&gt;0, (R56*SUMPRODUCT(K56:$K$98, X56:$X$98)-K56*$AZ$3)/Z56, 0)</f>
        <v>-68912225.550596327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500000</v>
      </c>
      <c r="S57">
        <f t="shared" si="32"/>
        <v>-136627265.156122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-449.73013248165955</v>
      </c>
      <c r="AC57">
        <f t="shared" si="33"/>
        <v>-401.56376162292906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-1.7608748850868485</v>
      </c>
      <c r="AI57">
        <f t="shared" si="38"/>
        <v>-1.7609483630564844</v>
      </c>
      <c r="AJ57">
        <f t="shared" si="39"/>
        <v>-48.166370858730488</v>
      </c>
      <c r="AK57">
        <f t="shared" si="61"/>
        <v>-31.481109273716172</v>
      </c>
      <c r="AL57">
        <f t="shared" si="40"/>
        <v>-81.408428495503145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-9.9048890902721457E-3</v>
      </c>
      <c r="AR57">
        <f t="shared" si="45"/>
        <v>-9.9053024025102764E-3</v>
      </c>
      <c r="AS57">
        <f t="shared" si="46"/>
        <v>-0.27093495697913345</v>
      </c>
      <c r="AT57">
        <f t="shared" si="47"/>
        <v>-0.17708066509195367</v>
      </c>
      <c r="AU57">
        <f t="shared" si="48"/>
        <v>-0.45792092447359739</v>
      </c>
      <c r="AW57">
        <v>54</v>
      </c>
      <c r="AX57">
        <f>IF(Z57&gt;0, (R57*SUMPRODUCT(K57:$K$98, X57:$X$98)-K57*$AZ$3)/Z57, 0)</f>
        <v>-136627265.156122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500000</v>
      </c>
      <c r="S58">
        <f t="shared" si="32"/>
        <v>-279696150.14475286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-401.56376162292906</v>
      </c>
      <c r="AC58">
        <f t="shared" si="33"/>
        <v>-358.54719706765667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-0.81390539288775476</v>
      </c>
      <c r="AI58">
        <f t="shared" si="38"/>
        <v>-0.81393744080804986</v>
      </c>
      <c r="AJ58">
        <f t="shared" si="39"/>
        <v>-43.016564555272396</v>
      </c>
      <c r="AK58">
        <f t="shared" si="61"/>
        <v>-28.109463313605037</v>
      </c>
      <c r="AL58">
        <f t="shared" si="40"/>
        <v>-71.939965309685476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-4.0876812322522896E-3</v>
      </c>
      <c r="AR58">
        <f t="shared" si="45"/>
        <v>-4.0878421866868807E-3</v>
      </c>
      <c r="AS58">
        <f t="shared" si="46"/>
        <v>-0.21604231295811765</v>
      </c>
      <c r="AT58">
        <f t="shared" si="47"/>
        <v>-0.1411743018780485</v>
      </c>
      <c r="AU58">
        <f t="shared" si="48"/>
        <v>-0.36130445702285297</v>
      </c>
      <c r="AW58">
        <v>55</v>
      </c>
      <c r="AX58">
        <f>IF(Z58&gt;0, (R58*SUMPRODUCT(K58:$K$98, X58:$X$98)-K58*$AZ$3)/Z58, 0)</f>
        <v>-279696150.14475286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500000</v>
      </c>
      <c r="S59">
        <f t="shared" si="32"/>
        <v>-592746638.88259888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-358.54719706765667</v>
      </c>
      <c r="AC59">
        <f t="shared" si="33"/>
        <v>-320.13479417356496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-0.36450528791712694</v>
      </c>
      <c r="AI59">
        <f t="shared" si="38"/>
        <v>-0.36451879009382326</v>
      </c>
      <c r="AJ59">
        <f t="shared" si="39"/>
        <v>-38.412402894091713</v>
      </c>
      <c r="AK59">
        <f t="shared" si="61"/>
        <v>-25.098303794735969</v>
      </c>
      <c r="AL59">
        <f t="shared" si="40"/>
        <v>-63.875225478921507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-1.6345149807244586E-3</v>
      </c>
      <c r="AR59">
        <f t="shared" si="45"/>
        <v>-1.6345755271988558E-3</v>
      </c>
      <c r="AS59">
        <f t="shared" si="46"/>
        <v>-0.17224893590649706</v>
      </c>
      <c r="AT59">
        <f t="shared" si="47"/>
        <v>-0.11254583925980378</v>
      </c>
      <c r="AU59">
        <f t="shared" si="48"/>
        <v>-0.28642935069349973</v>
      </c>
      <c r="AW59">
        <v>56</v>
      </c>
      <c r="AX59">
        <f>IF(Z59&gt;0, (R59*SUMPRODUCT(K59:$K$98, X59:$X$98)-K59*$AZ$3)/Z59, 0)</f>
        <v>-592746638.88259888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500000</v>
      </c>
      <c r="S60">
        <f t="shared" si="32"/>
        <v>-1302370404.6253579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-320.13479417356496</v>
      </c>
      <c r="AC60">
        <f t="shared" si="33"/>
        <v>-285.83599067486375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-0.15760627192859675</v>
      </c>
      <c r="AI60">
        <f t="shared" si="38"/>
        <v>-0.15761175876992967</v>
      </c>
      <c r="AJ60">
        <f t="shared" si="39"/>
        <v>-34.298803498701204</v>
      </c>
      <c r="AK60">
        <f t="shared" si="61"/>
        <v>-22.409435592149549</v>
      </c>
      <c r="AL60">
        <f t="shared" si="40"/>
        <v>-56.865850849620685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-6.3101625355274106E-4</v>
      </c>
      <c r="AR60">
        <f t="shared" si="45"/>
        <v>-6.3103822149868235E-4</v>
      </c>
      <c r="AS60">
        <f t="shared" si="46"/>
        <v>-0.13732386547977896</v>
      </c>
      <c r="AT60">
        <f t="shared" si="47"/>
        <v>-8.9721797987811602E-2</v>
      </c>
      <c r="AU60">
        <f t="shared" si="48"/>
        <v>-0.22767670168908924</v>
      </c>
      <c r="AW60">
        <v>57</v>
      </c>
      <c r="AX60">
        <f>IF(Z60&gt;0, (R60*SUMPRODUCT(K60:$K$98, X60:$X$98)-K60*$AZ$3)/Z60, 0)</f>
        <v>-1302370404.6253579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500000</v>
      </c>
      <c r="S61">
        <f t="shared" si="32"/>
        <v>-2968933699.5937634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-285.83599067486375</v>
      </c>
      <c r="AC61">
        <f t="shared" si="33"/>
        <v>-255.2112306074726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-6.5659173813170255E-2</v>
      </c>
      <c r="AI61">
        <f t="shared" si="38"/>
        <v>-6.5661322827399185E-2</v>
      </c>
      <c r="AJ61">
        <f t="shared" si="39"/>
        <v>-30.624760067391151</v>
      </c>
      <c r="AK61">
        <f t="shared" si="61"/>
        <v>-20.008519347240465</v>
      </c>
      <c r="AL61">
        <f t="shared" si="40"/>
        <v>-50.698940737459012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-2.3471694325426812E-4</v>
      </c>
      <c r="AR61">
        <f t="shared" si="45"/>
        <v>-2.3472462550217849E-4</v>
      </c>
      <c r="AS61">
        <f t="shared" si="46"/>
        <v>-0.10947670604822</v>
      </c>
      <c r="AT61">
        <f t="shared" si="47"/>
        <v>-7.1526006610917028E-2</v>
      </c>
      <c r="AU61">
        <f t="shared" si="48"/>
        <v>-0.1812374372846392</v>
      </c>
      <c r="AW61">
        <v>58</v>
      </c>
      <c r="AX61">
        <f>IF(Z61&gt;0, (R61*SUMPRODUCT(K61:$K$98, X61:$X$98)-K61*$AZ$3)/Z61, 0)</f>
        <v>-2968933699.5937634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500000</v>
      </c>
      <c r="S62">
        <f t="shared" si="32"/>
        <v>-7038580654.2740297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-255.2112306074726</v>
      </c>
      <c r="AC62">
        <f t="shared" si="33"/>
        <v>-227.86736614259024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-2.6363456440770153E-2</v>
      </c>
      <c r="AI62">
        <f t="shared" si="38"/>
        <v>-2.6364265792034759E-2</v>
      </c>
      <c r="AJ62">
        <f t="shared" si="39"/>
        <v>-27.343864464882358</v>
      </c>
      <c r="AK62">
        <f t="shared" si="61"/>
        <v>-17.864786142523084</v>
      </c>
      <c r="AL62">
        <f t="shared" si="40"/>
        <v>-45.235014873197478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-8.4145976188585074E-5</v>
      </c>
      <c r="AR62">
        <f t="shared" si="45"/>
        <v>-8.4148559448196449E-5</v>
      </c>
      <c r="AS62">
        <f t="shared" si="46"/>
        <v>-8.7275208898923623E-2</v>
      </c>
      <c r="AT62">
        <f t="shared" si="47"/>
        <v>-5.7020211774590726E-2</v>
      </c>
      <c r="AU62">
        <f t="shared" si="48"/>
        <v>-0.14437956923296255</v>
      </c>
      <c r="AW62">
        <v>59</v>
      </c>
      <c r="AX62">
        <f>IF(Z62&gt;0, (R62*SUMPRODUCT(K62:$K$98, X62:$X$98)-K62*$AZ$3)/Z62, 0)</f>
        <v>-7038580654.2740297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500000</v>
      </c>
      <c r="S63">
        <f t="shared" si="32"/>
        <v>-17393999712.931499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-227.86736614259024</v>
      </c>
      <c r="AC63">
        <f t="shared" si="33"/>
        <v>-203.4530760190793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-1.0176785504383249E-2</v>
      </c>
      <c r="AI63">
        <f t="shared" si="38"/>
        <v>-1.0177077922859989E-2</v>
      </c>
      <c r="AJ63">
        <f t="shared" si="39"/>
        <v>-24.414290123510938</v>
      </c>
      <c r="AK63">
        <f t="shared" si="61"/>
        <v>-15.950715629981319</v>
      </c>
      <c r="AL63">
        <f t="shared" si="40"/>
        <v>-40.375182831415117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-2.9001709804930899E-5</v>
      </c>
      <c r="AR63">
        <f t="shared" si="45"/>
        <v>-2.9002543136418563E-5</v>
      </c>
      <c r="AS63">
        <f t="shared" si="46"/>
        <v>-6.9575619624731938E-2</v>
      </c>
      <c r="AT63">
        <f t="shared" si="47"/>
        <v>-4.5456202813987566E-2</v>
      </c>
      <c r="AU63">
        <f t="shared" si="48"/>
        <v>-0.11506082498185592</v>
      </c>
      <c r="AW63">
        <v>60</v>
      </c>
      <c r="AX63">
        <f>IF(Z63&gt;0, (R63*SUMPRODUCT(K63:$K$98, X63:$X$98)-K63*$AZ$3)/Z63, 0)</f>
        <v>-17393999712.931499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500000</v>
      </c>
      <c r="S64">
        <f t="shared" si="32"/>
        <v>-44908793124.70031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-203.4530760190793</v>
      </c>
      <c r="AC64">
        <f t="shared" si="33"/>
        <v>-181.65455656588992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-3.7674026693864707E-3</v>
      </c>
      <c r="AI64">
        <f t="shared" si="38"/>
        <v>-3.7675037935449743E-3</v>
      </c>
      <c r="AJ64">
        <f t="shared" si="39"/>
        <v>-21.798519453189385</v>
      </c>
      <c r="AK64">
        <f t="shared" si="61"/>
        <v>-14.241715321335553</v>
      </c>
      <c r="AL64">
        <f t="shared" si="40"/>
        <v>-36.04400227831848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-9.5859906290091488E-6</v>
      </c>
      <c r="AR64">
        <f t="shared" si="45"/>
        <v>-9.5862479349891162E-6</v>
      </c>
      <c r="AS64">
        <f t="shared" si="46"/>
        <v>-5.5465375363917949E-2</v>
      </c>
      <c r="AT64">
        <f t="shared" si="47"/>
        <v>-3.6237419143086008E-2</v>
      </c>
      <c r="AU64">
        <f t="shared" si="48"/>
        <v>-9.1712380754938941E-2</v>
      </c>
      <c r="AW64">
        <v>61</v>
      </c>
      <c r="AX64">
        <f>IF(Z64&gt;0, (R64*SUMPRODUCT(K64:$K$98, X64:$X$98)-K64*$AZ$3)/Z64, 0)</f>
        <v>-44908793124.70031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500000</v>
      </c>
      <c r="S65">
        <f t="shared" si="32"/>
        <v>-121405902802.51392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-181.65455656588992</v>
      </c>
      <c r="AC65">
        <f t="shared" si="33"/>
        <v>-162.19157646000625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-1.3342859716410072E-3</v>
      </c>
      <c r="AI65">
        <f t="shared" si="38"/>
        <v>-1.3343193702593436E-3</v>
      </c>
      <c r="AJ65">
        <f t="shared" si="39"/>
        <v>-19.462980105883673</v>
      </c>
      <c r="AK65">
        <f t="shared" si="61"/>
        <v>-12.715818959612296</v>
      </c>
      <c r="AL65">
        <f t="shared" si="40"/>
        <v>-32.180133384866224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-3.0312786190922763E-6</v>
      </c>
      <c r="AR65">
        <f t="shared" si="45"/>
        <v>-3.031354495268615E-6</v>
      </c>
      <c r="AS65">
        <f t="shared" si="46"/>
        <v>-4.4216694706175765E-2</v>
      </c>
      <c r="AT65">
        <f t="shared" si="47"/>
        <v>-2.8888252560367637E-2</v>
      </c>
      <c r="AU65">
        <f t="shared" si="48"/>
        <v>-7.3107978621038655E-2</v>
      </c>
      <c r="AW65">
        <v>62</v>
      </c>
      <c r="AX65">
        <f>IF(Z65&gt;0, (R65*SUMPRODUCT(K65:$K$98, X65:$X$98)-K65*$AZ$3)/Z65, 0)</f>
        <v>-121405902802.51392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500000</v>
      </c>
      <c r="S66">
        <f t="shared" si="32"/>
        <v>-344510179340.53534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-162.19157646000625</v>
      </c>
      <c r="AC66">
        <f t="shared" si="33"/>
        <v>-144.81391012353993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-4.5111901277889149E-4</v>
      </c>
      <c r="AI66">
        <f t="shared" si="38"/>
        <v>-4.5112952146040571E-4</v>
      </c>
      <c r="AJ66">
        <f t="shared" si="39"/>
        <v>-17.377666336466319</v>
      </c>
      <c r="AK66">
        <f t="shared" si="61"/>
        <v>-11.353410352200438</v>
      </c>
      <c r="AL66">
        <f t="shared" si="40"/>
        <v>-28.731527818188219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-9.1506099728813097E-7</v>
      </c>
      <c r="AR66">
        <f t="shared" si="45"/>
        <v>-9.150823133584233E-7</v>
      </c>
      <c r="AS66">
        <f t="shared" si="46"/>
        <v>-3.5249289517711307E-2</v>
      </c>
      <c r="AT66">
        <f t="shared" si="47"/>
        <v>-2.3029539224049399E-2</v>
      </c>
      <c r="AU66">
        <f t="shared" si="48"/>
        <v>-5.8279743824074068E-2</v>
      </c>
      <c r="AW66">
        <v>63</v>
      </c>
      <c r="AX66">
        <f>IF(Z66&gt;0, (R66*SUMPRODUCT(K66:$K$98, X66:$X$98)-K66*$AZ$3)/Z66, 0)</f>
        <v>-344510179340.53534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-1029087854578.106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-144.81391012353993</v>
      </c>
      <c r="AC67">
        <f t="shared" ref="AC67:AC79" si="64">S67*Z67</f>
        <v>-129.2981348174001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-1.4525017558154879E-4</v>
      </c>
      <c r="AI67">
        <f t="shared" ref="AI67:AI79" si="69">SUM(AE67:AH67)</f>
        <v>-1.4525331666746878E-4</v>
      </c>
      <c r="AJ67">
        <f t="shared" ref="AJ67:AJ79" si="70">AB67-AC67</f>
        <v>-15.51577530613983</v>
      </c>
      <c r="AK67">
        <f t="shared" si="61"/>
        <v>-10.136973708647796</v>
      </c>
      <c r="AL67">
        <f t="shared" ref="AL67:AL79" si="71">SUM(AI67:AK67)</f>
        <v>-25.652894268104291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-2.6306166039910791E-7</v>
      </c>
      <c r="AR67">
        <f t="shared" ref="AR67:AR79" si="76">AI67*$K67</f>
        <v>-2.6306734919964985E-7</v>
      </c>
      <c r="AS67">
        <f t="shared" ref="AS67:AS79" si="77">AJ67*$K67</f>
        <v>-2.8100521036004234E-2</v>
      </c>
      <c r="AT67">
        <f t="shared" ref="AT67:AT79" si="78">AK67*$K67</f>
        <v>-1.835900799804429E-2</v>
      </c>
      <c r="AU67">
        <f t="shared" ref="AU67:AU79" si="79">AL67*$K67</f>
        <v>-4.6459792101397716E-2</v>
      </c>
      <c r="AW67">
        <v>64</v>
      </c>
      <c r="AX67">
        <f>IF(Z67&gt;0, (R67*SUMPRODUCT(K67:$K$98, X67:$X$98)-K67*$AZ$3)/Z67, 0)</f>
        <v>-1029087854578.106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500000</v>
      </c>
      <c r="S68">
        <f t="shared" si="63"/>
        <v>-3245118201819.6084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-129.2981348174001</v>
      </c>
      <c r="AC68">
        <f t="shared" si="64"/>
        <v>-115.4447634543896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-4.4406049992718517E-5</v>
      </c>
      <c r="AI68">
        <f t="shared" si="69"/>
        <v>-4.4406939365279655E-5</v>
      </c>
      <c r="AJ68">
        <f t="shared" si="70"/>
        <v>-13.853371363010496</v>
      </c>
      <c r="AK68">
        <f t="shared" si="61"/>
        <v>-9.0508694372180081</v>
      </c>
      <c r="AL68">
        <f t="shared" si="71"/>
        <v>-22.904285207167867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-7.1806707167233366E-8</v>
      </c>
      <c r="AR68">
        <f t="shared" si="76"/>
        <v>-7.180814532521118E-8</v>
      </c>
      <c r="AS68">
        <f t="shared" si="77"/>
        <v>-2.2401564221671322E-2</v>
      </c>
      <c r="AT68">
        <f t="shared" si="78"/>
        <v>-1.4635688862074996E-2</v>
      </c>
      <c r="AU68">
        <f t="shared" si="79"/>
        <v>-3.703732489189164E-2</v>
      </c>
      <c r="AW68">
        <v>65</v>
      </c>
      <c r="AX68">
        <f>IF(Z68&gt;0, (R68*SUMPRODUCT(K68:$K$98, X68:$X$98)-K68*$AZ$3)/Z68, 0)</f>
        <v>-3245118201819.6084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500000</v>
      </c>
      <c r="S69">
        <f t="shared" si="63"/>
        <v>-10833551216174.508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-115.4447634543896</v>
      </c>
      <c r="AC69">
        <f t="shared" si="64"/>
        <v>-103.07568171720332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-1.2852333233354815E-5</v>
      </c>
      <c r="AI69">
        <f t="shared" si="69"/>
        <v>-1.2852571095528678E-5</v>
      </c>
      <c r="AJ69">
        <f t="shared" si="70"/>
        <v>-12.369081737186278</v>
      </c>
      <c r="AK69">
        <f t="shared" si="61"/>
        <v>-8.0811334418072729</v>
      </c>
      <c r="AL69">
        <f t="shared" si="71"/>
        <v>-20.450228031564649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-1.8556105069308859E-8</v>
      </c>
      <c r="AR69">
        <f t="shared" si="76"/>
        <v>-1.8556448492982219E-8</v>
      </c>
      <c r="AS69">
        <f t="shared" si="77"/>
        <v>-1.7858390080521307E-2</v>
      </c>
      <c r="AT69">
        <f t="shared" si="78"/>
        <v>-1.1667481577283929E-2</v>
      </c>
      <c r="AU69">
        <f t="shared" si="79"/>
        <v>-2.9525890214253732E-2</v>
      </c>
      <c r="AW69">
        <v>66</v>
      </c>
      <c r="AX69">
        <f>IF(Z69&gt;0, (R69*SUMPRODUCT(K69:$K$98, X69:$X$98)-K69*$AZ$3)/Z69, 0)</f>
        <v>-10833551216174.508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500000</v>
      </c>
      <c r="S70">
        <f t="shared" si="63"/>
        <v>-38810675419418.648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-103.07568171720332</v>
      </c>
      <c r="AC70">
        <f t="shared" si="64"/>
        <v>-92.031858692015689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-3.5240197017389637E-6</v>
      </c>
      <c r="AI70">
        <f t="shared" si="69"/>
        <v>-3.5240789843060007E-6</v>
      </c>
      <c r="AJ70">
        <f t="shared" si="70"/>
        <v>-11.043823025187635</v>
      </c>
      <c r="AK70">
        <f t="shared" si="61"/>
        <v>-7.2152977202042337</v>
      </c>
      <c r="AL70">
        <f t="shared" si="71"/>
        <v>-18.259124269470853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-4.5428160414035981E-9</v>
      </c>
      <c r="AR70">
        <f t="shared" si="76"/>
        <v>-4.5428924625985126E-9</v>
      </c>
      <c r="AS70">
        <f t="shared" si="77"/>
        <v>-1.4236599293837054E-2</v>
      </c>
      <c r="AT70">
        <f t="shared" si="78"/>
        <v>-9.3012448853994987E-3</v>
      </c>
      <c r="AU70">
        <f t="shared" si="79"/>
        <v>-2.3537848722129013E-2</v>
      </c>
      <c r="AW70">
        <v>67</v>
      </c>
      <c r="AX70">
        <f>IF(Z70&gt;0, (R70*SUMPRODUCT(K70:$K$98, X70:$X$98)-K70*$AZ$3)/Z70, 0)</f>
        <v>-38810675419418.648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500000</v>
      </c>
      <c r="S71">
        <f t="shared" si="63"/>
        <v>-149938267418673.88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-92.031858692015689</v>
      </c>
      <c r="AC71">
        <f t="shared" si="64"/>
        <v>-82.171302407501585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-8.9977771408144147E-7</v>
      </c>
      <c r="AI71">
        <f t="shared" si="69"/>
        <v>-8.9979141493710392E-7</v>
      </c>
      <c r="AJ71">
        <f t="shared" si="70"/>
        <v>-9.8605562845141037</v>
      </c>
      <c r="AK71">
        <f t="shared" si="61"/>
        <v>-6.4422301084410991</v>
      </c>
      <c r="AL71">
        <f t="shared" si="71"/>
        <v>-16.302787292746618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-1.0356285929899885E-9</v>
      </c>
      <c r="AR71">
        <f t="shared" si="76"/>
        <v>-1.035644362437987E-9</v>
      </c>
      <c r="AS71">
        <f t="shared" si="77"/>
        <v>-1.1349329808034813E-2</v>
      </c>
      <c r="AT71">
        <f t="shared" si="78"/>
        <v>-7.4148954775275925E-3</v>
      </c>
      <c r="AU71">
        <f t="shared" si="79"/>
        <v>-1.8764226321206768E-2</v>
      </c>
      <c r="AW71">
        <v>68</v>
      </c>
      <c r="AX71">
        <f>IF(Z71&gt;0, (R71*SUMPRODUCT(K71:$K$98, X71:$X$98)-K71*$AZ$3)/Z71, 0)</f>
        <v>-149938267418673.88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500000</v>
      </c>
      <c r="S72">
        <f t="shared" si="63"/>
        <v>-628181305510093.13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-82.171302407501585</v>
      </c>
      <c r="AC72">
        <f t="shared" si="64"/>
        <v>-73.367234293307817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-2.1288039827741822E-7</v>
      </c>
      <c r="AI72">
        <f t="shared" si="69"/>
        <v>-2.1288331810461021E-7</v>
      </c>
      <c r="AJ72">
        <f t="shared" si="70"/>
        <v>-8.8040681141937682</v>
      </c>
      <c r="AK72">
        <f t="shared" ref="AK72:AK79" si="92">G72*SUM(AB72:AB72, AE72:AF72)</f>
        <v>-5.7519911685251115</v>
      </c>
      <c r="AL72">
        <f t="shared" si="71"/>
        <v>-14.556059495602199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-2.1876933750744848E-10</v>
      </c>
      <c r="AR72">
        <f t="shared" si="76"/>
        <v>-2.1877233810621475E-10</v>
      </c>
      <c r="AS72">
        <f t="shared" si="77"/>
        <v>-9.0476162403766661E-3</v>
      </c>
      <c r="AT72">
        <f t="shared" si="78"/>
        <v>-5.91110927764746E-3</v>
      </c>
      <c r="AU72">
        <f t="shared" si="79"/>
        <v>-1.4958725736796465E-2</v>
      </c>
      <c r="AW72">
        <v>69</v>
      </c>
      <c r="AX72">
        <f>IF(Z72&gt;0, (R72*SUMPRODUCT(K72:$K$98, X72:$X$98)-K72*$AZ$3)/Z72, 0)</f>
        <v>-628181305510093.13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500000</v>
      </c>
      <c r="S73">
        <f t="shared" si="63"/>
        <v>-2872481931418865.5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-73.367234293307817</v>
      </c>
      <c r="AC73">
        <f t="shared" si="64"/>
        <v>-65.506459190643213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-4.6410163912155288E-8</v>
      </c>
      <c r="AI73">
        <f t="shared" si="69"/>
        <v>-4.641073403287976E-8</v>
      </c>
      <c r="AJ73">
        <f t="shared" si="70"/>
        <v>-7.8607751026646042</v>
      </c>
      <c r="AK73">
        <f t="shared" si="92"/>
        <v>-5.1357064005315474</v>
      </c>
      <c r="AL73">
        <f t="shared" si="71"/>
        <v>-12.996481549606886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-4.2583941561750616E-11</v>
      </c>
      <c r="AR73">
        <f t="shared" si="76"/>
        <v>-4.2584464679653411E-11</v>
      </c>
      <c r="AS73">
        <f t="shared" si="77"/>
        <v>-7.2127042739071473E-3</v>
      </c>
      <c r="AT73">
        <f t="shared" si="78"/>
        <v>-4.7123001257331184E-3</v>
      </c>
      <c r="AU73">
        <f t="shared" si="79"/>
        <v>-1.192500444222473E-2</v>
      </c>
      <c r="AW73">
        <v>70</v>
      </c>
      <c r="AX73">
        <f>IF(Z73&gt;0, (R73*SUMPRODUCT(K73:$K$98, X73:$X$98)-K73*$AZ$3)/Z73, 0)</f>
        <v>-2872481931418865.5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500000</v>
      </c>
      <c r="S74">
        <f t="shared" si="63"/>
        <v>-1.4443428869654474E+16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-65.506459190643213</v>
      </c>
      <c r="AC74">
        <f t="shared" si="64"/>
        <v>-58.487909991682777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-9.26366648842603E-9</v>
      </c>
      <c r="AI74">
        <f t="shared" si="69"/>
        <v>-9.2637677246188338E-9</v>
      </c>
      <c r="AJ74">
        <f t="shared" si="70"/>
        <v>-7.0185491989604358</v>
      </c>
      <c r="AK74">
        <f t="shared" si="92"/>
        <v>-4.5854521433450257</v>
      </c>
      <c r="AL74">
        <f t="shared" si="71"/>
        <v>-11.604001351569229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-7.5892287520357921E-12</v>
      </c>
      <c r="AR74">
        <f t="shared" si="76"/>
        <v>-7.5893116894586945E-12</v>
      </c>
      <c r="AS74">
        <f t="shared" si="77"/>
        <v>-5.7499236878699985E-3</v>
      </c>
      <c r="AT74">
        <f t="shared" si="78"/>
        <v>-3.756616809428231E-3</v>
      </c>
      <c r="AU74">
        <f t="shared" si="79"/>
        <v>-9.5065405048875406E-3</v>
      </c>
      <c r="AW74">
        <v>71</v>
      </c>
      <c r="AX74">
        <f>IF(Z74&gt;0, (R74*SUMPRODUCT(K74:$K$98, X74:$X$98)-K74*$AZ$3)/Z74, 0)</f>
        <v>-1.4443428869654474E+16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500000</v>
      </c>
      <c r="S75">
        <f t="shared" si="63"/>
        <v>-8.0614116876289888E+16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-58.487909991682777</v>
      </c>
      <c r="AC75">
        <f t="shared" si="64"/>
        <v>-52.221348206866239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-1.6805795742222985E-9</v>
      </c>
      <c r="AI75">
        <f t="shared" si="69"/>
        <v>-1.6805957690744628E-9</v>
      </c>
      <c r="AJ75">
        <f t="shared" si="70"/>
        <v>-6.2665617848165382</v>
      </c>
      <c r="AK75">
        <f t="shared" si="92"/>
        <v>-4.0941536994177952</v>
      </c>
      <c r="AL75">
        <f t="shared" si="71"/>
        <v>-10.36071548591493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-1.2292940806416628E-12</v>
      </c>
      <c r="AR75">
        <f t="shared" si="76"/>
        <v>-1.2293059266953741E-12</v>
      </c>
      <c r="AS75">
        <f t="shared" si="77"/>
        <v>-4.5838039603778085E-3</v>
      </c>
      <c r="AT75">
        <f t="shared" si="78"/>
        <v>-2.994751920783331E-3</v>
      </c>
      <c r="AU75">
        <f t="shared" si="79"/>
        <v>-7.578555882390447E-3</v>
      </c>
      <c r="AW75">
        <v>72</v>
      </c>
      <c r="AX75">
        <f>IF(Z75&gt;0, (R75*SUMPRODUCT(K75:$K$98, X75:$X$98)-K75*$AZ$3)/Z75, 0)</f>
        <v>-8.0614116876289888E+16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500000</v>
      </c>
      <c r="S76">
        <f t="shared" si="63"/>
        <v>-5.0555223708711571E+17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-52.221348206866239</v>
      </c>
      <c r="AC76">
        <f t="shared" si="64"/>
        <v>-46.626203756131645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-2.7454394227026041E-10</v>
      </c>
      <c r="AI76">
        <f t="shared" si="69"/>
        <v>-2.7454624797678963E-10</v>
      </c>
      <c r="AJ76">
        <f t="shared" si="70"/>
        <v>-5.595144450734594</v>
      </c>
      <c r="AK76">
        <f t="shared" si="92"/>
        <v>-3.6554943744806372</v>
      </c>
      <c r="AL76">
        <f t="shared" si="71"/>
        <v>-9.2506388254897782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-1.7930423712872775E-13</v>
      </c>
      <c r="AR76">
        <f t="shared" si="76"/>
        <v>-1.793057429822055E-13</v>
      </c>
      <c r="AS76">
        <f t="shared" si="77"/>
        <v>-3.6541804531109285E-3</v>
      </c>
      <c r="AT76">
        <f t="shared" si="78"/>
        <v>-2.3873978960329322E-3</v>
      </c>
      <c r="AU76">
        <f t="shared" si="79"/>
        <v>-6.0415783493231673E-3</v>
      </c>
      <c r="AW76">
        <v>73</v>
      </c>
      <c r="AX76">
        <f>IF(Z76&gt;0, (R76*SUMPRODUCT(K76:$K$98, X76:$X$98)-K76*$AZ$3)/Z76, 0)</f>
        <v>-5.0555223708711571E+17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500000</v>
      </c>
      <c r="S77">
        <f t="shared" si="63"/>
        <v>-3.6176271805359933E+18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-46.626203756131645</v>
      </c>
      <c r="AC77">
        <f t="shared" si="64"/>
        <v>-41.630539067974837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-3.9899143319129216E-11</v>
      </c>
      <c r="AI77">
        <f t="shared" si="69"/>
        <v>-3.9899431011427164E-11</v>
      </c>
      <c r="AJ77">
        <f t="shared" si="70"/>
        <v>-4.9956646881568076</v>
      </c>
      <c r="AK77">
        <f t="shared" si="92"/>
        <v>-3.2638342629292154</v>
      </c>
      <c r="AL77">
        <f t="shared" si="71"/>
        <v>-8.2594989511259236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-2.3266134543785961E-14</v>
      </c>
      <c r="AR77">
        <f t="shared" si="76"/>
        <v>-2.3266302303972131E-14</v>
      </c>
      <c r="AS77">
        <f t="shared" si="77"/>
        <v>-2.9130902846871824E-3</v>
      </c>
      <c r="AT77">
        <f t="shared" si="78"/>
        <v>-1.9032189859956848E-3</v>
      </c>
      <c r="AU77">
        <f t="shared" si="79"/>
        <v>-4.8163092707061341E-3</v>
      </c>
      <c r="AW77">
        <v>74</v>
      </c>
      <c r="AX77">
        <f>IF(Z77&gt;0, (R77*SUMPRODUCT(K77:$K$98, X77:$X$98)-K77*$AZ$3)/Z77, 0)</f>
        <v>-3.6176271805359933E+18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500000</v>
      </c>
      <c r="S78">
        <f t="shared" si="63"/>
        <v>-3.0137779827982975E+19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-41.630539067974837</v>
      </c>
      <c r="AC78">
        <f t="shared" si="64"/>
        <v>-37.1701241678347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-5.0796375857920188E-12</v>
      </c>
      <c r="AI78">
        <f t="shared" si="69"/>
        <v>-5.0796684192877009E-12</v>
      </c>
      <c r="AJ78">
        <f t="shared" si="70"/>
        <v>-4.4604149001401368</v>
      </c>
      <c r="AK78">
        <f t="shared" si="92"/>
        <v>-2.9141377347582389</v>
      </c>
      <c r="AL78">
        <f t="shared" si="71"/>
        <v>-7.3745526349034556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-2.6446936323435016E-15</v>
      </c>
      <c r="AR78">
        <f t="shared" si="76"/>
        <v>-2.6447096856835902E-15</v>
      </c>
      <c r="AS78">
        <f t="shared" si="77"/>
        <v>-2.3222977397060487E-3</v>
      </c>
      <c r="AT78">
        <f t="shared" si="78"/>
        <v>-1.5172345232746269E-3</v>
      </c>
      <c r="AU78">
        <f t="shared" si="79"/>
        <v>-3.8395322629833201E-3</v>
      </c>
      <c r="AW78">
        <v>75</v>
      </c>
      <c r="AX78">
        <f>IF(Z78&gt;0, (R78*SUMPRODUCT(K78:$K$98, X78:$X$98)-K78*$AZ$3)/Z78, 0)</f>
        <v>-3.0137779827982975E+19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-37.1701241678347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-37.1701241678347</v>
      </c>
      <c r="AK79">
        <f t="shared" si="92"/>
        <v>-2.6019086917484291</v>
      </c>
      <c r="AL79">
        <f t="shared" si="71"/>
        <v>-39.772032859583746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-2.8666678730322488E-16</v>
      </c>
      <c r="AR79">
        <f t="shared" si="76"/>
        <v>-2.8666678730322488E-16</v>
      </c>
      <c r="AS79">
        <f t="shared" si="77"/>
        <v>-1.7279001039479634E-2</v>
      </c>
      <c r="AT79">
        <f t="shared" si="78"/>
        <v>-1.2095300727635744E-3</v>
      </c>
      <c r="AU79">
        <f t="shared" si="79"/>
        <v>-1.8488531112243491E-2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127151.63819410487</v>
      </c>
      <c r="AO81" s="6">
        <f t="shared" si="93"/>
        <v>-12715.163819410489</v>
      </c>
      <c r="AP81" s="6">
        <f t="shared" si="93"/>
        <v>-1745.3368502715009</v>
      </c>
      <c r="AQ81" s="6">
        <f t="shared" si="93"/>
        <v>-71392.299464260184</v>
      </c>
      <c r="AR81" s="6">
        <f t="shared" si="93"/>
        <v>41298.838060162685</v>
      </c>
      <c r="AS81" s="6">
        <f t="shared" si="93"/>
        <v>-12102.966604127118</v>
      </c>
      <c r="AT81" s="6">
        <f t="shared" si="93"/>
        <v>3262.5879955483401</v>
      </c>
      <c r="AU81" s="6">
        <f t="shared" si="93"/>
        <v>32458.459451583869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219148.88897764482</v>
      </c>
      <c r="K3">
        <v>1</v>
      </c>
      <c r="L3" s="2">
        <v>0</v>
      </c>
      <c r="O3">
        <f>$C$3</f>
        <v>219148.88897764482</v>
      </c>
      <c r="P3" s="2">
        <f>O3*C5</f>
        <v>21914.888897764482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219148.88897764482</v>
      </c>
      <c r="AF3">
        <f t="shared" ref="AF3:AF34" si="4">-$Z3*P3</f>
        <v>-21914.888897764482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195711.56749288036</v>
      </c>
      <c r="AJ3">
        <f t="shared" ref="AJ3:AJ34" si="8">AB3-AC3</f>
        <v>0</v>
      </c>
      <c r="AL3">
        <f t="shared" ref="AL3:AL34" si="9">SUM(AI3:AK3)</f>
        <v>195711.56749288036</v>
      </c>
      <c r="AN3">
        <f t="shared" ref="AN3:AN34" si="10">AE3*$K3</f>
        <v>219148.88897764482</v>
      </c>
      <c r="AO3">
        <f t="shared" ref="AO3:AO34" si="11">AF3*$K3</f>
        <v>-21914.888897764482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195711.56749288036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195711.56749288036</v>
      </c>
      <c r="AW3">
        <v>0</v>
      </c>
      <c r="AX3">
        <f>IF(Z3&gt;0, (R3*SUMPRODUCT(K3:$K$98, X3:$X$98)-K3*$AZ$3)/Z3, 0)</f>
        <v>0</v>
      </c>
      <c r="AZ3">
        <f>C6*ABS(SUMPRODUCT(X4:X69, K4:K69))/1</f>
        <v>145755.20498176568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9994.7757416110835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9776.8441442195617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-9776.8441442195617</v>
      </c>
      <c r="AK4">
        <f>G4*SUM(AB4, AE4:AF4)</f>
        <v>0</v>
      </c>
      <c r="AL4">
        <f t="shared" si="9"/>
        <v>-15679.119644219561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-5506.3676648941127</v>
      </c>
      <c r="AR4">
        <f t="shared" si="14"/>
        <v>-5506.3676648941127</v>
      </c>
      <c r="AS4">
        <f t="shared" si="15"/>
        <v>-9121.0412764432895</v>
      </c>
      <c r="AT4">
        <f t="shared" si="16"/>
        <v>0</v>
      </c>
      <c r="AU4">
        <f t="shared" si="17"/>
        <v>-14627.408941337402</v>
      </c>
      <c r="AW4">
        <v>1</v>
      </c>
      <c r="AX4">
        <f>IF(Z4&gt;0, (R4*SUMPRODUCT(K4:$K$98, X4:$X$98)-K4*$AZ$3)/Z4, 0)</f>
        <v>9994.7757416110835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500000</v>
      </c>
      <c r="S5">
        <f t="shared" si="1"/>
        <v>16346.653343877293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9776.8441442195617</v>
      </c>
      <c r="AC5">
        <f t="shared" si="2"/>
        <v>15612.392919487393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-6665.7915909748235</v>
      </c>
      <c r="AI5">
        <f t="shared" si="7"/>
        <v>-6689.6686387580248</v>
      </c>
      <c r="AJ5">
        <f t="shared" si="8"/>
        <v>-5835.5487752678309</v>
      </c>
      <c r="AK5">
        <f>G5*SUM(AB5, AE5:AF5)</f>
        <v>400.85060991300207</v>
      </c>
      <c r="AL5">
        <f t="shared" si="9"/>
        <v>-12124.366804112853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-5699.9718335754778</v>
      </c>
      <c r="AR5">
        <f t="shared" si="14"/>
        <v>-5720.3892885732394</v>
      </c>
      <c r="AS5">
        <f t="shared" si="15"/>
        <v>-4990.0245452495637</v>
      </c>
      <c r="AT5">
        <f t="shared" si="16"/>
        <v>342.77057042545823</v>
      </c>
      <c r="AU5">
        <f t="shared" si="17"/>
        <v>-10367.643263397344</v>
      </c>
      <c r="AW5">
        <v>2</v>
      </c>
      <c r="AX5">
        <f>IF(Z5&gt;0, (R5*SUMPRODUCT(K5:$K$98, X5:$X$98)-K5*$AZ$3)/Z5, 0)</f>
        <v>16346.653343877293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500000</v>
      </c>
      <c r="S6">
        <f t="shared" si="1"/>
        <v>23758.332244043748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15612.392919487393</v>
      </c>
      <c r="AC6">
        <f t="shared" si="2"/>
        <v>22111.838512268412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-7416.4154289913367</v>
      </c>
      <c r="AI6">
        <f t="shared" si="7"/>
        <v>-7439.6828855252561</v>
      </c>
      <c r="AJ6">
        <f t="shared" si="8"/>
        <v>-6499.4455927810195</v>
      </c>
      <c r="AK6">
        <f>G6*SUM(AB6, AE6:AF6)</f>
        <v>913.32498579001253</v>
      </c>
      <c r="AL6">
        <f t="shared" si="9"/>
        <v>-13025.803492516265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-5721.0972446724281</v>
      </c>
      <c r="AR6">
        <f t="shared" si="14"/>
        <v>-5739.0459940030523</v>
      </c>
      <c r="AS6">
        <f t="shared" si="15"/>
        <v>-5013.7375162943126</v>
      </c>
      <c r="AT6">
        <f t="shared" si="16"/>
        <v>704.5480542079581</v>
      </c>
      <c r="AU6">
        <f t="shared" si="17"/>
        <v>-10048.235456089409</v>
      </c>
      <c r="AW6">
        <v>3</v>
      </c>
      <c r="AX6">
        <f>IF(Z6&gt;0, (R6*SUMPRODUCT(K6:$K$98, X6:$X$98)-K6*$AZ$3)/Z6, 0)</f>
        <v>23758.332244043748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500000</v>
      </c>
      <c r="S7">
        <f t="shared" si="1"/>
        <v>29311.939282349049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22111.838512268412</v>
      </c>
      <c r="AC7">
        <f t="shared" si="2"/>
        <v>26528.589846277493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-8173.7234598163486</v>
      </c>
      <c r="AI7">
        <f t="shared" si="7"/>
        <v>-8196.3495556119378</v>
      </c>
      <c r="AJ7">
        <f t="shared" si="8"/>
        <v>-4416.7513340090809</v>
      </c>
      <c r="AK7">
        <f>G7*SUM(AB7, AE7:AF7)</f>
        <v>1085.691270952379</v>
      </c>
      <c r="AL7">
        <f t="shared" si="9"/>
        <v>-11527.40961866864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-5736.7775953528644</v>
      </c>
      <c r="AR7">
        <f t="shared" si="14"/>
        <v>-5752.6578584995896</v>
      </c>
      <c r="AS7">
        <f t="shared" si="15"/>
        <v>-3099.9238256290942</v>
      </c>
      <c r="AT7">
        <f t="shared" si="16"/>
        <v>761.99903132148859</v>
      </c>
      <c r="AU7">
        <f t="shared" si="17"/>
        <v>-8090.5826528071948</v>
      </c>
      <c r="AW7">
        <v>4</v>
      </c>
      <c r="AX7">
        <f>IF(Z7&gt;0, (R7*SUMPRODUCT(K7:$K$98, X7:$X$98)-K7*$AZ$3)/Z7, 0)</f>
        <v>29311.939282349049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500000</v>
      </c>
      <c r="S8">
        <f t="shared" si="1"/>
        <v>31433.020084777389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26528.589846277493</v>
      </c>
      <c r="AC8">
        <f t="shared" si="2"/>
        <v>27600.298594035121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-8963.1816848440048</v>
      </c>
      <c r="AI8">
        <f t="shared" si="7"/>
        <v>-8985.1333605973959</v>
      </c>
      <c r="AJ8">
        <f t="shared" si="8"/>
        <v>-1071.7087477576279</v>
      </c>
      <c r="AK8">
        <f t="shared" ref="AK8:AK39" si="30">G8*SUM(AB8:AB8, AE8:AF8)</f>
        <v>565.05896372571056</v>
      </c>
      <c r="AL8">
        <f t="shared" si="9"/>
        <v>-9491.783144629313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-5872.1774097594889</v>
      </c>
      <c r="AR8">
        <f t="shared" si="14"/>
        <v>-5886.5589250514749</v>
      </c>
      <c r="AS8">
        <f t="shared" si="15"/>
        <v>-702.12387963365279</v>
      </c>
      <c r="AT8">
        <f t="shared" si="16"/>
        <v>370.19516045099255</v>
      </c>
      <c r="AU8">
        <f t="shared" si="17"/>
        <v>-6218.4876442341347</v>
      </c>
      <c r="AW8">
        <v>5</v>
      </c>
      <c r="AX8">
        <f>IF(Z8&gt;0, (R8*SUMPRODUCT(K8:$K$98, X8:$X$98)-K8*$AZ$3)/Z8, 0)</f>
        <v>31433.020084777389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500000</v>
      </c>
      <c r="S9">
        <f t="shared" si="1"/>
        <v>31527.039537123041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27600.298594035121</v>
      </c>
      <c r="AC9">
        <f t="shared" si="2"/>
        <v>26783.457566084791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-9873.554235247404</v>
      </c>
      <c r="AI9">
        <f t="shared" si="7"/>
        <v>-9894.7927165314995</v>
      </c>
      <c r="AJ9">
        <f t="shared" si="8"/>
        <v>816.84102795032959</v>
      </c>
      <c r="AK9">
        <f t="shared" si="30"/>
        <v>162.8417617048072</v>
      </c>
      <c r="AL9">
        <f t="shared" si="9"/>
        <v>-8915.1099268763628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-6126.1509602894157</v>
      </c>
      <c r="AR9">
        <f t="shared" si="14"/>
        <v>-6139.3286002166033</v>
      </c>
      <c r="AS9">
        <f t="shared" si="15"/>
        <v>506.81763917573863</v>
      </c>
      <c r="AT9">
        <f t="shared" si="16"/>
        <v>101.03689016887522</v>
      </c>
      <c r="AU9">
        <f t="shared" si="17"/>
        <v>-5531.4740708719892</v>
      </c>
      <c r="AW9">
        <v>6</v>
      </c>
      <c r="AX9">
        <f>IF(Z9&gt;0, (R9*SUMPRODUCT(K9:$K$98, X9:$X$98)-K9*$AZ$3)/Z9, 0)</f>
        <v>31527.039537123041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500000</v>
      </c>
      <c r="S10">
        <f t="shared" si="1"/>
        <v>30870.621879208142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26783.457566084791</v>
      </c>
      <c r="AC10">
        <f t="shared" si="2"/>
        <v>25298.756887180221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-10767.357810522921</v>
      </c>
      <c r="AI10">
        <f t="shared" si="7"/>
        <v>-10787.84553910365</v>
      </c>
      <c r="AJ10">
        <f t="shared" si="8"/>
        <v>1484.7006789045699</v>
      </c>
      <c r="AK10">
        <f t="shared" si="30"/>
        <v>109.81217602094766</v>
      </c>
      <c r="AL10">
        <f t="shared" si="9"/>
        <v>-9193.3326841781327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-6337.8434915530215</v>
      </c>
      <c r="AR10">
        <f t="shared" si="14"/>
        <v>-6349.902904783924</v>
      </c>
      <c r="AS10">
        <f t="shared" si="15"/>
        <v>873.91918242964857</v>
      </c>
      <c r="AT10">
        <f t="shared" si="16"/>
        <v>64.637248741512551</v>
      </c>
      <c r="AU10">
        <f t="shared" si="17"/>
        <v>-5411.3464736127635</v>
      </c>
      <c r="AW10">
        <v>7</v>
      </c>
      <c r="AX10">
        <f>IF(Z10&gt;0, (R10*SUMPRODUCT(K10:$K$98, X10:$X$98)-K10*$AZ$3)/Z10, 0)</f>
        <v>30870.621879208142</v>
      </c>
    </row>
    <row r="11" spans="1:52" x14ac:dyDescent="0.25">
      <c r="A11" t="s">
        <v>33</v>
      </c>
      <c r="C11" s="25">
        <f>AU71</f>
        <v>43501.803417837749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500000</v>
      </c>
      <c r="S11">
        <f t="shared" si="1"/>
        <v>29475.389753517098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25298.756887180221</v>
      </c>
      <c r="AC11">
        <f t="shared" si="2"/>
        <v>23232.673793031776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-11554.115176778259</v>
      </c>
      <c r="AI11">
        <f t="shared" si="7"/>
        <v>-11573.820322314341</v>
      </c>
      <c r="AJ11">
        <f t="shared" si="8"/>
        <v>2066.0830941484455</v>
      </c>
      <c r="AK11">
        <f t="shared" si="30"/>
        <v>60.717016529232524</v>
      </c>
      <c r="AL11">
        <f t="shared" si="9"/>
        <v>-9447.0202116366636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-6462.3164076683597</v>
      </c>
      <c r="AR11">
        <f t="shared" si="14"/>
        <v>-6473.3376657538993</v>
      </c>
      <c r="AS11">
        <f t="shared" si="15"/>
        <v>1155.5781186737906</v>
      </c>
      <c r="AT11">
        <f t="shared" si="16"/>
        <v>33.95955173877185</v>
      </c>
      <c r="AU11">
        <f t="shared" si="17"/>
        <v>-5283.7999953413364</v>
      </c>
      <c r="AW11">
        <v>8</v>
      </c>
      <c r="AX11">
        <f>IF(Z11&gt;0, (R11*SUMPRODUCT(K11:$K$98, X11:$X$98)-K11*$AZ$3)/Z11, 0)</f>
        <v>29475.389753517098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500000</v>
      </c>
      <c r="S12">
        <f t="shared" si="1"/>
        <v>27555.959511555691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23232.673793031776</v>
      </c>
      <c r="AC12">
        <f t="shared" si="2"/>
        <v>20822.061445902917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-12347.756920795826</v>
      </c>
      <c r="AI12">
        <f t="shared" si="7"/>
        <v>-12366.647627030507</v>
      </c>
      <c r="AJ12">
        <f t="shared" si="8"/>
        <v>2410.6123471288593</v>
      </c>
      <c r="AK12">
        <f t="shared" si="30"/>
        <v>53.435149723973083</v>
      </c>
      <c r="AL12">
        <f t="shared" si="9"/>
        <v>-9902.6001301776741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-6562.9640687390356</v>
      </c>
      <c r="AR12">
        <f t="shared" si="14"/>
        <v>-6573.0046799242555</v>
      </c>
      <c r="AS12">
        <f t="shared" si="15"/>
        <v>1281.2660890028042</v>
      </c>
      <c r="AT12">
        <f t="shared" si="16"/>
        <v>28.401350131496063</v>
      </c>
      <c r="AU12">
        <f t="shared" si="17"/>
        <v>-5263.3372407899551</v>
      </c>
      <c r="AW12">
        <v>9</v>
      </c>
      <c r="AX12">
        <f>IF(Z12&gt;0, (R12*SUMPRODUCT(K12:$K$98, X12:$X$98)-K12*$AZ$3)/Z12, 0)</f>
        <v>27555.959511555691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500000</v>
      </c>
      <c r="S13">
        <f t="shared" si="1"/>
        <v>25057.452868593831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20822.061445902917</v>
      </c>
      <c r="AC13">
        <f t="shared" si="2"/>
        <v>18088.434761442477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-13096.767950572232</v>
      </c>
      <c r="AI13">
        <f t="shared" si="7"/>
        <v>-13114.814911347037</v>
      </c>
      <c r="AJ13">
        <f t="shared" si="8"/>
        <v>2733.6266844604397</v>
      </c>
      <c r="AK13">
        <f t="shared" si="30"/>
        <v>41.644122891805836</v>
      </c>
      <c r="AL13">
        <f t="shared" si="9"/>
        <v>-10339.544103994791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-6616.9880167100437</v>
      </c>
      <c r="AR13">
        <f t="shared" si="14"/>
        <v>-6626.1060314473907</v>
      </c>
      <c r="AS13">
        <f t="shared" si="15"/>
        <v>1381.1327406502007</v>
      </c>
      <c r="AT13">
        <f t="shared" si="16"/>
        <v>21.040203444197068</v>
      </c>
      <c r="AU13">
        <f t="shared" si="17"/>
        <v>-5223.9330873529925</v>
      </c>
      <c r="AW13">
        <v>10</v>
      </c>
      <c r="AX13">
        <f>IF(Z13&gt;0, (R13*SUMPRODUCT(K13:$K$98, X13:$X$98)-K13*$AZ$3)/Z13, 0)</f>
        <v>25057.452868593831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500000</v>
      </c>
      <c r="S14">
        <f t="shared" si="1"/>
        <v>21978.351115277645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18088.434761442477</v>
      </c>
      <c r="AC14">
        <f t="shared" si="2"/>
        <v>15098.190577751871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-13851.131546649802</v>
      </c>
      <c r="AI14">
        <f t="shared" si="7"/>
        <v>-13868.305481239528</v>
      </c>
      <c r="AJ14">
        <f t="shared" si="8"/>
        <v>2990.2441836906055</v>
      </c>
      <c r="AK14">
        <f t="shared" si="30"/>
        <v>32.559182570596455</v>
      </c>
      <c r="AL14">
        <f t="shared" si="9"/>
        <v>-10845.502114978326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-6653.4715287187464</v>
      </c>
      <c r="AR14">
        <f t="shared" si="14"/>
        <v>-6661.7211279983412</v>
      </c>
      <c r="AS14">
        <f t="shared" si="15"/>
        <v>1436.3811702383573</v>
      </c>
      <c r="AT14">
        <f t="shared" si="16"/>
        <v>15.639992552393037</v>
      </c>
      <c r="AU14">
        <f t="shared" si="17"/>
        <v>-5209.699965207591</v>
      </c>
      <c r="AW14">
        <v>11</v>
      </c>
      <c r="AX14">
        <f>IF(Z14&gt;0, (R14*SUMPRODUCT(K14:$K$98, X14:$X$98)-K14*$AZ$3)/Z14, 0)</f>
        <v>21978.351115277645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500000</v>
      </c>
      <c r="S15">
        <f t="shared" si="1"/>
        <v>18497.802769058017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15098.190577751871</v>
      </c>
      <c r="AC15">
        <f t="shared" si="2"/>
        <v>12038.094307883555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-14651.35803796949</v>
      </c>
      <c r="AI15">
        <f t="shared" si="7"/>
        <v>-14667.62766531142</v>
      </c>
      <c r="AJ15">
        <f t="shared" si="8"/>
        <v>3060.0962698683161</v>
      </c>
      <c r="AK15">
        <f t="shared" si="30"/>
        <v>61.902581368782677</v>
      </c>
      <c r="AL15">
        <f t="shared" si="9"/>
        <v>-11545.628814074322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-6676.6577877040854</v>
      </c>
      <c r="AR15">
        <f t="shared" si="14"/>
        <v>-6684.0718945612134</v>
      </c>
      <c r="AS15">
        <f t="shared" si="15"/>
        <v>1394.4929567888744</v>
      </c>
      <c r="AT15">
        <f t="shared" si="16"/>
        <v>28.209149684539934</v>
      </c>
      <c r="AU15">
        <f t="shared" si="17"/>
        <v>-5261.369788087799</v>
      </c>
      <c r="AW15">
        <v>12</v>
      </c>
      <c r="AX15">
        <f>IF(Z15&gt;0, (R15*SUMPRODUCT(K15:$K$98, X15:$X$98)-K15*$AZ$3)/Z15, 0)</f>
        <v>18497.802769058017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500000</v>
      </c>
      <c r="S16">
        <f t="shared" si="1"/>
        <v>14586.207755271887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12038.094307883555</v>
      </c>
      <c r="AC16">
        <f t="shared" si="2"/>
        <v>8949.2127118418575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-15368.936542177347</v>
      </c>
      <c r="AI16">
        <f t="shared" si="7"/>
        <v>-15384.275026418749</v>
      </c>
      <c r="AJ16">
        <f t="shared" si="8"/>
        <v>3088.8815960416978</v>
      </c>
      <c r="AK16">
        <f t="shared" si="30"/>
        <v>85.470469585973248</v>
      </c>
      <c r="AL16">
        <f t="shared" si="9"/>
        <v>-12209.922960791078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-6625.3523544121063</v>
      </c>
      <c r="AR16">
        <f t="shared" si="14"/>
        <v>-6631.964579168387</v>
      </c>
      <c r="AS16">
        <f t="shared" si="15"/>
        <v>1331.577425586519</v>
      </c>
      <c r="AT16">
        <f t="shared" si="16"/>
        <v>36.845228383245789</v>
      </c>
      <c r="AU16">
        <f t="shared" si="17"/>
        <v>-5263.5419251986223</v>
      </c>
      <c r="AW16">
        <v>13</v>
      </c>
      <c r="AX16">
        <f>IF(Z16&gt;0, (R16*SUMPRODUCT(K16:$K$98, X16:$X$98)-K16*$AZ$3)/Z16, 0)</f>
        <v>14586.207755271887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500000</v>
      </c>
      <c r="S17">
        <f t="shared" si="1"/>
        <v>10586.97323285021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8949.2127118418575</v>
      </c>
      <c r="AC17">
        <f t="shared" si="2"/>
        <v>6092.1990366986865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-15980.516379384406</v>
      </c>
      <c r="AI17">
        <f t="shared" si="7"/>
        <v>-15994.902452964425</v>
      </c>
      <c r="AJ17">
        <f t="shared" si="8"/>
        <v>2857.013675143171</v>
      </c>
      <c r="AK17">
        <f t="shared" si="30"/>
        <v>123.49913542341763</v>
      </c>
      <c r="AL17">
        <f t="shared" si="9"/>
        <v>-13014.389642397837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-6475.8381417922001</v>
      </c>
      <c r="AR17">
        <f t="shared" si="14"/>
        <v>-6481.6678585415475</v>
      </c>
      <c r="AS17">
        <f t="shared" si="15"/>
        <v>1157.7572144653541</v>
      </c>
      <c r="AT17">
        <f t="shared" si="16"/>
        <v>50.045968019222173</v>
      </c>
      <c r="AU17">
        <f t="shared" si="17"/>
        <v>-5273.8646760569709</v>
      </c>
      <c r="AW17">
        <v>14</v>
      </c>
      <c r="AX17">
        <f>IF(Z17&gt;0, (R17*SUMPRODUCT(K17:$K$98, X17:$X$98)-K17*$AZ$3)/Z17, 0)</f>
        <v>10586.97323285021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500000</v>
      </c>
      <c r="S18">
        <f t="shared" si="1"/>
        <v>6640.1362694619465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6092.1990366986865</v>
      </c>
      <c r="AC18">
        <f t="shared" si="2"/>
        <v>3562.8378098009562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-16563.783019203318</v>
      </c>
      <c r="AI18">
        <f t="shared" si="7"/>
        <v>-16577.197042896576</v>
      </c>
      <c r="AJ18">
        <f t="shared" si="8"/>
        <v>2529.3612268977304</v>
      </c>
      <c r="AK18">
        <f t="shared" si="30"/>
        <v>131.59149919269163</v>
      </c>
      <c r="AL18">
        <f t="shared" si="9"/>
        <v>-13916.244316806155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-6263.7152244623412</v>
      </c>
      <c r="AR18">
        <f t="shared" si="14"/>
        <v>-6268.7878352500666</v>
      </c>
      <c r="AS18">
        <f t="shared" si="15"/>
        <v>956.49637565984506</v>
      </c>
      <c r="AT18">
        <f t="shared" si="16"/>
        <v>49.762284132041906</v>
      </c>
      <c r="AU18">
        <f t="shared" si="17"/>
        <v>-5262.5291754581795</v>
      </c>
      <c r="AW18">
        <v>15</v>
      </c>
      <c r="AX18">
        <f>IF(Z18&gt;0, (R18*SUMPRODUCT(K18:$K$98, X18:$X$98)-K18*$AZ$3)/Z18, 0)</f>
        <v>6640.1362694619465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500000</v>
      </c>
      <c r="S19">
        <f t="shared" si="1"/>
        <v>2043.2648944583373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3562.8378098009562</v>
      </c>
      <c r="AC19">
        <f t="shared" si="2"/>
        <v>1015.4890777015025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-17100.990977806909</v>
      </c>
      <c r="AI19">
        <f t="shared" si="7"/>
        <v>-17113.415811714345</v>
      </c>
      <c r="AJ19">
        <f t="shared" si="8"/>
        <v>2547.3487320994536</v>
      </c>
      <c r="AK19">
        <f t="shared" si="30"/>
        <v>79.451283158561324</v>
      </c>
      <c r="AL19">
        <f t="shared" si="9"/>
        <v>-14486.61579645633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-6030.8349602227981</v>
      </c>
      <c r="AR19">
        <f t="shared" si="14"/>
        <v>-6035.2167017722304</v>
      </c>
      <c r="AS19">
        <f t="shared" si="15"/>
        <v>898.34792669978719</v>
      </c>
      <c r="AT19">
        <f t="shared" si="16"/>
        <v>28.019287112018656</v>
      </c>
      <c r="AU19">
        <f t="shared" si="17"/>
        <v>-5108.849487960425</v>
      </c>
      <c r="AW19">
        <v>16</v>
      </c>
      <c r="AX19">
        <f>IF(Z19&gt;0, (R19*SUMPRODUCT(K19:$K$98, X19:$X$98)-K19*$AZ$3)/Z19, 0)</f>
        <v>2043.2648944583373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500000</v>
      </c>
      <c r="S20">
        <f t="shared" si="1"/>
        <v>-5183.4591572453601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1015.4890777015025</v>
      </c>
      <c r="AC20">
        <f t="shared" si="2"/>
        <v>-2367.9684555695931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-17595.861667724101</v>
      </c>
      <c r="AI20">
        <f t="shared" si="7"/>
        <v>-17607.282460209077</v>
      </c>
      <c r="AJ20">
        <f t="shared" si="8"/>
        <v>3383.4575332710956</v>
      </c>
      <c r="AK20">
        <f t="shared" si="30"/>
        <v>4.3666030341164612</v>
      </c>
      <c r="AL20">
        <f t="shared" si="9"/>
        <v>-14219.458323903864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-5885.7593120921347</v>
      </c>
      <c r="AR20">
        <f t="shared" si="14"/>
        <v>-5889.5795305610727</v>
      </c>
      <c r="AS20">
        <f t="shared" si="15"/>
        <v>1131.7556968549638</v>
      </c>
      <c r="AT20">
        <f t="shared" si="16"/>
        <v>1.4606147147316682</v>
      </c>
      <c r="AU20">
        <f t="shared" si="17"/>
        <v>-4756.3632189913769</v>
      </c>
      <c r="AW20">
        <v>17</v>
      </c>
      <c r="AX20">
        <f>IF(Z20&gt;0, (R20*SUMPRODUCT(K20:$K$98, X20:$X$98)-K20*$AZ$3)/Z20, 0)</f>
        <v>-5183.4591572453601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500000</v>
      </c>
      <c r="S21">
        <f t="shared" si="1"/>
        <v>-14083.532535115824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-2367.9684555695931</v>
      </c>
      <c r="AC21">
        <f t="shared" si="2"/>
        <v>-5861.4304347068683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-18036.512663587109</v>
      </c>
      <c r="AI21">
        <f t="shared" si="7"/>
        <v>-18046.917422514056</v>
      </c>
      <c r="AJ21">
        <f t="shared" si="8"/>
        <v>3493.4619791372752</v>
      </c>
      <c r="AK21">
        <f t="shared" si="30"/>
        <v>-3.7887495289113491</v>
      </c>
      <c r="AL21">
        <f t="shared" si="9"/>
        <v>-14557.244192905691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-5737.1202523729035</v>
      </c>
      <c r="AR21">
        <f t="shared" si="14"/>
        <v>-5740.4298363415028</v>
      </c>
      <c r="AS21">
        <f t="shared" si="15"/>
        <v>1111.2132287005609</v>
      </c>
      <c r="AT21">
        <f t="shared" si="16"/>
        <v>-1.2051393780444157</v>
      </c>
      <c r="AU21">
        <f t="shared" si="17"/>
        <v>-4630.421747018986</v>
      </c>
      <c r="AW21">
        <v>18</v>
      </c>
      <c r="AX21">
        <f>IF(Z21&gt;0, (R21*SUMPRODUCT(K21:$K$98, X21:$X$98)-K21*$AZ$3)/Z21, 0)</f>
        <v>-14083.532535115824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500000</v>
      </c>
      <c r="S22">
        <f t="shared" si="1"/>
        <v>-22718.167545129527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-5861.4304347068683</v>
      </c>
      <c r="AC22">
        <f t="shared" si="2"/>
        <v>-8525.0427968989752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-18388.116945937341</v>
      </c>
      <c r="AI22">
        <f t="shared" si="7"/>
        <v>-18397.498251427722</v>
      </c>
      <c r="AJ22">
        <f t="shared" si="8"/>
        <v>2663.612362192107</v>
      </c>
      <c r="AK22">
        <f t="shared" si="30"/>
        <v>-123.09003912884424</v>
      </c>
      <c r="AL22">
        <f t="shared" si="9"/>
        <v>-15856.97592836446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-5461.2136648380074</v>
      </c>
      <c r="AR22">
        <f t="shared" si="14"/>
        <v>-5463.9998834534708</v>
      </c>
      <c r="AS22">
        <f t="shared" si="15"/>
        <v>791.08460496543046</v>
      </c>
      <c r="AT22">
        <f t="shared" si="16"/>
        <v>-36.557359607418057</v>
      </c>
      <c r="AU22">
        <f t="shared" si="17"/>
        <v>-4709.4726380954589</v>
      </c>
      <c r="AW22">
        <v>19</v>
      </c>
      <c r="AX22">
        <f>IF(Z22&gt;0, (R22*SUMPRODUCT(K22:$K$98, X22:$X$98)-K22*$AZ$3)/Z22, 0)</f>
        <v>-22718.167545129527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500000</v>
      </c>
      <c r="S23">
        <f t="shared" si="1"/>
        <v>-27976.908119231532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-8525.0427968989752</v>
      </c>
      <c r="AC23">
        <f t="shared" si="2"/>
        <v>-9348.1660842005949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-18680.527747361117</v>
      </c>
      <c r="AI23">
        <f t="shared" si="7"/>
        <v>-18688.881213409222</v>
      </c>
      <c r="AJ23">
        <f t="shared" si="8"/>
        <v>823.12328730161971</v>
      </c>
      <c r="AK23">
        <f t="shared" si="30"/>
        <v>-596.75299578292834</v>
      </c>
      <c r="AL23">
        <f t="shared" si="9"/>
        <v>-18462.510921890531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-4953.6238976380828</v>
      </c>
      <c r="AR23">
        <f t="shared" si="14"/>
        <v>-4955.8390346836541</v>
      </c>
      <c r="AS23">
        <f t="shared" si="15"/>
        <v>218.27237655294383</v>
      </c>
      <c r="AT23">
        <f t="shared" si="16"/>
        <v>-158.24445330860743</v>
      </c>
      <c r="AU23">
        <f t="shared" si="17"/>
        <v>-4895.8111114393178</v>
      </c>
      <c r="AW23">
        <v>20</v>
      </c>
      <c r="AX23">
        <f>IF(Z23&gt;0, (R23*SUMPRODUCT(K23:$K$98, X23:$X$98)-K23*$AZ$3)/Z23, 0)</f>
        <v>-27976.908119231532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500000</v>
      </c>
      <c r="S24">
        <f t="shared" si="1"/>
        <v>-34652.64697136452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-9348.1660842005949</v>
      </c>
      <c r="AC24">
        <f t="shared" si="2"/>
        <v>-10160.637859038317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-18791.676378293385</v>
      </c>
      <c r="AI24">
        <f t="shared" si="7"/>
        <v>-18799.006725862095</v>
      </c>
      <c r="AJ24">
        <f t="shared" si="8"/>
        <v>812.47177483772248</v>
      </c>
      <c r="AK24">
        <f t="shared" si="30"/>
        <v>-654.3716258940417</v>
      </c>
      <c r="AL24">
        <f t="shared" si="9"/>
        <v>-18640.906576918413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-4449.1944864383186</v>
      </c>
      <c r="AR24">
        <f t="shared" si="14"/>
        <v>-4450.9300496382075</v>
      </c>
      <c r="AS24">
        <f t="shared" si="15"/>
        <v>192.36415465148841</v>
      </c>
      <c r="AT24">
        <f t="shared" si="16"/>
        <v>-154.93171398867275</v>
      </c>
      <c r="AU24">
        <f t="shared" si="17"/>
        <v>-4413.4976089753909</v>
      </c>
      <c r="AW24">
        <v>21</v>
      </c>
      <c r="AX24">
        <f>IF(Z24&gt;0, (R24*SUMPRODUCT(K24:$K$98, X24:$X$98)-K24*$AZ$3)/Z24, 0)</f>
        <v>-34652.64697136452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500000</v>
      </c>
      <c r="S25">
        <f t="shared" si="1"/>
        <v>-43139.985164492762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-10160.637859038317</v>
      </c>
      <c r="AC25">
        <f t="shared" si="2"/>
        <v>-10912.375092976305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-18664.539189442363</v>
      </c>
      <c r="AI25">
        <f t="shared" si="7"/>
        <v>-18670.863006575913</v>
      </c>
      <c r="AJ25">
        <f t="shared" si="8"/>
        <v>751.73723393798718</v>
      </c>
      <c r="AK25">
        <f t="shared" si="30"/>
        <v>-711.2446501326823</v>
      </c>
      <c r="AL25">
        <f t="shared" si="9"/>
        <v>-18630.370422770608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-3945.6187173106237</v>
      </c>
      <c r="AR25">
        <f t="shared" si="14"/>
        <v>-3946.9555502746593</v>
      </c>
      <c r="AS25">
        <f t="shared" si="15"/>
        <v>158.91463864282275</v>
      </c>
      <c r="AT25">
        <f t="shared" si="16"/>
        <v>-150.3546471556044</v>
      </c>
      <c r="AU25">
        <f t="shared" si="17"/>
        <v>-3938.3955587874411</v>
      </c>
      <c r="AW25">
        <v>22</v>
      </c>
      <c r="AX25">
        <f>IF(Z25&gt;0, (R25*SUMPRODUCT(K25:$K$98, X25:$X$98)-K25*$AZ$3)/Z25, 0)</f>
        <v>-43139.985164492762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500000</v>
      </c>
      <c r="S26">
        <f t="shared" si="1"/>
        <v>-54032.024120958413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-10912.375092976305</v>
      </c>
      <c r="AC26">
        <f t="shared" si="2"/>
        <v>-11556.692691983077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-18268.586824581358</v>
      </c>
      <c r="AI26">
        <f t="shared" si="7"/>
        <v>-18273.933974202344</v>
      </c>
      <c r="AJ26">
        <f t="shared" si="8"/>
        <v>644.31759900677207</v>
      </c>
      <c r="AK26">
        <f t="shared" si="30"/>
        <v>-763.86625650834139</v>
      </c>
      <c r="AL26">
        <f t="shared" si="9"/>
        <v>-18393.482631703911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-3448.1390745397694</v>
      </c>
      <c r="AR26">
        <f t="shared" si="14"/>
        <v>-3449.1483324381816</v>
      </c>
      <c r="AS26">
        <f t="shared" si="15"/>
        <v>121.61294745357567</v>
      </c>
      <c r="AT26">
        <f t="shared" si="16"/>
        <v>-144.17738558982322</v>
      </c>
      <c r="AU26">
        <f t="shared" si="17"/>
        <v>-3471.7127705744288</v>
      </c>
      <c r="AW26">
        <v>23</v>
      </c>
      <c r="AX26">
        <f>IF(Z26&gt;0, (R26*SUMPRODUCT(K26:$K$98, X26:$X$98)-K26*$AZ$3)/Z26, 0)</f>
        <v>-54032.024120958413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500000</v>
      </c>
      <c r="S27">
        <f t="shared" si="1"/>
        <v>-68214.17922953151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-11556.692691983077</v>
      </c>
      <c r="AC27">
        <f t="shared" si="2"/>
        <v>-12057.241482322972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-17495.738276986092</v>
      </c>
      <c r="AI27">
        <f t="shared" si="7"/>
        <v>-17500.15716819702</v>
      </c>
      <c r="AJ27">
        <f t="shared" si="8"/>
        <v>500.54879033989528</v>
      </c>
      <c r="AK27">
        <f t="shared" si="30"/>
        <v>-808.96848843881548</v>
      </c>
      <c r="AL27">
        <f t="shared" si="9"/>
        <v>-17808.576866295942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-2948.4520619463538</v>
      </c>
      <c r="AR27">
        <f t="shared" si="14"/>
        <v>-2949.1967512356027</v>
      </c>
      <c r="AS27">
        <f t="shared" si="15"/>
        <v>84.354491912110035</v>
      </c>
      <c r="AT27">
        <f t="shared" si="16"/>
        <v>-136.33061777819063</v>
      </c>
      <c r="AU27">
        <f t="shared" si="17"/>
        <v>-3001.1728771016838</v>
      </c>
      <c r="AW27">
        <v>24</v>
      </c>
      <c r="AX27">
        <f>IF(Z27&gt;0, (R27*SUMPRODUCT(K27:$K$98, X27:$X$98)-K27*$AZ$3)/Z27, 0)</f>
        <v>-68214.17922953151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500000</v>
      </c>
      <c r="S28">
        <f t="shared" si="1"/>
        <v>-86955.028859979211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-12057.241482322972</v>
      </c>
      <c r="AC28">
        <f t="shared" si="2"/>
        <v>-12373.916504805153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-16342.804541396927</v>
      </c>
      <c r="AI28">
        <f t="shared" si="7"/>
        <v>-16346.362103468677</v>
      </c>
      <c r="AJ28">
        <f t="shared" si="8"/>
        <v>316.67502248218079</v>
      </c>
      <c r="AK28">
        <f t="shared" si="30"/>
        <v>-844.00690376260809</v>
      </c>
      <c r="AL28">
        <f t="shared" si="9"/>
        <v>-16873.693984749105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-2459.0669996930801</v>
      </c>
      <c r="AR28">
        <f t="shared" si="14"/>
        <v>-2459.6022984827</v>
      </c>
      <c r="AS28">
        <f t="shared" si="15"/>
        <v>47.649416318995662</v>
      </c>
      <c r="AT28">
        <f t="shared" si="16"/>
        <v>-126.99592161789136</v>
      </c>
      <c r="AU28">
        <f t="shared" si="17"/>
        <v>-2538.9488037815959</v>
      </c>
      <c r="AW28">
        <v>25</v>
      </c>
      <c r="AX28">
        <f>IF(Z28&gt;0, (R28*SUMPRODUCT(K28:$K$98, X28:$X$98)-K28*$AZ$3)/Z28, 0)</f>
        <v>-86955.028859979211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500000</v>
      </c>
      <c r="S29">
        <f t="shared" si="1"/>
        <v>-112204.84204267064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-12373.916504805153</v>
      </c>
      <c r="AC29">
        <f t="shared" si="2"/>
        <v>-12483.182576405219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-14812.97375254392</v>
      </c>
      <c r="AI29">
        <f t="shared" si="7"/>
        <v>-14815.755090307324</v>
      </c>
      <c r="AJ29">
        <f t="shared" si="8"/>
        <v>109.26607160006643</v>
      </c>
      <c r="AK29">
        <f t="shared" si="30"/>
        <v>-866.17415533636074</v>
      </c>
      <c r="AL29">
        <f t="shared" si="9"/>
        <v>-15572.663174043619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-1990.0684093293978</v>
      </c>
      <c r="AR29">
        <f t="shared" si="14"/>
        <v>-1990.4420718033271</v>
      </c>
      <c r="AS29">
        <f t="shared" si="15"/>
        <v>14.679493863645902</v>
      </c>
      <c r="AT29">
        <f t="shared" si="16"/>
        <v>-116.36730425019736</v>
      </c>
      <c r="AU29">
        <f t="shared" si="17"/>
        <v>-2092.1298821898786</v>
      </c>
      <c r="AW29">
        <v>26</v>
      </c>
      <c r="AX29">
        <f>IF(Z29&gt;0, (R29*SUMPRODUCT(K29:$K$98, X29:$X$98)-K29*$AZ$3)/Z29, 0)</f>
        <v>-112204.84204267064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500000</v>
      </c>
      <c r="S30">
        <f t="shared" si="1"/>
        <v>-147090.59578988681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-12483.182576405219</v>
      </c>
      <c r="AC30">
        <f t="shared" si="2"/>
        <v>-12375.214442794426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-13003.847165284382</v>
      </c>
      <c r="AI30">
        <f t="shared" si="7"/>
        <v>-13005.950497311887</v>
      </c>
      <c r="AJ30">
        <f t="shared" si="8"/>
        <v>-107.9681336107933</v>
      </c>
      <c r="AK30">
        <f t="shared" si="30"/>
        <v>-873.82278034836543</v>
      </c>
      <c r="AL30">
        <f t="shared" si="9"/>
        <v>-13987.741411271047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-1559.838323611893</v>
      </c>
      <c r="AR30">
        <f t="shared" si="14"/>
        <v>-1560.0906226324892</v>
      </c>
      <c r="AS30">
        <f t="shared" si="15"/>
        <v>-12.951000607310018</v>
      </c>
      <c r="AT30">
        <f t="shared" si="16"/>
        <v>-104.81684716129695</v>
      </c>
      <c r="AU30">
        <f t="shared" si="17"/>
        <v>-1677.8584704010962</v>
      </c>
      <c r="AW30">
        <v>27</v>
      </c>
      <c r="AX30">
        <f>IF(Z30&gt;0, (R30*SUMPRODUCT(K30:$K$98, X30:$X$98)-K30*$AZ$3)/Z30, 0)</f>
        <v>-147090.59578988681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500000</v>
      </c>
      <c r="S31">
        <f t="shared" si="1"/>
        <v>-197078.04603773347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-12375.214442794426</v>
      </c>
      <c r="AC31">
        <f t="shared" si="2"/>
        <v>-12061.805853066862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-11044.377225105332</v>
      </c>
      <c r="AI31">
        <f t="shared" si="7"/>
        <v>-11045.907304951308</v>
      </c>
      <c r="AJ31">
        <f t="shared" si="8"/>
        <v>-313.40858972756359</v>
      </c>
      <c r="AK31">
        <f t="shared" si="30"/>
        <v>-866.26501099560994</v>
      </c>
      <c r="AL31">
        <f t="shared" si="9"/>
        <v>-12225.580905674482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-1182.8534441973763</v>
      </c>
      <c r="AR31">
        <f t="shared" si="14"/>
        <v>-1183.0173158380148</v>
      </c>
      <c r="AS31">
        <f t="shared" si="15"/>
        <v>-33.56607821739405</v>
      </c>
      <c r="AT31">
        <f t="shared" si="16"/>
        <v>-92.777033141772534</v>
      </c>
      <c r="AU31">
        <f t="shared" si="17"/>
        <v>-1309.3604271971815</v>
      </c>
      <c r="AW31">
        <v>28</v>
      </c>
      <c r="AX31">
        <f>IF(Z31&gt;0, (R31*SUMPRODUCT(K31:$K$98, X31:$X$98)-K31*$AZ$3)/Z31, 0)</f>
        <v>-197078.04603773347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500000</v>
      </c>
      <c r="S32">
        <f t="shared" si="1"/>
        <v>-272007.57059054187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-12061.805853066862</v>
      </c>
      <c r="AC32">
        <f t="shared" si="2"/>
        <v>-11572.117410354011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-9023.8983548182059</v>
      </c>
      <c r="AI32">
        <f t="shared" si="7"/>
        <v>-9024.9619389479813</v>
      </c>
      <c r="AJ32">
        <f t="shared" si="8"/>
        <v>-489.68844271285161</v>
      </c>
      <c r="AK32">
        <f t="shared" si="30"/>
        <v>-844.32640971468049</v>
      </c>
      <c r="AL32">
        <f t="shared" si="9"/>
        <v>-10358.976791375513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-862.91074954189378</v>
      </c>
      <c r="AR32">
        <f t="shared" si="14"/>
        <v>-863.01245482962406</v>
      </c>
      <c r="AS32">
        <f t="shared" si="15"/>
        <v>-46.826482804710437</v>
      </c>
      <c r="AT32">
        <f t="shared" si="16"/>
        <v>-80.73875684513834</v>
      </c>
      <c r="AU32">
        <f t="shared" si="17"/>
        <v>-990.57769447947283</v>
      </c>
      <c r="AW32">
        <v>29</v>
      </c>
      <c r="AX32">
        <f>IF(Z32&gt;0, (R32*SUMPRODUCT(K32:$K$98, X32:$X$98)-K32*$AZ$3)/Z32, 0)</f>
        <v>-272007.57059054187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500000</v>
      </c>
      <c r="S33">
        <f t="shared" si="1"/>
        <v>-390481.1400200756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-11572.117410354011</v>
      </c>
      <c r="AC33">
        <f t="shared" si="2"/>
        <v>-10941.687189440341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-7048.4463512802758</v>
      </c>
      <c r="AI33">
        <f t="shared" si="7"/>
        <v>-7049.1468772511898</v>
      </c>
      <c r="AJ33">
        <f t="shared" si="8"/>
        <v>-630.43022091366947</v>
      </c>
      <c r="AK33">
        <f t="shared" si="30"/>
        <v>-810.04821872478078</v>
      </c>
      <c r="AL33">
        <f t="shared" si="9"/>
        <v>-8489.6253168896401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-601.79290085167281</v>
      </c>
      <c r="AR33">
        <f t="shared" si="14"/>
        <v>-601.8527114163204</v>
      </c>
      <c r="AS33">
        <f t="shared" si="15"/>
        <v>-53.825823808573958</v>
      </c>
      <c r="AT33">
        <f t="shared" si="16"/>
        <v>-69.161520579293395</v>
      </c>
      <c r="AU33">
        <f t="shared" si="17"/>
        <v>-724.84005580418773</v>
      </c>
      <c r="AW33">
        <v>30</v>
      </c>
      <c r="AX33">
        <f>IF(Z33&gt;0, (R33*SUMPRODUCT(K33:$K$98, X33:$X$98)-K33*$AZ$3)/Z33, 0)</f>
        <v>-390481.1400200756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500000</v>
      </c>
      <c r="S34">
        <f t="shared" si="1"/>
        <v>-588412.50418543792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-10941.687189440341</v>
      </c>
      <c r="AC34">
        <f t="shared" si="2"/>
        <v>-10210.13993809955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-5194.4089850146129</v>
      </c>
      <c r="AI34">
        <f t="shared" si="7"/>
        <v>-5194.8427852765662</v>
      </c>
      <c r="AJ34">
        <f t="shared" si="8"/>
        <v>-731.54725134079126</v>
      </c>
      <c r="AK34">
        <f t="shared" si="30"/>
        <v>-765.91810326082395</v>
      </c>
      <c r="AL34">
        <f t="shared" si="9"/>
        <v>-6692.3081398781815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-395.97865861781372</v>
      </c>
      <c r="AR34">
        <f t="shared" si="14"/>
        <v>-396.011727951848</v>
      </c>
      <c r="AS34">
        <f t="shared" si="15"/>
        <v>-55.767094993321983</v>
      </c>
      <c r="AT34">
        <f t="shared" si="16"/>
        <v>-58.387243672047511</v>
      </c>
      <c r="AU34">
        <f t="shared" si="17"/>
        <v>-510.1660666172175</v>
      </c>
      <c r="AW34">
        <v>31</v>
      </c>
      <c r="AX34">
        <f>IF(Z34&gt;0, (R34*SUMPRODUCT(K34:$K$98, X34:$X$98)-K34*$AZ$3)/Z34, 0)</f>
        <v>-588412.50418543792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-938661.92531574797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-10210.13993809955</v>
      </c>
      <c r="AC35">
        <f t="shared" ref="AC35:AC69" si="33">S35*Z35</f>
        <v>-9415.6363179740911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-3573.788575504524</v>
      </c>
      <c r="AI35">
        <f t="shared" ref="AI35:AI66" si="38">SUM(AE35:AH35)</f>
        <v>-3574.0393483350831</v>
      </c>
      <c r="AJ35">
        <f t="shared" ref="AJ35:AJ69" si="39">AB35-AC35</f>
        <v>-794.50362012545884</v>
      </c>
      <c r="AK35">
        <f t="shared" si="30"/>
        <v>-714.7097956669686</v>
      </c>
      <c r="AL35">
        <f t="shared" ref="AL35:AL66" si="40">SUM(AI35:AK35)</f>
        <v>-5083.252764127511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-243.24642858354798</v>
      </c>
      <c r="AR35">
        <f t="shared" ref="AR35:AR69" si="45">AI35*$K35</f>
        <v>-243.26349719130988</v>
      </c>
      <c r="AS35">
        <f t="shared" ref="AS35:AS69" si="46">AJ35*$K35</f>
        <v>-54.07711284793465</v>
      </c>
      <c r="AT35">
        <f t="shared" ref="AT35:AT69" si="47">AK35*$K35</f>
        <v>-48.646024127245511</v>
      </c>
      <c r="AU35">
        <f t="shared" ref="AU35:AU69" si="48">AL35*$K35</f>
        <v>-345.98663416649009</v>
      </c>
      <c r="AW35">
        <v>32</v>
      </c>
      <c r="AX35">
        <f>IF(Z35&gt;0, (R35*SUMPRODUCT(K35:$K$98, X35:$X$98)-K35*$AZ$3)/Z35, 0)</f>
        <v>-938661.92531574797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500000</v>
      </c>
      <c r="S36">
        <f t="shared" si="32"/>
        <v>-1501547.5488669348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-9415.6363179740911</v>
      </c>
      <c r="AC36">
        <f t="shared" si="33"/>
        <v>-8595.9521405368614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-2102.9377639550944</v>
      </c>
      <c r="AI36">
        <f t="shared" si="38"/>
        <v>-2103.0808821691498</v>
      </c>
      <c r="AJ36">
        <f t="shared" si="39"/>
        <v>-819.68417743722966</v>
      </c>
      <c r="AK36">
        <f t="shared" si="30"/>
        <v>-659.09454225818649</v>
      </c>
      <c r="AL36">
        <f t="shared" si="40"/>
        <v>-3581.8596018645658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-127.79857570920632</v>
      </c>
      <c r="AR36">
        <f t="shared" si="45"/>
        <v>-127.80727321049611</v>
      </c>
      <c r="AS36">
        <f t="shared" si="46"/>
        <v>-49.813395433459533</v>
      </c>
      <c r="AT36">
        <f t="shared" si="47"/>
        <v>-40.054130560616144</v>
      </c>
      <c r="AU36">
        <f t="shared" si="48"/>
        <v>-217.67479920457177</v>
      </c>
      <c r="AW36">
        <v>33</v>
      </c>
      <c r="AX36">
        <f>IF(Z36&gt;0, (R36*SUMPRODUCT(K36:$K$98, X36:$X$98)-K36*$AZ$3)/Z36, 0)</f>
        <v>-1501547.5488669348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500000</v>
      </c>
      <c r="S37">
        <f t="shared" si="32"/>
        <v>-2413345.725989263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-8595.9521405368614</v>
      </c>
      <c r="AC37">
        <f t="shared" si="33"/>
        <v>-7774.7055322989445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-1222.9673768133275</v>
      </c>
      <c r="AI37">
        <f t="shared" si="38"/>
        <v>-1223.0479154764018</v>
      </c>
      <c r="AJ37">
        <f t="shared" si="39"/>
        <v>-821.24660823791692</v>
      </c>
      <c r="AK37">
        <f t="shared" si="30"/>
        <v>-601.71664983758035</v>
      </c>
      <c r="AL37">
        <f t="shared" si="40"/>
        <v>-2646.011173551899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-66.358482088417546</v>
      </c>
      <c r="AR37">
        <f t="shared" si="45"/>
        <v>-66.362852134203195</v>
      </c>
      <c r="AS37">
        <f t="shared" si="46"/>
        <v>-44.56102376576132</v>
      </c>
      <c r="AT37">
        <f t="shared" si="47"/>
        <v>-32.649279357387478</v>
      </c>
      <c r="AU37">
        <f t="shared" si="48"/>
        <v>-143.573155257352</v>
      </c>
      <c r="AW37">
        <v>34</v>
      </c>
      <c r="AX37">
        <f>IF(Z37&gt;0, (R37*SUMPRODUCT(K37:$K$98, X37:$X$98)-K37*$AZ$3)/Z37, 0)</f>
        <v>-2413345.725989263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500000</v>
      </c>
      <c r="S38">
        <f t="shared" si="32"/>
        <v>-3918872.3250896297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-7774.7055322989445</v>
      </c>
      <c r="AC38">
        <f t="shared" si="33"/>
        <v>-6993.7022430060024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-702.3549784334266</v>
      </c>
      <c r="AI38">
        <f t="shared" si="38"/>
        <v>-702.39959396094855</v>
      </c>
      <c r="AJ38">
        <f t="shared" si="39"/>
        <v>-781.0032892929421</v>
      </c>
      <c r="AK38">
        <f t="shared" si="30"/>
        <v>-544.22938726092616</v>
      </c>
      <c r="AL38">
        <f t="shared" si="40"/>
        <v>-2027.6322705148168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-34.026729882380508</v>
      </c>
      <c r="AR38">
        <f t="shared" si="45"/>
        <v>-34.028891354214792</v>
      </c>
      <c r="AS38">
        <f t="shared" si="46"/>
        <v>-37.836975287476463</v>
      </c>
      <c r="AT38">
        <f t="shared" si="47"/>
        <v>-26.366078298021591</v>
      </c>
      <c r="AU38">
        <f t="shared" si="48"/>
        <v>-98.231944939712847</v>
      </c>
      <c r="AW38">
        <v>35</v>
      </c>
      <c r="AX38">
        <f>IF(Z38&gt;0, (R38*SUMPRODUCT(K38:$K$98, X38:$X$98)-K38*$AZ$3)/Z38, 0)</f>
        <v>-3918872.3250896297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500000</v>
      </c>
      <c r="S39">
        <f t="shared" si="32"/>
        <v>-6456512.8756193537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-6993.7022430060024</v>
      </c>
      <c r="AC39">
        <f t="shared" si="33"/>
        <v>-6271.1559627264533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-397.74170368624311</v>
      </c>
      <c r="AI39">
        <f t="shared" si="38"/>
        <v>-397.76598597330553</v>
      </c>
      <c r="AJ39">
        <f t="shared" si="39"/>
        <v>-722.54628027954914</v>
      </c>
      <c r="AK39">
        <f t="shared" si="30"/>
        <v>-489.55915701042022</v>
      </c>
      <c r="AL39">
        <f t="shared" si="40"/>
        <v>-1609.8714232632749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-17.204682219437757</v>
      </c>
      <c r="AR39">
        <f t="shared" si="45"/>
        <v>-17.205732572037441</v>
      </c>
      <c r="AS39">
        <f t="shared" si="46"/>
        <v>-31.254402105273659</v>
      </c>
      <c r="AT39">
        <f t="shared" si="47"/>
        <v>-21.176330382051997</v>
      </c>
      <c r="AU39">
        <f t="shared" si="48"/>
        <v>-69.63646505936309</v>
      </c>
      <c r="AW39">
        <v>36</v>
      </c>
      <c r="AX39">
        <f>IF(Z39&gt;0, (R39*SUMPRODUCT(K39:$K$98, X39:$X$98)-K39*$AZ$3)/Z39, 0)</f>
        <v>-6456512.8756193537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500000</v>
      </c>
      <c r="S40">
        <f t="shared" si="32"/>
        <v>-10809179.046197001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-6271.1559627264533</v>
      </c>
      <c r="AC40">
        <f t="shared" si="33"/>
        <v>-5612.8490287298828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-221.15582764416399</v>
      </c>
      <c r="AI40">
        <f t="shared" si="38"/>
        <v>-221.16880931697361</v>
      </c>
      <c r="AJ40">
        <f t="shared" si="39"/>
        <v>-658.30693399657048</v>
      </c>
      <c r="AK40">
        <f t="shared" ref="AK40:AK69" si="61">G40*SUM(AB40:AB40, AE40:AF40)</f>
        <v>-438.98091739085174</v>
      </c>
      <c r="AL40">
        <f t="shared" si="40"/>
        <v>-1318.4566607043957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-8.5413376596160813</v>
      </c>
      <c r="AR40">
        <f t="shared" si="45"/>
        <v>-8.541839029406038</v>
      </c>
      <c r="AS40">
        <f t="shared" si="46"/>
        <v>-25.424705588036012</v>
      </c>
      <c r="AT40">
        <f t="shared" si="47"/>
        <v>-16.954037709538248</v>
      </c>
      <c r="AU40">
        <f t="shared" si="48"/>
        <v>-50.920582326980295</v>
      </c>
      <c r="AW40">
        <v>37</v>
      </c>
      <c r="AX40">
        <f>IF(Z40&gt;0, (R40*SUMPRODUCT(K40:$K$98, X40:$X$98)-K40*$AZ$3)/Z40, 0)</f>
        <v>-10809179.046197001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500000</v>
      </c>
      <c r="S41">
        <f t="shared" si="32"/>
        <v>-18435848.190527957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-5612.8490287298828</v>
      </c>
      <c r="AC41">
        <f t="shared" si="33"/>
        <v>-5018.2549947680636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-120.93665739059492</v>
      </c>
      <c r="AI41">
        <f t="shared" si="38"/>
        <v>-120.9434624138069</v>
      </c>
      <c r="AJ41">
        <f t="shared" si="39"/>
        <v>-594.59403396181915</v>
      </c>
      <c r="AK41">
        <f t="shared" si="61"/>
        <v>-392.89943201109185</v>
      </c>
      <c r="AL41">
        <f t="shared" si="40"/>
        <v>-1108.4369283867179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-4.1703013743177451</v>
      </c>
      <c r="AR41">
        <f t="shared" si="45"/>
        <v>-4.1705360343312226</v>
      </c>
      <c r="AS41">
        <f t="shared" si="46"/>
        <v>-20.503595605288695</v>
      </c>
      <c r="AT41">
        <f t="shared" si="47"/>
        <v>-13.548489569978328</v>
      </c>
      <c r="AU41">
        <f t="shared" si="48"/>
        <v>-38.222621209598245</v>
      </c>
      <c r="AW41">
        <v>38</v>
      </c>
      <c r="AX41">
        <f>IF(Z41&gt;0, (R41*SUMPRODUCT(K41:$K$98, X41:$X$98)-K41*$AZ$3)/Z41, 0)</f>
        <v>-18435848.190527957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500000</v>
      </c>
      <c r="S42">
        <f t="shared" si="32"/>
        <v>-32092461.473598491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-5018.2549947680636</v>
      </c>
      <c r="AC42">
        <f t="shared" si="33"/>
        <v>-4483.9115714803847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-64.880194125140775</v>
      </c>
      <c r="AI42">
        <f t="shared" si="38"/>
        <v>-64.883687088414391</v>
      </c>
      <c r="AJ42">
        <f t="shared" si="39"/>
        <v>-534.34342328767889</v>
      </c>
      <c r="AK42">
        <f t="shared" si="61"/>
        <v>-351.2778496337645</v>
      </c>
      <c r="AL42">
        <f t="shared" si="40"/>
        <v>-950.50496000985777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-1.9975773191938393</v>
      </c>
      <c r="AR42">
        <f t="shared" si="45"/>
        <v>-1.9976848630183646</v>
      </c>
      <c r="AS42">
        <f t="shared" si="46"/>
        <v>-16.451743361943041</v>
      </c>
      <c r="AT42">
        <f t="shared" si="47"/>
        <v>-10.815390962150106</v>
      </c>
      <c r="AU42">
        <f t="shared" si="48"/>
        <v>-29.26481918711151</v>
      </c>
      <c r="AW42">
        <v>39</v>
      </c>
      <c r="AX42">
        <f>IF(Z42&gt;0, (R42*SUMPRODUCT(K42:$K$98, X42:$X$98)-K42*$AZ$3)/Z42, 0)</f>
        <v>-32092461.473598491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500000</v>
      </c>
      <c r="S43">
        <f t="shared" si="32"/>
        <v>-57100312.108333282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-4483.9115714803847</v>
      </c>
      <c r="AC43">
        <f t="shared" si="33"/>
        <v>-4005.0933232085113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-34.089994783259563</v>
      </c>
      <c r="AI43">
        <f t="shared" si="38"/>
        <v>-34.091748317161276</v>
      </c>
      <c r="AJ43">
        <f t="shared" si="39"/>
        <v>-478.81824827187347</v>
      </c>
      <c r="AK43">
        <f t="shared" si="61"/>
        <v>-313.87381000362694</v>
      </c>
      <c r="AL43">
        <f t="shared" si="40"/>
        <v>-826.78380659266168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-0.93713114099759964</v>
      </c>
      <c r="AR43">
        <f t="shared" si="45"/>
        <v>-0.93717934549972814</v>
      </c>
      <c r="AS43">
        <f t="shared" si="46"/>
        <v>-13.162674097968523</v>
      </c>
      <c r="AT43">
        <f t="shared" si="47"/>
        <v>-8.6283651132268666</v>
      </c>
      <c r="AU43">
        <f t="shared" si="48"/>
        <v>-22.728218556695118</v>
      </c>
      <c r="AW43">
        <v>40</v>
      </c>
      <c r="AX43">
        <f>IF(Z43&gt;0, (R43*SUMPRODUCT(K43:$K$98, X43:$X$98)-K43*$AZ$3)/Z43, 0)</f>
        <v>-57100312.108333282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500000</v>
      </c>
      <c r="S44">
        <f t="shared" si="32"/>
        <v>-104083979.76728721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-4005.0933232085113</v>
      </c>
      <c r="AC44">
        <f t="shared" si="33"/>
        <v>-3576.7306100717692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-17.538025395971708</v>
      </c>
      <c r="AI44">
        <f t="shared" si="38"/>
        <v>-17.538884493264604</v>
      </c>
      <c r="AJ44">
        <f t="shared" si="39"/>
        <v>-428.36271313674206</v>
      </c>
      <c r="AK44">
        <f t="shared" si="61"/>
        <v>-280.35653262459584</v>
      </c>
      <c r="AL44">
        <f t="shared" si="40"/>
        <v>-726.25813025460252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-0.43046327644420357</v>
      </c>
      <c r="AR44">
        <f t="shared" si="45"/>
        <v>-0.43048436261708417</v>
      </c>
      <c r="AS44">
        <f t="shared" si="46"/>
        <v>-10.51397821819347</v>
      </c>
      <c r="AT44">
        <f t="shared" si="47"/>
        <v>-6.8812302914009562</v>
      </c>
      <c r="AU44">
        <f t="shared" si="48"/>
        <v>-17.825692872211512</v>
      </c>
      <c r="AW44">
        <v>41</v>
      </c>
      <c r="AX44">
        <f>IF(Z44&gt;0, (R44*SUMPRODUCT(K44:$K$98, X44:$X$98)-K44*$AZ$3)/Z44, 0)</f>
        <v>-104083979.76728721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500000</v>
      </c>
      <c r="S45">
        <f t="shared" si="32"/>
        <v>-194649923.9110004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-3576.7306100717692</v>
      </c>
      <c r="AC45">
        <f t="shared" si="33"/>
        <v>-3193.8576409573752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-8.8060193111024798</v>
      </c>
      <c r="AI45">
        <f t="shared" si="38"/>
        <v>-8.8064295164568911</v>
      </c>
      <c r="AJ45">
        <f t="shared" si="39"/>
        <v>-382.87296911439398</v>
      </c>
      <c r="AK45">
        <f t="shared" si="61"/>
        <v>-250.37114270502386</v>
      </c>
      <c r="AL45">
        <f t="shared" si="40"/>
        <v>-642.05054133587475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-0.19298209785303222</v>
      </c>
      <c r="AR45">
        <f t="shared" si="45"/>
        <v>-0.19299108741881082</v>
      </c>
      <c r="AS45">
        <f t="shared" si="46"/>
        <v>-8.3905821893620747</v>
      </c>
      <c r="AT45">
        <f t="shared" si="47"/>
        <v>-5.4868319786851893</v>
      </c>
      <c r="AU45">
        <f t="shared" si="48"/>
        <v>-14.070405255466076</v>
      </c>
      <c r="AW45">
        <v>42</v>
      </c>
      <c r="AX45">
        <f>IF(Z45&gt;0, (R45*SUMPRODUCT(K45:$K$98, X45:$X$98)-K45*$AZ$3)/Z45, 0)</f>
        <v>-194649923.9110004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500000</v>
      </c>
      <c r="S46">
        <f t="shared" si="32"/>
        <v>-374328532.27241862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-3193.8576409573752</v>
      </c>
      <c r="AC46">
        <f t="shared" si="33"/>
        <v>-2851.8154155634084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-4.3128247096354917</v>
      </c>
      <c r="AI46">
        <f t="shared" si="38"/>
        <v>-4.3130151717008767</v>
      </c>
      <c r="AJ46">
        <f t="shared" si="39"/>
        <v>-342.04222539396687</v>
      </c>
      <c r="AK46">
        <f t="shared" si="61"/>
        <v>-223.57003486701629</v>
      </c>
      <c r="AL46">
        <f t="shared" si="40"/>
        <v>-569.92527543268409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-8.438809323954051E-2</v>
      </c>
      <c r="AR46">
        <f t="shared" si="45"/>
        <v>-8.4391819968914969E-2</v>
      </c>
      <c r="AS46">
        <f t="shared" si="46"/>
        <v>-6.6926650517279054</v>
      </c>
      <c r="AT46">
        <f t="shared" si="47"/>
        <v>-4.3745457369909317</v>
      </c>
      <c r="AU46">
        <f t="shared" si="48"/>
        <v>-11.151602608687753</v>
      </c>
      <c r="AW46">
        <v>43</v>
      </c>
      <c r="AX46">
        <f>IF(Z46&gt;0, (R46*SUMPRODUCT(K46:$K$98, X46:$X$98)-K46*$AZ$3)/Z46, 0)</f>
        <v>-374328532.27241862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500000</v>
      </c>
      <c r="S47">
        <f t="shared" si="32"/>
        <v>-742138959.40766954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-2851.8154155634084</v>
      </c>
      <c r="AC47">
        <f t="shared" si="33"/>
        <v>-2546.3326541103797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-2.0556125911879617</v>
      </c>
      <c r="AI47">
        <f t="shared" si="38"/>
        <v>-2.0556983680031333</v>
      </c>
      <c r="AJ47">
        <f t="shared" si="39"/>
        <v>-305.48276145302862</v>
      </c>
      <c r="AK47">
        <f t="shared" si="61"/>
        <v>-199.62707908943861</v>
      </c>
      <c r="AL47">
        <f t="shared" si="40"/>
        <v>-507.16553891047033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-3.5912249819786468E-2</v>
      </c>
      <c r="AR47">
        <f t="shared" si="45"/>
        <v>-3.5913748369867549E-2</v>
      </c>
      <c r="AS47">
        <f t="shared" si="46"/>
        <v>-5.3368875497106103</v>
      </c>
      <c r="AT47">
        <f t="shared" si="47"/>
        <v>-3.4875528422946234</v>
      </c>
      <c r="AU47">
        <f t="shared" si="48"/>
        <v>-8.8603541403751009</v>
      </c>
      <c r="AW47">
        <v>44</v>
      </c>
      <c r="AX47">
        <f>IF(Z47&gt;0, (R47*SUMPRODUCT(K47:$K$98, X47:$X$98)-K47*$AZ$3)/Z47, 0)</f>
        <v>-742138959.40766954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500000</v>
      </c>
      <c r="S48">
        <f t="shared" si="32"/>
        <v>-1519253097.4155717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-2546.3326541103797</v>
      </c>
      <c r="AC48">
        <f t="shared" si="33"/>
        <v>-2273.5407542653179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-0.95013801822344435</v>
      </c>
      <c r="AI48">
        <f t="shared" si="38"/>
        <v>-0.9501754303695531</v>
      </c>
      <c r="AJ48">
        <f t="shared" si="39"/>
        <v>-272.79189984506183</v>
      </c>
      <c r="AK48">
        <f t="shared" si="61"/>
        <v>-178.24328578772659</v>
      </c>
      <c r="AL48">
        <f t="shared" si="40"/>
        <v>-451.98536106315794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-1.4820744407978363E-2</v>
      </c>
      <c r="AR48">
        <f t="shared" si="45"/>
        <v>-1.4821327981990345E-2</v>
      </c>
      <c r="AS48">
        <f t="shared" si="46"/>
        <v>-4.2551491958294685</v>
      </c>
      <c r="AT48">
        <f t="shared" si="47"/>
        <v>-2.7803309944775716</v>
      </c>
      <c r="AU48">
        <f t="shared" si="48"/>
        <v>-7.0503015182890296</v>
      </c>
      <c r="AW48">
        <v>45</v>
      </c>
      <c r="AX48">
        <f>IF(Z48&gt;0, (R48*SUMPRODUCT(K48:$K$98, X48:$X$98)-K48*$AZ$3)/Z48, 0)</f>
        <v>-1519253097.4155717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500000</v>
      </c>
      <c r="S49">
        <f t="shared" si="32"/>
        <v>-3219665731.7780318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-2273.5407542653179</v>
      </c>
      <c r="AC49">
        <f t="shared" si="33"/>
        <v>-2029.959314210724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-0.42551669385646551</v>
      </c>
      <c r="AI49">
        <f t="shared" si="38"/>
        <v>-0.42553245604642032</v>
      </c>
      <c r="AJ49">
        <f t="shared" si="39"/>
        <v>-243.58144005459394</v>
      </c>
      <c r="AK49">
        <f t="shared" si="61"/>
        <v>-159.14785279857227</v>
      </c>
      <c r="AL49">
        <f t="shared" si="40"/>
        <v>-403.15482530921264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-5.9262763860334572E-3</v>
      </c>
      <c r="AR49">
        <f t="shared" si="45"/>
        <v>-5.9264959099568889E-3</v>
      </c>
      <c r="AS49">
        <f t="shared" si="46"/>
        <v>-3.3924190451585274</v>
      </c>
      <c r="AT49">
        <f t="shared" si="47"/>
        <v>-2.2164915631870614</v>
      </c>
      <c r="AU49">
        <f t="shared" si="48"/>
        <v>-5.6148371042555452</v>
      </c>
      <c r="AW49">
        <v>46</v>
      </c>
      <c r="AX49">
        <f>IF(Z49&gt;0, (R49*SUMPRODUCT(K49:$K$98, X49:$X$98)-K49*$AZ$3)/Z49, 0)</f>
        <v>-3219665731.7780318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500000</v>
      </c>
      <c r="S50">
        <f t="shared" si="32"/>
        <v>-7074167253.6329756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-2029.959314210724</v>
      </c>
      <c r="AC50">
        <f t="shared" si="33"/>
        <v>-1812.4685790594297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-0.18398663060643192</v>
      </c>
      <c r="AI50">
        <f t="shared" si="38"/>
        <v>-0.18399303584295684</v>
      </c>
      <c r="AJ50">
        <f t="shared" si="39"/>
        <v>-217.4907351512943</v>
      </c>
      <c r="AK50">
        <f t="shared" si="61"/>
        <v>-142.0971519947507</v>
      </c>
      <c r="AL50">
        <f t="shared" si="40"/>
        <v>-359.77188018188792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-2.2878815836704252E-3</v>
      </c>
      <c r="AR50">
        <f t="shared" si="45"/>
        <v>-2.2879612330592753E-3</v>
      </c>
      <c r="AS50">
        <f t="shared" si="46"/>
        <v>-2.7045065499133774</v>
      </c>
      <c r="AT50">
        <f t="shared" si="47"/>
        <v>-1.7669841339517538</v>
      </c>
      <c r="AU50">
        <f t="shared" si="48"/>
        <v>-4.4737786450981902</v>
      </c>
      <c r="AW50">
        <v>47</v>
      </c>
      <c r="AX50">
        <f>IF(Z50&gt;0, (R50*SUMPRODUCT(K50:$K$98, X50:$X$98)-K50*$AZ$3)/Z50, 0)</f>
        <v>-7074167253.6329756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500000</v>
      </c>
      <c r="S51">
        <f t="shared" si="32"/>
        <v>-16126529743.756481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-1812.4685790594297</v>
      </c>
      <c r="AC51">
        <f t="shared" si="33"/>
        <v>-1618.2774192377276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-7.6649298346199532E-2</v>
      </c>
      <c r="AI51">
        <f t="shared" si="38"/>
        <v>-7.6651807065441904E-2</v>
      </c>
      <c r="AJ51">
        <f t="shared" si="39"/>
        <v>-194.19115982170206</v>
      </c>
      <c r="AK51">
        <f t="shared" si="61"/>
        <v>-126.87280053416009</v>
      </c>
      <c r="AL51">
        <f t="shared" si="40"/>
        <v>-321.1406121629276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-8.5101543553501007E-4</v>
      </c>
      <c r="AR51">
        <f t="shared" si="45"/>
        <v>-8.5104328913373497E-4</v>
      </c>
      <c r="AS51">
        <f t="shared" si="46"/>
        <v>-2.1560494096931091</v>
      </c>
      <c r="AT51">
        <f t="shared" si="47"/>
        <v>-1.4086327459444796</v>
      </c>
      <c r="AU51">
        <f t="shared" si="48"/>
        <v>-3.5655331989267225</v>
      </c>
      <c r="AW51">
        <v>48</v>
      </c>
      <c r="AX51">
        <f>IF(Z51&gt;0, (R51*SUMPRODUCT(K51:$K$98, X51:$X$98)-K51*$AZ$3)/Z51, 0)</f>
        <v>-16126529743.756481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500000</v>
      </c>
      <c r="S52">
        <f t="shared" si="32"/>
        <v>-38231853574.998833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-1618.2774192377276</v>
      </c>
      <c r="AC52">
        <f t="shared" si="33"/>
        <v>-1444.8912633752295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-3.0776208727748212E-2</v>
      </c>
      <c r="AI52">
        <f t="shared" si="38"/>
        <v>-3.077715354936178E-2</v>
      </c>
      <c r="AJ52">
        <f t="shared" si="39"/>
        <v>-173.38615586249807</v>
      </c>
      <c r="AK52">
        <f t="shared" si="61"/>
        <v>-113.27941934664095</v>
      </c>
      <c r="AL52">
        <f t="shared" si="40"/>
        <v>-286.6963523626884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-3.0508885972101705E-4</v>
      </c>
      <c r="AR52">
        <f t="shared" si="45"/>
        <v>-3.0509822586976117E-4</v>
      </c>
      <c r="AS52">
        <f t="shared" si="46"/>
        <v>-1.7188012029502</v>
      </c>
      <c r="AT52">
        <f t="shared" si="47"/>
        <v>-1.1229547207731803</v>
      </c>
      <c r="AU52">
        <f t="shared" si="48"/>
        <v>-2.8420610219492501</v>
      </c>
      <c r="AW52">
        <v>49</v>
      </c>
      <c r="AX52">
        <f>IF(Z52&gt;0, (R52*SUMPRODUCT(K52:$K$98, X52:$X$98)-K52*$AZ$3)/Z52, 0)</f>
        <v>-38231853574.998833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500000</v>
      </c>
      <c r="S53">
        <f t="shared" si="32"/>
        <v>-94479950440.332352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-1444.8912633752295</v>
      </c>
      <c r="AC53">
        <f t="shared" si="33"/>
        <v>-1290.0817408945054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-1.1880190124693366E-2</v>
      </c>
      <c r="AI53">
        <f t="shared" si="38"/>
        <v>-1.1880531488584561E-2</v>
      </c>
      <c r="AJ53">
        <f t="shared" si="39"/>
        <v>-154.80952248072413</v>
      </c>
      <c r="AK53">
        <f t="shared" si="61"/>
        <v>-101.14238843626607</v>
      </c>
      <c r="AL53">
        <f t="shared" si="40"/>
        <v>-255.96379144847879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-1.0515177284908017E-4</v>
      </c>
      <c r="AR53">
        <f t="shared" si="45"/>
        <v>-1.0515479426691685E-4</v>
      </c>
      <c r="AS53">
        <f t="shared" si="46"/>
        <v>-1.3702218206872199</v>
      </c>
      <c r="AT53">
        <f t="shared" si="47"/>
        <v>-0.89521306836309467</v>
      </c>
      <c r="AU53">
        <f t="shared" si="48"/>
        <v>-2.2655400438445814</v>
      </c>
      <c r="AW53">
        <v>50</v>
      </c>
      <c r="AX53">
        <f>IF(Z53&gt;0, (R53*SUMPRODUCT(K53:$K$98, X53:$X$98)-K53*$AZ$3)/Z53, 0)</f>
        <v>-94479950440.332352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500000</v>
      </c>
      <c r="S54">
        <f t="shared" si="32"/>
        <v>-243933561841.97202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-1290.0817408945054</v>
      </c>
      <c r="AC54">
        <f t="shared" si="33"/>
        <v>-1151.8587857162929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-4.397995808137164E-3</v>
      </c>
      <c r="AI54">
        <f t="shared" si="38"/>
        <v>-4.3981138585990421E-3</v>
      </c>
      <c r="AJ54">
        <f t="shared" si="39"/>
        <v>-138.22295517821249</v>
      </c>
      <c r="AK54">
        <f t="shared" si="61"/>
        <v>-90.305721862615385</v>
      </c>
      <c r="AL54">
        <f t="shared" si="40"/>
        <v>-228.53307515468646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-3.475601666021784E-5</v>
      </c>
      <c r="AR54">
        <f t="shared" si="45"/>
        <v>-3.4756949576936902E-5</v>
      </c>
      <c r="AS54">
        <f t="shared" si="46"/>
        <v>-1.0923337680563492</v>
      </c>
      <c r="AT54">
        <f t="shared" si="47"/>
        <v>-0.71365851867409758</v>
      </c>
      <c r="AU54">
        <f t="shared" si="48"/>
        <v>-1.8060270436800236</v>
      </c>
      <c r="AW54">
        <v>51</v>
      </c>
      <c r="AX54">
        <f>IF(Z54&gt;0, (R54*SUMPRODUCT(K54:$K$98, X54:$X$98)-K54*$AZ$3)/Z54, 0)</f>
        <v>-243933561841.97202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500000</v>
      </c>
      <c r="S55">
        <f t="shared" si="32"/>
        <v>-659447106135.67053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-1151.8587857162929</v>
      </c>
      <c r="AC55">
        <f t="shared" si="33"/>
        <v>-1028.4453737491083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-1.5576206275526737E-3</v>
      </c>
      <c r="AI55">
        <f t="shared" si="38"/>
        <v>-1.5576596164785549E-3</v>
      </c>
      <c r="AJ55">
        <f t="shared" si="39"/>
        <v>-123.41341196718463</v>
      </c>
      <c r="AK55">
        <f t="shared" si="61"/>
        <v>-80.630115000140506</v>
      </c>
      <c r="AL55">
        <f t="shared" si="40"/>
        <v>-204.04508462694162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-1.0990535487079154E-5</v>
      </c>
      <c r="AR55">
        <f t="shared" si="45"/>
        <v>-1.0990810592047542E-5</v>
      </c>
      <c r="AS55">
        <f t="shared" si="46"/>
        <v>-0.87080220935312025</v>
      </c>
      <c r="AT55">
        <f t="shared" si="47"/>
        <v>-0.56892424545549369</v>
      </c>
      <c r="AU55">
        <f t="shared" si="48"/>
        <v>-1.439737445619206</v>
      </c>
      <c r="AW55">
        <v>52</v>
      </c>
      <c r="AX55">
        <f>IF(Z55&gt;0, (R55*SUMPRODUCT(K55:$K$98, X55:$X$98)-K55*$AZ$3)/Z55, 0)</f>
        <v>-659447106135.67053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500000</v>
      </c>
      <c r="S56">
        <f t="shared" si="32"/>
        <v>-1871294836821.1936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-1028.4453737491083</v>
      </c>
      <c r="AC56">
        <f t="shared" si="33"/>
        <v>-918.25480730821414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-5.2662794537320908E-4</v>
      </c>
      <c r="AI56">
        <f t="shared" si="38"/>
        <v>-5.2664021301256287E-4</v>
      </c>
      <c r="AJ56">
        <f t="shared" si="39"/>
        <v>-110.19056644089414</v>
      </c>
      <c r="AK56">
        <f t="shared" si="61"/>
        <v>-71.991176162437583</v>
      </c>
      <c r="AL56">
        <f t="shared" si="40"/>
        <v>-182.18226924354474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-3.3177452907805758E-6</v>
      </c>
      <c r="AR56">
        <f t="shared" si="45"/>
        <v>-3.3178225766577355E-6</v>
      </c>
      <c r="AS56">
        <f t="shared" si="46"/>
        <v>-0.69419831611601923</v>
      </c>
      <c r="AT56">
        <f t="shared" si="47"/>
        <v>-0.45354293821497793</v>
      </c>
      <c r="AU56">
        <f t="shared" si="48"/>
        <v>-1.1477445721535737</v>
      </c>
      <c r="AW56">
        <v>53</v>
      </c>
      <c r="AX56">
        <f>IF(Z56&gt;0, (R56*SUMPRODUCT(K56:$K$98, X56:$X$98)-K56*$AZ$3)/Z56, 0)</f>
        <v>-1871294836821.1936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500000</v>
      </c>
      <c r="S57">
        <f t="shared" si="32"/>
        <v>-5589752928719.1533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-918.25480730821414</v>
      </c>
      <c r="AC57">
        <f t="shared" si="33"/>
        <v>-819.87036649075435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-1.6956235353596274E-4</v>
      </c>
      <c r="AI57">
        <f t="shared" si="38"/>
        <v>-1.6956602038124618E-4</v>
      </c>
      <c r="AJ57">
        <f t="shared" si="39"/>
        <v>-98.38444081745979</v>
      </c>
      <c r="AK57">
        <f t="shared" si="61"/>
        <v>-64.277836511574989</v>
      </c>
      <c r="AL57">
        <f t="shared" si="40"/>
        <v>-162.66244689505515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-9.5378514389816587E-7</v>
      </c>
      <c r="AR57">
        <f t="shared" si="45"/>
        <v>-9.5380576983596026E-7</v>
      </c>
      <c r="AS57">
        <f t="shared" si="46"/>
        <v>-0.55341068394948467</v>
      </c>
      <c r="AT57">
        <f t="shared" si="47"/>
        <v>-0.36156165722040762</v>
      </c>
      <c r="AU57">
        <f t="shared" si="48"/>
        <v>-0.91497329497566204</v>
      </c>
      <c r="AW57">
        <v>54</v>
      </c>
      <c r="AX57">
        <f>IF(Z57&gt;0, (R57*SUMPRODUCT(K57:$K$98, X57:$X$98)-K57*$AZ$3)/Z57, 0)</f>
        <v>-5589752928719.1533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500000</v>
      </c>
      <c r="S58">
        <f t="shared" si="32"/>
        <v>-17626686464964.758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-819.87036649075435</v>
      </c>
      <c r="AC58">
        <f t="shared" si="33"/>
        <v>-732.0271137523921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-5.183879687480021E-5</v>
      </c>
      <c r="AI58">
        <f t="shared" si="38"/>
        <v>-5.1839835111787079E-5</v>
      </c>
      <c r="AJ58">
        <f t="shared" si="39"/>
        <v>-87.843252738362253</v>
      </c>
      <c r="AK58">
        <f t="shared" si="61"/>
        <v>-57.390925654352813</v>
      </c>
      <c r="AL58">
        <f t="shared" si="40"/>
        <v>-145.23423023255017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-2.6035025561856979E-7</v>
      </c>
      <c r="AR58">
        <f t="shared" si="45"/>
        <v>-2.6035546996151793E-7</v>
      </c>
      <c r="AS58">
        <f t="shared" si="46"/>
        <v>-0.44117561910308872</v>
      </c>
      <c r="AT58">
        <f t="shared" si="47"/>
        <v>-0.28823474048566405</v>
      </c>
      <c r="AU58">
        <f t="shared" si="48"/>
        <v>-0.72941061994422274</v>
      </c>
      <c r="AW58">
        <v>55</v>
      </c>
      <c r="AX58">
        <f>IF(Z58&gt;0, (R58*SUMPRODUCT(K58:$K$98, X58:$X$98)-K58*$AZ$3)/Z58, 0)</f>
        <v>-17626686464964.758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500000</v>
      </c>
      <c r="S59">
        <f t="shared" si="32"/>
        <v>-58845194123833.094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-732.0271137523921</v>
      </c>
      <c r="AC59">
        <f t="shared" si="33"/>
        <v>-653.59563750189659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-1.5003574782273425E-5</v>
      </c>
      <c r="AI59">
        <f t="shared" si="38"/>
        <v>-1.5003852458151308E-5</v>
      </c>
      <c r="AJ59">
        <f t="shared" si="39"/>
        <v>-78.431476250495507</v>
      </c>
      <c r="AK59">
        <f t="shared" si="61"/>
        <v>-51.241897962667451</v>
      </c>
      <c r="AL59">
        <f t="shared" si="40"/>
        <v>-129.67338921701543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-6.7279045212702765E-8</v>
      </c>
      <c r="AR59">
        <f t="shared" si="45"/>
        <v>-6.728029036715519E-8</v>
      </c>
      <c r="AS59">
        <f t="shared" si="46"/>
        <v>-0.35170250512501799</v>
      </c>
      <c r="AT59">
        <f t="shared" si="47"/>
        <v>-0.22977897066825695</v>
      </c>
      <c r="AU59">
        <f t="shared" si="48"/>
        <v>-0.58148154307356537</v>
      </c>
      <c r="AW59">
        <v>56</v>
      </c>
      <c r="AX59">
        <f>IF(Z59&gt;0, (R59*SUMPRODUCT(K59:$K$98, X59:$X$98)-K59*$AZ$3)/Z59, 0)</f>
        <v>-58845194123833.094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500000</v>
      </c>
      <c r="S60">
        <f t="shared" si="32"/>
        <v>-210810073575285.59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-653.59563750189659</v>
      </c>
      <c r="AC60">
        <f t="shared" si="33"/>
        <v>-583.5675335416347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-4.113875058267856E-6</v>
      </c>
      <c r="AI60">
        <f t="shared" si="38"/>
        <v>-4.1139442636340472E-6</v>
      </c>
      <c r="AJ60">
        <f t="shared" si="39"/>
        <v>-70.028103960261888</v>
      </c>
      <c r="AK60">
        <f t="shared" si="61"/>
        <v>-45.751694625132764</v>
      </c>
      <c r="AL60">
        <f t="shared" si="40"/>
        <v>-115.77980269933892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-1.6470930979373236E-8</v>
      </c>
      <c r="AR60">
        <f t="shared" si="45"/>
        <v>-1.6471208060420616E-8</v>
      </c>
      <c r="AS60">
        <f t="shared" si="46"/>
        <v>-0.28037508446634674</v>
      </c>
      <c r="AT60">
        <f t="shared" si="47"/>
        <v>-0.1831783886692015</v>
      </c>
      <c r="AU60">
        <f t="shared" si="48"/>
        <v>-0.4635534896067563</v>
      </c>
      <c r="AW60">
        <v>57</v>
      </c>
      <c r="AX60">
        <f>IF(Z60&gt;0, (R60*SUMPRODUCT(K60:$K$98, X60:$X$98)-K60*$AZ$3)/Z60, 0)</f>
        <v>-210810073575285.59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500000</v>
      </c>
      <c r="S61">
        <f t="shared" si="32"/>
        <v>-814427907890037.38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-583.5675335416347</v>
      </c>
      <c r="AC61">
        <f t="shared" si="33"/>
        <v>-521.04244067637262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-1.0503837688870838E-6</v>
      </c>
      <c r="AI61">
        <f t="shared" si="38"/>
        <v>-1.0503997630111686E-6</v>
      </c>
      <c r="AJ61">
        <f t="shared" si="39"/>
        <v>-62.525092865262081</v>
      </c>
      <c r="AK61">
        <f t="shared" si="61"/>
        <v>-40.849727347914431</v>
      </c>
      <c r="AL61">
        <f t="shared" si="40"/>
        <v>-103.37482126357628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-3.7548883599814813E-9</v>
      </c>
      <c r="AR61">
        <f t="shared" si="45"/>
        <v>-3.7549455354178633E-9</v>
      </c>
      <c r="AS61">
        <f t="shared" si="46"/>
        <v>-0.22351330091028096</v>
      </c>
      <c r="AT61">
        <f t="shared" si="47"/>
        <v>-0.14602868996121179</v>
      </c>
      <c r="AU61">
        <f t="shared" si="48"/>
        <v>-0.36954199462643833</v>
      </c>
      <c r="AW61">
        <v>58</v>
      </c>
      <c r="AX61">
        <f>IF(Z61&gt;0, (R61*SUMPRODUCT(K61:$K$98, X61:$X$98)-K61*$AZ$3)/Z61, 0)</f>
        <v>-814427907890037.38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500000</v>
      </c>
      <c r="S62">
        <f t="shared" si="32"/>
        <v>-3412126838780753.5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-521.04244067637262</v>
      </c>
      <c r="AC62">
        <f t="shared" si="33"/>
        <v>-465.21646489286593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-2.4851261768923824E-7</v>
      </c>
      <c r="AI62">
        <f t="shared" si="38"/>
        <v>-2.485160262411977E-7</v>
      </c>
      <c r="AJ62">
        <f t="shared" si="39"/>
        <v>-55.825975783506692</v>
      </c>
      <c r="AK62">
        <f t="shared" si="61"/>
        <v>-36.47297084734609</v>
      </c>
      <c r="AL62">
        <f t="shared" si="40"/>
        <v>-92.298946879368799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-7.9319405092508827E-10</v>
      </c>
      <c r="AR62">
        <f t="shared" si="45"/>
        <v>-7.9320493022434343E-10</v>
      </c>
      <c r="AS62">
        <f t="shared" si="46"/>
        <v>-0.17818343507184875</v>
      </c>
      <c r="AT62">
        <f t="shared" si="47"/>
        <v>-0.11641317758704654</v>
      </c>
      <c r="AU62">
        <f t="shared" si="48"/>
        <v>-0.2945966134521002</v>
      </c>
      <c r="AW62">
        <v>59</v>
      </c>
      <c r="AX62">
        <f>IF(Z62&gt;0, (R62*SUMPRODUCT(K62:$K$98, X62:$X$98)-K62*$AZ$3)/Z62, 0)</f>
        <v>-3412126838780753.5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500000</v>
      </c>
      <c r="S63">
        <f t="shared" si="32"/>
        <v>-1.5602617598013582E+16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-465.21646489286593</v>
      </c>
      <c r="AC63">
        <f t="shared" si="33"/>
        <v>-415.37184365503271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-5.417836219080288E-8</v>
      </c>
      <c r="AI63">
        <f t="shared" si="38"/>
        <v>-5.4179027739133222E-8</v>
      </c>
      <c r="AJ63">
        <f t="shared" si="39"/>
        <v>-49.844621237833223</v>
      </c>
      <c r="AK63">
        <f t="shared" si="61"/>
        <v>-32.56515254250062</v>
      </c>
      <c r="AL63">
        <f t="shared" si="40"/>
        <v>-82.409773834512862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-1.5439699866793347E-10</v>
      </c>
      <c r="AR63">
        <f t="shared" si="45"/>
        <v>-1.5439889534144885E-10</v>
      </c>
      <c r="AS63">
        <f t="shared" si="46"/>
        <v>-0.14204674352758132</v>
      </c>
      <c r="AT63">
        <f t="shared" si="47"/>
        <v>-9.2803872439301008E-2</v>
      </c>
      <c r="AU63">
        <f t="shared" si="48"/>
        <v>-0.23485061612128119</v>
      </c>
      <c r="AW63">
        <v>60</v>
      </c>
      <c r="AX63">
        <f>IF(Z63&gt;0, (R63*SUMPRODUCT(K63:$K$98, X63:$X$98)-K63*$AZ$3)/Z63, 0)</f>
        <v>-1.5602617598013582E+16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500000</v>
      </c>
      <c r="S64">
        <f t="shared" si="32"/>
        <v>-7.8453164488993936E+16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-415.37184365503271</v>
      </c>
      <c r="AC64">
        <f t="shared" si="33"/>
        <v>-370.86771754927065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-1.0814231968124947E-8</v>
      </c>
      <c r="AI64">
        <f t="shared" si="38"/>
        <v>-1.0814350149373583E-8</v>
      </c>
      <c r="AJ64">
        <f t="shared" si="39"/>
        <v>-44.504126105762055</v>
      </c>
      <c r="AK64">
        <f t="shared" si="61"/>
        <v>-29.076029055852292</v>
      </c>
      <c r="AL64">
        <f t="shared" si="40"/>
        <v>-73.58015517242869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-2.7516338284927472E-11</v>
      </c>
      <c r="AR64">
        <f t="shared" si="45"/>
        <v>-2.751663899192414E-11</v>
      </c>
      <c r="AS64">
        <f t="shared" si="46"/>
        <v>-0.11323879426765703</v>
      </c>
      <c r="AT64">
        <f t="shared" si="47"/>
        <v>-7.3982678921759207E-2</v>
      </c>
      <c r="AU64">
        <f t="shared" si="48"/>
        <v>-0.18722147321693286</v>
      </c>
      <c r="AW64">
        <v>61</v>
      </c>
      <c r="AX64">
        <f>IF(Z64&gt;0, (R64*SUMPRODUCT(K64:$K$98, X64:$X$98)-K64*$AZ$3)/Z64, 0)</f>
        <v>-7.8453164488993936E+16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500000</v>
      </c>
      <c r="S65">
        <f t="shared" si="32"/>
        <v>-4.3787611851073619E+17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-370.86771754927065</v>
      </c>
      <c r="AC65">
        <f t="shared" si="33"/>
        <v>-331.13189066901566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-1.9618773386584346E-9</v>
      </c>
      <c r="AI65">
        <f t="shared" si="38"/>
        <v>-1.9618962442276513E-9</v>
      </c>
      <c r="AJ65">
        <f t="shared" si="39"/>
        <v>-39.73582688025499</v>
      </c>
      <c r="AK65">
        <f t="shared" si="61"/>
        <v>-25.960740228448948</v>
      </c>
      <c r="AL65">
        <f t="shared" si="40"/>
        <v>-65.696567110665825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-4.4570631456485277E-12</v>
      </c>
      <c r="AR65">
        <f t="shared" si="45"/>
        <v>-4.4571060959972285E-12</v>
      </c>
      <c r="AS65">
        <f t="shared" si="46"/>
        <v>-9.0273273491686346E-2</v>
      </c>
      <c r="AT65">
        <f t="shared" si="47"/>
        <v>-5.8978538681270724E-2</v>
      </c>
      <c r="AU65">
        <f t="shared" si="48"/>
        <v>-0.14925181217741415</v>
      </c>
      <c r="AW65">
        <v>62</v>
      </c>
      <c r="AX65">
        <f>IF(Z65&gt;0, (R65*SUMPRODUCT(K65:$K$98, X65:$X$98)-K65*$AZ$3)/Z65, 0)</f>
        <v>-4.3787611851073619E+17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500000</v>
      </c>
      <c r="S66">
        <f t="shared" si="32"/>
        <v>-2.7460358043720284E+18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-331.13189066901566</v>
      </c>
      <c r="AC66">
        <f t="shared" si="33"/>
        <v>-295.65347381162502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-3.2049749209597808E-10</v>
      </c>
      <c r="AI66">
        <f t="shared" si="38"/>
        <v>-3.2050018373489754E-10</v>
      </c>
      <c r="AJ66">
        <f t="shared" si="39"/>
        <v>-35.478416857390641</v>
      </c>
      <c r="AK66">
        <f t="shared" si="61"/>
        <v>-23.1792323468311</v>
      </c>
      <c r="AL66">
        <f t="shared" si="40"/>
        <v>-58.657649204542238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-6.5010506415838951E-13</v>
      </c>
      <c r="AR66">
        <f t="shared" si="45"/>
        <v>-6.5011052394555035E-13</v>
      </c>
      <c r="AS66">
        <f t="shared" si="46"/>
        <v>-7.1965300934101972E-2</v>
      </c>
      <c r="AT66">
        <f t="shared" si="47"/>
        <v>-4.7017329943618458E-2</v>
      </c>
      <c r="AU66">
        <f t="shared" si="48"/>
        <v>-0.11898263087837053</v>
      </c>
      <c r="AW66">
        <v>63</v>
      </c>
      <c r="AX66">
        <f>IF(Z66&gt;0, (R66*SUMPRODUCT(K66:$K$98, X66:$X$98)-K66*$AZ$3)/Z66, 0)</f>
        <v>-2.7460358043720284E+18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500000</v>
      </c>
      <c r="S67">
        <f t="shared" si="32"/>
        <v>-1.9650063902119436E+19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-295.65347381162502</v>
      </c>
      <c r="AC67">
        <f t="shared" si="33"/>
        <v>-263.97631590323715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-4.6577517845834883E-11</v>
      </c>
      <c r="AI67">
        <f t="shared" ref="AI67:AI69" si="62">SUM(AE67:AH67)</f>
        <v>-4.6577853692472864E-11</v>
      </c>
      <c r="AJ67">
        <f t="shared" si="39"/>
        <v>-31.677157908387869</v>
      </c>
      <c r="AK67">
        <f t="shared" si="61"/>
        <v>-20.695743166813752</v>
      </c>
      <c r="AL67">
        <f t="shared" ref="AL67:AL69" si="63">SUM(AI67:AK67)</f>
        <v>-52.372901075248201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-8.4356243513903734E-14</v>
      </c>
      <c r="AR67">
        <f t="shared" si="45"/>
        <v>-8.4356851763593437E-14</v>
      </c>
      <c r="AS67">
        <f t="shared" si="46"/>
        <v>-5.7370297300788915E-2</v>
      </c>
      <c r="AT67">
        <f t="shared" si="47"/>
        <v>-3.7481927569849381E-2</v>
      </c>
      <c r="AU67">
        <f t="shared" si="48"/>
        <v>-9.485222487072266E-2</v>
      </c>
      <c r="AW67">
        <v>64</v>
      </c>
      <c r="AX67">
        <f>IF(Z67&gt;0, (R67*SUMPRODUCT(K67:$K$98, X67:$X$98)-K67*$AZ$3)/Z67, 0)</f>
        <v>-1.9650063902119436E+19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500000</v>
      </c>
      <c r="S68">
        <f t="shared" si="32"/>
        <v>-1.6370103107201024E+20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-263.97631590323715</v>
      </c>
      <c r="AC68">
        <f t="shared" si="33"/>
        <v>-235.69313919931898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-5.929874443924899E-12</v>
      </c>
      <c r="AI68">
        <f t="shared" si="62"/>
        <v>-5.9299104383743012E-12</v>
      </c>
      <c r="AJ68">
        <f t="shared" si="39"/>
        <v>-28.283176703918173</v>
      </c>
      <c r="AK68">
        <f t="shared" si="61"/>
        <v>-18.478342113226603</v>
      </c>
      <c r="AL68">
        <f t="shared" si="63"/>
        <v>-46.761518817150701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-9.58889065348522E-15</v>
      </c>
      <c r="AR68">
        <f t="shared" si="45"/>
        <v>-9.5889488582318329E-15</v>
      </c>
      <c r="AS68">
        <f t="shared" si="46"/>
        <v>-4.5735249761471454E-2</v>
      </c>
      <c r="AT68">
        <f t="shared" si="47"/>
        <v>-2.9880363177494783E-2</v>
      </c>
      <c r="AU68">
        <f t="shared" si="48"/>
        <v>-7.5615612938975812E-2</v>
      </c>
      <c r="AW68">
        <v>65</v>
      </c>
      <c r="AX68">
        <f>IF(Z68&gt;0, (R68*SUMPRODUCT(K68:$K$98, X68:$X$98)-K68*$AZ$3)/Z68, 0)</f>
        <v>-1.6370103107201024E+20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-235.69313919931898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-235.69313919931898</v>
      </c>
      <c r="AK69">
        <f t="shared" si="61"/>
        <v>-16.498519743952329</v>
      </c>
      <c r="AL69">
        <f t="shared" si="63"/>
        <v>-252.19165894327202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-1.0393704752110596E-15</v>
      </c>
      <c r="AR69">
        <f t="shared" si="45"/>
        <v>-1.0393704752110596E-15</v>
      </c>
      <c r="AS69">
        <f t="shared" si="46"/>
        <v>-0.34029203691571147</v>
      </c>
      <c r="AT69">
        <f t="shared" si="47"/>
        <v>-2.3820442584099804E-2</v>
      </c>
      <c r="AU69">
        <f t="shared" si="48"/>
        <v>-0.36411247949981229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219148.88897764482</v>
      </c>
      <c r="AO71" s="6">
        <f t="shared" si="70"/>
        <v>-21914.888897764482</v>
      </c>
      <c r="AP71" s="6">
        <f t="shared" si="70"/>
        <v>-1702.549001456872</v>
      </c>
      <c r="AQ71" s="6">
        <f t="shared" si="70"/>
        <v>-145755.20498176568</v>
      </c>
      <c r="AR71" s="6">
        <f t="shared" si="70"/>
        <v>49776.246096657807</v>
      </c>
      <c r="AS71" s="6">
        <f t="shared" si="70"/>
        <v>-7229.2831393384849</v>
      </c>
      <c r="AT71" s="6">
        <f t="shared" si="70"/>
        <v>954.84046051840585</v>
      </c>
      <c r="AU71" s="6">
        <f t="shared" si="70"/>
        <v>43501.803417837749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51337.113769881325</v>
      </c>
      <c r="K3">
        <v>1</v>
      </c>
      <c r="L3" s="2">
        <v>0</v>
      </c>
      <c r="O3">
        <f>$C$3</f>
        <v>51337.113769881325</v>
      </c>
      <c r="P3">
        <f>O3*C5</f>
        <v>5133.7113769881325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51337.113769881325</v>
      </c>
      <c r="AF3">
        <f t="shared" ref="AF3:AF34" si="4">-$Z3*P3</f>
        <v>-5133.7113769881325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44680.96980589319</v>
      </c>
      <c r="AJ3">
        <f t="shared" ref="AJ3:AJ34" si="8">AB3-AC3</f>
        <v>0</v>
      </c>
      <c r="AL3">
        <f t="shared" ref="AL3:AL34" si="9">SUM(AI3:AK3)</f>
        <v>44680.96980589319</v>
      </c>
      <c r="AN3">
        <f t="shared" ref="AN3:AN34" si="10">AE3*$K3</f>
        <v>51337.113769881325</v>
      </c>
      <c r="AO3">
        <f t="shared" ref="AO3:AO34" si="11">AF3*$K3</f>
        <v>-5133.7113769881325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44680.96980589319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44680.96980589319</v>
      </c>
      <c r="AW3">
        <v>0</v>
      </c>
      <c r="AX3">
        <f>IF(Z3&gt;0, (R3*SUMPRODUCT(K3:$K$98, X3:$X$98)-K3*$AZ$3)/Z3, 0)</f>
        <v>0</v>
      </c>
      <c r="AZ3">
        <f>C6*SUMPRODUCT(X4:X98, K4:K98)/1</f>
        <v>30343.217439585565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2058.4195473322598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2035.3366301951719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-2035.3366301951719</v>
      </c>
      <c r="AK4">
        <f>G4*SUM(AB4, AE4:AF4)</f>
        <v>0</v>
      </c>
      <c r="AL4">
        <f t="shared" si="9"/>
        <v>-3249.2396301951717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-1132.4778430823769</v>
      </c>
      <c r="AR4">
        <f t="shared" si="14"/>
        <v>-1132.4778430823769</v>
      </c>
      <c r="AS4">
        <f t="shared" si="15"/>
        <v>-1898.8120442160387</v>
      </c>
      <c r="AT4">
        <f t="shared" si="16"/>
        <v>0</v>
      </c>
      <c r="AU4">
        <f t="shared" si="17"/>
        <v>-3031.2898872984156</v>
      </c>
      <c r="AW4">
        <v>1</v>
      </c>
      <c r="AX4">
        <f>IF(Z4&gt;0, (R4*SUMPRODUCT(K4:$K$98, X4:$X$98)-K4*$AZ$3)/Z4, 0)</f>
        <v>2058.4195473322598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1000000</v>
      </c>
      <c r="S5">
        <f t="shared" si="1"/>
        <v>3338.4929935498271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2035.3366301951719</v>
      </c>
      <c r="AC5">
        <f t="shared" si="2"/>
        <v>3264.0110819382062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-1208.2758460259631</v>
      </c>
      <c r="AI5">
        <f t="shared" si="7"/>
        <v>-1232.7180950305624</v>
      </c>
      <c r="AJ5">
        <f t="shared" si="8"/>
        <v>-1228.6744517430343</v>
      </c>
      <c r="AK5">
        <f>G5*SUM(AB5, AE5:AF5)</f>
        <v>83.448801838002055</v>
      </c>
      <c r="AL5">
        <f t="shared" si="9"/>
        <v>-2377.9437449355946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-1033.2063634966387</v>
      </c>
      <c r="AR5">
        <f t="shared" si="14"/>
        <v>-1054.1071265904154</v>
      </c>
      <c r="AS5">
        <f t="shared" si="15"/>
        <v>-1050.6493747946431</v>
      </c>
      <c r="AT5">
        <f t="shared" si="16"/>
        <v>71.357739516826399</v>
      </c>
      <c r="AU5">
        <f t="shared" si="17"/>
        <v>-2033.3987618682322</v>
      </c>
      <c r="AW5">
        <v>2</v>
      </c>
      <c r="AX5">
        <f>IF(Z5&gt;0, (R5*SUMPRODUCT(K5:$K$98, X5:$X$98)-K5*$AZ$3)/Z5, 0)</f>
        <v>3338.4929935498271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1000000</v>
      </c>
      <c r="S6">
        <f t="shared" si="1"/>
        <v>4934.7559596140845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3264.0110819382062</v>
      </c>
      <c r="AC6">
        <f t="shared" si="2"/>
        <v>4770.4709735884426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-1204.4710125884076</v>
      </c>
      <c r="AI6">
        <f t="shared" si="7"/>
        <v>-1228.6387273276462</v>
      </c>
      <c r="AJ6">
        <f t="shared" si="8"/>
        <v>-1506.4598916502364</v>
      </c>
      <c r="AK6">
        <f>G6*SUM(AB6, AE6:AF6)</f>
        <v>190.94464829338509</v>
      </c>
      <c r="AL6">
        <f t="shared" si="9"/>
        <v>-2544.1539706844974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-929.14101932185565</v>
      </c>
      <c r="AR6">
        <f t="shared" si="14"/>
        <v>-947.78423686118003</v>
      </c>
      <c r="AS6">
        <f t="shared" si="15"/>
        <v>-1162.0982694198749</v>
      </c>
      <c r="AT6">
        <f t="shared" si="16"/>
        <v>147.29661676797465</v>
      </c>
      <c r="AU6">
        <f t="shared" si="17"/>
        <v>-1962.5858895130802</v>
      </c>
      <c r="AW6">
        <v>3</v>
      </c>
      <c r="AX6">
        <f>IF(Z6&gt;0, (R6*SUMPRODUCT(K6:$K$98, X6:$X$98)-K6*$AZ$3)/Z6, 0)</f>
        <v>4934.7559596140845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1000000</v>
      </c>
      <c r="S7">
        <f t="shared" si="1"/>
        <v>6226.7925430035584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4770.4709735884426</v>
      </c>
      <c r="AC7">
        <f t="shared" si="2"/>
        <v>5951.8202371419611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-1201.0455186413308</v>
      </c>
      <c r="AI7">
        <f t="shared" si="7"/>
        <v>-1224.941530095211</v>
      </c>
      <c r="AJ7">
        <f t="shared" si="8"/>
        <v>-1181.3492635535185</v>
      </c>
      <c r="AK7">
        <f>G7*SUM(AB7, AE7:AF7)</f>
        <v>234.23012480319252</v>
      </c>
      <c r="AL7">
        <f t="shared" si="9"/>
        <v>-2172.0606688455368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-842.96111266961782</v>
      </c>
      <c r="AR7">
        <f t="shared" si="14"/>
        <v>-859.73267385600468</v>
      </c>
      <c r="AS7">
        <f t="shared" si="15"/>
        <v>-829.1371760689226</v>
      </c>
      <c r="AT7">
        <f t="shared" si="16"/>
        <v>164.39583975818184</v>
      </c>
      <c r="AU7">
        <f t="shared" si="17"/>
        <v>-1524.4740101667453</v>
      </c>
      <c r="AW7">
        <v>4</v>
      </c>
      <c r="AX7">
        <f>IF(Z7&gt;0, (R7*SUMPRODUCT(K7:$K$98, X7:$X$98)-K7*$AZ$3)/Z7, 0)</f>
        <v>6226.7925430035584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1000000</v>
      </c>
      <c r="S8">
        <f t="shared" si="1"/>
        <v>6905.4817415076104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5951.8202371419611</v>
      </c>
      <c r="AC8">
        <f t="shared" si="2"/>
        <v>6526.2450872535446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-1200.2574658696194</v>
      </c>
      <c r="AI8">
        <f t="shared" si="7"/>
        <v>-1223.8845107723141</v>
      </c>
      <c r="AJ8">
        <f t="shared" si="8"/>
        <v>-574.42485011158351</v>
      </c>
      <c r="AK8">
        <f>G8*SUM(AB8, AE8:AF8)</f>
        <v>126.77377105112377</v>
      </c>
      <c r="AL8">
        <f t="shared" si="9"/>
        <v>-1671.5355898327739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-786.34183985052357</v>
      </c>
      <c r="AR8">
        <f t="shared" si="14"/>
        <v>-801.82096369463557</v>
      </c>
      <c r="AS8">
        <f t="shared" si="15"/>
        <v>-376.33116755107113</v>
      </c>
      <c r="AT8">
        <f t="shared" si="16"/>
        <v>83.055113763365242</v>
      </c>
      <c r="AU8">
        <f t="shared" si="17"/>
        <v>-1095.0970174823415</v>
      </c>
      <c r="AW8">
        <v>5</v>
      </c>
      <c r="AX8">
        <f>IF(Z8&gt;0, (R8*SUMPRODUCT(K8:$K$98, X8:$X$98)-K8*$AZ$3)/Z8, 0)</f>
        <v>6905.4817415076104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1000000</v>
      </c>
      <c r="S9">
        <f t="shared" si="1"/>
        <v>7268.9873249324328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6526.2450872535446</v>
      </c>
      <c r="AC9">
        <f t="shared" si="2"/>
        <v>6792.3196676788721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-1206.5027618927547</v>
      </c>
      <c r="AI9">
        <f t="shared" si="7"/>
        <v>-1229.863373777375</v>
      </c>
      <c r="AJ9">
        <f t="shared" si="8"/>
        <v>-266.07458042532744</v>
      </c>
      <c r="AK9">
        <f t="shared" ref="AK9:AK40" si="30">G9*SUM(AB9:AB9, AE9:AF9)</f>
        <v>38.504846014795909</v>
      </c>
      <c r="AL9">
        <f t="shared" si="9"/>
        <v>-1457.4331081879066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-748.58737565600939</v>
      </c>
      <c r="AR9">
        <f t="shared" si="14"/>
        <v>-763.081713917608</v>
      </c>
      <c r="AS9">
        <f t="shared" si="15"/>
        <v>-165.08878237203297</v>
      </c>
      <c r="AT9">
        <f t="shared" si="16"/>
        <v>23.890738205220114</v>
      </c>
      <c r="AU9">
        <f t="shared" si="17"/>
        <v>-904.27975808442079</v>
      </c>
      <c r="AW9">
        <v>6</v>
      </c>
      <c r="AX9">
        <f>IF(Z9&gt;0, (R9*SUMPRODUCT(K9:$K$98, X9:$X$98)-K9*$AZ$3)/Z9, 0)</f>
        <v>7268.9873249324328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1000000</v>
      </c>
      <c r="S10">
        <f t="shared" si="1"/>
        <v>7587.6798976052714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6792.3196676788721</v>
      </c>
      <c r="AC10">
        <f t="shared" si="2"/>
        <v>7009.9861910908585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-1215.9815206098685</v>
      </c>
      <c r="AI10">
        <f t="shared" si="7"/>
        <v>-1239.0781268376275</v>
      </c>
      <c r="AJ10">
        <f t="shared" si="8"/>
        <v>-217.66652341198642</v>
      </c>
      <c r="AK10">
        <f t="shared" si="30"/>
        <v>27.848510637483379</v>
      </c>
      <c r="AL10">
        <f t="shared" si="9"/>
        <v>-1428.8961396121306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-715.74667637721268</v>
      </c>
      <c r="AR10">
        <f t="shared" si="14"/>
        <v>-729.34171780088536</v>
      </c>
      <c r="AS10">
        <f t="shared" si="15"/>
        <v>-128.12208742495889</v>
      </c>
      <c r="AT10">
        <f t="shared" si="16"/>
        <v>16.392090334429721</v>
      </c>
      <c r="AU10">
        <f t="shared" si="17"/>
        <v>-841.07171489141456</v>
      </c>
      <c r="AW10">
        <v>7</v>
      </c>
      <c r="AX10">
        <f>IF(Z10&gt;0, (R10*SUMPRODUCT(K10:$K$98, X10:$X$98)-K10*$AZ$3)/Z10, 0)</f>
        <v>7587.6798976052714</v>
      </c>
    </row>
    <row r="11" spans="1:52" x14ac:dyDescent="0.25">
      <c r="A11" t="s">
        <v>33</v>
      </c>
      <c r="C11" s="25">
        <f>AU100</f>
        <v>10089.300024725795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1000000</v>
      </c>
      <c r="S11">
        <f t="shared" si="1"/>
        <v>7864.5980944598441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7009.9861910908585</v>
      </c>
      <c r="AC11">
        <f t="shared" si="2"/>
        <v>7183.5316302471729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-1224.6236360869905</v>
      </c>
      <c r="AI11">
        <f t="shared" si="7"/>
        <v>-1247.4586606615696</v>
      </c>
      <c r="AJ11">
        <f t="shared" si="8"/>
        <v>-173.54543915631439</v>
      </c>
      <c r="AK11">
        <f t="shared" si="30"/>
        <v>16.823966858618061</v>
      </c>
      <c r="AL11">
        <f t="shared" si="9"/>
        <v>-1404.1801329592661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-684.94257635660449</v>
      </c>
      <c r="AR11">
        <f t="shared" si="14"/>
        <v>-697.7144028201659</v>
      </c>
      <c r="AS11">
        <f t="shared" si="15"/>
        <v>-97.065462978064346</v>
      </c>
      <c r="AT11">
        <f t="shared" si="16"/>
        <v>9.4097899673899654</v>
      </c>
      <c r="AU11">
        <f t="shared" si="17"/>
        <v>-785.37007583084028</v>
      </c>
      <c r="AW11">
        <v>8</v>
      </c>
      <c r="AX11">
        <f>IF(Z11&gt;0, (R11*SUMPRODUCT(K11:$K$98, X11:$X$98)-K11*$AZ$3)/Z11, 0)</f>
        <v>7864.5980944598441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1000000</v>
      </c>
      <c r="S12">
        <f t="shared" si="1"/>
        <v>8130.5008110243662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7183.5316302471729</v>
      </c>
      <c r="AC12">
        <f t="shared" si="2"/>
        <v>7342.0699939035312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-1238.9599283429438</v>
      </c>
      <c r="AI12">
        <f t="shared" si="7"/>
        <v>-1261.5356286735687</v>
      </c>
      <c r="AJ12">
        <f t="shared" si="8"/>
        <v>-158.53836365635834</v>
      </c>
      <c r="AK12">
        <f t="shared" si="30"/>
        <v>16.522122749568496</v>
      </c>
      <c r="AL12">
        <f t="shared" si="9"/>
        <v>-1403.5518695803585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-658.52037292925286</v>
      </c>
      <c r="AR12">
        <f t="shared" si="14"/>
        <v>-670.51959765054437</v>
      </c>
      <c r="AS12">
        <f t="shared" si="15"/>
        <v>-84.264825657606337</v>
      </c>
      <c r="AT12">
        <f t="shared" si="16"/>
        <v>8.7816838831748836</v>
      </c>
      <c r="AU12">
        <f t="shared" si="17"/>
        <v>-746.00273942497574</v>
      </c>
      <c r="AW12">
        <v>9</v>
      </c>
      <c r="AX12">
        <f>IF(Z12&gt;0, (R12*SUMPRODUCT(K12:$K$98, X12:$X$98)-K12*$AZ$3)/Z12, 0)</f>
        <v>8130.5008110243662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1000000</v>
      </c>
      <c r="S13">
        <f t="shared" si="1"/>
        <v>8379.4879418769451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7342.0699939035312</v>
      </c>
      <c r="AC13">
        <f t="shared" si="2"/>
        <v>7480.7384206143015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-1253.6331544996631</v>
      </c>
      <c r="AI13">
        <f t="shared" si="7"/>
        <v>-1275.9517569981192</v>
      </c>
      <c r="AJ13">
        <f t="shared" si="8"/>
        <v>-138.66842671077029</v>
      </c>
      <c r="AK13">
        <f t="shared" si="30"/>
        <v>14.684139987807063</v>
      </c>
      <c r="AL13">
        <f t="shared" si="9"/>
        <v>-1399.9360437210823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-633.38341123408543</v>
      </c>
      <c r="AR13">
        <f t="shared" si="14"/>
        <v>-644.659622726826</v>
      </c>
      <c r="AS13">
        <f t="shared" si="15"/>
        <v>-70.060592147936092</v>
      </c>
      <c r="AT13">
        <f t="shared" si="16"/>
        <v>7.4189890743820293</v>
      </c>
      <c r="AU13">
        <f t="shared" si="17"/>
        <v>-707.30122580038005</v>
      </c>
      <c r="AW13">
        <v>10</v>
      </c>
      <c r="AX13">
        <f>IF(Z13&gt;0, (R13*SUMPRODUCT(K13:$K$98, X13:$X$98)-K13*$AZ$3)/Z13, 0)</f>
        <v>8379.4879418769451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1000000</v>
      </c>
      <c r="S14">
        <f t="shared" si="1"/>
        <v>8614.1538253374365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7480.7384206143015</v>
      </c>
      <c r="AC14">
        <f t="shared" si="2"/>
        <v>7602.3680240904014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-1272.862039274549</v>
      </c>
      <c r="AI14">
        <f t="shared" si="7"/>
        <v>-1294.9256341970388</v>
      </c>
      <c r="AJ14">
        <f t="shared" si="8"/>
        <v>-121.62960347609987</v>
      </c>
      <c r="AK14">
        <f t="shared" si="30"/>
        <v>13.465329157105742</v>
      </c>
      <c r="AL14">
        <f t="shared" si="9"/>
        <v>-1403.0899085160329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-611.4266772918271</v>
      </c>
      <c r="AR14">
        <f t="shared" si="14"/>
        <v>-622.02505332656165</v>
      </c>
      <c r="AS14">
        <f t="shared" si="15"/>
        <v>-58.425486831313656</v>
      </c>
      <c r="AT14">
        <f t="shared" si="16"/>
        <v>6.4681491089656875</v>
      </c>
      <c r="AU14">
        <f t="shared" si="17"/>
        <v>-673.98239104890956</v>
      </c>
      <c r="AW14">
        <v>11</v>
      </c>
      <c r="AX14">
        <f>IF(Z14&gt;0, (R14*SUMPRODUCT(K14:$K$98, X14:$X$98)-K14*$AZ$3)/Z14, 0)</f>
        <v>8614.1538253374365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1000000</v>
      </c>
      <c r="S15">
        <f t="shared" si="1"/>
        <v>8870.7938004092121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7602.3680240904014</v>
      </c>
      <c r="AC15">
        <f t="shared" si="2"/>
        <v>7739.0077148913369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-1304.0193554411255</v>
      </c>
      <c r="AI15">
        <f t="shared" si="7"/>
        <v>-1325.8297139305043</v>
      </c>
      <c r="AJ15">
        <f t="shared" si="8"/>
        <v>-136.63969080093557</v>
      </c>
      <c r="AK15">
        <f t="shared" si="30"/>
        <v>31.169708898770647</v>
      </c>
      <c r="AL15">
        <f t="shared" si="9"/>
        <v>-1431.2996958326692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-594.24464013913837</v>
      </c>
      <c r="AR15">
        <f t="shared" si="14"/>
        <v>-604.18367101145407</v>
      </c>
      <c r="AS15">
        <f t="shared" si="15"/>
        <v>-62.26702352992109</v>
      </c>
      <c r="AT15">
        <f t="shared" si="16"/>
        <v>14.204108528378299</v>
      </c>
      <c r="AU15">
        <f t="shared" si="17"/>
        <v>-652.24658601299677</v>
      </c>
      <c r="AW15">
        <v>12</v>
      </c>
      <c r="AX15">
        <f>IF(Z15&gt;0, (R15*SUMPRODUCT(K15:$K$98, X15:$X$98)-K15*$AZ$3)/Z15, 0)</f>
        <v>8870.7938004092121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1000000</v>
      </c>
      <c r="S16">
        <f t="shared" si="1"/>
        <v>9151.3537592241828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7739.0077148913369</v>
      </c>
      <c r="AC16">
        <f t="shared" si="2"/>
        <v>7891.6638329227198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-1340.860708867385</v>
      </c>
      <c r="AI16">
        <f t="shared" si="7"/>
        <v>-1362.4194422541484</v>
      </c>
      <c r="AJ16">
        <f t="shared" si="8"/>
        <v>-152.6561180313829</v>
      </c>
      <c r="AK16">
        <f t="shared" si="30"/>
        <v>54.946954775728493</v>
      </c>
      <c r="AL16">
        <f t="shared" si="9"/>
        <v>-1460.1286055098028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-578.0279351179264</v>
      </c>
      <c r="AR16">
        <f t="shared" si="14"/>
        <v>-587.32162987749234</v>
      </c>
      <c r="AS16">
        <f t="shared" si="15"/>
        <v>-65.808103783825501</v>
      </c>
      <c r="AT16">
        <f t="shared" si="16"/>
        <v>23.686930790044997</v>
      </c>
      <c r="AU16">
        <f t="shared" si="17"/>
        <v>-629.44280287127287</v>
      </c>
      <c r="AW16">
        <v>13</v>
      </c>
      <c r="AX16">
        <f>IF(Z16&gt;0, (R16*SUMPRODUCT(K16:$K$98, X16:$X$98)-K16*$AZ$3)/Z16, 0)</f>
        <v>9151.3537592241828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1000000</v>
      </c>
      <c r="S17">
        <f t="shared" si="1"/>
        <v>9500.9619462126993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7891.6638329227198</v>
      </c>
      <c r="AC17">
        <f t="shared" si="2"/>
        <v>8098.1260293603846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-1377.8298612894021</v>
      </c>
      <c r="AI17">
        <f t="shared" si="7"/>
        <v>-1399.1385615957654</v>
      </c>
      <c r="AJ17">
        <f t="shared" si="8"/>
        <v>-206.46219643766472</v>
      </c>
      <c r="AK17">
        <f t="shared" si="30"/>
        <v>108.90496089433353</v>
      </c>
      <c r="AL17">
        <f t="shared" si="9"/>
        <v>-1496.6957971390966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-558.34260650980787</v>
      </c>
      <c r="AR17">
        <f t="shared" si="14"/>
        <v>-566.97760245862355</v>
      </c>
      <c r="AS17">
        <f t="shared" si="15"/>
        <v>-83.665366924815658</v>
      </c>
      <c r="AT17">
        <f t="shared" si="16"/>
        <v>44.131921825737678</v>
      </c>
      <c r="AU17">
        <f t="shared" si="17"/>
        <v>-606.51104755770154</v>
      </c>
      <c r="AW17">
        <v>14</v>
      </c>
      <c r="AX17">
        <f>IF(Z17&gt;0, (R17*SUMPRODUCT(K17:$K$98, X17:$X$98)-K17*$AZ$3)/Z17, 0)</f>
        <v>9500.9619462126993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1000000</v>
      </c>
      <c r="S18">
        <f t="shared" si="1"/>
        <v>9925.5444905393488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8098.1260293603846</v>
      </c>
      <c r="AC18">
        <f t="shared" si="2"/>
        <v>8361.3582486959276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-1416.5154568697892</v>
      </c>
      <c r="AI18">
        <f t="shared" si="7"/>
        <v>-1437.5756572866671</v>
      </c>
      <c r="AJ18">
        <f t="shared" si="8"/>
        <v>-263.23221933554305</v>
      </c>
      <c r="AK18">
        <f t="shared" si="30"/>
        <v>174.91952223418431</v>
      </c>
      <c r="AL18">
        <f t="shared" si="9"/>
        <v>-1525.8883543880258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-535.66564006513306</v>
      </c>
      <c r="AR18">
        <f t="shared" si="14"/>
        <v>-543.62970828725895</v>
      </c>
      <c r="AS18">
        <f t="shared" si="15"/>
        <v>-99.543181524986878</v>
      </c>
      <c r="AT18">
        <f t="shared" si="16"/>
        <v>66.14709171230362</v>
      </c>
      <c r="AU18">
        <f t="shared" si="17"/>
        <v>-577.02579809994222</v>
      </c>
      <c r="AW18">
        <v>15</v>
      </c>
      <c r="AX18">
        <f>IF(Z18&gt;0, (R18*SUMPRODUCT(K18:$K$98, X18:$X$98)-K18*$AZ$3)/Z18, 0)</f>
        <v>9925.5444905393488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1000000</v>
      </c>
      <c r="S19">
        <f t="shared" si="1"/>
        <v>10329.303518711833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8361.3582486959276</v>
      </c>
      <c r="AC19">
        <f t="shared" si="2"/>
        <v>8599.3632063776404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-1462.8288848360978</v>
      </c>
      <c r="AI19">
        <f t="shared" si="7"/>
        <v>-1483.6419125266862</v>
      </c>
      <c r="AJ19">
        <f t="shared" si="8"/>
        <v>-238.00495768171277</v>
      </c>
      <c r="AK19">
        <f t="shared" si="30"/>
        <v>186.45828894591918</v>
      </c>
      <c r="AL19">
        <f t="shared" si="9"/>
        <v>-1535.1885812624798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-515.88119021536625</v>
      </c>
      <c r="AR19">
        <f t="shared" si="14"/>
        <v>-523.22111193027627</v>
      </c>
      <c r="AS19">
        <f t="shared" si="15"/>
        <v>-83.934821166562458</v>
      </c>
      <c r="AT19">
        <f t="shared" si="16"/>
        <v>65.756374531611101</v>
      </c>
      <c r="AU19">
        <f t="shared" si="17"/>
        <v>-541.39955856522772</v>
      </c>
      <c r="AW19">
        <v>16</v>
      </c>
      <c r="AX19">
        <f>IF(Z19&gt;0, (R19*SUMPRODUCT(K19:$K$98, X19:$X$98)-K19*$AZ$3)/Z19, 0)</f>
        <v>10329.303518711833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1000000</v>
      </c>
      <c r="S20">
        <f t="shared" si="1"/>
        <v>10495.591624059611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8599.3632063776404</v>
      </c>
      <c r="AC20">
        <f t="shared" si="2"/>
        <v>8634.6112119991922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-1506.569324847605</v>
      </c>
      <c r="AI20">
        <f t="shared" si="7"/>
        <v>-1527.1365580281663</v>
      </c>
      <c r="AJ20">
        <f t="shared" si="8"/>
        <v>-35.248005621551783</v>
      </c>
      <c r="AK20">
        <f t="shared" si="30"/>
        <v>36.977261787423856</v>
      </c>
      <c r="AL20">
        <f t="shared" si="9"/>
        <v>-1525.4073018622942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-503.94260880666917</v>
      </c>
      <c r="AR20">
        <f t="shared" si="14"/>
        <v>-510.82228236300921</v>
      </c>
      <c r="AS20">
        <f t="shared" si="15"/>
        <v>-11.790344868433941</v>
      </c>
      <c r="AT20">
        <f t="shared" si="16"/>
        <v>12.368775511585884</v>
      </c>
      <c r="AU20">
        <f t="shared" si="17"/>
        <v>-510.24385171985722</v>
      </c>
      <c r="AW20">
        <v>17</v>
      </c>
      <c r="AX20">
        <f>IF(Z20&gt;0, (R20*SUMPRODUCT(K20:$K$98, X20:$X$98)-K20*$AZ$3)/Z20, 0)</f>
        <v>10495.591624059611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1000000</v>
      </c>
      <c r="S21">
        <f t="shared" si="1"/>
        <v>10614.653725667673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8634.6112119991922</v>
      </c>
      <c r="AC21">
        <f t="shared" si="2"/>
        <v>8628.6954020507255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-1558.3463505180387</v>
      </c>
      <c r="AI21">
        <f t="shared" si="7"/>
        <v>-1578.6689527080314</v>
      </c>
      <c r="AJ21">
        <f t="shared" si="8"/>
        <v>5.9158099484666309</v>
      </c>
      <c r="AK21">
        <f t="shared" si="30"/>
        <v>13.815377939198708</v>
      </c>
      <c r="AL21">
        <f t="shared" si="9"/>
        <v>-1558.9377648203661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-495.68453583700523</v>
      </c>
      <c r="AR21">
        <f t="shared" si="14"/>
        <v>-502.14882384987084</v>
      </c>
      <c r="AS21">
        <f t="shared" si="15"/>
        <v>1.881722575620506</v>
      </c>
      <c r="AT21">
        <f t="shared" si="16"/>
        <v>4.3944462018523804</v>
      </c>
      <c r="AU21">
        <f t="shared" si="17"/>
        <v>-495.87265507239795</v>
      </c>
      <c r="AW21">
        <v>18</v>
      </c>
      <c r="AX21">
        <f>IF(Z21&gt;0, (R21*SUMPRODUCT(K21:$K$98, X21:$X$98)-K21*$AZ$3)/Z21, 0)</f>
        <v>10614.653725667673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1000000</v>
      </c>
      <c r="S22">
        <f t="shared" si="1"/>
        <v>10922.898937419342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8628.6954020507255</v>
      </c>
      <c r="AC22">
        <f t="shared" si="2"/>
        <v>8772.8516062113449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-1613.5731557769539</v>
      </c>
      <c r="AI22">
        <f t="shared" si="7"/>
        <v>-1633.6521926161522</v>
      </c>
      <c r="AJ22">
        <f t="shared" si="8"/>
        <v>-144.15620416061938</v>
      </c>
      <c r="AK22">
        <f t="shared" si="30"/>
        <v>181.20260344306524</v>
      </c>
      <c r="AL22">
        <f t="shared" si="9"/>
        <v>-1596.6057933337063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-479.22621949018111</v>
      </c>
      <c r="AR22">
        <f t="shared" si="14"/>
        <v>-485.18963111549402</v>
      </c>
      <c r="AS22">
        <f t="shared" si="15"/>
        <v>-42.813945242342534</v>
      </c>
      <c r="AT22">
        <f t="shared" si="16"/>
        <v>53.816610854551314</v>
      </c>
      <c r="AU22">
        <f t="shared" si="17"/>
        <v>-474.18696550328519</v>
      </c>
      <c r="AW22">
        <v>19</v>
      </c>
      <c r="AX22">
        <f>IF(Z22&gt;0, (R22*SUMPRODUCT(K22:$K$98, X22:$X$98)-K22*$AZ$3)/Z22, 0)</f>
        <v>10922.898937419342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1000000</v>
      </c>
      <c r="S23">
        <f t="shared" si="1"/>
        <v>11669.432523180143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8772.8516062113449</v>
      </c>
      <c r="AC23">
        <f t="shared" si="2"/>
        <v>9259.1798233372811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-1673.9812696692316</v>
      </c>
      <c r="AI23">
        <f t="shared" si="7"/>
        <v>-1693.8176666082961</v>
      </c>
      <c r="AJ23">
        <f t="shared" si="8"/>
        <v>-486.32821712593613</v>
      </c>
      <c r="AK23">
        <f t="shared" si="30"/>
        <v>614.09961243479415</v>
      </c>
      <c r="AL23">
        <f t="shared" si="9"/>
        <v>-1566.0462712994383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-443.89932306936265</v>
      </c>
      <c r="AR23">
        <f t="shared" si="14"/>
        <v>-449.15945550508923</v>
      </c>
      <c r="AS23">
        <f t="shared" si="15"/>
        <v>-128.96247424225348</v>
      </c>
      <c r="AT23">
        <f t="shared" si="16"/>
        <v>162.84435626381102</v>
      </c>
      <c r="AU23">
        <f t="shared" si="17"/>
        <v>-415.27757348353174</v>
      </c>
      <c r="AW23">
        <v>20</v>
      </c>
      <c r="AX23">
        <f>IF(Z23&gt;0, (R23*SUMPRODUCT(K23:$K$98, X23:$X$98)-K23*$AZ$3)/Z23, 0)</f>
        <v>11669.432523180143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1000000</v>
      </c>
      <c r="S24">
        <f t="shared" si="1"/>
        <v>12346.997984395137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9259.1798233372811</v>
      </c>
      <c r="AC24">
        <f t="shared" si="2"/>
        <v>9677.382675818033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-1737.058997748095</v>
      </c>
      <c r="AI24">
        <f t="shared" si="7"/>
        <v>-1756.6536042428252</v>
      </c>
      <c r="AJ24">
        <f t="shared" si="8"/>
        <v>-418.20285248075197</v>
      </c>
      <c r="AK24">
        <f t="shared" si="30"/>
        <v>648.14258763360976</v>
      </c>
      <c r="AL24">
        <f t="shared" si="9"/>
        <v>-1526.7138690899674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-411.27322330466723</v>
      </c>
      <c r="AR24">
        <f t="shared" si="14"/>
        <v>-415.91252282352156</v>
      </c>
      <c r="AS24">
        <f t="shared" si="15"/>
        <v>-99.015425128299299</v>
      </c>
      <c r="AT24">
        <f t="shared" si="16"/>
        <v>153.45690130425785</v>
      </c>
      <c r="AU24">
        <f t="shared" si="17"/>
        <v>-361.47104664756301</v>
      </c>
      <c r="AW24">
        <v>21</v>
      </c>
      <c r="AX24">
        <f>IF(Z24&gt;0, (R24*SUMPRODUCT(K24:$K$98, X24:$X$98)-K24*$AZ$3)/Z24, 0)</f>
        <v>12346.997984395137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1000000</v>
      </c>
      <c r="S25">
        <f t="shared" si="1"/>
        <v>12971.339146878467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9677.382675818033</v>
      </c>
      <c r="AC25">
        <f t="shared" si="2"/>
        <v>10035.843537825967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-2252.7049086463057</v>
      </c>
      <c r="AI25">
        <f t="shared" si="7"/>
        <v>-2272.0472514533726</v>
      </c>
      <c r="AJ25">
        <f t="shared" si="8"/>
        <v>-358.46086200793434</v>
      </c>
      <c r="AK25">
        <f t="shared" si="30"/>
        <v>677.41678730726233</v>
      </c>
      <c r="AL25">
        <f t="shared" si="9"/>
        <v>-1953.0913261540445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-476.21398856501514</v>
      </c>
      <c r="AR25">
        <f t="shared" si="14"/>
        <v>-480.30289261143116</v>
      </c>
      <c r="AS25">
        <f t="shared" si="15"/>
        <v>-75.77738042211277</v>
      </c>
      <c r="AT25">
        <f t="shared" si="16"/>
        <v>143.2035545207489</v>
      </c>
      <c r="AU25">
        <f t="shared" si="17"/>
        <v>-412.87671851279504</v>
      </c>
      <c r="AW25">
        <v>22</v>
      </c>
      <c r="AX25">
        <f>IF(Z25&gt;0, (R25*SUMPRODUCT(K25:$K$98, X25:$X$98)-K25*$AZ$3)/Z25, 0)</f>
        <v>12971.339146878467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1000000</v>
      </c>
      <c r="S26">
        <f t="shared" si="1"/>
        <v>13427.511414551189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10035.843537825967</v>
      </c>
      <c r="AC26">
        <f t="shared" si="2"/>
        <v>10246.892125432918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-2830.1011934022022</v>
      </c>
      <c r="AI26">
        <f t="shared" si="7"/>
        <v>-2849.1793602513635</v>
      </c>
      <c r="AJ26">
        <f t="shared" si="8"/>
        <v>-211.0485876069506</v>
      </c>
      <c r="AK26">
        <f t="shared" si="30"/>
        <v>702.50904764781774</v>
      </c>
      <c r="AL26">
        <f t="shared" si="9"/>
        <v>-2357.7189002104965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-534.17281826862893</v>
      </c>
      <c r="AR26">
        <f t="shared" si="14"/>
        <v>-537.77376306062934</v>
      </c>
      <c r="AS26">
        <f t="shared" si="15"/>
        <v>-39.834766013469824</v>
      </c>
      <c r="AT26">
        <f t="shared" si="16"/>
        <v>132.59640281276501</v>
      </c>
      <c r="AU26">
        <f t="shared" si="17"/>
        <v>-445.01212626133412</v>
      </c>
      <c r="AW26">
        <v>23</v>
      </c>
      <c r="AX26">
        <f>IF(Z26&gt;0, (R26*SUMPRODUCT(K26:$K$98, X26:$X$98)-K26*$AZ$3)/Z26, 0)</f>
        <v>13427.511414551189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1000000</v>
      </c>
      <c r="S27">
        <f t="shared" si="1"/>
        <v>13730.540476494854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10246.892125432918</v>
      </c>
      <c r="AC27">
        <f t="shared" si="2"/>
        <v>10326.346607317832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-3424.0211808062099</v>
      </c>
      <c r="AI27">
        <f t="shared" si="7"/>
        <v>-3442.8229654573593</v>
      </c>
      <c r="AJ27">
        <f t="shared" si="8"/>
        <v>-79.454481884913548</v>
      </c>
      <c r="AK27">
        <f t="shared" si="30"/>
        <v>717.28244878030432</v>
      </c>
      <c r="AL27">
        <f t="shared" si="9"/>
        <v>-2804.9949985619687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-577.02979724929753</v>
      </c>
      <c r="AR27">
        <f t="shared" si="14"/>
        <v>-580.19834949015228</v>
      </c>
      <c r="AS27">
        <f t="shared" si="15"/>
        <v>-13.389988306615704</v>
      </c>
      <c r="AT27">
        <f t="shared" si="16"/>
        <v>120.87931824438203</v>
      </c>
      <c r="AU27">
        <f t="shared" si="17"/>
        <v>-472.70901955238594</v>
      </c>
      <c r="AW27">
        <v>24</v>
      </c>
      <c r="AX27">
        <f>IF(Z27&gt;0, (R27*SUMPRODUCT(K27:$K$98, X27:$X$98)-K27*$AZ$3)/Z27, 0)</f>
        <v>13730.540476494854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1000000</v>
      </c>
      <c r="S28">
        <f t="shared" si="1"/>
        <v>13905.892619666385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10326.346607317832</v>
      </c>
      <c r="AC28">
        <f t="shared" si="2"/>
        <v>10297.198328062765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-4058.9533367744752</v>
      </c>
      <c r="AI28">
        <f t="shared" si="7"/>
        <v>-4077.4656297456936</v>
      </c>
      <c r="AJ28">
        <f t="shared" si="8"/>
        <v>29.148279255066882</v>
      </c>
      <c r="AK28">
        <f t="shared" si="30"/>
        <v>722.84426251224829</v>
      </c>
      <c r="AL28">
        <f t="shared" si="9"/>
        <v>-3325.4730879783783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-610.74206562731513</v>
      </c>
      <c r="AR28">
        <f t="shared" si="14"/>
        <v>-613.52757093142998</v>
      </c>
      <c r="AS28">
        <f t="shared" si="15"/>
        <v>4.3858795124430108</v>
      </c>
      <c r="AT28">
        <f t="shared" si="16"/>
        <v>108.76483698736173</v>
      </c>
      <c r="AU28">
        <f t="shared" si="17"/>
        <v>-500.37685443162525</v>
      </c>
      <c r="AW28">
        <v>25</v>
      </c>
      <c r="AX28">
        <f>IF(Z28&gt;0, (R28*SUMPRODUCT(K28:$K$98, X28:$X$98)-K28*$AZ$3)/Z28, 0)</f>
        <v>13905.892619666385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1000000</v>
      </c>
      <c r="S29">
        <f t="shared" si="1"/>
        <v>13970.477978742803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10297.198328062765</v>
      </c>
      <c r="AC29">
        <f t="shared" si="2"/>
        <v>10175.636189216015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-4719.7261243216881</v>
      </c>
      <c r="AI29">
        <f t="shared" si="7"/>
        <v>-4737.9353012100864</v>
      </c>
      <c r="AJ29">
        <f t="shared" si="8"/>
        <v>121.5621388467498</v>
      </c>
      <c r="AK29">
        <f t="shared" si="30"/>
        <v>720.80388296439355</v>
      </c>
      <c r="AL29">
        <f t="shared" si="9"/>
        <v>-3895.5692793989429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-634.07780352586008</v>
      </c>
      <c r="AR29">
        <f t="shared" si="14"/>
        <v>-636.52413930494492</v>
      </c>
      <c r="AS29">
        <f t="shared" si="15"/>
        <v>16.33142516355873</v>
      </c>
      <c r="AT29">
        <f t="shared" si="16"/>
        <v>96.83734412633099</v>
      </c>
      <c r="AU29">
        <f t="shared" si="17"/>
        <v>-523.35537001505509</v>
      </c>
      <c r="AW29">
        <v>26</v>
      </c>
      <c r="AX29">
        <f>IF(Z29&gt;0, (R29*SUMPRODUCT(K29:$K$98, X29:$X$98)-K29*$AZ$3)/Z29, 0)</f>
        <v>13970.477978742803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1000000</v>
      </c>
      <c r="S30">
        <f t="shared" si="1"/>
        <v>13943.573628625609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10175.636189216015</v>
      </c>
      <c r="AC30">
        <f t="shared" si="2"/>
        <v>9978.3261774585153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-5461.5388786045614</v>
      </c>
      <c r="AI30">
        <f t="shared" si="7"/>
        <v>-5479.4294252521104</v>
      </c>
      <c r="AJ30">
        <f t="shared" si="8"/>
        <v>197.31001175749952</v>
      </c>
      <c r="AK30">
        <f t="shared" si="30"/>
        <v>712.2945332451211</v>
      </c>
      <c r="AL30">
        <f t="shared" si="9"/>
        <v>-4569.82488024949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-655.12286790686926</v>
      </c>
      <c r="AR30">
        <f t="shared" si="14"/>
        <v>-657.26887592561263</v>
      </c>
      <c r="AS30">
        <f t="shared" si="15"/>
        <v>23.667743403913672</v>
      </c>
      <c r="AT30">
        <f t="shared" si="16"/>
        <v>85.441200325787392</v>
      </c>
      <c r="AU30">
        <f t="shared" si="17"/>
        <v>-548.15993219591155</v>
      </c>
      <c r="AW30">
        <v>27</v>
      </c>
      <c r="AX30">
        <f>IF(Z30&gt;0, (R30*SUMPRODUCT(K30:$K$98, X30:$X$98)-K30*$AZ$3)/Z30, 0)</f>
        <v>13943.573628625609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1000000</v>
      </c>
      <c r="S31">
        <f t="shared" si="1"/>
        <v>13832.811353752884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9978.3261774585153</v>
      </c>
      <c r="AC31">
        <f t="shared" si="2"/>
        <v>9713.1745522019683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-6281.9548753970894</v>
      </c>
      <c r="AI31">
        <f t="shared" si="7"/>
        <v>-6299.509467706278</v>
      </c>
      <c r="AJ31">
        <f t="shared" si="8"/>
        <v>265.15162525654705</v>
      </c>
      <c r="AK31">
        <f t="shared" si="30"/>
        <v>698.48283242209618</v>
      </c>
      <c r="AL31">
        <f t="shared" si="9"/>
        <v>-5335.8750100276347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-672.79773310939936</v>
      </c>
      <c r="AR31">
        <f t="shared" si="14"/>
        <v>-674.67783096835376</v>
      </c>
      <c r="AS31">
        <f t="shared" si="15"/>
        <v>28.397754511345703</v>
      </c>
      <c r="AT31">
        <f t="shared" si="16"/>
        <v>74.807552042422714</v>
      </c>
      <c r="AU31">
        <f t="shared" si="17"/>
        <v>-571.47252441458534</v>
      </c>
      <c r="AW31">
        <v>28</v>
      </c>
      <c r="AX31">
        <f>IF(Z31&gt;0, (R31*SUMPRODUCT(K31:$K$98, X31:$X$98)-K31*$AZ$3)/Z31, 0)</f>
        <v>13832.811353752884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1000000</v>
      </c>
      <c r="S32">
        <f t="shared" si="1"/>
        <v>13646.118531137356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9713.1745522019683</v>
      </c>
      <c r="AC32">
        <f t="shared" si="2"/>
        <v>9388.5654286017852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-7159.226184924134</v>
      </c>
      <c r="AI32">
        <f t="shared" si="7"/>
        <v>-7176.4262506556079</v>
      </c>
      <c r="AJ32">
        <f t="shared" si="8"/>
        <v>324.60912360018301</v>
      </c>
      <c r="AK32">
        <f t="shared" si="30"/>
        <v>679.92221865413785</v>
      </c>
      <c r="AL32">
        <f t="shared" si="9"/>
        <v>-6171.8949084012875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-684.60137630808822</v>
      </c>
      <c r="AR32">
        <f t="shared" si="14"/>
        <v>-686.246133488292</v>
      </c>
      <c r="AS32">
        <f t="shared" si="15"/>
        <v>31.040764328247377</v>
      </c>
      <c r="AT32">
        <f t="shared" si="16"/>
        <v>65.01759752377545</v>
      </c>
      <c r="AU32">
        <f t="shared" si="17"/>
        <v>-590.18777163626919</v>
      </c>
      <c r="AW32">
        <v>29</v>
      </c>
      <c r="AX32">
        <f>IF(Z32&gt;0, (R32*SUMPRODUCT(K32:$K$98, X32:$X$98)-K32*$AZ$3)/Z32, 0)</f>
        <v>13646.118531137356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1000000</v>
      </c>
      <c r="S33">
        <f t="shared" si="1"/>
        <v>13394.996727030972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9388.5654286017852</v>
      </c>
      <c r="AC33">
        <f t="shared" si="2"/>
        <v>9014.8467393554984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-8121.5621252213705</v>
      </c>
      <c r="AI33">
        <f t="shared" si="7"/>
        <v>-8138.3871512423993</v>
      </c>
      <c r="AJ33">
        <f t="shared" si="8"/>
        <v>373.71868924628689</v>
      </c>
      <c r="AK33">
        <f t="shared" si="30"/>
        <v>657.199580002125</v>
      </c>
      <c r="AL33">
        <f t="shared" si="9"/>
        <v>-7107.4688819939875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-693.4150005832538</v>
      </c>
      <c r="AR33">
        <f t="shared" si="14"/>
        <v>-694.85151307288356</v>
      </c>
      <c r="AS33">
        <f t="shared" si="15"/>
        <v>31.907918837057888</v>
      </c>
      <c r="AT33">
        <f t="shared" si="16"/>
        <v>56.111378589998317</v>
      </c>
      <c r="AU33">
        <f t="shared" si="17"/>
        <v>-606.83221564582743</v>
      </c>
      <c r="AW33">
        <v>30</v>
      </c>
      <c r="AX33">
        <f>IF(Z33&gt;0, (R33*SUMPRODUCT(K33:$K$98, X33:$X$98)-K33*$AZ$3)/Z33, 0)</f>
        <v>13394.996727030972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1000000</v>
      </c>
      <c r="S34">
        <f t="shared" si="1"/>
        <v>13086.319288405559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9014.8467393554984</v>
      </c>
      <c r="AC34">
        <f t="shared" si="2"/>
        <v>8599.0055665059936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-9172.1642813657581</v>
      </c>
      <c r="AI34">
        <f t="shared" si="7"/>
        <v>-9188.591753019542</v>
      </c>
      <c r="AJ34">
        <f t="shared" si="8"/>
        <v>415.8411728495048</v>
      </c>
      <c r="AK34">
        <f t="shared" si="30"/>
        <v>631.03927175488491</v>
      </c>
      <c r="AL34">
        <f t="shared" si="9"/>
        <v>-8141.7113084151524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-699.20973093096143</v>
      </c>
      <c r="AR34">
        <f t="shared" si="14"/>
        <v>-700.46202512048592</v>
      </c>
      <c r="AS34">
        <f t="shared" si="15"/>
        <v>31.700282033633915</v>
      </c>
      <c r="AT34">
        <f t="shared" si="16"/>
        <v>48.105200242325239</v>
      </c>
      <c r="AU34">
        <f t="shared" si="17"/>
        <v>-620.65654284452683</v>
      </c>
      <c r="AW34">
        <v>31</v>
      </c>
      <c r="AX34">
        <f>IF(Z34&gt;0, (R34*SUMPRODUCT(K34:$K$98, X34:$X$98)-K34*$AZ$3)/Z34, 0)</f>
        <v>13086.319288405559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12724.252460132993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8599.0055665059936</v>
      </c>
      <c r="AC35">
        <f t="shared" ref="AC35:AC66" si="33">S35*Z35</f>
        <v>8147.6296103373115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-10205.026629645368</v>
      </c>
      <c r="AI35">
        <f t="shared" ref="AI35:AI66" si="38">SUM(AE35:AH35)</f>
        <v>-10221.034700916873</v>
      </c>
      <c r="AJ35">
        <f t="shared" ref="AJ35:AJ66" si="39">AB35-AC35</f>
        <v>451.37595616868202</v>
      </c>
      <c r="AK35">
        <f t="shared" si="30"/>
        <v>601.93038965541962</v>
      </c>
      <c r="AL35">
        <f t="shared" ref="AL35:AL66" si="40">SUM(AI35:AK35)</f>
        <v>-9167.7283550927714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-694.59516947244072</v>
      </c>
      <c r="AR35">
        <f t="shared" ref="AR35:AR66" si="45">AI35*$K35</f>
        <v>-695.68474320715859</v>
      </c>
      <c r="AS35">
        <f t="shared" ref="AS35:AS66" si="46">AJ35*$K35</f>
        <v>30.722463561240687</v>
      </c>
      <c r="AT35">
        <f t="shared" ref="AT35:AT66" si="47">AK35*$K35</f>
        <v>40.96980401783113</v>
      </c>
      <c r="AU35">
        <f t="shared" ref="AU35:AU66" si="48">AL35*$K35</f>
        <v>-623.99247562808682</v>
      </c>
      <c r="AW35">
        <v>32</v>
      </c>
      <c r="AX35">
        <f>IF(Z35&gt;0, (R35*SUMPRODUCT(K35:$K$98, X35:$X$98)-K35*$AZ$3)/Z35, 0)</f>
        <v>12724.252460132993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1000000</v>
      </c>
      <c r="S36">
        <f t="shared" si="32"/>
        <v>12324.800203277189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8147.6296103373115</v>
      </c>
      <c r="AC36">
        <f t="shared" si="33"/>
        <v>7674.3145969026154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-11247.08646237842</v>
      </c>
      <c r="AI36">
        <f t="shared" si="38"/>
        <v>-11262.65327577565</v>
      </c>
      <c r="AJ36">
        <f t="shared" si="39"/>
        <v>473.31501343469608</v>
      </c>
      <c r="AK36">
        <f t="shared" si="30"/>
        <v>570.33407272361183</v>
      </c>
      <c r="AL36">
        <f t="shared" si="40"/>
        <v>-10219.004189617342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-683.50174475298979</v>
      </c>
      <c r="AR36">
        <f t="shared" si="45"/>
        <v>-684.44776256416617</v>
      </c>
      <c r="AS36">
        <f t="shared" si="46"/>
        <v>28.764039343215522</v>
      </c>
      <c r="AT36">
        <f t="shared" si="47"/>
        <v>34.660028186200243</v>
      </c>
      <c r="AU36">
        <f t="shared" si="48"/>
        <v>-621.0236950347504</v>
      </c>
      <c r="AW36">
        <v>33</v>
      </c>
      <c r="AX36">
        <f>IF(Z36&gt;0, (R36*SUMPRODUCT(K36:$K$98, X36:$X$98)-K36*$AZ$3)/Z36, 0)</f>
        <v>12324.800203277189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1000000</v>
      </c>
      <c r="S37">
        <f t="shared" si="32"/>
        <v>11899.083875478185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7674.3145969026154</v>
      </c>
      <c r="AC37">
        <f t="shared" si="33"/>
        <v>7188.3844200404719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-12333.385131396688</v>
      </c>
      <c r="AI37">
        <f t="shared" si="38"/>
        <v>-12348.487942031661</v>
      </c>
      <c r="AJ37">
        <f t="shared" si="39"/>
        <v>485.93017686214353</v>
      </c>
      <c r="AK37">
        <f t="shared" si="30"/>
        <v>537.20202178318311</v>
      </c>
      <c r="AL37">
        <f t="shared" si="40"/>
        <v>-11325.355743386333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-669.21222254014867</v>
      </c>
      <c r="AR37">
        <f t="shared" si="45"/>
        <v>-670.03170440696431</v>
      </c>
      <c r="AS37">
        <f t="shared" si="46"/>
        <v>26.366679560619264</v>
      </c>
      <c r="AT37">
        <f t="shared" si="47"/>
        <v>29.14870127872782</v>
      </c>
      <c r="AU37">
        <f t="shared" si="48"/>
        <v>-614.51632356761718</v>
      </c>
      <c r="AW37">
        <v>34</v>
      </c>
      <c r="AX37">
        <f>IF(Z37&gt;0, (R37*SUMPRODUCT(K37:$K$98, X37:$X$98)-K37*$AZ$3)/Z37, 0)</f>
        <v>11899.083875478185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1000000</v>
      </c>
      <c r="S38">
        <f t="shared" si="32"/>
        <v>11455.508096644888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7188.3844200404719</v>
      </c>
      <c r="AC38">
        <f t="shared" si="33"/>
        <v>6695.5753831171496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-13586.062547962116</v>
      </c>
      <c r="AI38">
        <f t="shared" si="38"/>
        <v>-13600.67467892704</v>
      </c>
      <c r="AJ38">
        <f t="shared" si="39"/>
        <v>492.80903692332231</v>
      </c>
      <c r="AK38">
        <f t="shared" si="30"/>
        <v>503.18690940283307</v>
      </c>
      <c r="AL38">
        <f t="shared" si="40"/>
        <v>-12604.678732600885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-658.19890892743456</v>
      </c>
      <c r="AR38">
        <f t="shared" si="45"/>
        <v>-658.90681739055742</v>
      </c>
      <c r="AS38">
        <f t="shared" si="46"/>
        <v>23.874935748854249</v>
      </c>
      <c r="AT38">
        <f t="shared" si="47"/>
        <v>24.377708669182564</v>
      </c>
      <c r="AU38">
        <f t="shared" si="48"/>
        <v>-610.65417297252054</v>
      </c>
      <c r="AW38">
        <v>35</v>
      </c>
      <c r="AX38">
        <f>IF(Z38&gt;0, (R38*SUMPRODUCT(K38:$K$98, X38:$X$98)-K38*$AZ$3)/Z38, 0)</f>
        <v>11455.508096644888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1000000</v>
      </c>
      <c r="S39">
        <f t="shared" si="32"/>
        <v>10987.248550062912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6695.5753831171496</v>
      </c>
      <c r="AC39">
        <f t="shared" si="33"/>
        <v>6194.8793184904534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-14815.940967623324</v>
      </c>
      <c r="AI39">
        <f t="shared" si="38"/>
        <v>-14830.036578754409</v>
      </c>
      <c r="AJ39">
        <f t="shared" si="39"/>
        <v>500.69606462669617</v>
      </c>
      <c r="AK39">
        <f t="shared" si="30"/>
        <v>468.69027681820052</v>
      </c>
      <c r="AL39">
        <f t="shared" si="40"/>
        <v>-13860.650237309512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-640.87711639860629</v>
      </c>
      <c r="AR39">
        <f t="shared" si="45"/>
        <v>-641.48683498720675</v>
      </c>
      <c r="AS39">
        <f t="shared" si="46"/>
        <v>21.658067536264049</v>
      </c>
      <c r="AT39">
        <f t="shared" si="47"/>
        <v>20.273627827466754</v>
      </c>
      <c r="AU39">
        <f t="shared" si="48"/>
        <v>-599.55513962347584</v>
      </c>
      <c r="AW39">
        <v>36</v>
      </c>
      <c r="AX39">
        <f>IF(Z39&gt;0, (R39*SUMPRODUCT(K39:$K$98, X39:$X$98)-K39*$AZ$3)/Z39, 0)</f>
        <v>10987.248550062912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1000000</v>
      </c>
      <c r="S40">
        <f t="shared" si="32"/>
        <v>10501.123255044016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6194.8793184904534</v>
      </c>
      <c r="AC40">
        <f t="shared" si="33"/>
        <v>5694.6297416460784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-15898.523240768362</v>
      </c>
      <c r="AI40">
        <f t="shared" si="38"/>
        <v>-15912.080432707116</v>
      </c>
      <c r="AJ40">
        <f t="shared" si="39"/>
        <v>500.24957684437504</v>
      </c>
      <c r="AK40">
        <f t="shared" si="30"/>
        <v>433.6415522943318</v>
      </c>
      <c r="AL40">
        <f t="shared" si="40"/>
        <v>-14978.18930356841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-614.02250501464346</v>
      </c>
      <c r="AR40">
        <f t="shared" si="45"/>
        <v>-614.54610213301305</v>
      </c>
      <c r="AS40">
        <f t="shared" si="46"/>
        <v>19.320316337233191</v>
      </c>
      <c r="AT40">
        <f t="shared" si="47"/>
        <v>16.747824196364526</v>
      </c>
      <c r="AU40">
        <f t="shared" si="48"/>
        <v>-578.47796159941538</v>
      </c>
      <c r="AW40">
        <v>37</v>
      </c>
      <c r="AX40">
        <f>IF(Z40&gt;0, (R40*SUMPRODUCT(K40:$K$98, X40:$X$98)-K40*$AZ$3)/Z40, 0)</f>
        <v>10501.123255044016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1000000</v>
      </c>
      <c r="S41">
        <f t="shared" si="32"/>
        <v>10014.282909746928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5694.6297416460784</v>
      </c>
      <c r="AC41">
        <f t="shared" si="33"/>
        <v>5206.1675398048537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-16990.578453915849</v>
      </c>
      <c r="AI41">
        <f t="shared" si="38"/>
        <v>-17003.575309473868</v>
      </c>
      <c r="AJ41">
        <f t="shared" si="39"/>
        <v>488.46220184122467</v>
      </c>
      <c r="AK41">
        <f t="shared" ref="AK41:AK72" si="61">G41*SUM(AB41:AB41, AE41:AF41)</f>
        <v>398.62408191522553</v>
      </c>
      <c r="AL41">
        <f t="shared" si="40"/>
        <v>-16116.489025717416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-585.89210422752342</v>
      </c>
      <c r="AR41">
        <f t="shared" si="45"/>
        <v>-586.34027937776227</v>
      </c>
      <c r="AS41">
        <f t="shared" si="46"/>
        <v>16.843814237908219</v>
      </c>
      <c r="AT41">
        <f t="shared" si="47"/>
        <v>13.745894689962679</v>
      </c>
      <c r="AU41">
        <f t="shared" si="48"/>
        <v>-555.75057044989137</v>
      </c>
      <c r="AW41">
        <v>38</v>
      </c>
      <c r="AX41">
        <f>IF(Z41&gt;0, (R41*SUMPRODUCT(K41:$K$98, X41:$X$98)-K41*$AZ$3)/Z41, 0)</f>
        <v>10014.282909746928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1000000</v>
      </c>
      <c r="S42">
        <f t="shared" si="32"/>
        <v>9528.5256652206208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5206.1675398048537</v>
      </c>
      <c r="AC42">
        <f t="shared" si="33"/>
        <v>4732.382849125026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-18021.22156957609</v>
      </c>
      <c r="AI42">
        <f t="shared" si="38"/>
        <v>-18033.63792603929</v>
      </c>
      <c r="AJ42">
        <f t="shared" si="39"/>
        <v>473.78469067982769</v>
      </c>
      <c r="AK42">
        <f t="shared" si="61"/>
        <v>364.43172778633982</v>
      </c>
      <c r="AL42">
        <f t="shared" si="40"/>
        <v>-17195.421507573123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-554.8501196238351</v>
      </c>
      <c r="AR42">
        <f t="shared" si="45"/>
        <v>-555.23240319114495</v>
      </c>
      <c r="AS42">
        <f t="shared" si="46"/>
        <v>14.587218257359662</v>
      </c>
      <c r="AT42">
        <f t="shared" si="47"/>
        <v>11.220381869025983</v>
      </c>
      <c r="AU42">
        <f t="shared" si="48"/>
        <v>-529.42480306475932</v>
      </c>
      <c r="AW42">
        <v>39</v>
      </c>
      <c r="AX42">
        <f>IF(Z42&gt;0, (R42*SUMPRODUCT(K42:$K$98, X42:$X$98)-K42*$AZ$3)/Z42, 0)</f>
        <v>9528.5256652206208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1000000</v>
      </c>
      <c r="S43">
        <f t="shared" si="32"/>
        <v>9050.7211483792926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4732.382849125026</v>
      </c>
      <c r="AC43">
        <f t="shared" si="33"/>
        <v>4277.6286344544924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-19059.229844613295</v>
      </c>
      <c r="AI43">
        <f t="shared" si="38"/>
        <v>-19071.045556765748</v>
      </c>
      <c r="AJ43">
        <f t="shared" si="39"/>
        <v>454.75421467053366</v>
      </c>
      <c r="AK43">
        <f t="shared" si="61"/>
        <v>331.26679943875183</v>
      </c>
      <c r="AL43">
        <f t="shared" si="40"/>
        <v>-18285.024542656462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-523.93665426985899</v>
      </c>
      <c r="AR43">
        <f t="shared" si="45"/>
        <v>-524.26146722103499</v>
      </c>
      <c r="AS43">
        <f t="shared" si="46"/>
        <v>12.501155801787901</v>
      </c>
      <c r="AT43">
        <f t="shared" si="47"/>
        <v>9.1064969562596492</v>
      </c>
      <c r="AU43">
        <f t="shared" si="48"/>
        <v>-502.65381446298744</v>
      </c>
      <c r="AW43">
        <v>40</v>
      </c>
      <c r="AX43">
        <f>IF(Z43&gt;0, (R43*SUMPRODUCT(K43:$K$98, X43:$X$98)-K43*$AZ$3)/Z43, 0)</f>
        <v>9050.7211483792926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1000000</v>
      </c>
      <c r="S44">
        <f t="shared" si="32"/>
        <v>8583.2121263778645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4277.6286344544924</v>
      </c>
      <c r="AC44">
        <f t="shared" si="33"/>
        <v>3843.0633238929377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-20160.345704674521</v>
      </c>
      <c r="AI44">
        <f t="shared" si="38"/>
        <v>-20171.53925106283</v>
      </c>
      <c r="AJ44">
        <f t="shared" si="39"/>
        <v>434.56531056155472</v>
      </c>
      <c r="AK44">
        <f t="shared" si="61"/>
        <v>299.4340044118145</v>
      </c>
      <c r="AL44">
        <f t="shared" si="40"/>
        <v>-19437.539936089459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-494.82699849866378</v>
      </c>
      <c r="AR44">
        <f t="shared" si="45"/>
        <v>-495.10173927161583</v>
      </c>
      <c r="AS44">
        <f t="shared" si="46"/>
        <v>10.666218299369458</v>
      </c>
      <c r="AT44">
        <f t="shared" si="47"/>
        <v>7.3494786161915133</v>
      </c>
      <c r="AU44">
        <f t="shared" si="48"/>
        <v>-477.0860423560548</v>
      </c>
      <c r="AW44">
        <v>41</v>
      </c>
      <c r="AX44">
        <f>IF(Z44&gt;0, (R44*SUMPRODUCT(K44:$K$98, X44:$X$98)-K44*$AZ$3)/Z44, 0)</f>
        <v>8583.2121263778645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1000000</v>
      </c>
      <c r="S45">
        <f t="shared" si="32"/>
        <v>8121.0531879839518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3843.0633238929377</v>
      </c>
      <c r="AC45">
        <f t="shared" si="33"/>
        <v>3428.032167990973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-21147.737499863935</v>
      </c>
      <c r="AI45">
        <f t="shared" si="38"/>
        <v>-21158.290417350865</v>
      </c>
      <c r="AJ45">
        <f t="shared" si="39"/>
        <v>415.03115590196467</v>
      </c>
      <c r="AK45">
        <f t="shared" si="61"/>
        <v>269.01443267250568</v>
      </c>
      <c r="AL45">
        <f t="shared" si="40"/>
        <v>-20474.244828776395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-463.44830773009494</v>
      </c>
      <c r="AR45">
        <f t="shared" si="45"/>
        <v>-463.6795727413504</v>
      </c>
      <c r="AS45">
        <f t="shared" si="46"/>
        <v>9.0953222234420252</v>
      </c>
      <c r="AT45">
        <f t="shared" si="47"/>
        <v>5.8953958350318318</v>
      </c>
      <c r="AU45">
        <f t="shared" si="48"/>
        <v>-448.68885468287652</v>
      </c>
      <c r="AW45">
        <v>42</v>
      </c>
      <c r="AX45">
        <f>IF(Z45&gt;0, (R45*SUMPRODUCT(K45:$K$98, X45:$X$98)-K45*$AZ$3)/Z45, 0)</f>
        <v>8121.0531879839518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1000000</v>
      </c>
      <c r="S46">
        <f t="shared" si="32"/>
        <v>7668.0529484812569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3428.032167990973</v>
      </c>
      <c r="AC46">
        <f t="shared" si="33"/>
        <v>3035.8301482936467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-21989.274571864371</v>
      </c>
      <c r="AI46">
        <f t="shared" si="38"/>
        <v>-21999.172228312138</v>
      </c>
      <c r="AJ46">
        <f t="shared" si="39"/>
        <v>392.20201969732625</v>
      </c>
      <c r="AK46">
        <f t="shared" si="61"/>
        <v>239.96225175936814</v>
      </c>
      <c r="AL46">
        <f t="shared" si="40"/>
        <v>-21367.007956855443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-430.25930284033751</v>
      </c>
      <c r="AR46">
        <f t="shared" si="45"/>
        <v>-430.45296810878699</v>
      </c>
      <c r="AS46">
        <f t="shared" si="46"/>
        <v>7.6741307229598386</v>
      </c>
      <c r="AT46">
        <f t="shared" si="47"/>
        <v>4.6952886423132938</v>
      </c>
      <c r="AU46">
        <f t="shared" si="48"/>
        <v>-418.08354874351386</v>
      </c>
      <c r="AW46">
        <v>43</v>
      </c>
      <c r="AX46">
        <f>IF(Z46&gt;0, (R46*SUMPRODUCT(K46:$K$98, X46:$X$98)-K46*$AZ$3)/Z46, 0)</f>
        <v>7668.0529484812569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1000000</v>
      </c>
      <c r="S47">
        <f t="shared" si="32"/>
        <v>7230.5159730533578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3035.8301482936467</v>
      </c>
      <c r="AC47">
        <f t="shared" si="33"/>
        <v>2669.1836026254227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-22791.852535373258</v>
      </c>
      <c r="AI47">
        <f t="shared" si="38"/>
        <v>-22801.081418943162</v>
      </c>
      <c r="AJ47">
        <f t="shared" si="39"/>
        <v>366.64654566822401</v>
      </c>
      <c r="AK47">
        <f t="shared" si="61"/>
        <v>212.50811038055528</v>
      </c>
      <c r="AL47">
        <f t="shared" si="40"/>
        <v>-22221.926762894382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-398.18140130822701</v>
      </c>
      <c r="AR47">
        <f t="shared" si="45"/>
        <v>-398.34263303727016</v>
      </c>
      <c r="AS47">
        <f t="shared" si="46"/>
        <v>6.4054396241996123</v>
      </c>
      <c r="AT47">
        <f t="shared" si="47"/>
        <v>3.7125888318804501</v>
      </c>
      <c r="AU47">
        <f t="shared" si="48"/>
        <v>-388.22460458119002</v>
      </c>
      <c r="AW47">
        <v>44</v>
      </c>
      <c r="AX47">
        <f>IF(Z47&gt;0, (R47*SUMPRODUCT(K47:$K$98, X47:$X$98)-K47*$AZ$3)/Z47, 0)</f>
        <v>7230.5159730533578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1000000</v>
      </c>
      <c r="S48">
        <f t="shared" si="32"/>
        <v>6807.7696629484026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2669.1836026254227</v>
      </c>
      <c r="AC48">
        <f t="shared" si="33"/>
        <v>2327.7993059351552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-23531.053511329465</v>
      </c>
      <c r="AI48">
        <f t="shared" si="38"/>
        <v>-23539.601829725885</v>
      </c>
      <c r="AJ48">
        <f t="shared" si="39"/>
        <v>341.38429669026755</v>
      </c>
      <c r="AK48">
        <f t="shared" si="61"/>
        <v>186.8428521837796</v>
      </c>
      <c r="AL48">
        <f t="shared" si="40"/>
        <v>-23011.374680851837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-367.04954759515857</v>
      </c>
      <c r="AR48">
        <f t="shared" si="45"/>
        <v>-367.18288868839073</v>
      </c>
      <c r="AS48">
        <f t="shared" si="46"/>
        <v>5.3250888914057199</v>
      </c>
      <c r="AT48">
        <f t="shared" si="47"/>
        <v>2.9144714805236402</v>
      </c>
      <c r="AU48">
        <f t="shared" si="48"/>
        <v>-358.94332831646136</v>
      </c>
      <c r="AW48">
        <v>45</v>
      </c>
      <c r="AX48">
        <f>IF(Z48&gt;0, (R48*SUMPRODUCT(K48:$K$98, X48:$X$98)-K48*$AZ$3)/Z48, 0)</f>
        <v>6807.7696629484026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1000000</v>
      </c>
      <c r="S49">
        <f t="shared" si="32"/>
        <v>6399.7850244250994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2327.7993059351552</v>
      </c>
      <c r="AC49">
        <f t="shared" si="33"/>
        <v>2011.4614588917452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-24211.998182941905</v>
      </c>
      <c r="AI49">
        <f t="shared" si="38"/>
        <v>-24219.855718199789</v>
      </c>
      <c r="AJ49">
        <f t="shared" si="39"/>
        <v>316.33784704340997</v>
      </c>
      <c r="AK49">
        <f t="shared" si="61"/>
        <v>162.94595141546088</v>
      </c>
      <c r="AL49">
        <f t="shared" si="40"/>
        <v>-23740.571919740916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-337.20649544869406</v>
      </c>
      <c r="AR49">
        <f t="shared" si="45"/>
        <v>-337.3159292883613</v>
      </c>
      <c r="AS49">
        <f t="shared" si="46"/>
        <v>4.4057155453797456</v>
      </c>
      <c r="AT49">
        <f t="shared" si="47"/>
        <v>2.2693886233261069</v>
      </c>
      <c r="AU49">
        <f t="shared" si="48"/>
        <v>-330.6408251196554</v>
      </c>
      <c r="AW49">
        <v>46</v>
      </c>
      <c r="AX49">
        <f>IF(Z49&gt;0, (R49*SUMPRODUCT(K49:$K$98, X49:$X$98)-K49*$AZ$3)/Z49, 0)</f>
        <v>6399.7850244250994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1000000</v>
      </c>
      <c r="S50">
        <f t="shared" si="32"/>
        <v>6005.213758273545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2011.4614588917452</v>
      </c>
      <c r="AC50">
        <f t="shared" si="33"/>
        <v>1719.5332675071127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-24818.33627042055</v>
      </c>
      <c r="AI50">
        <f t="shared" si="38"/>
        <v>-24825.494771919093</v>
      </c>
      <c r="AJ50">
        <f t="shared" si="39"/>
        <v>291.92819138463256</v>
      </c>
      <c r="AK50">
        <f t="shared" si="61"/>
        <v>140.80230212242219</v>
      </c>
      <c r="AL50">
        <f t="shared" si="40"/>
        <v>-24392.76427841204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-308.61706800803773</v>
      </c>
      <c r="AR50">
        <f t="shared" si="45"/>
        <v>-308.70608427890056</v>
      </c>
      <c r="AS50">
        <f t="shared" si="46"/>
        <v>3.6301394868838219</v>
      </c>
      <c r="AT50">
        <f t="shared" si="47"/>
        <v>1.7508826206692183</v>
      </c>
      <c r="AU50">
        <f t="shared" si="48"/>
        <v>-303.3250621713475</v>
      </c>
      <c r="AW50">
        <v>47</v>
      </c>
      <c r="AX50">
        <f>IF(Z50&gt;0, (R50*SUMPRODUCT(K50:$K$98, X50:$X$98)-K50*$AZ$3)/Z50, 0)</f>
        <v>6005.213758273545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1000000</v>
      </c>
      <c r="S51">
        <f t="shared" si="32"/>
        <v>5621.5589824416511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1719.5332675071127</v>
      </c>
      <c r="AC51">
        <f t="shared" si="33"/>
        <v>1451.3432566991291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-25302.145611851884</v>
      </c>
      <c r="AI51">
        <f t="shared" si="38"/>
        <v>-25308.599974695146</v>
      </c>
      <c r="AJ51">
        <f t="shared" si="39"/>
        <v>268.19001080798353</v>
      </c>
      <c r="AK51">
        <f t="shared" si="61"/>
        <v>120.3673287254979</v>
      </c>
      <c r="AL51">
        <f t="shared" si="40"/>
        <v>-24920.042635161666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-280.92255157490314</v>
      </c>
      <c r="AR51">
        <f t="shared" si="45"/>
        <v>-280.99421253625138</v>
      </c>
      <c r="AS51">
        <f t="shared" si="46"/>
        <v>2.9776376793827697</v>
      </c>
      <c r="AT51">
        <f t="shared" si="47"/>
        <v>1.3364043362387059</v>
      </c>
      <c r="AU51">
        <f t="shared" si="48"/>
        <v>-276.68017052062993</v>
      </c>
      <c r="AW51">
        <v>48</v>
      </c>
      <c r="AX51">
        <f>IF(Z51&gt;0, (R51*SUMPRODUCT(K51:$K$98, X51:$X$98)-K51*$AZ$3)/Z51, 0)</f>
        <v>5621.5589824416511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1000000</v>
      </c>
      <c r="S52">
        <f t="shared" si="32"/>
        <v>5248.2726606715714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1451.3432566991291</v>
      </c>
      <c r="AC52">
        <f t="shared" si="33"/>
        <v>1206.5162919099898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-25704.50441225843</v>
      </c>
      <c r="AI52">
        <f t="shared" si="38"/>
        <v>-25710.251618862952</v>
      </c>
      <c r="AJ52">
        <f t="shared" si="39"/>
        <v>244.82696478913931</v>
      </c>
      <c r="AK52">
        <f t="shared" si="61"/>
        <v>101.59402796893905</v>
      </c>
      <c r="AL52">
        <f t="shared" si="40"/>
        <v>-25363.830626104875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-254.81234580265857</v>
      </c>
      <c r="AR52">
        <f t="shared" si="45"/>
        <v>-254.86931866520527</v>
      </c>
      <c r="AS52">
        <f t="shared" si="46"/>
        <v>2.4270039294713741</v>
      </c>
      <c r="AT52">
        <f t="shared" si="47"/>
        <v>1.0071158023945641</v>
      </c>
      <c r="AU52">
        <f t="shared" si="48"/>
        <v>-251.43519893333934</v>
      </c>
      <c r="AW52">
        <v>49</v>
      </c>
      <c r="AX52">
        <f>IF(Z52&gt;0, (R52*SUMPRODUCT(K52:$K$98, X52:$X$98)-K52*$AZ$3)/Z52, 0)</f>
        <v>5248.2726606715714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1000000</v>
      </c>
      <c r="S53">
        <f t="shared" si="32"/>
        <v>4877.4238128897387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1206.5162919099898</v>
      </c>
      <c r="AC53">
        <f t="shared" si="33"/>
        <v>983.93214859461989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-25857.445512898299</v>
      </c>
      <c r="AI53">
        <f t="shared" si="38"/>
        <v>-25862.488811298954</v>
      </c>
      <c r="AJ53">
        <f t="shared" si="39"/>
        <v>222.58414331536994</v>
      </c>
      <c r="AK53">
        <f t="shared" si="61"/>
        <v>84.456140433699289</v>
      </c>
      <c r="AL53">
        <f t="shared" si="40"/>
        <v>-25555.448527549885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-228.86470742402594</v>
      </c>
      <c r="AR53">
        <f t="shared" si="45"/>
        <v>-228.90934574734143</v>
      </c>
      <c r="AS53">
        <f t="shared" si="46"/>
        <v>1.970096188027882</v>
      </c>
      <c r="AT53">
        <f t="shared" si="47"/>
        <v>0.74752279226032836</v>
      </c>
      <c r="AU53">
        <f t="shared" si="48"/>
        <v>-226.19172676705324</v>
      </c>
      <c r="AW53">
        <v>50</v>
      </c>
      <c r="AX53">
        <f>IF(Z53&gt;0, (R53*SUMPRODUCT(K53:$K$98, X53:$X$98)-K53*$AZ$3)/Z53, 0)</f>
        <v>4877.4238128897387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1000000</v>
      </c>
      <c r="S54">
        <f t="shared" si="32"/>
        <v>4504.0114165242467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983.93214859461989</v>
      </c>
      <c r="AC54">
        <f t="shared" si="33"/>
        <v>783.84262196281611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-25682.504072486099</v>
      </c>
      <c r="AI54">
        <f t="shared" si="38"/>
        <v>-25686.854875300935</v>
      </c>
      <c r="AJ54">
        <f t="shared" si="39"/>
        <v>200.08952663180378</v>
      </c>
      <c r="AK54">
        <f t="shared" si="61"/>
        <v>68.875250401623404</v>
      </c>
      <c r="AL54">
        <f t="shared" si="40"/>
        <v>-25417.890098267508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-202.96098003729622</v>
      </c>
      <c r="AR54">
        <f t="shared" si="45"/>
        <v>-202.99536310215453</v>
      </c>
      <c r="AS54">
        <f t="shared" si="46"/>
        <v>1.5812463732419237</v>
      </c>
      <c r="AT54">
        <f t="shared" si="47"/>
        <v>0.5443000527664078</v>
      </c>
      <c r="AU54">
        <f t="shared" si="48"/>
        <v>-200.8698166761462</v>
      </c>
      <c r="AW54">
        <v>51</v>
      </c>
      <c r="AX54">
        <f>IF(Z54&gt;0, (R54*SUMPRODUCT(K54:$K$98, X54:$X$98)-K54*$AZ$3)/Z54, 0)</f>
        <v>4504.0114165242467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1000000</v>
      </c>
      <c r="S55">
        <f t="shared" si="32"/>
        <v>4122.0304801277598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783.84262196281611</v>
      </c>
      <c r="AC55">
        <f t="shared" si="33"/>
        <v>606.57376763286163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-25137.671536314756</v>
      </c>
      <c r="AI55">
        <f t="shared" si="38"/>
        <v>-25141.350389313036</v>
      </c>
      <c r="AJ55">
        <f t="shared" si="39"/>
        <v>177.26885432995448</v>
      </c>
      <c r="AK55">
        <f t="shared" si="61"/>
        <v>54.868983537397135</v>
      </c>
      <c r="AL55">
        <f t="shared" si="40"/>
        <v>-24909.212551445682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-177.37083484602488</v>
      </c>
      <c r="AR55">
        <f t="shared" si="45"/>
        <v>-177.39679274855527</v>
      </c>
      <c r="AS55">
        <f t="shared" si="46"/>
        <v>1.2508049776718468</v>
      </c>
      <c r="AT55">
        <f t="shared" si="47"/>
        <v>0.38715429164238663</v>
      </c>
      <c r="AU55">
        <f t="shared" si="48"/>
        <v>-175.75883347924102</v>
      </c>
      <c r="AW55">
        <v>52</v>
      </c>
      <c r="AX55">
        <f>IF(Z55&gt;0, (R55*SUMPRODUCT(K55:$K$98, X55:$X$98)-K55*$AZ$3)/Z55, 0)</f>
        <v>4122.0304801277598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1000000</v>
      </c>
      <c r="S56">
        <f t="shared" si="32"/>
        <v>3718.0204117410804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606.57376763286163</v>
      </c>
      <c r="AC56">
        <f t="shared" si="33"/>
        <v>452.14233073981995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-24074.227870785751</v>
      </c>
      <c r="AI56">
        <f t="shared" si="38"/>
        <v>-24077.268079557278</v>
      </c>
      <c r="AJ56">
        <f t="shared" si="39"/>
        <v>154.43143689304168</v>
      </c>
      <c r="AK56">
        <f t="shared" si="61"/>
        <v>42.460163734300316</v>
      </c>
      <c r="AL56">
        <f t="shared" si="40"/>
        <v>-23880.376478929935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-151.66714347236996</v>
      </c>
      <c r="AR56">
        <f t="shared" si="45"/>
        <v>-151.68629672548411</v>
      </c>
      <c r="AS56">
        <f t="shared" si="46"/>
        <v>0.97291489561433364</v>
      </c>
      <c r="AT56">
        <f t="shared" si="47"/>
        <v>0.26749816357621187</v>
      </c>
      <c r="AU56">
        <f t="shared" si="48"/>
        <v>-150.44588366629355</v>
      </c>
      <c r="AW56">
        <v>53</v>
      </c>
      <c r="AX56">
        <f>IF(Z56&gt;0, (R56*SUMPRODUCT(K56:$K$98, X56:$X$98)-K56*$AZ$3)/Z56, 0)</f>
        <v>3718.0204117410804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1000000</v>
      </c>
      <c r="S57">
        <f t="shared" si="32"/>
        <v>3278.2645373405899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452.14233073981995</v>
      </c>
      <c r="AC57">
        <f t="shared" si="33"/>
        <v>320.95679258261339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-22487.784987892377</v>
      </c>
      <c r="AI57">
        <f t="shared" si="38"/>
        <v>-22490.232599951494</v>
      </c>
      <c r="AJ57">
        <f t="shared" si="39"/>
        <v>131.18553815720657</v>
      </c>
      <c r="AK57">
        <f t="shared" si="61"/>
        <v>31.6499631517874</v>
      </c>
      <c r="AL57">
        <f t="shared" si="40"/>
        <v>-22327.397098642501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-126.49338012449147</v>
      </c>
      <c r="AR57">
        <f t="shared" si="45"/>
        <v>-126.50714789765178</v>
      </c>
      <c r="AS57">
        <f t="shared" si="46"/>
        <v>0.7379162578212981</v>
      </c>
      <c r="AT57">
        <f t="shared" si="47"/>
        <v>0.17803046507429332</v>
      </c>
      <c r="AU57">
        <f t="shared" si="48"/>
        <v>-125.59120117475619</v>
      </c>
      <c r="AW57">
        <v>54</v>
      </c>
      <c r="AX57">
        <f>IF(Z57&gt;0, (R57*SUMPRODUCT(K57:$K$98, X57:$X$98)-K57*$AZ$3)/Z57, 0)</f>
        <v>3278.2645373405899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1000000</v>
      </c>
      <c r="S58">
        <f t="shared" si="32"/>
        <v>2779.5013565391323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320.95679258261339</v>
      </c>
      <c r="AC58">
        <f t="shared" si="33"/>
        <v>212.75056006094681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-20382.729777788052</v>
      </c>
      <c r="AI58">
        <f t="shared" si="38"/>
        <v>-20384.643345482131</v>
      </c>
      <c r="AJ58">
        <f t="shared" si="39"/>
        <v>108.20623252166658</v>
      </c>
      <c r="AK58">
        <f t="shared" si="61"/>
        <v>22.466975480782938</v>
      </c>
      <c r="AL58">
        <f t="shared" si="40"/>
        <v>-20253.970137479682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-102.36828838192064</v>
      </c>
      <c r="AR58">
        <f t="shared" si="45"/>
        <v>-102.37789890277242</v>
      </c>
      <c r="AS58">
        <f t="shared" si="46"/>
        <v>0.54344471698634245</v>
      </c>
      <c r="AT58">
        <f t="shared" si="47"/>
        <v>0.11283600627393076</v>
      </c>
      <c r="AU58">
        <f t="shared" si="48"/>
        <v>-101.72161817951215</v>
      </c>
      <c r="AW58">
        <v>55</v>
      </c>
      <c r="AX58">
        <f>IF(Z58&gt;0, (R58*SUMPRODUCT(K58:$K$98, X58:$X$98)-K58*$AZ$3)/Z58, 0)</f>
        <v>2779.5013565391323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1000000</v>
      </c>
      <c r="S59">
        <f t="shared" si="32"/>
        <v>2189.0377343492705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212.75056006094681</v>
      </c>
      <c r="AC59">
        <f t="shared" si="33"/>
        <v>126.71008203869098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-17893.362080394389</v>
      </c>
      <c r="AI59">
        <f t="shared" si="38"/>
        <v>-17894.809178359519</v>
      </c>
      <c r="AJ59">
        <f t="shared" si="39"/>
        <v>86.040478022255826</v>
      </c>
      <c r="AK59">
        <f t="shared" si="61"/>
        <v>14.892539204266278</v>
      </c>
      <c r="AL59">
        <f t="shared" si="40"/>
        <v>-17793.876161132997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-80.237432337555319</v>
      </c>
      <c r="AR59">
        <f t="shared" si="45"/>
        <v>-80.243921415714098</v>
      </c>
      <c r="AS59">
        <f t="shared" si="46"/>
        <v>0.3858227985653942</v>
      </c>
      <c r="AT59">
        <f t="shared" si="47"/>
        <v>6.6781139361506051E-2</v>
      </c>
      <c r="AU59">
        <f t="shared" si="48"/>
        <v>-79.791317477787203</v>
      </c>
      <c r="AW59">
        <v>56</v>
      </c>
      <c r="AX59">
        <f>IF(Z59&gt;0, (R59*SUMPRODUCT(K59:$K$98, X59:$X$98)-K59*$AZ$3)/Z59, 0)</f>
        <v>2189.0377343492705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1000000</v>
      </c>
      <c r="S60">
        <f t="shared" si="32"/>
        <v>1449.8696755034453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126.71008203869098</v>
      </c>
      <c r="AC60">
        <f t="shared" si="33"/>
        <v>61.051051807979007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-15197.121138800261</v>
      </c>
      <c r="AI60">
        <f t="shared" si="38"/>
        <v>-15198.173837757269</v>
      </c>
      <c r="AJ60">
        <f t="shared" si="39"/>
        <v>65.659030230711977</v>
      </c>
      <c r="AK60">
        <f t="shared" si="61"/>
        <v>8.8697057427083692</v>
      </c>
      <c r="AL60">
        <f t="shared" si="40"/>
        <v>-15123.645101783848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-60.845487482487194</v>
      </c>
      <c r="AR60">
        <f t="shared" si="45"/>
        <v>-60.849702226886905</v>
      </c>
      <c r="AS60">
        <f t="shared" si="46"/>
        <v>0.26288240157638332</v>
      </c>
      <c r="AT60">
        <f t="shared" si="47"/>
        <v>3.5512092376721822E-2</v>
      </c>
      <c r="AU60">
        <f t="shared" si="48"/>
        <v>-60.551307732933793</v>
      </c>
      <c r="AW60">
        <v>57</v>
      </c>
      <c r="AX60">
        <f>IF(Z60&gt;0, (R60*SUMPRODUCT(K60:$K$98, X60:$X$98)-K60*$AZ$3)/Z60, 0)</f>
        <v>1449.8696755034453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1000000</v>
      </c>
      <c r="S61">
        <f t="shared" si="32"/>
        <v>451.72595388776097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61.051051807979007</v>
      </c>
      <c r="AC61">
        <f t="shared" si="33"/>
        <v>13.221994778030904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-12416.931588560867</v>
      </c>
      <c r="AI61">
        <f t="shared" si="38"/>
        <v>-12417.66333723859</v>
      </c>
      <c r="AJ61">
        <f t="shared" si="39"/>
        <v>47.829057029948103</v>
      </c>
      <c r="AK61">
        <f t="shared" si="61"/>
        <v>4.2735736265585311</v>
      </c>
      <c r="AL61">
        <f t="shared" si="40"/>
        <v>-12365.560706582082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-44.387768803752017</v>
      </c>
      <c r="AR61">
        <f t="shared" si="45"/>
        <v>-44.39038464252809</v>
      </c>
      <c r="AS61">
        <f t="shared" si="46"/>
        <v>0.17097824131548325</v>
      </c>
      <c r="AT61">
        <f t="shared" si="47"/>
        <v>1.5277075237834815E-2</v>
      </c>
      <c r="AU61">
        <f t="shared" si="48"/>
        <v>-44.204129325974769</v>
      </c>
      <c r="AW61">
        <v>58</v>
      </c>
      <c r="AX61">
        <f>IF(Z61&gt;0, (R61*SUMPRODUCT(K61:$K$98, X61:$X$98)-K61*$AZ$3)/Z61, 0)</f>
        <v>451.72595388776097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1000000</v>
      </c>
      <c r="S62">
        <f t="shared" si="32"/>
        <v>-1013.7672568563577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13.221994778030904</v>
      </c>
      <c r="AC62">
        <f t="shared" si="33"/>
        <v>-19.543961121668531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-9698.6992437429599</v>
      </c>
      <c r="AI62">
        <f t="shared" si="38"/>
        <v>-9699.1812074528134</v>
      </c>
      <c r="AJ62">
        <f t="shared" si="39"/>
        <v>32.765955899699435</v>
      </c>
      <c r="AK62">
        <f t="shared" si="61"/>
        <v>0.92553963446216336</v>
      </c>
      <c r="AL62">
        <f t="shared" si="40"/>
        <v>-9665.4897119186517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-30.955975649769631</v>
      </c>
      <c r="AR62">
        <f t="shared" si="45"/>
        <v>-30.957513965010815</v>
      </c>
      <c r="AS62">
        <f t="shared" si="46"/>
        <v>0.10458125440139722</v>
      </c>
      <c r="AT62">
        <f t="shared" si="47"/>
        <v>2.9541056658490953E-3</v>
      </c>
      <c r="AU62">
        <f t="shared" si="48"/>
        <v>-30.849978604943566</v>
      </c>
      <c r="AW62">
        <v>59</v>
      </c>
      <c r="AX62">
        <f>IF(Z62&gt;0, (R62*SUMPRODUCT(K62:$K$98, X62:$X$98)-K62*$AZ$3)/Z62, 0)</f>
        <v>-1013.7672568563577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1000000</v>
      </c>
      <c r="S63">
        <f t="shared" si="32"/>
        <v>-3360.9104559889379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-19.543961121668531</v>
      </c>
      <c r="AC63">
        <f t="shared" si="33"/>
        <v>-40.123318107105469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-7147.5340782727317</v>
      </c>
      <c r="AI63">
        <f t="shared" si="38"/>
        <v>-7147.8325339935291</v>
      </c>
      <c r="AJ63">
        <f t="shared" si="39"/>
        <v>20.579356985436938</v>
      </c>
      <c r="AK63">
        <f t="shared" si="61"/>
        <v>-1.3680772785167974</v>
      </c>
      <c r="AL63">
        <f t="shared" si="40"/>
        <v>-7128.6212542866087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-20.368976929860388</v>
      </c>
      <c r="AR63">
        <f t="shared" si="45"/>
        <v>-20.369827466230685</v>
      </c>
      <c r="AS63">
        <f t="shared" si="46"/>
        <v>5.8646862411186301E-2</v>
      </c>
      <c r="AT63">
        <f t="shared" si="47"/>
        <v>-3.8987340555792062E-3</v>
      </c>
      <c r="AU63">
        <f t="shared" si="48"/>
        <v>-20.315079337875076</v>
      </c>
      <c r="AW63">
        <v>60</v>
      </c>
      <c r="AX63">
        <f>IF(Z63&gt;0, (R63*SUMPRODUCT(K63:$K$98, X63:$X$98)-K63*$AZ$3)/Z63, 0)</f>
        <v>-3360.9104559889379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1000000</v>
      </c>
      <c r="S64">
        <f t="shared" si="32"/>
        <v>-7422.8763423451164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-40.123318107105469</v>
      </c>
      <c r="AC64">
        <f t="shared" si="33"/>
        <v>-51.227456943811688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-4917.5518727254175</v>
      </c>
      <c r="AI64">
        <f t="shared" si="38"/>
        <v>-4917.724405092189</v>
      </c>
      <c r="AJ64">
        <f t="shared" si="39"/>
        <v>11.10413883670622</v>
      </c>
      <c r="AK64">
        <f t="shared" si="61"/>
        <v>-2.8086322674973832</v>
      </c>
      <c r="AL64">
        <f t="shared" si="40"/>
        <v>-4909.4288985229796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-12.512494762681957</v>
      </c>
      <c r="AR64">
        <f t="shared" si="45"/>
        <v>-12.512933763711636</v>
      </c>
      <c r="AS64">
        <f t="shared" si="46"/>
        <v>2.8253993579406E-2</v>
      </c>
      <c r="AT64">
        <f t="shared" si="47"/>
        <v>-7.1464414503234356E-3</v>
      </c>
      <c r="AU64">
        <f t="shared" si="48"/>
        <v>-12.491826211582552</v>
      </c>
      <c r="AW64">
        <v>61</v>
      </c>
      <c r="AX64">
        <f>IF(Z64&gt;0, (R64*SUMPRODUCT(K64:$K$98, X64:$X$98)-K64*$AZ$3)/Z64, 0)</f>
        <v>-7422.8763423451164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1000000</v>
      </c>
      <c r="S65">
        <f t="shared" si="32"/>
        <v>-14083.018395244168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-51.227456943811688</v>
      </c>
      <c r="AC65">
        <f t="shared" si="33"/>
        <v>-55.46777483760598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-2893.6534215380834</v>
      </c>
      <c r="AI65">
        <f t="shared" si="38"/>
        <v>-2893.7518872456485</v>
      </c>
      <c r="AJ65">
        <f t="shared" si="39"/>
        <v>4.2403178937942911</v>
      </c>
      <c r="AK65">
        <f t="shared" si="61"/>
        <v>-3.5859219860668183</v>
      </c>
      <c r="AL65">
        <f t="shared" si="40"/>
        <v>-2893.0974913379209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-6.5739053952458004</v>
      </c>
      <c r="AR65">
        <f t="shared" si="45"/>
        <v>-6.5741290931639371</v>
      </c>
      <c r="AS65">
        <f t="shared" si="46"/>
        <v>9.6333059350123453E-3</v>
      </c>
      <c r="AT65">
        <f t="shared" si="47"/>
        <v>-8.1466258936445136E-3</v>
      </c>
      <c r="AU65">
        <f t="shared" si="48"/>
        <v>-6.5726424131225691</v>
      </c>
      <c r="AW65">
        <v>62</v>
      </c>
      <c r="AX65">
        <f>IF(Z65&gt;0, (R65*SUMPRODUCT(K65:$K$98, X65:$X$98)-K65*$AZ$3)/Z65, 0)</f>
        <v>-14083.018395244168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1000000</v>
      </c>
      <c r="S66">
        <f t="shared" si="32"/>
        <v>-24659.360737961109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-55.46777483760598</v>
      </c>
      <c r="AC66">
        <f t="shared" si="33"/>
        <v>-54.655808028487797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-1682.8095414909797</v>
      </c>
      <c r="AI66">
        <f t="shared" si="38"/>
        <v>-1682.8649523029319</v>
      </c>
      <c r="AJ66">
        <f t="shared" si="39"/>
        <v>-0.8119668091181822</v>
      </c>
      <c r="AK66">
        <f t="shared" si="61"/>
        <v>-3.8827442386324189</v>
      </c>
      <c r="AL66">
        <f t="shared" si="40"/>
        <v>-1687.5596633506823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-3.4134526226174859</v>
      </c>
      <c r="AR66">
        <f t="shared" si="45"/>
        <v>-3.4135650192831313</v>
      </c>
      <c r="AS66">
        <f t="shared" si="46"/>
        <v>-1.6470136196204039E-3</v>
      </c>
      <c r="AT66">
        <f t="shared" si="47"/>
        <v>-7.8758547402637286E-3</v>
      </c>
      <c r="AU66">
        <f t="shared" si="48"/>
        <v>-3.4230878876430149</v>
      </c>
      <c r="AW66">
        <v>63</v>
      </c>
      <c r="AX66">
        <f>IF(Z66&gt;0, (R66*SUMPRODUCT(K66:$K$98, X66:$X$98)-K66*$AZ$3)/Z66, 0)</f>
        <v>-24659.360737961109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-41923.542375162702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-54.655808028487797</v>
      </c>
      <c r="AC67">
        <f t="shared" ref="AC67:AC98" si="64">S67*Z67</f>
        <v>-51.474731897208876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-966.44414367062063</v>
      </c>
      <c r="AI67">
        <f t="shared" ref="AI67:AI98" si="69">SUM(AE67:AH67)</f>
        <v>-966.47483927086148</v>
      </c>
      <c r="AJ67">
        <f t="shared" ref="AJ67:AJ98" si="70">AB67-AC67</f>
        <v>-3.1810761312789211</v>
      </c>
      <c r="AK67">
        <f t="shared" si="61"/>
        <v>-3.8259065619941461</v>
      </c>
      <c r="AL67">
        <f t="shared" ref="AL67:AL98" si="71">SUM(AI67:AK67)</f>
        <v>-973.48182196413461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-1.7503207834282506</v>
      </c>
      <c r="AR67">
        <f t="shared" ref="AR67:AR98" si="76">AI67*$K67</f>
        <v>-1.750376376032762</v>
      </c>
      <c r="AS67">
        <f t="shared" ref="AS67:AS98" si="77">AJ67*$K67</f>
        <v>-5.7612265568683079E-3</v>
      </c>
      <c r="AT67">
        <f t="shared" ref="AT67:AT98" si="78">AK67*$K67</f>
        <v>-6.9290748097234822E-3</v>
      </c>
      <c r="AU67">
        <f t="shared" ref="AU67:AU98" si="79">AL67*$K67</f>
        <v>-1.763066677399354</v>
      </c>
      <c r="AW67">
        <v>64</v>
      </c>
      <c r="AX67">
        <f>IF(Z67&gt;0, (R67*SUMPRODUCT(K67:$K$98, X67:$X$98)-K67*$AZ$3)/Z67, 0)</f>
        <v>-41923.542375162702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1000000</v>
      </c>
      <c r="S68">
        <f t="shared" si="63"/>
        <v>-70837.266145491536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-51.474731897208876</v>
      </c>
      <c r="AC68">
        <f t="shared" si="64"/>
        <v>-47.337080578943898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-547.29467580413848</v>
      </c>
      <c r="AI68">
        <f t="shared" si="69"/>
        <v>-547.31138208148184</v>
      </c>
      <c r="AJ68">
        <f t="shared" si="70"/>
        <v>-4.1376513182649788</v>
      </c>
      <c r="AK68">
        <f t="shared" si="61"/>
        <v>-3.6032312328046219</v>
      </c>
      <c r="AL68">
        <f t="shared" si="71"/>
        <v>-555.05226463255144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-0.88500167265716767</v>
      </c>
      <c r="AR68">
        <f t="shared" si="76"/>
        <v>-0.88502868750683894</v>
      </c>
      <c r="AS68">
        <f t="shared" si="77"/>
        <v>-6.6907801216160691E-3</v>
      </c>
      <c r="AT68">
        <f t="shared" si="78"/>
        <v>-5.8265972774488393E-3</v>
      </c>
      <c r="AU68">
        <f t="shared" si="79"/>
        <v>-0.89754606490590383</v>
      </c>
      <c r="AW68">
        <v>65</v>
      </c>
      <c r="AX68">
        <f>IF(Z68&gt;0, (R68*SUMPRODUCT(K68:$K$98, X68:$X$98)-K68*$AZ$3)/Z68, 0)</f>
        <v>-70837.266145491536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1000000</v>
      </c>
      <c r="S69">
        <f t="shared" si="63"/>
        <v>-120263.46350797942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-47.337080578943898</v>
      </c>
      <c r="AC69">
        <f t="shared" si="64"/>
        <v>-42.964964303660686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-304.31158179024771</v>
      </c>
      <c r="AI69">
        <f t="shared" si="69"/>
        <v>-304.32051321527291</v>
      </c>
      <c r="AJ69">
        <f t="shared" si="70"/>
        <v>-4.3721162752832115</v>
      </c>
      <c r="AK69">
        <f t="shared" si="61"/>
        <v>-3.3135956405260734</v>
      </c>
      <c r="AL69">
        <f t="shared" si="71"/>
        <v>-312.00622513108215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-0.43936284431627926</v>
      </c>
      <c r="AR69">
        <f t="shared" si="76"/>
        <v>-0.43937573944264868</v>
      </c>
      <c r="AS69">
        <f t="shared" si="77"/>
        <v>-6.3124296193037268E-3</v>
      </c>
      <c r="AT69">
        <f t="shared" si="78"/>
        <v>-4.7841452401211739E-3</v>
      </c>
      <c r="AU69">
        <f t="shared" si="79"/>
        <v>-0.45047231430207352</v>
      </c>
      <c r="AW69">
        <v>66</v>
      </c>
      <c r="AX69">
        <f>IF(Z69&gt;0, (R69*SUMPRODUCT(K69:$K$98, X69:$X$98)-K69*$AZ$3)/Z69, 0)</f>
        <v>-120263.46350797942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1000000</v>
      </c>
      <c r="S70">
        <f t="shared" si="63"/>
        <v>-206703.94471422496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-42.964964303660686</v>
      </c>
      <c r="AC70">
        <f t="shared" si="64"/>
        <v>-38.710471837315907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-166.40947651703613</v>
      </c>
      <c r="AI70">
        <f t="shared" si="69"/>
        <v>-166.41415839089814</v>
      </c>
      <c r="AJ70">
        <f t="shared" si="70"/>
        <v>-4.2544924663447787</v>
      </c>
      <c r="AK70">
        <f t="shared" si="61"/>
        <v>-3.0075475012562483</v>
      </c>
      <c r="AL70">
        <f t="shared" si="71"/>
        <v>-173.67619835849916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-0.21451856213803999</v>
      </c>
      <c r="AR70">
        <f t="shared" si="76"/>
        <v>-0.21452459754461664</v>
      </c>
      <c r="AS70">
        <f t="shared" si="77"/>
        <v>-5.4844689473797564E-3</v>
      </c>
      <c r="AT70">
        <f t="shared" si="78"/>
        <v>-3.8770313989017072E-3</v>
      </c>
      <c r="AU70">
        <f t="shared" si="79"/>
        <v>-0.22388609789089811</v>
      </c>
      <c r="AW70">
        <v>67</v>
      </c>
      <c r="AX70">
        <f>IF(Z70&gt;0, (R70*SUMPRODUCT(K70:$K$98, X70:$X$98)-K70*$AZ$3)/Z70, 0)</f>
        <v>-206703.94471422496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1000000</v>
      </c>
      <c r="S71">
        <f t="shared" si="63"/>
        <v>-361336.05068119999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-38.710471837315907</v>
      </c>
      <c r="AC71">
        <f t="shared" si="64"/>
        <v>-34.734048157792294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-89.275488289855787</v>
      </c>
      <c r="AI71">
        <f t="shared" si="69"/>
        <v>-89.277891457771929</v>
      </c>
      <c r="AJ71">
        <f t="shared" si="70"/>
        <v>-3.976423679523613</v>
      </c>
      <c r="AK71">
        <f t="shared" si="61"/>
        <v>-2.709733028612114</v>
      </c>
      <c r="AL71">
        <f t="shared" si="71"/>
        <v>-95.96404816590767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-0.10275454357135706</v>
      </c>
      <c r="AR71">
        <f t="shared" si="76"/>
        <v>-0.10275730957608108</v>
      </c>
      <c r="AS71">
        <f t="shared" si="77"/>
        <v>-4.5767949082414936E-3</v>
      </c>
      <c r="AT71">
        <f t="shared" si="78"/>
        <v>-3.1188558683795755E-3</v>
      </c>
      <c r="AU71">
        <f t="shared" si="79"/>
        <v>-0.11045296035270216</v>
      </c>
      <c r="AW71">
        <v>68</v>
      </c>
      <c r="AX71">
        <f>IF(Z71&gt;0, (R71*SUMPRODUCT(K71:$K$98, X71:$X$98)-K71*$AZ$3)/Z71, 0)</f>
        <v>-361336.05068119999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1000000</v>
      </c>
      <c r="S72">
        <f t="shared" si="63"/>
        <v>-644354.35580973537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-34.734048157792294</v>
      </c>
      <c r="AC72">
        <f t="shared" si="64"/>
        <v>-31.094889985594321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-46.908012084612892</v>
      </c>
      <c r="AI72">
        <f t="shared" si="69"/>
        <v>-46.909218520547761</v>
      </c>
      <c r="AJ72">
        <f t="shared" si="70"/>
        <v>-3.6391581721979733</v>
      </c>
      <c r="AK72">
        <f t="shared" si="61"/>
        <v>-2.4313833710454609</v>
      </c>
      <c r="AL72">
        <f t="shared" si="71"/>
        <v>-52.979760063791197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-4.8205634762901135E-2</v>
      </c>
      <c r="AR72">
        <f t="shared" si="76"/>
        <v>-4.8206874572636331E-2</v>
      </c>
      <c r="AS72">
        <f t="shared" si="77"/>
        <v>-3.7398286965767097E-3</v>
      </c>
      <c r="AT72">
        <f t="shared" si="78"/>
        <v>-2.4986430578595271E-3</v>
      </c>
      <c r="AU72">
        <f t="shared" si="79"/>
        <v>-5.4445346327072569E-2</v>
      </c>
      <c r="AW72">
        <v>69</v>
      </c>
      <c r="AX72">
        <f>IF(Z72&gt;0, (R72*SUMPRODUCT(K72:$K$98, X72:$X$98)-K72*$AZ$3)/Z72, 0)</f>
        <v>-644354.35580973537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1000000</v>
      </c>
      <c r="S73">
        <f t="shared" si="63"/>
        <v>-1175940.0844672553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-31.094889985594321</v>
      </c>
      <c r="AC73">
        <f t="shared" si="64"/>
        <v>-27.802102124134599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-24.132415168877529</v>
      </c>
      <c r="AI73">
        <f t="shared" si="69"/>
        <v>-24.133006230073828</v>
      </c>
      <c r="AJ73">
        <f t="shared" si="70"/>
        <v>-3.2927878614597219</v>
      </c>
      <c r="AK73">
        <f t="shared" ref="AK73:AK98" si="92">G73*SUM(AB73:AB73, AE73:AF73)</f>
        <v>-2.1766422989916028</v>
      </c>
      <c r="AL73">
        <f t="shared" si="71"/>
        <v>-29.602436390525153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-2.2142851278019987E-2</v>
      </c>
      <c r="AR73">
        <f t="shared" si="76"/>
        <v>-2.2143393609986111E-2</v>
      </c>
      <c r="AS73">
        <f t="shared" si="77"/>
        <v>-3.021318479569463E-3</v>
      </c>
      <c r="AT73">
        <f t="shared" si="78"/>
        <v>-1.9971920081242479E-3</v>
      </c>
      <c r="AU73">
        <f t="shared" si="79"/>
        <v>-2.716190409767982E-2</v>
      </c>
      <c r="AW73">
        <v>70</v>
      </c>
      <c r="AX73">
        <f>IF(Z73&gt;0, (R73*SUMPRODUCT(K73:$K$98, X73:$X$98)-K73*$AZ$3)/Z73, 0)</f>
        <v>-1175940.0844672553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1000000</v>
      </c>
      <c r="S74">
        <f t="shared" si="63"/>
        <v>-2200500.2420257679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-27.802102124134599</v>
      </c>
      <c r="AC74">
        <f t="shared" si="64"/>
        <v>-24.841215068071001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-12.117128878687176</v>
      </c>
      <c r="AI74">
        <f t="shared" si="69"/>
        <v>-12.117411101049546</v>
      </c>
      <c r="AJ74">
        <f t="shared" si="70"/>
        <v>-2.9608870560635978</v>
      </c>
      <c r="AK74">
        <f t="shared" si="92"/>
        <v>-1.9461471486894222</v>
      </c>
      <c r="AL74">
        <f t="shared" si="71"/>
        <v>-17.024445305802566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-9.9269185687060075E-3</v>
      </c>
      <c r="AR74">
        <f t="shared" si="76"/>
        <v>-9.9271497784618468E-3</v>
      </c>
      <c r="AS74">
        <f t="shared" si="77"/>
        <v>-2.42569712602277E-3</v>
      </c>
      <c r="AT74">
        <f t="shared" si="78"/>
        <v>-1.5943747451378442E-3</v>
      </c>
      <c r="AU74">
        <f t="shared" si="79"/>
        <v>-1.3947221649622461E-2</v>
      </c>
      <c r="AW74">
        <v>71</v>
      </c>
      <c r="AX74">
        <f>IF(Z74&gt;0, (R74*SUMPRODUCT(K74:$K$98, X74:$X$98)-K74*$AZ$3)/Z74, 0)</f>
        <v>-2200500.2420257679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1000000</v>
      </c>
      <c r="S75">
        <f t="shared" si="63"/>
        <v>-4233057.2810522774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-24.841215068071001</v>
      </c>
      <c r="AC75">
        <f t="shared" si="64"/>
        <v>-22.187722426513254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-5.9344694795243669</v>
      </c>
      <c r="AI75">
        <f t="shared" si="69"/>
        <v>-5.9346005179261256</v>
      </c>
      <c r="AJ75">
        <f t="shared" si="70"/>
        <v>-2.6534926415577473</v>
      </c>
      <c r="AK75">
        <f t="shared" si="92"/>
        <v>-1.7388850547649704</v>
      </c>
      <c r="AL75">
        <f t="shared" si="71"/>
        <v>-10.326978214248843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-4.3408882952203137E-3</v>
      </c>
      <c r="AR75">
        <f t="shared" si="76"/>
        <v>-4.3409841459221129E-3</v>
      </c>
      <c r="AS75">
        <f t="shared" si="77"/>
        <v>-1.9409511143217535E-3</v>
      </c>
      <c r="AT75">
        <f t="shared" si="78"/>
        <v>-1.2719428092109375E-3</v>
      </c>
      <c r="AU75">
        <f t="shared" si="79"/>
        <v>-7.5538780694548039E-3</v>
      </c>
      <c r="AW75">
        <v>72</v>
      </c>
      <c r="AX75">
        <f>IF(Z75&gt;0, (R75*SUMPRODUCT(K75:$K$98, X75:$X$98)-K75*$AZ$3)/Z75, 0)</f>
        <v>-4233057.2810522774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1000000</v>
      </c>
      <c r="S76">
        <f t="shared" si="63"/>
        <v>-8393679.3469066266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-22.187722426513254</v>
      </c>
      <c r="AC76">
        <f t="shared" si="64"/>
        <v>-19.814010136124146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-2.8285337349502395</v>
      </c>
      <c r="AI76">
        <f t="shared" si="69"/>
        <v>-2.8285927496246068</v>
      </c>
      <c r="AJ76">
        <f t="shared" si="70"/>
        <v>-2.3737122903891077</v>
      </c>
      <c r="AK76">
        <f t="shared" si="92"/>
        <v>-1.553140569855928</v>
      </c>
      <c r="AL76">
        <f t="shared" si="71"/>
        <v>-6.7554456098696418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-1.8473111420497803E-3</v>
      </c>
      <c r="AR76">
        <f t="shared" si="76"/>
        <v>-1.8473496844451408E-3</v>
      </c>
      <c r="AS76">
        <f t="shared" si="77"/>
        <v>-1.5502679384283337E-3</v>
      </c>
      <c r="AT76">
        <f t="shared" si="78"/>
        <v>-1.0143537778646559E-3</v>
      </c>
      <c r="AU76">
        <f t="shared" si="79"/>
        <v>-4.41197140073813E-3</v>
      </c>
      <c r="AW76">
        <v>73</v>
      </c>
      <c r="AX76">
        <f>IF(Z76&gt;0, (R76*SUMPRODUCT(K76:$K$98, X76:$X$98)-K76*$AZ$3)/Z76, 0)</f>
        <v>-8393679.3469066266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1000000</v>
      </c>
      <c r="S77">
        <f t="shared" si="63"/>
        <v>-17184181.136916388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-19.814010136124146</v>
      </c>
      <c r="AC77">
        <f t="shared" si="64"/>
        <v>-17.692595680583757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-1.3073949093932349</v>
      </c>
      <c r="AI77">
        <f t="shared" si="69"/>
        <v>-1.3074206490481239</v>
      </c>
      <c r="AJ77">
        <f t="shared" si="70"/>
        <v>-2.1214144555403891</v>
      </c>
      <c r="AK77">
        <f t="shared" si="92"/>
        <v>-1.3869807095286903</v>
      </c>
      <c r="AL77">
        <f t="shared" si="71"/>
        <v>-4.8158158141172036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-7.6237290661878101E-4</v>
      </c>
      <c r="AR77">
        <f t="shared" si="76"/>
        <v>-7.6238791602058621E-4</v>
      </c>
      <c r="AS77">
        <f t="shared" si="77"/>
        <v>-1.2370469649174497E-3</v>
      </c>
      <c r="AT77">
        <f t="shared" si="78"/>
        <v>-8.0878126979881475E-4</v>
      </c>
      <c r="AU77">
        <f t="shared" si="79"/>
        <v>-2.8082161507368506E-3</v>
      </c>
      <c r="AW77">
        <v>74</v>
      </c>
      <c r="AX77">
        <f>IF(Z77&gt;0, (R77*SUMPRODUCT(K77:$K$98, X77:$X$98)-K77*$AZ$3)/Z77, 0)</f>
        <v>-17184181.136916388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1000000</v>
      </c>
      <c r="S78">
        <f t="shared" si="63"/>
        <v>-36418676.086404175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-17.692595680583757</v>
      </c>
      <c r="AC78">
        <f t="shared" si="64"/>
        <v>-15.797588618952487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-0.58551320833364751</v>
      </c>
      <c r="AI78">
        <f t="shared" si="69"/>
        <v>-0.58552405276177932</v>
      </c>
      <c r="AJ78">
        <f t="shared" si="70"/>
        <v>-1.8950070616312704</v>
      </c>
      <c r="AK78">
        <f t="shared" si="92"/>
        <v>-1.238481697640863</v>
      </c>
      <c r="AL78">
        <f t="shared" si="71"/>
        <v>-3.7190128120339128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-3.0484518385017194E-4</v>
      </c>
      <c r="AR78">
        <f t="shared" si="76"/>
        <v>-3.0485082995967131E-4</v>
      </c>
      <c r="AS78">
        <f t="shared" si="77"/>
        <v>-9.8662808605877385E-4</v>
      </c>
      <c r="AT78">
        <f t="shared" si="78"/>
        <v>-6.4481069844160111E-4</v>
      </c>
      <c r="AU78">
        <f t="shared" si="79"/>
        <v>-1.9362896144600463E-3</v>
      </c>
      <c r="AW78">
        <v>75</v>
      </c>
      <c r="AX78">
        <f>IF(Z78&gt;0, (R78*SUMPRODUCT(K78:$K$98, X78:$X$98)-K78*$AZ$3)/Z78, 0)</f>
        <v>-36418676.086404175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1000000</v>
      </c>
      <c r="S79">
        <f t="shared" si="63"/>
        <v>-80019399.243949741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-15.797588618952487</v>
      </c>
      <c r="AC79">
        <f t="shared" si="64"/>
        <v>-14.105242183298934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-0.25316657121144059</v>
      </c>
      <c r="AI79">
        <f t="shared" si="69"/>
        <v>-0.2531709780310108</v>
      </c>
      <c r="AJ79">
        <f t="shared" si="70"/>
        <v>-1.6923464356535529</v>
      </c>
      <c r="AK79">
        <f t="shared" si="92"/>
        <v>-1.1058312033266742</v>
      </c>
      <c r="AL79">
        <f t="shared" si="71"/>
        <v>-3.0513486170112376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-1.1768767377186853E-4</v>
      </c>
      <c r="AR79">
        <f t="shared" si="76"/>
        <v>-1.1768972233752815E-4</v>
      </c>
      <c r="AS79">
        <f t="shared" si="77"/>
        <v>-7.8670858587343939E-4</v>
      </c>
      <c r="AT79">
        <f t="shared" si="78"/>
        <v>-5.1405958251561331E-4</v>
      </c>
      <c r="AU79">
        <f t="shared" si="79"/>
        <v>-1.4184578907265807E-3</v>
      </c>
      <c r="AW79">
        <v>76</v>
      </c>
      <c r="AX79">
        <f>IF(Z79&gt;0, (R79*SUMPRODUCT(K79:$K$98, X79:$X$98)-K79*$AZ$3)/Z79, 0)</f>
        <v>-80019399.243949741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1000000</v>
      </c>
      <c r="S80">
        <f t="shared" si="63"/>
        <v>-182416344.56037289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-14.105242183298934</v>
      </c>
      <c r="AC80">
        <f t="shared" si="64"/>
        <v>-12.594064084510737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-0.10546983758607786</v>
      </c>
      <c r="AI80">
        <f t="shared" si="69"/>
        <v>-0.10547156359151269</v>
      </c>
      <c r="AJ80">
        <f t="shared" si="70"/>
        <v>-1.5111780987881964</v>
      </c>
      <c r="AK80">
        <f t="shared" si="92"/>
        <v>-0.98736695283092546</v>
      </c>
      <c r="AL80">
        <f t="shared" si="71"/>
        <v>-2.6040166152106345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-4.3775878815979969E-5</v>
      </c>
      <c r="AR80">
        <f t="shared" si="76"/>
        <v>-4.3776595204726552E-5</v>
      </c>
      <c r="AS80">
        <f t="shared" si="77"/>
        <v>-6.2722339235542137E-4</v>
      </c>
      <c r="AT80">
        <f t="shared" si="78"/>
        <v>-4.0981248348613618E-4</v>
      </c>
      <c r="AU80">
        <f t="shared" si="79"/>
        <v>-1.0808124710462842E-3</v>
      </c>
      <c r="AW80">
        <v>77</v>
      </c>
      <c r="AX80">
        <f>IF(Z80&gt;0, (R80*SUMPRODUCT(K80:$K$98, X80:$X$98)-K80*$AZ$3)/Z80, 0)</f>
        <v>-182416344.56037289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1000000</v>
      </c>
      <c r="S81">
        <f t="shared" si="63"/>
        <v>-432463420.42313081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-12.594064084510737</v>
      </c>
      <c r="AC81">
        <f t="shared" si="64"/>
        <v>-11.244736622477083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-4.2348225046626012E-2</v>
      </c>
      <c r="AI81">
        <f t="shared" si="69"/>
        <v>-4.2348875086380328E-2</v>
      </c>
      <c r="AJ81">
        <f t="shared" si="70"/>
        <v>-1.3493274620336546</v>
      </c>
      <c r="AK81">
        <f t="shared" si="92"/>
        <v>-0.88158448591575167</v>
      </c>
      <c r="AL81">
        <f t="shared" si="71"/>
        <v>-2.2732608230357867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-1.5693643609244879E-5</v>
      </c>
      <c r="AR81">
        <f t="shared" si="76"/>
        <v>-1.5693884504636004E-5</v>
      </c>
      <c r="AS81">
        <f t="shared" si="77"/>
        <v>-5.0004136603147217E-4</v>
      </c>
      <c r="AT81">
        <f t="shared" si="78"/>
        <v>-3.2670254109040773E-4</v>
      </c>
      <c r="AU81">
        <f t="shared" si="79"/>
        <v>-8.4243779162651599E-4</v>
      </c>
      <c r="AW81">
        <v>78</v>
      </c>
      <c r="AX81">
        <f>IF(Z81&gt;0, (R81*SUMPRODUCT(K81:$K$98, X81:$X$98)-K81*$AZ$3)/Z81, 0)</f>
        <v>-432463420.42313081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1000000</v>
      </c>
      <c r="S82">
        <f t="shared" si="63"/>
        <v>-1068720560.0841583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-11.244736622477083</v>
      </c>
      <c r="AC82">
        <f t="shared" si="64"/>
        <v>-10.039956567984559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-1.6347204083770488E-2</v>
      </c>
      <c r="AI82">
        <f t="shared" si="69"/>
        <v>-1.6347438943025164E-2</v>
      </c>
      <c r="AJ82">
        <f t="shared" si="70"/>
        <v>-1.2047800544925238</v>
      </c>
      <c r="AK82">
        <f t="shared" si="92"/>
        <v>-0.78713156357339586</v>
      </c>
      <c r="AL82">
        <f t="shared" si="71"/>
        <v>-2.0082590570089449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-5.4089633082071382E-6</v>
      </c>
      <c r="AR82">
        <f t="shared" si="76"/>
        <v>-5.409041018443374E-6</v>
      </c>
      <c r="AS82">
        <f t="shared" si="77"/>
        <v>-3.9863765545568449E-4</v>
      </c>
      <c r="AT82">
        <f t="shared" si="78"/>
        <v>-2.604461120251827E-4</v>
      </c>
      <c r="AU82">
        <f t="shared" si="79"/>
        <v>-6.6449280849931061E-4</v>
      </c>
      <c r="AW82">
        <v>79</v>
      </c>
      <c r="AX82">
        <f>IF(Z82&gt;0, (R82*SUMPRODUCT(K82:$K$98, X82:$X$98)-K82*$AZ$3)/Z82, 0)</f>
        <v>-1068720560.0841583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1000000</v>
      </c>
      <c r="S83">
        <f t="shared" si="63"/>
        <v>-2759283043.3175611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-10.039956567984559</v>
      </c>
      <c r="AC83">
        <f t="shared" si="64"/>
        <v>-8.9642514875406043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-6.0516653589364139E-3</v>
      </c>
      <c r="AI83">
        <f t="shared" si="69"/>
        <v>-6.0517465779645714E-3</v>
      </c>
      <c r="AJ83">
        <f t="shared" si="70"/>
        <v>-1.0757050804439547</v>
      </c>
      <c r="AK83">
        <f t="shared" si="92"/>
        <v>-0.7027969597589192</v>
      </c>
      <c r="AL83">
        <f t="shared" si="71"/>
        <v>-1.7845537867808385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-1.7878349908980992E-6</v>
      </c>
      <c r="AR83">
        <f t="shared" si="76"/>
        <v>-1.7878589853214281E-6</v>
      </c>
      <c r="AS83">
        <f t="shared" si="77"/>
        <v>-3.1779403992730987E-4</v>
      </c>
      <c r="AT83">
        <f t="shared" si="78"/>
        <v>-2.076263179850757E-4</v>
      </c>
      <c r="AU83">
        <f t="shared" si="79"/>
        <v>-5.2720821689770697E-4</v>
      </c>
      <c r="AW83">
        <v>80</v>
      </c>
      <c r="AX83">
        <f>IF(Z83&gt;0, (R83*SUMPRODUCT(K83:$K$98, X83:$X$98)-K83*$AZ$3)/Z83, 0)</f>
        <v>-2759283043.3175611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1000000</v>
      </c>
      <c r="S84">
        <f t="shared" si="63"/>
        <v>-7459414340.4542999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-8.9642514875406043</v>
      </c>
      <c r="AC84">
        <f t="shared" si="64"/>
        <v>-8.0037974812619694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-2.1432941742884288E-3</v>
      </c>
      <c r="AI84">
        <f t="shared" si="69"/>
        <v>-2.1433209987719469E-3</v>
      </c>
      <c r="AJ84">
        <f t="shared" si="70"/>
        <v>-0.96045400627863486</v>
      </c>
      <c r="AK84">
        <f t="shared" si="92"/>
        <v>-0.62749760412784239</v>
      </c>
      <c r="AL84">
        <f t="shared" si="71"/>
        <v>-1.590094931405249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-5.6534855834035168E-7</v>
      </c>
      <c r="AR84">
        <f t="shared" si="76"/>
        <v>-5.6535563398272828E-7</v>
      </c>
      <c r="AS84">
        <f t="shared" si="77"/>
        <v>-2.5334426525099561E-4</v>
      </c>
      <c r="AT84">
        <f t="shared" si="78"/>
        <v>-1.6551851356264643E-4</v>
      </c>
      <c r="AU84">
        <f t="shared" si="79"/>
        <v>-4.194281344476247E-4</v>
      </c>
      <c r="AW84">
        <v>81</v>
      </c>
      <c r="AX84">
        <f>IF(Z84&gt;0, (R84*SUMPRODUCT(K84:$K$98, X84:$X$98)-K84*$AZ$3)/Z84, 0)</f>
        <v>-7459414340.4542999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1000000</v>
      </c>
      <c r="S85">
        <f t="shared" si="63"/>
        <v>-21167375223.453243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-8.0037974812619694</v>
      </c>
      <c r="AC85">
        <f t="shared" si="64"/>
        <v>-7.1462482304376458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-7.246428221160127E-4</v>
      </c>
      <c r="AI85">
        <f t="shared" si="69"/>
        <v>-7.2465126228414285E-4</v>
      </c>
      <c r="AJ85">
        <f t="shared" si="70"/>
        <v>-0.85754925082432365</v>
      </c>
      <c r="AK85">
        <f t="shared" si="92"/>
        <v>-0.56026582368833788</v>
      </c>
      <c r="AL85">
        <f t="shared" si="71"/>
        <v>-1.4185397257749457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-1.7066343303184868E-7</v>
      </c>
      <c r="AR85">
        <f t="shared" si="76"/>
        <v>-1.7066542080848084E-7</v>
      </c>
      <c r="AS85">
        <f t="shared" si="77"/>
        <v>-2.0196473996969845E-4</v>
      </c>
      <c r="AT85">
        <f t="shared" si="78"/>
        <v>-1.319503705313185E-4</v>
      </c>
      <c r="AU85">
        <f t="shared" si="79"/>
        <v>-3.3408577592182546E-4</v>
      </c>
      <c r="AW85">
        <v>82</v>
      </c>
      <c r="AX85">
        <f>IF(Z85&gt;0, (R85*SUMPRODUCT(K85:$K$98, X85:$X$98)-K85*$AZ$3)/Z85, 0)</f>
        <v>-21167375223.453243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1000000</v>
      </c>
      <c r="S86">
        <f t="shared" si="63"/>
        <v>-63229159620.174873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-7.1462482304376458</v>
      </c>
      <c r="AC86">
        <f t="shared" si="64"/>
        <v>-6.3805789223752933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-2.3331869011215586E-4</v>
      </c>
      <c r="AI86">
        <f t="shared" si="69"/>
        <v>-2.3332121291135194E-4</v>
      </c>
      <c r="AJ86">
        <f t="shared" si="70"/>
        <v>-0.76566930806235245</v>
      </c>
      <c r="AK86">
        <f t="shared" si="92"/>
        <v>-0.50023737613063524</v>
      </c>
      <c r="AL86">
        <f t="shared" si="71"/>
        <v>-1.2661400054058989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-4.9062309721232384E-8</v>
      </c>
      <c r="AR86">
        <f t="shared" si="76"/>
        <v>-4.9062840216048137E-8</v>
      </c>
      <c r="AS86">
        <f t="shared" si="77"/>
        <v>-1.6100512444219175E-4</v>
      </c>
      <c r="AT86">
        <f t="shared" si="78"/>
        <v>-1.0519003458342822E-4</v>
      </c>
      <c r="AU86">
        <f t="shared" si="79"/>
        <v>-2.6624422186583599E-4</v>
      </c>
      <c r="AW86">
        <v>83</v>
      </c>
      <c r="AX86">
        <f>IF(Z86&gt;0, (R86*SUMPRODUCT(K86:$K$98, X86:$X$98)-K86*$AZ$3)/Z86, 0)</f>
        <v>-63229159620.174873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1000000</v>
      </c>
      <c r="S87">
        <f t="shared" si="63"/>
        <v>-199386375969.49069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-6.3805789223752933</v>
      </c>
      <c r="AC87">
        <f t="shared" si="64"/>
        <v>-5.6969455082895797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-7.1330457094966379E-5</v>
      </c>
      <c r="AI87">
        <f t="shared" si="69"/>
        <v>-7.133117140474314E-5</v>
      </c>
      <c r="AJ87">
        <f t="shared" si="70"/>
        <v>-0.68363341408571365</v>
      </c>
      <c r="AK87">
        <f t="shared" si="92"/>
        <v>-0.44664052456627057</v>
      </c>
      <c r="AL87">
        <f t="shared" si="71"/>
        <v>-1.1303452698233891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-1.339230848674667E-8</v>
      </c>
      <c r="AR87">
        <f t="shared" si="76"/>
        <v>-1.3392442598559143E-8</v>
      </c>
      <c r="AS87">
        <f t="shared" si="77"/>
        <v>-1.2835231885721058E-4</v>
      </c>
      <c r="AT87">
        <f t="shared" si="78"/>
        <v>-8.3856853457566776E-5</v>
      </c>
      <c r="AU87">
        <f t="shared" si="79"/>
        <v>-2.1222256475737593E-4</v>
      </c>
      <c r="AW87">
        <v>84</v>
      </c>
      <c r="AX87">
        <f>IF(Z87&gt;0, (R87*SUMPRODUCT(K87:$K$98, X87:$X$98)-K87*$AZ$3)/Z87, 0)</f>
        <v>-199386375969.49069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1000000</v>
      </c>
      <c r="S88">
        <f t="shared" si="63"/>
        <v>-665634465408.28503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-5.6969455082895797</v>
      </c>
      <c r="AC88">
        <f t="shared" si="64"/>
        <v>-5.0865585010140091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-2.0644997796974782E-5</v>
      </c>
      <c r="AI88">
        <f t="shared" si="69"/>
        <v>-2.0645188838708847E-5</v>
      </c>
      <c r="AJ88">
        <f t="shared" si="70"/>
        <v>-0.6103870072755706</v>
      </c>
      <c r="AK88">
        <f t="shared" si="92"/>
        <v>-0.39878618558027062</v>
      </c>
      <c r="AL88">
        <f t="shared" si="71"/>
        <v>-1.0091938380446799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-3.4608060055156913E-9</v>
      </c>
      <c r="AR88">
        <f t="shared" si="76"/>
        <v>-3.4608380306283631E-9</v>
      </c>
      <c r="AS88">
        <f t="shared" si="77"/>
        <v>-1.0232168786075579E-4</v>
      </c>
      <c r="AT88">
        <f t="shared" si="78"/>
        <v>-6.6850170658537525E-5</v>
      </c>
      <c r="AU88">
        <f t="shared" si="79"/>
        <v>-1.6917531935732396E-4</v>
      </c>
      <c r="AW88">
        <v>85</v>
      </c>
      <c r="AX88">
        <f>IF(Z88&gt;0, (R88*SUMPRODUCT(K88:$K$98, X88:$X$98)-K88*$AZ$3)/Z88, 0)</f>
        <v>-665634465408.28503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1000000</v>
      </c>
      <c r="S89">
        <f t="shared" si="63"/>
        <v>-2384603412296.2959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-5.0865585010140091</v>
      </c>
      <c r="AC89">
        <f t="shared" si="64"/>
        <v>-4.5415700931642098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-5.660713713062201E-6</v>
      </c>
      <c r="AI89">
        <f t="shared" si="69"/>
        <v>-5.6607613265360996E-6</v>
      </c>
      <c r="AJ89">
        <f t="shared" si="70"/>
        <v>-0.54498840784979929</v>
      </c>
      <c r="AK89">
        <f t="shared" si="92"/>
        <v>-0.35605909507098066</v>
      </c>
      <c r="AL89">
        <f t="shared" si="71"/>
        <v>-0.90105316368210653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-8.4725781511368472E-10</v>
      </c>
      <c r="AR89">
        <f t="shared" si="76"/>
        <v>-8.4726494158040074E-10</v>
      </c>
      <c r="AS89">
        <f t="shared" si="77"/>
        <v>-8.1570224374997091E-5</v>
      </c>
      <c r="AT89">
        <f t="shared" si="78"/>
        <v>-5.3292546882396977E-5</v>
      </c>
      <c r="AU89">
        <f t="shared" si="79"/>
        <v>-1.3486361852233566E-4</v>
      </c>
      <c r="AW89">
        <v>86</v>
      </c>
      <c r="AX89">
        <f>IF(Z89&gt;0, (R89*SUMPRODUCT(K89:$K$98, X89:$X$98)-K89*$AZ$3)/Z89, 0)</f>
        <v>-2384603412296.2959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1000000</v>
      </c>
      <c r="S90">
        <f t="shared" si="63"/>
        <v>-9212498888613.2773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-4.5415700931642098</v>
      </c>
      <c r="AC90">
        <f t="shared" si="64"/>
        <v>-4.0549732981984272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-1.4453335894504766E-6</v>
      </c>
      <c r="AI90">
        <f t="shared" si="69"/>
        <v>-1.4453445934498997E-6</v>
      </c>
      <c r="AJ90">
        <f t="shared" si="70"/>
        <v>-0.48659679496578256</v>
      </c>
      <c r="AK90">
        <f t="shared" si="92"/>
        <v>-0.3179099065214947</v>
      </c>
      <c r="AL90">
        <f t="shared" si="71"/>
        <v>-0.80450814683187066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-1.931498900613312E-10</v>
      </c>
      <c r="AR90">
        <f t="shared" si="76"/>
        <v>-1.9315136060162331E-10</v>
      </c>
      <c r="AS90">
        <f t="shared" si="77"/>
        <v>-6.5027283761924493E-5</v>
      </c>
      <c r="AT90">
        <f t="shared" si="78"/>
        <v>-4.2484492121559983E-5</v>
      </c>
      <c r="AU90">
        <f t="shared" si="79"/>
        <v>-1.0751196903484508E-4</v>
      </c>
      <c r="AW90">
        <v>87</v>
      </c>
      <c r="AX90">
        <f>IF(Z90&gt;0, (R90*SUMPRODUCT(K90:$K$98, X90:$X$98)-K90*$AZ$3)/Z90, 0)</f>
        <v>-9212498888613.2773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1000000</v>
      </c>
      <c r="S91">
        <f t="shared" si="63"/>
        <v>-38596681678976.047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-4.0549732981984272</v>
      </c>
      <c r="AC91">
        <f t="shared" si="64"/>
        <v>-3.6205118735585047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-3.4195466874844017E-7</v>
      </c>
      <c r="AI91">
        <f t="shared" si="69"/>
        <v>-3.4195701384115024E-7</v>
      </c>
      <c r="AJ91">
        <f t="shared" si="70"/>
        <v>-0.43446142463992254</v>
      </c>
      <c r="AK91">
        <f t="shared" si="92"/>
        <v>-0.28384813087388994</v>
      </c>
      <c r="AL91">
        <f t="shared" si="71"/>
        <v>-0.7183098974708263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-4.0801570924531666E-11</v>
      </c>
      <c r="AR91">
        <f t="shared" si="76"/>
        <v>-4.0801850737838165E-11</v>
      </c>
      <c r="AS91">
        <f t="shared" si="77"/>
        <v>-5.1839352555994987E-5</v>
      </c>
      <c r="AT91">
        <f t="shared" si="78"/>
        <v>-3.386837701627256E-5</v>
      </c>
      <c r="AU91">
        <f t="shared" si="79"/>
        <v>-8.5707770374118282E-5</v>
      </c>
      <c r="AW91">
        <v>88</v>
      </c>
      <c r="AX91">
        <f>IF(Z91&gt;0, (R91*SUMPRODUCT(K91:$K$98, X91:$X$98)-K91*$AZ$3)/Z91, 0)</f>
        <v>-38596681678976.047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1000000</v>
      </c>
      <c r="S92">
        <f t="shared" si="63"/>
        <v>-176490878929372.63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-3.6205118735585047</v>
      </c>
      <c r="AC92">
        <f t="shared" si="64"/>
        <v>-3.2325998871412063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-7.4549711272432067E-8</v>
      </c>
      <c r="AI92">
        <f t="shared" si="69"/>
        <v>-7.4550169171433242E-8</v>
      </c>
      <c r="AJ92">
        <f t="shared" si="70"/>
        <v>-0.3879119864172984</v>
      </c>
      <c r="AK92">
        <f t="shared" si="92"/>
        <v>-0.25343583114909535</v>
      </c>
      <c r="AL92">
        <f t="shared" si="71"/>
        <v>-0.64134789211656296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-7.9421171708705404E-12</v>
      </c>
      <c r="AR92">
        <f t="shared" si="76"/>
        <v>-7.9421659529175488E-12</v>
      </c>
      <c r="AS92">
        <f t="shared" si="77"/>
        <v>-4.132601448787366E-5</v>
      </c>
      <c r="AT92">
        <f t="shared" si="78"/>
        <v>-2.6999662801207954E-5</v>
      </c>
      <c r="AU92">
        <f t="shared" si="79"/>
        <v>-6.8325685231247565E-5</v>
      </c>
      <c r="AW92">
        <v>89</v>
      </c>
      <c r="AX92">
        <f>IF(Z92&gt;0, (R92*SUMPRODUCT(K92:$K$98, X92:$X$98)-K92*$AZ$3)/Z92, 0)</f>
        <v>-176490878929372.63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1000000</v>
      </c>
      <c r="S93">
        <f t="shared" si="63"/>
        <v>-887432372709316.13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-3.2325998871412063</v>
      </c>
      <c r="AC93">
        <f t="shared" si="64"/>
        <v>-2.8862498992401306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-1.4880440054972294E-8</v>
      </c>
      <c r="AI93">
        <f t="shared" si="69"/>
        <v>-1.4880521363982084E-8</v>
      </c>
      <c r="AJ93">
        <f t="shared" si="70"/>
        <v>-0.34634998790107563</v>
      </c>
      <c r="AK93">
        <f t="shared" si="92"/>
        <v>-0.22628199209988445</v>
      </c>
      <c r="AL93">
        <f t="shared" si="71"/>
        <v>-0.57263199488148142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-1.4154289568945669E-12</v>
      </c>
      <c r="AR93">
        <f t="shared" si="76"/>
        <v>-1.4154366910157682E-12</v>
      </c>
      <c r="AS93">
        <f t="shared" si="77"/>
        <v>-3.2944845736027402E-5</v>
      </c>
      <c r="AT93">
        <f t="shared" si="78"/>
        <v>-2.1523965881300709E-5</v>
      </c>
      <c r="AU93">
        <f t="shared" si="79"/>
        <v>-5.4468813032764805E-5</v>
      </c>
      <c r="AW93">
        <v>90</v>
      </c>
      <c r="AX93">
        <f>IF(Z93&gt;0, (R93*SUMPRODUCT(K93:$K$98, X93:$X$98)-K93*$AZ$3)/Z93, 0)</f>
        <v>-887432372709316.13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1000000</v>
      </c>
      <c r="S94">
        <f t="shared" si="63"/>
        <v>-4953088193879042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-2.8862498992401306</v>
      </c>
      <c r="AC94">
        <f t="shared" si="64"/>
        <v>-2.5770088386084939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-2.6995535345611066E-9</v>
      </c>
      <c r="AI94">
        <f t="shared" si="69"/>
        <v>-2.6995665416424353E-9</v>
      </c>
      <c r="AJ94">
        <f t="shared" si="70"/>
        <v>-0.3092410606316367</v>
      </c>
      <c r="AK94">
        <f t="shared" si="92"/>
        <v>-0.20203749294680917</v>
      </c>
      <c r="AL94">
        <f t="shared" si="71"/>
        <v>-0.51127855627801244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-2.2926946796966014E-13</v>
      </c>
      <c r="AR94">
        <f t="shared" si="76"/>
        <v>-2.2927057264366563E-13</v>
      </c>
      <c r="AS94">
        <f t="shared" si="77"/>
        <v>-2.626342931810597E-5</v>
      </c>
      <c r="AT94">
        <f t="shared" si="78"/>
        <v>-1.7158773821231065E-5</v>
      </c>
      <c r="AU94">
        <f t="shared" si="79"/>
        <v>-4.3422203368607604E-5</v>
      </c>
      <c r="AW94">
        <v>91</v>
      </c>
      <c r="AX94">
        <f>IF(Z94&gt;0, (R94*SUMPRODUCT(K94:$K$98, X94:$X$98)-K94*$AZ$3)/Z94, 0)</f>
        <v>-4953088193879042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1000000</v>
      </c>
      <c r="S95">
        <f t="shared" si="63"/>
        <v>-3.106211311287064E+16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-2.5770088386084939</v>
      </c>
      <c r="AC95">
        <f t="shared" si="64"/>
        <v>-2.3009007487577846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-4.4100623446586445E-10</v>
      </c>
      <c r="AI95">
        <f t="shared" si="69"/>
        <v>-4.4100808632051807E-10</v>
      </c>
      <c r="AJ95">
        <f t="shared" si="70"/>
        <v>-0.27610808985070934</v>
      </c>
      <c r="AK95">
        <f t="shared" si="92"/>
        <v>-0.1803906187025946</v>
      </c>
      <c r="AL95">
        <f t="shared" si="71"/>
        <v>-0.456498708994312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-3.3441133166240614E-14</v>
      </c>
      <c r="AR95">
        <f t="shared" si="76"/>
        <v>-3.3441273590827017E-14</v>
      </c>
      <c r="AS95">
        <f t="shared" si="77"/>
        <v>-2.0937045055966431E-5</v>
      </c>
      <c r="AT95">
        <f t="shared" si="78"/>
        <v>-1.3678869436574681E-5</v>
      </c>
      <c r="AU95">
        <f t="shared" si="79"/>
        <v>-3.4615914525982381E-5</v>
      </c>
      <c r="AW95">
        <v>92</v>
      </c>
      <c r="AX95">
        <f>IF(Z95&gt;0, (R95*SUMPRODUCT(K95:$K$98, X95:$X$98)-K95*$AZ$3)/Z95, 0)</f>
        <v>-3.106211311287064E+16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1000000</v>
      </c>
      <c r="S96">
        <f t="shared" si="63"/>
        <v>-2.2227405288415731E+17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-2.3009007487577846</v>
      </c>
      <c r="AC96">
        <f t="shared" si="64"/>
        <v>-2.0543756685337651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-6.4090909484580067E-11</v>
      </c>
      <c r="AI96">
        <f t="shared" si="69"/>
        <v>-6.4091140547950023E-11</v>
      </c>
      <c r="AJ96">
        <f t="shared" si="70"/>
        <v>-0.24652508022401953</v>
      </c>
      <c r="AK96">
        <f t="shared" si="92"/>
        <v>-0.16106305241304494</v>
      </c>
      <c r="AL96">
        <f t="shared" si="71"/>
        <v>-0.40758813270115563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-4.3392499586266638E-15</v>
      </c>
      <c r="AR96">
        <f t="shared" si="76"/>
        <v>-4.33926560268175E-15</v>
      </c>
      <c r="AS96">
        <f t="shared" si="77"/>
        <v>-1.6690884132637939E-5</v>
      </c>
      <c r="AT96">
        <f t="shared" si="78"/>
        <v>-1.0904710966658062E-5</v>
      </c>
      <c r="AU96">
        <f t="shared" si="79"/>
        <v>-2.7595595103635264E-5</v>
      </c>
      <c r="AW96">
        <v>93</v>
      </c>
      <c r="AX96">
        <f>IF(Z96&gt;0, (R96*SUMPRODUCT(K96:$K$98, X96:$X$98)-K96*$AZ$3)/Z96, 0)</f>
        <v>-2.2227405288415731E+17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1000000</v>
      </c>
      <c r="S97">
        <f t="shared" si="63"/>
        <v>-1.8517238324994222E+18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-2.0543756685337651</v>
      </c>
      <c r="AC97">
        <f t="shared" si="64"/>
        <v>-1.8342639897622943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-8.1595384171915605E-12</v>
      </c>
      <c r="AI97">
        <f t="shared" si="69"/>
        <v>-8.1595631814673874E-12</v>
      </c>
      <c r="AJ97">
        <f t="shared" si="70"/>
        <v>-0.22011167877147075</v>
      </c>
      <c r="AK97">
        <f t="shared" si="92"/>
        <v>-0.14380629679736356</v>
      </c>
      <c r="AL97">
        <f t="shared" si="71"/>
        <v>-0.3639179755769939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-4.9324853310417205E-16</v>
      </c>
      <c r="AR97">
        <f t="shared" si="76"/>
        <v>-4.9325003011810843E-16</v>
      </c>
      <c r="AS97">
        <f t="shared" si="77"/>
        <v>-1.3305870641453931E-5</v>
      </c>
      <c r="AT97">
        <f t="shared" si="78"/>
        <v>-8.6931688190833969E-6</v>
      </c>
      <c r="AU97">
        <f t="shared" si="79"/>
        <v>-2.1999039461030581E-5</v>
      </c>
      <c r="AW97">
        <v>94</v>
      </c>
      <c r="AX97">
        <f>IF(Z97&gt;0, (R97*SUMPRODUCT(K97:$K$98, X97:$X$98)-K97*$AZ$3)/Z97, 0)</f>
        <v>-1.8517238324994222E+18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-1.8342639897622943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-1.8342639897622943</v>
      </c>
      <c r="AK98">
        <f t="shared" si="92"/>
        <v>-0.12839847928336062</v>
      </c>
      <c r="AL98">
        <f t="shared" si="71"/>
        <v>-1.9626624690466454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-5.3464783443255202E-17</v>
      </c>
      <c r="AR98">
        <f t="shared" si="76"/>
        <v>-5.3464783443255202E-17</v>
      </c>
      <c r="AS98">
        <f t="shared" si="77"/>
        <v>-9.9002013701296186E-5</v>
      </c>
      <c r="AT98">
        <f t="shared" si="78"/>
        <v>-6.9301409590907341E-6</v>
      </c>
      <c r="AU98">
        <f t="shared" si="79"/>
        <v>-1.0593215466044038E-4</v>
      </c>
      <c r="AW98">
        <v>95</v>
      </c>
    </row>
    <row r="100" spans="5:50" x14ac:dyDescent="0.25">
      <c r="AN100" s="6">
        <f t="shared" ref="AN100:AU100" si="93">SUM(AN3:AN98)</f>
        <v>51337.113769881325</v>
      </c>
      <c r="AO100" s="6">
        <f t="shared" si="93"/>
        <v>-5133.7113769881325</v>
      </c>
      <c r="AP100" s="6">
        <f t="shared" si="93"/>
        <v>-1773.1276976103418</v>
      </c>
      <c r="AQ100" s="6">
        <f t="shared" si="93"/>
        <v>-30343.217439585569</v>
      </c>
      <c r="AR100" s="6">
        <f t="shared" si="93"/>
        <v>14087.057255697267</v>
      </c>
      <c r="AS100" s="6">
        <f t="shared" si="93"/>
        <v>-6302.2712919484766</v>
      </c>
      <c r="AT100" s="6">
        <f t="shared" si="93"/>
        <v>2304.5140609769783</v>
      </c>
      <c r="AU100" s="6">
        <f t="shared" si="93"/>
        <v>10089.300024725795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112932.79353899288</v>
      </c>
      <c r="K3">
        <v>1</v>
      </c>
      <c r="L3" s="2">
        <v>0</v>
      </c>
      <c r="O3">
        <f>$C$3</f>
        <v>112932.79353899288</v>
      </c>
      <c r="P3">
        <f>O3*C5</f>
        <v>11293.279353899288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112932.79353899288</v>
      </c>
      <c r="AF3">
        <f t="shared" ref="AF3:AF34" si="4">-$Z3*P3</f>
        <v>-11293.279353899288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100117.08159809359</v>
      </c>
      <c r="AJ3">
        <f t="shared" ref="AJ3:AJ34" si="8">AB3-AC3</f>
        <v>0</v>
      </c>
      <c r="AL3">
        <f t="shared" ref="AL3:AL34" si="9">SUM(AI3:AK3)</f>
        <v>100117.08159809359</v>
      </c>
      <c r="AN3">
        <f t="shared" ref="AN3:AN34" si="10">AE3*$K3</f>
        <v>112932.79353899288</v>
      </c>
      <c r="AO3">
        <f t="shared" ref="AO3:AO34" si="11">AF3*$K3</f>
        <v>-11293.279353899288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100117.08159809359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100117.08159809359</v>
      </c>
      <c r="AW3">
        <v>0</v>
      </c>
      <c r="AX3">
        <f>IF(Z3&gt;0, (R3*SUMPRODUCT(K3:$K$98, X3:$X$98)-K3*$AZ$3)/Z3, 0)</f>
        <v>0</v>
      </c>
      <c r="AZ3">
        <f>C6*SUMPRODUCT(X4:X89, K4:K89)/1</f>
        <v>60947.024793934594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4135.2461272853725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4088.1528899000846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-4088.1528899000846</v>
      </c>
      <c r="AK4">
        <f>G4*SUM(AB4, AE4:AF4)</f>
        <v>0</v>
      </c>
      <c r="AL4">
        <f t="shared" si="9"/>
        <v>-5476.4078899000842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-1295.1348073514318</v>
      </c>
      <c r="AR4">
        <f t="shared" si="14"/>
        <v>-1295.1348073514318</v>
      </c>
      <c r="AS4">
        <f t="shared" si="15"/>
        <v>-3813.9312341637133</v>
      </c>
      <c r="AT4">
        <f t="shared" si="16"/>
        <v>0</v>
      </c>
      <c r="AU4">
        <f t="shared" si="17"/>
        <v>-5109.0660415151451</v>
      </c>
      <c r="AW4">
        <v>1</v>
      </c>
      <c r="AX4">
        <f>IF(Z4&gt;0, (R4*SUMPRODUCT(K4:$K$98, X4:$X$98)-K4*$AZ$3)/Z4, 0)</f>
        <v>4135.2461272853725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1000000</v>
      </c>
      <c r="S5">
        <f t="shared" si="1"/>
        <v>7710.5049182659432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4088.1528899000846</v>
      </c>
      <c r="AC5">
        <f t="shared" si="2"/>
        <v>7535.6004320143984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-1409.5487854565702</v>
      </c>
      <c r="AI5">
        <f t="shared" si="7"/>
        <v>-1433.9816874256837</v>
      </c>
      <c r="AJ5">
        <f t="shared" si="8"/>
        <v>-3447.4475421143138</v>
      </c>
      <c r="AK5">
        <f>G5*SUM(AB5, AE5:AF5)</f>
        <v>167.61426848590347</v>
      </c>
      <c r="AL5">
        <f t="shared" si="9"/>
        <v>-4713.8149610540941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-1205.3164677442312</v>
      </c>
      <c r="AR5">
        <f t="shared" si="14"/>
        <v>-1226.2092381130228</v>
      </c>
      <c r="AS5">
        <f t="shared" si="15"/>
        <v>-2947.9400337667739</v>
      </c>
      <c r="AT5">
        <f t="shared" si="16"/>
        <v>143.32830485858136</v>
      </c>
      <c r="AU5">
        <f t="shared" si="17"/>
        <v>-4030.8209670212154</v>
      </c>
      <c r="AW5">
        <v>2</v>
      </c>
      <c r="AX5">
        <f>IF(Z5&gt;0, (R5*SUMPRODUCT(K5:$K$98, X5:$X$98)-K5*$AZ$3)/Z5, 0)</f>
        <v>7710.5049182659432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1000000</v>
      </c>
      <c r="S6">
        <f t="shared" si="1"/>
        <v>11832.56468676125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7535.6004320143984</v>
      </c>
      <c r="AC6">
        <f t="shared" si="2"/>
        <v>11431.427326174278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-1444.0519411840478</v>
      </c>
      <c r="AI6">
        <f t="shared" si="7"/>
        <v>-1468.2044128349407</v>
      </c>
      <c r="AJ6">
        <f t="shared" si="8"/>
        <v>-3895.8268941598799</v>
      </c>
      <c r="AK6">
        <f>G6*SUM(AB6, AE6:AF6)</f>
        <v>440.83262527284234</v>
      </c>
      <c r="AL6">
        <f t="shared" si="9"/>
        <v>-4923.1986817219786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-1113.956150511317</v>
      </c>
      <c r="AR6">
        <f t="shared" si="14"/>
        <v>-1132.5876093794113</v>
      </c>
      <c r="AS6">
        <f t="shared" si="15"/>
        <v>-3005.2799392509419</v>
      </c>
      <c r="AT6">
        <f t="shared" si="16"/>
        <v>340.06270845499012</v>
      </c>
      <c r="AU6">
        <f t="shared" si="17"/>
        <v>-3797.8048401753631</v>
      </c>
      <c r="AW6">
        <v>3</v>
      </c>
      <c r="AX6">
        <f>IF(Z6&gt;0, (R6*SUMPRODUCT(K6:$K$98, X6:$X$98)-K6*$AZ$3)/Z6, 0)</f>
        <v>11832.56468676125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1000000</v>
      </c>
      <c r="S7">
        <f t="shared" si="1"/>
        <v>15243.238538114296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11431.427326174278</v>
      </c>
      <c r="AC7">
        <f t="shared" si="2"/>
        <v>14556.576796346315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-1484.8495165490549</v>
      </c>
      <c r="AI7">
        <f t="shared" si="7"/>
        <v>-1508.7233422455251</v>
      </c>
      <c r="AJ7">
        <f t="shared" si="8"/>
        <v>-3125.1494701720367</v>
      </c>
      <c r="AK7">
        <f>G7*SUM(AB7, AE7:AF7)</f>
        <v>561.28308171515698</v>
      </c>
      <c r="AL7">
        <f t="shared" si="9"/>
        <v>-4072.5897307024043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-1042.1506772141938</v>
      </c>
      <c r="AR7">
        <f t="shared" si="14"/>
        <v>-1058.9066671916119</v>
      </c>
      <c r="AS7">
        <f t="shared" si="15"/>
        <v>-2193.4051905170077</v>
      </c>
      <c r="AT7">
        <f t="shared" si="16"/>
        <v>393.93994960363767</v>
      </c>
      <c r="AU7">
        <f t="shared" si="17"/>
        <v>-2858.3719081049817</v>
      </c>
      <c r="AW7">
        <v>4</v>
      </c>
      <c r="AX7">
        <f>IF(Z7&gt;0, (R7*SUMPRODUCT(K7:$K$98, X7:$X$98)-K7*$AZ$3)/Z7, 0)</f>
        <v>15243.238538114296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1000000</v>
      </c>
      <c r="S8">
        <f t="shared" si="1"/>
        <v>17334.206020896712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14556.576796346315</v>
      </c>
      <c r="AC8">
        <f t="shared" si="2"/>
        <v>16361.37066574116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-1525.7886146507724</v>
      </c>
      <c r="AI8">
        <f t="shared" si="7"/>
        <v>-1549.3855573749115</v>
      </c>
      <c r="AJ8">
        <f t="shared" si="8"/>
        <v>-1804.7938693948454</v>
      </c>
      <c r="AK8">
        <f t="shared" ref="AK8:AK39" si="30">G8*SUM(AB8:AB8, AE8:AF8)</f>
        <v>310.05508576217647</v>
      </c>
      <c r="AL8">
        <f t="shared" si="9"/>
        <v>-3044.1243410075804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-999.61171713952899</v>
      </c>
      <c r="AR8">
        <f t="shared" si="14"/>
        <v>-1015.0711197128786</v>
      </c>
      <c r="AS8">
        <f t="shared" si="15"/>
        <v>-1182.4004200487516</v>
      </c>
      <c r="AT8">
        <f t="shared" si="16"/>
        <v>203.13082278275621</v>
      </c>
      <c r="AU8">
        <f t="shared" si="17"/>
        <v>-1994.3407169788741</v>
      </c>
      <c r="AW8">
        <v>5</v>
      </c>
      <c r="AX8">
        <f>IF(Z8&gt;0, (R8*SUMPRODUCT(K8:$K$98, X8:$X$98)-K8*$AZ$3)/Z8, 0)</f>
        <v>17334.206020896712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1000000</v>
      </c>
      <c r="S9">
        <f t="shared" si="1"/>
        <v>18733.182908347782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16361.37066574116</v>
      </c>
      <c r="AC9">
        <f t="shared" si="2"/>
        <v>17475.630023341961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-1568.6284767744612</v>
      </c>
      <c r="AI9">
        <f t="shared" si="7"/>
        <v>-1591.9502343594397</v>
      </c>
      <c r="AJ9">
        <f t="shared" si="8"/>
        <v>-1114.2593576008003</v>
      </c>
      <c r="AK9">
        <f t="shared" si="30"/>
        <v>96.53208692787284</v>
      </c>
      <c r="AL9">
        <f t="shared" si="9"/>
        <v>-2609.6775050323668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-973.2720984125325</v>
      </c>
      <c r="AR9">
        <f t="shared" si="14"/>
        <v>-987.74232911373383</v>
      </c>
      <c r="AS9">
        <f t="shared" si="15"/>
        <v>-691.35398165021229</v>
      </c>
      <c r="AT9">
        <f t="shared" si="16"/>
        <v>59.894352422839695</v>
      </c>
      <c r="AU9">
        <f t="shared" si="17"/>
        <v>-1619.2019583411061</v>
      </c>
      <c r="AW9">
        <v>6</v>
      </c>
      <c r="AX9">
        <f>IF(Z9&gt;0, (R9*SUMPRODUCT(K9:$K$98, X9:$X$98)-K9*$AZ$3)/Z9, 0)</f>
        <v>18733.182908347782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1000000</v>
      </c>
      <c r="S10">
        <f t="shared" si="1"/>
        <v>20005.130897082054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17475.630023341961</v>
      </c>
      <c r="AC10">
        <f t="shared" si="2"/>
        <v>18443.163986810832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-1619.9152887980538</v>
      </c>
      <c r="AI10">
        <f t="shared" si="7"/>
        <v>-1642.9633309249625</v>
      </c>
      <c r="AJ10">
        <f t="shared" si="8"/>
        <v>-967.53396346887166</v>
      </c>
      <c r="AK10">
        <f t="shared" si="30"/>
        <v>71.650083095702044</v>
      </c>
      <c r="AL10">
        <f t="shared" si="9"/>
        <v>-2538.8472112981322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-953.50872058345476</v>
      </c>
      <c r="AR10">
        <f t="shared" si="14"/>
        <v>-967.07517638046647</v>
      </c>
      <c r="AS10">
        <f t="shared" si="15"/>
        <v>-569.50636740564312</v>
      </c>
      <c r="AT10">
        <f t="shared" si="16"/>
        <v>42.174414634343286</v>
      </c>
      <c r="AU10">
        <f t="shared" si="17"/>
        <v>-1494.4071291517662</v>
      </c>
      <c r="AW10">
        <v>7</v>
      </c>
      <c r="AX10">
        <f>IF(Z10&gt;0, (R10*SUMPRODUCT(K10:$K$98, X10:$X$98)-K10*$AZ$3)/Z10, 0)</f>
        <v>20005.130897082054</v>
      </c>
    </row>
    <row r="11" spans="1:52" x14ac:dyDescent="0.25">
      <c r="A11" t="s">
        <v>33</v>
      </c>
      <c r="C11" s="25">
        <f>AU91</f>
        <v>29251.010965766163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1000000</v>
      </c>
      <c r="S11">
        <f t="shared" si="1"/>
        <v>21158.238183528279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18443.163986810832</v>
      </c>
      <c r="AC11">
        <f t="shared" si="2"/>
        <v>19275.876807248402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-1668.3528116333607</v>
      </c>
      <c r="AI11">
        <f t="shared" si="7"/>
        <v>-1691.1286645187095</v>
      </c>
      <c r="AJ11">
        <f t="shared" si="8"/>
        <v>-832.71282043756946</v>
      </c>
      <c r="AK11">
        <f t="shared" si="30"/>
        <v>44.263593568345996</v>
      </c>
      <c r="AL11">
        <f t="shared" si="9"/>
        <v>-2479.5778913879326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-933.12413659045694</v>
      </c>
      <c r="AR11">
        <f t="shared" si="14"/>
        <v>-945.86286781718434</v>
      </c>
      <c r="AS11">
        <f t="shared" si="15"/>
        <v>-465.74347235216038</v>
      </c>
      <c r="AT11">
        <f t="shared" si="16"/>
        <v>24.757010173655434</v>
      </c>
      <c r="AU11">
        <f t="shared" si="17"/>
        <v>-1386.849329995689</v>
      </c>
      <c r="AW11">
        <v>8</v>
      </c>
      <c r="AX11">
        <f>IF(Z11&gt;0, (R11*SUMPRODUCT(K11:$K$98, X11:$X$98)-K11*$AZ$3)/Z11, 0)</f>
        <v>21158.238183528279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1000000</v>
      </c>
      <c r="S12">
        <f t="shared" si="1"/>
        <v>22258.388214245882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19275.876807248402</v>
      </c>
      <c r="AC12">
        <f t="shared" si="2"/>
        <v>20036.958430694296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-1725.6899317582631</v>
      </c>
      <c r="AI12">
        <f t="shared" si="7"/>
        <v>-1748.1948838664646</v>
      </c>
      <c r="AJ12">
        <f t="shared" si="8"/>
        <v>-761.08162344589437</v>
      </c>
      <c r="AK12">
        <f t="shared" si="30"/>
        <v>44.334516656671326</v>
      </c>
      <c r="AL12">
        <f t="shared" si="9"/>
        <v>-2464.9419906556877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-917.22254402658336</v>
      </c>
      <c r="AR12">
        <f t="shared" si="14"/>
        <v>-929.18416531555351</v>
      </c>
      <c r="AS12">
        <f t="shared" si="15"/>
        <v>-404.52297369416044</v>
      </c>
      <c r="AT12">
        <f t="shared" si="16"/>
        <v>23.564266910098286</v>
      </c>
      <c r="AU12">
        <f t="shared" si="17"/>
        <v>-1310.1428720996157</v>
      </c>
      <c r="AW12">
        <v>9</v>
      </c>
      <c r="AX12">
        <f>IF(Z12&gt;0, (R12*SUMPRODUCT(K12:$K$98, X12:$X$98)-K12*$AZ$3)/Z12, 0)</f>
        <v>22258.388214245882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1000000</v>
      </c>
      <c r="S13">
        <f t="shared" si="1"/>
        <v>23297.441151039824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20036.958430694296</v>
      </c>
      <c r="AC13">
        <f t="shared" si="2"/>
        <v>20720.959805451021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-1786.8472872888883</v>
      </c>
      <c r="AI13">
        <f t="shared" si="7"/>
        <v>-1809.0825186938255</v>
      </c>
      <c r="AJ13">
        <f t="shared" si="8"/>
        <v>-684.00137475672454</v>
      </c>
      <c r="AK13">
        <f t="shared" si="30"/>
        <v>40.073916861388597</v>
      </c>
      <c r="AL13">
        <f t="shared" si="9"/>
        <v>-2453.0099765891614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-902.78358235436417</v>
      </c>
      <c r="AR13">
        <f t="shared" si="14"/>
        <v>-914.01767158237215</v>
      </c>
      <c r="AS13">
        <f t="shared" si="15"/>
        <v>-345.5836521850178</v>
      </c>
      <c r="AT13">
        <f t="shared" si="16"/>
        <v>20.246875309633705</v>
      </c>
      <c r="AU13">
        <f t="shared" si="17"/>
        <v>-1239.3544484577562</v>
      </c>
      <c r="AW13">
        <v>10</v>
      </c>
      <c r="AX13">
        <f>IF(Z13&gt;0, (R13*SUMPRODUCT(K13:$K$98, X13:$X$98)-K13*$AZ$3)/Z13, 0)</f>
        <v>23297.441151039824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1000000</v>
      </c>
      <c r="S14">
        <f t="shared" si="1"/>
        <v>24280.895742339209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20720.959805451021</v>
      </c>
      <c r="AC14">
        <f t="shared" si="2"/>
        <v>21334.686363094308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-1853.742348137047</v>
      </c>
      <c r="AI14">
        <f t="shared" si="7"/>
        <v>-1875.7088836692312</v>
      </c>
      <c r="AJ14">
        <f t="shared" si="8"/>
        <v>-613.72655764328738</v>
      </c>
      <c r="AK14">
        <f t="shared" si="30"/>
        <v>37.297727649811833</v>
      </c>
      <c r="AL14">
        <f t="shared" si="9"/>
        <v>-2452.1377136627066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-890.45590920644167</v>
      </c>
      <c r="AR14">
        <f t="shared" si="14"/>
        <v>-901.0076621990213</v>
      </c>
      <c r="AS14">
        <f t="shared" si="15"/>
        <v>-294.80711838924373</v>
      </c>
      <c r="AT14">
        <f t="shared" si="16"/>
        <v>17.916180217344895</v>
      </c>
      <c r="AU14">
        <f t="shared" si="17"/>
        <v>-1177.8986003709201</v>
      </c>
      <c r="AW14">
        <v>11</v>
      </c>
      <c r="AX14">
        <f>IF(Z14&gt;0, (R14*SUMPRODUCT(K14:$K$98, X14:$X$98)-K14*$AZ$3)/Z14, 0)</f>
        <v>24280.895742339209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1000000</v>
      </c>
      <c r="S15">
        <f t="shared" si="1"/>
        <v>25285.738765198708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21334.686363094308</v>
      </c>
      <c r="AC15">
        <f t="shared" si="2"/>
        <v>21946.787642308467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-1923.5937006477996</v>
      </c>
      <c r="AI15">
        <f t="shared" si="7"/>
        <v>-1945.2924809821459</v>
      </c>
      <c r="AJ15">
        <f t="shared" si="8"/>
        <v>-612.10127921415915</v>
      </c>
      <c r="AK15">
        <f t="shared" si="30"/>
        <v>87.47221408868667</v>
      </c>
      <c r="AL15">
        <f t="shared" si="9"/>
        <v>-2469.9215461076187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-876.58610406797277</v>
      </c>
      <c r="AR15">
        <f t="shared" si="14"/>
        <v>-886.47428851664597</v>
      </c>
      <c r="AS15">
        <f t="shared" si="15"/>
        <v>-278.93597044982397</v>
      </c>
      <c r="AT15">
        <f t="shared" si="16"/>
        <v>39.861290529481025</v>
      </c>
      <c r="AU15">
        <f t="shared" si="17"/>
        <v>-1125.5489684369891</v>
      </c>
      <c r="AW15">
        <v>12</v>
      </c>
      <c r="AX15">
        <f>IF(Z15&gt;0, (R15*SUMPRODUCT(K15:$K$98, X15:$X$98)-K15*$AZ$3)/Z15, 0)</f>
        <v>25285.738765198708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1000000</v>
      </c>
      <c r="S16">
        <f t="shared" si="1"/>
        <v>26343.395255676256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21946.787642308467</v>
      </c>
      <c r="AC16">
        <f t="shared" si="2"/>
        <v>22570.417496467784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-2494.6124324551097</v>
      </c>
      <c r="AI16">
        <f t="shared" si="7"/>
        <v>-2516.0318596753013</v>
      </c>
      <c r="AJ16">
        <f t="shared" si="8"/>
        <v>-623.62985415931689</v>
      </c>
      <c r="AK16">
        <f t="shared" si="30"/>
        <v>155.82219226039012</v>
      </c>
      <c r="AL16">
        <f t="shared" si="9"/>
        <v>-2983.839521574228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-1075.3955751821111</v>
      </c>
      <c r="AR16">
        <f t="shared" si="14"/>
        <v>-1084.6292168315515</v>
      </c>
      <c r="AS16">
        <f t="shared" si="15"/>
        <v>-268.83886931260326</v>
      </c>
      <c r="AT16">
        <f t="shared" si="16"/>
        <v>67.17295796809718</v>
      </c>
      <c r="AU16">
        <f t="shared" si="17"/>
        <v>-1286.2951281760575</v>
      </c>
      <c r="AW16">
        <v>13</v>
      </c>
      <c r="AX16">
        <f>IF(Z16&gt;0, (R16*SUMPRODUCT(K16:$K$98, X16:$X$98)-K16*$AZ$3)/Z16, 0)</f>
        <v>26343.395255676256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1000000</v>
      </c>
      <c r="S17">
        <f t="shared" si="1"/>
        <v>27300.217273162431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22570.417496467784</v>
      </c>
      <c r="AC17">
        <f t="shared" si="2"/>
        <v>23070.739446749543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-3134.0126241433331</v>
      </c>
      <c r="AI17">
        <f t="shared" si="7"/>
        <v>-3155.1395067757189</v>
      </c>
      <c r="AJ17">
        <f t="shared" si="8"/>
        <v>-500.3219502817592</v>
      </c>
      <c r="AK17">
        <f t="shared" si="30"/>
        <v>311.47176145125542</v>
      </c>
      <c r="AL17">
        <f t="shared" si="9"/>
        <v>-3343.9896956062225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-1270.0064257289957</v>
      </c>
      <c r="AR17">
        <f t="shared" si="14"/>
        <v>-1278.5677430932121</v>
      </c>
      <c r="AS17">
        <f t="shared" si="15"/>
        <v>-202.74713857120599</v>
      </c>
      <c r="AT17">
        <f t="shared" si="16"/>
        <v>126.21874443927956</v>
      </c>
      <c r="AU17">
        <f t="shared" si="17"/>
        <v>-1355.0961372251386</v>
      </c>
      <c r="AW17">
        <v>14</v>
      </c>
      <c r="AX17">
        <f>IF(Z17&gt;0, (R17*SUMPRODUCT(K17:$K$98, X17:$X$98)-K17*$AZ$3)/Z17, 0)</f>
        <v>27300.217273162431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1000000</v>
      </c>
      <c r="S18">
        <f t="shared" si="1"/>
        <v>28158.037553046797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23070.739446749543</v>
      </c>
      <c r="AC18">
        <f t="shared" si="2"/>
        <v>23450.938421306961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-3791.7109222093427</v>
      </c>
      <c r="AI18">
        <f t="shared" si="7"/>
        <v>-3812.5317432423494</v>
      </c>
      <c r="AJ18">
        <f t="shared" si="8"/>
        <v>-380.19897455741739</v>
      </c>
      <c r="AK18">
        <f t="shared" si="30"/>
        <v>498.32797204979016</v>
      </c>
      <c r="AL18">
        <f t="shared" si="9"/>
        <v>-3694.402745749976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-1433.8631098142178</v>
      </c>
      <c r="AR18">
        <f t="shared" si="14"/>
        <v>-1441.7366549783299</v>
      </c>
      <c r="AS18">
        <f t="shared" si="15"/>
        <v>-143.77501217561883</v>
      </c>
      <c r="AT18">
        <f t="shared" si="16"/>
        <v>188.44635320837753</v>
      </c>
      <c r="AU18">
        <f t="shared" si="17"/>
        <v>-1397.0653139455708</v>
      </c>
      <c r="AW18">
        <v>15</v>
      </c>
      <c r="AX18">
        <f>IF(Z18&gt;0, (R18*SUMPRODUCT(K18:$K$98, X18:$X$98)-K18*$AZ$3)/Z18, 0)</f>
        <v>28158.037553046797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1000000</v>
      </c>
      <c r="S19">
        <f t="shared" si="1"/>
        <v>28744.856569605945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23450.938421306961</v>
      </c>
      <c r="AC19">
        <f t="shared" si="2"/>
        <v>23571.060850340044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-4494.8254952564457</v>
      </c>
      <c r="AI19">
        <f t="shared" si="7"/>
        <v>-4515.3257374417408</v>
      </c>
      <c r="AJ19">
        <f t="shared" si="8"/>
        <v>-120.12242903308288</v>
      </c>
      <c r="AK19">
        <f t="shared" si="30"/>
        <v>522.95592679514527</v>
      </c>
      <c r="AL19">
        <f t="shared" si="9"/>
        <v>-4112.4922396796783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-1585.1450230032046</v>
      </c>
      <c r="AR19">
        <f t="shared" si="14"/>
        <v>-1592.3746377912926</v>
      </c>
      <c r="AS19">
        <f t="shared" si="15"/>
        <v>-42.362372184147119</v>
      </c>
      <c r="AT19">
        <f t="shared" si="16"/>
        <v>184.42562130258131</v>
      </c>
      <c r="AU19">
        <f t="shared" si="17"/>
        <v>-1450.3113886728584</v>
      </c>
      <c r="AW19">
        <v>16</v>
      </c>
      <c r="AX19">
        <f>IF(Z19&gt;0, (R19*SUMPRODUCT(K19:$K$98, X19:$X$98)-K19*$AZ$3)/Z19, 0)</f>
        <v>28744.856569605945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1000000</v>
      </c>
      <c r="S20">
        <f t="shared" si="1"/>
        <v>28630.539398102479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23571.060850340044</v>
      </c>
      <c r="AC20">
        <f t="shared" si="2"/>
        <v>23092.907359471243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-5226.5556053638702</v>
      </c>
      <c r="AI20">
        <f t="shared" si="7"/>
        <v>-5246.7201812371786</v>
      </c>
      <c r="AJ20">
        <f t="shared" si="8"/>
        <v>478.15349086880087</v>
      </c>
      <c r="AK20">
        <f t="shared" si="30"/>
        <v>101.35556165646219</v>
      </c>
      <c r="AL20">
        <f t="shared" si="9"/>
        <v>-4667.211128711916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-1748.266092638396</v>
      </c>
      <c r="AR20">
        <f t="shared" si="14"/>
        <v>-1755.0110786164578</v>
      </c>
      <c r="AS20">
        <f t="shared" si="15"/>
        <v>159.94080964233993</v>
      </c>
      <c r="AT20">
        <f t="shared" si="16"/>
        <v>33.903110408403826</v>
      </c>
      <c r="AU20">
        <f t="shared" si="17"/>
        <v>-1561.1671585657141</v>
      </c>
      <c r="AW20">
        <v>17</v>
      </c>
      <c r="AX20">
        <f>IF(Z20&gt;0, (R20*SUMPRODUCT(K20:$K$98, X20:$X$98)-K20*$AZ$3)/Z20, 0)</f>
        <v>28630.539398102479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1000000</v>
      </c>
      <c r="S21">
        <f t="shared" si="1"/>
        <v>28196.644895564481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23092.907359471243</v>
      </c>
      <c r="AC21">
        <f t="shared" si="2"/>
        <v>22344.971957488488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-6048.0281880732691</v>
      </c>
      <c r="AI21">
        <f t="shared" si="7"/>
        <v>-6067.8399174831429</v>
      </c>
      <c r="AJ21">
        <f t="shared" si="8"/>
        <v>747.93540198275514</v>
      </c>
      <c r="AK21">
        <f t="shared" si="30"/>
        <v>36.948651775153991</v>
      </c>
      <c r="AL21">
        <f t="shared" si="9"/>
        <v>-5282.9558637252339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-1923.7790393243647</v>
      </c>
      <c r="AR21">
        <f t="shared" si="14"/>
        <v>-1930.0808270453017</v>
      </c>
      <c r="AS21">
        <f t="shared" si="15"/>
        <v>237.90604216106473</v>
      </c>
      <c r="AT21">
        <f t="shared" si="16"/>
        <v>11.752762984224885</v>
      </c>
      <c r="AU21">
        <f t="shared" si="17"/>
        <v>-1680.4220219000122</v>
      </c>
      <c r="AW21">
        <v>18</v>
      </c>
      <c r="AX21">
        <f>IF(Z21&gt;0, (R21*SUMPRODUCT(K21:$K$98, X21:$X$98)-K21*$AZ$3)/Z21, 0)</f>
        <v>28196.644895564481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1000000</v>
      </c>
      <c r="S22">
        <f t="shared" si="1"/>
        <v>27915.002650893475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22344.971957488488</v>
      </c>
      <c r="AC22">
        <f t="shared" si="2"/>
        <v>21706.369400270796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-6956.5448506544972</v>
      </c>
      <c r="AI22">
        <f t="shared" si="7"/>
        <v>-6975.9845491490059</v>
      </c>
      <c r="AJ22">
        <f t="shared" si="8"/>
        <v>638.60255721769136</v>
      </c>
      <c r="AK22">
        <f t="shared" si="30"/>
        <v>469.24441110725826</v>
      </c>
      <c r="AL22">
        <f t="shared" si="9"/>
        <v>-5868.1375808240564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-2066.0722307863375</v>
      </c>
      <c r="AR22">
        <f t="shared" si="14"/>
        <v>-2071.8457609074844</v>
      </c>
      <c r="AS22">
        <f t="shared" si="15"/>
        <v>189.66297757032089</v>
      </c>
      <c r="AT22">
        <f t="shared" si="16"/>
        <v>139.36413378391154</v>
      </c>
      <c r="AU22">
        <f t="shared" si="17"/>
        <v>-1742.8186495532518</v>
      </c>
      <c r="AW22">
        <v>19</v>
      </c>
      <c r="AX22">
        <f>IF(Z22&gt;0, (R22*SUMPRODUCT(K22:$K$98, X22:$X$98)-K22*$AZ$3)/Z22, 0)</f>
        <v>27915.002650893475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1000000</v>
      </c>
      <c r="S23">
        <f t="shared" si="1"/>
        <v>28324.124432944816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21706.369400270796</v>
      </c>
      <c r="AC23">
        <f t="shared" si="2"/>
        <v>21579.698299424097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-7928.0222541007524</v>
      </c>
      <c r="AI23">
        <f t="shared" si="7"/>
        <v>-7947.0693550539636</v>
      </c>
      <c r="AJ23">
        <f t="shared" si="8"/>
        <v>126.67110084669912</v>
      </c>
      <c r="AK23">
        <f t="shared" si="30"/>
        <v>1519.445858018956</v>
      </c>
      <c r="AL23">
        <f t="shared" si="9"/>
        <v>-6300.9523961883087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-2102.3196469632826</v>
      </c>
      <c r="AR23">
        <f t="shared" si="14"/>
        <v>-2107.3704772041938</v>
      </c>
      <c r="AS23">
        <f t="shared" si="15"/>
        <v>33.59011055685901</v>
      </c>
      <c r="AT23">
        <f t="shared" si="16"/>
        <v>402.92027159206793</v>
      </c>
      <c r="AU23">
        <f t="shared" si="17"/>
        <v>-1670.860095055267</v>
      </c>
      <c r="AW23">
        <v>20</v>
      </c>
      <c r="AX23">
        <f>IF(Z23&gt;0, (R23*SUMPRODUCT(K23:$K$98, X23:$X$98)-K23*$AZ$3)/Z23, 0)</f>
        <v>28324.124432944816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1000000</v>
      </c>
      <c r="S24">
        <f t="shared" si="1"/>
        <v>28458.067750338076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21579.698299424097</v>
      </c>
      <c r="AC24">
        <f t="shared" si="2"/>
        <v>21208.986804192653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-8993.6989841729865</v>
      </c>
      <c r="AI24">
        <f t="shared" si="7"/>
        <v>-9012.3307716420604</v>
      </c>
      <c r="AJ24">
        <f t="shared" si="8"/>
        <v>370.71149523144413</v>
      </c>
      <c r="AK24">
        <f t="shared" si="30"/>
        <v>1510.578880959687</v>
      </c>
      <c r="AL24">
        <f t="shared" si="9"/>
        <v>-7131.0403954509293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-2129.3851132563195</v>
      </c>
      <c r="AR24">
        <f t="shared" si="14"/>
        <v>-2133.7964517878645</v>
      </c>
      <c r="AS24">
        <f t="shared" si="15"/>
        <v>87.771176314437895</v>
      </c>
      <c r="AT24">
        <f t="shared" si="16"/>
        <v>357.65086058311402</v>
      </c>
      <c r="AU24">
        <f t="shared" si="17"/>
        <v>-1688.3744148903127</v>
      </c>
      <c r="AW24">
        <v>21</v>
      </c>
      <c r="AX24">
        <f>IF(Z24&gt;0, (R24*SUMPRODUCT(K24:$K$98, X24:$X$98)-K24*$AZ$3)/Z24, 0)</f>
        <v>28458.067750338076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1000000</v>
      </c>
      <c r="S25">
        <f t="shared" si="1"/>
        <v>28345.151925409831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21208.986804192653</v>
      </c>
      <c r="AC25">
        <f t="shared" si="2"/>
        <v>20625.680397839737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-10157.120429308849</v>
      </c>
      <c r="AI25">
        <f t="shared" si="7"/>
        <v>-10175.311970892499</v>
      </c>
      <c r="AJ25">
        <f t="shared" si="8"/>
        <v>583.30640635291638</v>
      </c>
      <c r="AK25">
        <f t="shared" si="30"/>
        <v>1484.6290762934859</v>
      </c>
      <c r="AL25">
        <f t="shared" si="9"/>
        <v>-8107.3764882460964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-2147.1799583741267</v>
      </c>
      <c r="AR25">
        <f t="shared" si="14"/>
        <v>-2151.0255870414439</v>
      </c>
      <c r="AS25">
        <f t="shared" si="15"/>
        <v>123.30894706123334</v>
      </c>
      <c r="AT25">
        <f t="shared" si="16"/>
        <v>313.84542700098518</v>
      </c>
      <c r="AU25">
        <f t="shared" si="17"/>
        <v>-1713.8712129792254</v>
      </c>
      <c r="AW25">
        <v>22</v>
      </c>
      <c r="AX25">
        <f>IF(Z25&gt;0, (R25*SUMPRODUCT(K25:$K$98, X25:$X$98)-K25*$AZ$3)/Z25, 0)</f>
        <v>28345.151925409831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1000000</v>
      </c>
      <c r="S26">
        <f t="shared" si="1"/>
        <v>28006.447283274752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20625.680397839737</v>
      </c>
      <c r="AC26">
        <f t="shared" si="2"/>
        <v>19858.927856343656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-11300.897070955809</v>
      </c>
      <c r="AI26">
        <f t="shared" si="7"/>
        <v>-11318.62417469685</v>
      </c>
      <c r="AJ26">
        <f t="shared" si="8"/>
        <v>766.75254149608008</v>
      </c>
      <c r="AK26">
        <f t="shared" si="30"/>
        <v>1443.7976278487818</v>
      </c>
      <c r="AL26">
        <f t="shared" si="9"/>
        <v>-9108.0740053519876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-2133.009254732418</v>
      </c>
      <c r="AR26">
        <f t="shared" si="14"/>
        <v>-2136.3551905551967</v>
      </c>
      <c r="AS26">
        <f t="shared" si="15"/>
        <v>144.72216292493093</v>
      </c>
      <c r="AT26">
        <f t="shared" si="16"/>
        <v>272.5123220595525</v>
      </c>
      <c r="AU26">
        <f t="shared" si="17"/>
        <v>-1719.120705570713</v>
      </c>
      <c r="AW26">
        <v>23</v>
      </c>
      <c r="AX26">
        <f>IF(Z26&gt;0, (R26*SUMPRODUCT(K26:$K$98, X26:$X$98)-K26*$AZ$3)/Z26, 0)</f>
        <v>28006.447283274752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1000000</v>
      </c>
      <c r="S27">
        <f t="shared" si="1"/>
        <v>27494.395854147897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19858.927856343656</v>
      </c>
      <c r="AC27">
        <f t="shared" si="2"/>
        <v>18958.443080966623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-12454.858872219909</v>
      </c>
      <c r="AI27">
        <f t="shared" si="7"/>
        <v>-12472.097333451733</v>
      </c>
      <c r="AJ27">
        <f t="shared" si="8"/>
        <v>900.48477537703366</v>
      </c>
      <c r="AK27">
        <f t="shared" si="30"/>
        <v>1390.1249499440562</v>
      </c>
      <c r="AL27">
        <f t="shared" si="9"/>
        <v>-10181.487608130643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-2098.9428249136822</v>
      </c>
      <c r="AR27">
        <f t="shared" si="14"/>
        <v>-2101.8479196149792</v>
      </c>
      <c r="AS27">
        <f t="shared" si="15"/>
        <v>151.75330990199771</v>
      </c>
      <c r="AT27">
        <f t="shared" si="16"/>
        <v>234.26943808464941</v>
      </c>
      <c r="AU27">
        <f t="shared" si="17"/>
        <v>-1715.8251716283321</v>
      </c>
      <c r="AW27">
        <v>24</v>
      </c>
      <c r="AX27">
        <f>IF(Z27&gt;0, (R27*SUMPRODUCT(K27:$K$98, X27:$X$98)-K27*$AZ$3)/Z27, 0)</f>
        <v>27494.395854147897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1000000</v>
      </c>
      <c r="S28">
        <f t="shared" si="1"/>
        <v>26846.583562034328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18958.443080966623</v>
      </c>
      <c r="AC28">
        <f t="shared" si="2"/>
        <v>17959.968541191687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-13657.810113055459</v>
      </c>
      <c r="AI28">
        <f t="shared" si="7"/>
        <v>-13674.534744422139</v>
      </c>
      <c r="AJ28">
        <f t="shared" si="8"/>
        <v>998.47453977493569</v>
      </c>
      <c r="AK28">
        <f t="shared" si="30"/>
        <v>1327.0910156676637</v>
      </c>
      <c r="AL28">
        <f t="shared" si="9"/>
        <v>-11348.969188979539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-2055.0616053698654</v>
      </c>
      <c r="AR28">
        <f t="shared" si="14"/>
        <v>-2057.5781250389136</v>
      </c>
      <c r="AS28">
        <f t="shared" si="15"/>
        <v>150.23833789205977</v>
      </c>
      <c r="AT28">
        <f t="shared" si="16"/>
        <v>199.68455927813352</v>
      </c>
      <c r="AU28">
        <f t="shared" si="17"/>
        <v>-1707.6552278687204</v>
      </c>
      <c r="AW28">
        <v>25</v>
      </c>
      <c r="AX28">
        <f>IF(Z28&gt;0, (R28*SUMPRODUCT(K28:$K$98, X28:$X$98)-K28*$AZ$3)/Z28, 0)</f>
        <v>26846.583562034328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1000000</v>
      </c>
      <c r="S29">
        <f t="shared" si="1"/>
        <v>26091.089360929731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17959.968541191687</v>
      </c>
      <c r="AC29">
        <f t="shared" si="2"/>
        <v>16887.46790469571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-15045.006742860693</v>
      </c>
      <c r="AI29">
        <f t="shared" si="7"/>
        <v>-15061.188002745133</v>
      </c>
      <c r="AJ29">
        <f t="shared" si="8"/>
        <v>1072.5006364959772</v>
      </c>
      <c r="AK29">
        <f t="shared" si="30"/>
        <v>1257.1977978834182</v>
      </c>
      <c r="AL29">
        <f t="shared" si="9"/>
        <v>-12731.489568365738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-2021.241186090198</v>
      </c>
      <c r="AR29">
        <f t="shared" si="14"/>
        <v>-2023.4150786965793</v>
      </c>
      <c r="AS29">
        <f t="shared" si="15"/>
        <v>144.08650628370765</v>
      </c>
      <c r="AT29">
        <f t="shared" si="16"/>
        <v>168.89988895150833</v>
      </c>
      <c r="AU29">
        <f t="shared" si="17"/>
        <v>-1710.4286834613631</v>
      </c>
      <c r="AW29">
        <v>26</v>
      </c>
      <c r="AX29">
        <f>IF(Z29&gt;0, (R29*SUMPRODUCT(K29:$K$98, X29:$X$98)-K29*$AZ$3)/Z29, 0)</f>
        <v>26091.089360929731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1000000</v>
      </c>
      <c r="S30">
        <f t="shared" si="1"/>
        <v>25215.00026217999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16887.46790469571</v>
      </c>
      <c r="AC30">
        <f t="shared" si="2"/>
        <v>15743.513297957197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-16406.956097309769</v>
      </c>
      <c r="AI30">
        <f t="shared" si="7"/>
        <v>-16422.565370692933</v>
      </c>
      <c r="AJ30">
        <f t="shared" si="8"/>
        <v>1143.9546067385127</v>
      </c>
      <c r="AK30">
        <f t="shared" si="30"/>
        <v>1182.1227533286999</v>
      </c>
      <c r="AL30">
        <f t="shared" si="9"/>
        <v>-14096.488010625721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-1968.0482682635341</v>
      </c>
      <c r="AR30">
        <f t="shared" si="14"/>
        <v>-1969.9206328428254</v>
      </c>
      <c r="AS30">
        <f t="shared" si="15"/>
        <v>137.21971762531714</v>
      </c>
      <c r="AT30">
        <f t="shared" si="16"/>
        <v>141.79806563540072</v>
      </c>
      <c r="AU30">
        <f t="shared" si="17"/>
        <v>-1690.9028495821074</v>
      </c>
      <c r="AW30">
        <v>27</v>
      </c>
      <c r="AX30">
        <f>IF(Z30&gt;0, (R30*SUMPRODUCT(K30:$K$98, X30:$X$98)-K30*$AZ$3)/Z30, 0)</f>
        <v>25215.00026217999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1000000</v>
      </c>
      <c r="S31">
        <f t="shared" si="1"/>
        <v>24243.525361912245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15743.513297957197</v>
      </c>
      <c r="AC31">
        <f t="shared" si="2"/>
        <v>14558.756618400526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-17605.791855769578</v>
      </c>
      <c r="AI31">
        <f t="shared" si="7"/>
        <v>-17620.804891622516</v>
      </c>
      <c r="AJ31">
        <f t="shared" si="8"/>
        <v>1184.7566795566709</v>
      </c>
      <c r="AK31">
        <f t="shared" si="30"/>
        <v>1102.0459308570039</v>
      </c>
      <c r="AL31">
        <f t="shared" si="9"/>
        <v>-15334.002281208841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-1885.5813333757756</v>
      </c>
      <c r="AR31">
        <f t="shared" si="14"/>
        <v>-1887.1892303902075</v>
      </c>
      <c r="AS31">
        <f t="shared" si="15"/>
        <v>126.88750939834817</v>
      </c>
      <c r="AT31">
        <f t="shared" si="16"/>
        <v>118.02918339431116</v>
      </c>
      <c r="AU31">
        <f t="shared" si="17"/>
        <v>-1642.2725375975481</v>
      </c>
      <c r="AW31">
        <v>28</v>
      </c>
      <c r="AX31">
        <f>IF(Z31&gt;0, (R31*SUMPRODUCT(K31:$K$98, X31:$X$98)-K31*$AZ$3)/Z31, 0)</f>
        <v>24243.525361912245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1000000</v>
      </c>
      <c r="S32">
        <f t="shared" si="1"/>
        <v>23228.273715735082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14558.756618400526</v>
      </c>
      <c r="AC32">
        <f t="shared" si="2"/>
        <v>13372.54277494159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-18815.117809288357</v>
      </c>
      <c r="AI32">
        <f t="shared" si="7"/>
        <v>-18829.510336837535</v>
      </c>
      <c r="AJ32">
        <f t="shared" si="8"/>
        <v>1186.213843458936</v>
      </c>
      <c r="AK32">
        <f t="shared" si="30"/>
        <v>1019.1129632880369</v>
      </c>
      <c r="AL32">
        <f t="shared" si="9"/>
        <v>-16624.183530090562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-1799.1966191488793</v>
      </c>
      <c r="AR32">
        <f t="shared" si="14"/>
        <v>-1800.5729053443717</v>
      </c>
      <c r="AS32">
        <f t="shared" si="15"/>
        <v>113.43176047961396</v>
      </c>
      <c r="AT32">
        <f t="shared" si="16"/>
        <v>97.452730121809608</v>
      </c>
      <c r="AU32">
        <f t="shared" si="17"/>
        <v>-1589.6884147429482</v>
      </c>
      <c r="AW32">
        <v>29</v>
      </c>
      <c r="AX32">
        <f>IF(Z32&gt;0, (R32*SUMPRODUCT(K32:$K$98, X32:$X$98)-K32*$AZ$3)/Z32, 0)</f>
        <v>23228.273715735082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1000000</v>
      </c>
      <c r="S33">
        <f t="shared" si="1"/>
        <v>22178.282230516263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13372.54277494159</v>
      </c>
      <c r="AC33">
        <f t="shared" si="2"/>
        <v>12197.781414647026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-19956.436905225921</v>
      </c>
      <c r="AI33">
        <f t="shared" si="7"/>
        <v>-19970.186596576976</v>
      </c>
      <c r="AJ33">
        <f t="shared" si="8"/>
        <v>1174.7613602945639</v>
      </c>
      <c r="AK33">
        <f t="shared" si="30"/>
        <v>936.07799424591144</v>
      </c>
      <c r="AL33">
        <f t="shared" si="9"/>
        <v>-17859.3472420365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-1703.8708188050352</v>
      </c>
      <c r="AR33">
        <f t="shared" si="14"/>
        <v>-1705.0447607252236</v>
      </c>
      <c r="AS33">
        <f t="shared" si="15"/>
        <v>100.30055016191056</v>
      </c>
      <c r="AT33">
        <f t="shared" si="16"/>
        <v>79.921881150211277</v>
      </c>
      <c r="AU33">
        <f t="shared" si="17"/>
        <v>-1524.8223294131017</v>
      </c>
      <c r="AW33">
        <v>30</v>
      </c>
      <c r="AX33">
        <f>IF(Z33&gt;0, (R33*SUMPRODUCT(K33:$K$98, X33:$X$98)-K33*$AZ$3)/Z33, 0)</f>
        <v>22178.282230516263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1000000</v>
      </c>
      <c r="S34">
        <f t="shared" si="1"/>
        <v>21115.447070109007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12197.781414647026</v>
      </c>
      <c r="AC34">
        <f t="shared" si="2"/>
        <v>11051.442076961925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-21105.912070819239</v>
      </c>
      <c r="AI34">
        <f t="shared" si="7"/>
        <v>-21118.996617455014</v>
      </c>
      <c r="AJ34">
        <f t="shared" si="8"/>
        <v>1146.3393376851018</v>
      </c>
      <c r="AK34">
        <f t="shared" si="30"/>
        <v>853.8446990252919</v>
      </c>
      <c r="AL34">
        <f t="shared" si="9"/>
        <v>-19118.812580744619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-1608.9396839600249</v>
      </c>
      <c r="AR34">
        <f t="shared" si="14"/>
        <v>-1609.9371412723781</v>
      </c>
      <c r="AS34">
        <f t="shared" si="15"/>
        <v>87.387403372917618</v>
      </c>
      <c r="AT34">
        <f t="shared" si="16"/>
        <v>65.090038070426374</v>
      </c>
      <c r="AU34">
        <f t="shared" si="17"/>
        <v>-1457.4596998290342</v>
      </c>
      <c r="AW34">
        <v>31</v>
      </c>
      <c r="AX34">
        <f>IF(Z34&gt;0, (R34*SUMPRODUCT(K34:$K$98, X34:$X$98)-K34*$AZ$3)/Z34, 0)</f>
        <v>21115.447070109007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20048.087455825924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11051.442076961925</v>
      </c>
      <c r="AC35">
        <f t="shared" ref="AC35:AC66" si="33">S35*Z35</f>
        <v>9940.2983582875531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-22325.271652067218</v>
      </c>
      <c r="AI35">
        <f t="shared" ref="AI35:AI66" si="38">SUM(AE35:AH35)</f>
        <v>-22337.667221445332</v>
      </c>
      <c r="AJ35">
        <f t="shared" ref="AJ35:AJ66" si="39">AB35-AC35</f>
        <v>1111.1437186743715</v>
      </c>
      <c r="AK35">
        <f t="shared" si="30"/>
        <v>773.60094538733483</v>
      </c>
      <c r="AL35">
        <f t="shared" ref="AL35:AL66" si="40">SUM(AI35:AK35)</f>
        <v>-20452.922557383627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-1519.5478081006033</v>
      </c>
      <c r="AR35">
        <f t="shared" ref="AR35:AR66" si="45">AI35*$K35</f>
        <v>-1520.3915004225701</v>
      </c>
      <c r="AS35">
        <f t="shared" ref="AS35:AS66" si="46">AJ35*$K35</f>
        <v>75.62891186768843</v>
      </c>
      <c r="AT35">
        <f t="shared" ref="AT35:AT66" si="47">AK35*$K35</f>
        <v>52.654392709216197</v>
      </c>
      <c r="AU35">
        <f t="shared" ref="AU35:AU66" si="48">AL35*$K35</f>
        <v>-1392.1081958456655</v>
      </c>
      <c r="AW35">
        <v>32</v>
      </c>
      <c r="AX35">
        <f>IF(Z35&gt;0, (R35*SUMPRODUCT(K35:$K$98, X35:$X$98)-K35*$AZ$3)/Z35, 0)</f>
        <v>20048.087455825924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1000000</v>
      </c>
      <c r="S36">
        <f t="shared" si="32"/>
        <v>18965.215299232088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9940.2983582875531</v>
      </c>
      <c r="AC36">
        <f t="shared" si="33"/>
        <v>8865.2112334777103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-23418.694868987292</v>
      </c>
      <c r="AI36">
        <f t="shared" si="38"/>
        <v>-23430.381015299899</v>
      </c>
      <c r="AJ36">
        <f t="shared" si="39"/>
        <v>1075.0871248098429</v>
      </c>
      <c r="AK36">
        <f t="shared" si="30"/>
        <v>695.82088508012873</v>
      </c>
      <c r="AL36">
        <f t="shared" si="40"/>
        <v>-21659.473005409931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-1423.1880279691354</v>
      </c>
      <c r="AR36">
        <f t="shared" si="45"/>
        <v>-1423.8982120173175</v>
      </c>
      <c r="AS36">
        <f t="shared" si="46"/>
        <v>65.334602701507976</v>
      </c>
      <c r="AT36">
        <f t="shared" si="47"/>
        <v>42.28604364149821</v>
      </c>
      <c r="AU36">
        <f t="shared" si="48"/>
        <v>-1316.2775656743115</v>
      </c>
      <c r="AW36">
        <v>33</v>
      </c>
      <c r="AX36">
        <f>IF(Z36&gt;0, (R36*SUMPRODUCT(K36:$K$98, X36:$X$98)-K36*$AZ$3)/Z36, 0)</f>
        <v>18965.215299232088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17879.770351878116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8865.2112334777103</v>
      </c>
      <c r="AC37">
        <f t="shared" si="33"/>
        <v>7838.8631013038967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-24350.600701005773</v>
      </c>
      <c r="AI37">
        <f t="shared" si="38"/>
        <v>-24361.561220837732</v>
      </c>
      <c r="AJ37">
        <f t="shared" si="39"/>
        <v>1026.3481321738136</v>
      </c>
      <c r="AK37">
        <f t="shared" si="30"/>
        <v>620.56478634343978</v>
      </c>
      <c r="AL37">
        <f t="shared" si="40"/>
        <v>-22714.648302320478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-1321.2690142809458</v>
      </c>
      <c r="AR37">
        <f t="shared" si="45"/>
        <v>-1321.8637345267498</v>
      </c>
      <c r="AS37">
        <f t="shared" si="46"/>
        <v>55.68987810844326</v>
      </c>
      <c r="AT37">
        <f t="shared" si="47"/>
        <v>33.6719834396363</v>
      </c>
      <c r="AU37">
        <f t="shared" si="48"/>
        <v>-1232.5018729786702</v>
      </c>
      <c r="AW37">
        <v>34</v>
      </c>
      <c r="AX37">
        <f>IF(Z37&gt;0, (R37*SUMPRODUCT(K37:$K$98, X37:$X$98)-K37*$AZ$3)/Z37, 0)</f>
        <v>17879.770351878116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1000000</v>
      </c>
      <c r="S38">
        <f t="shared" si="32"/>
        <v>16810.083484303253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7838.8631013038967</v>
      </c>
      <c r="AC38">
        <f t="shared" si="33"/>
        <v>6871.9154225544899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-25239.363786707439</v>
      </c>
      <c r="AI38">
        <f t="shared" si="38"/>
        <v>-25249.583717246409</v>
      </c>
      <c r="AJ38">
        <f t="shared" si="39"/>
        <v>966.9476787494068</v>
      </c>
      <c r="AK38">
        <f t="shared" si="30"/>
        <v>548.72041709127279</v>
      </c>
      <c r="AL38">
        <f t="shared" si="40"/>
        <v>-23733.915621405729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-1222.7620510200938</v>
      </c>
      <c r="AR38">
        <f t="shared" si="45"/>
        <v>-1223.2571721860916</v>
      </c>
      <c r="AS38">
        <f t="shared" si="46"/>
        <v>46.845353824625256</v>
      </c>
      <c r="AT38">
        <f t="shared" si="47"/>
        <v>26.583653546468987</v>
      </c>
      <c r="AU38">
        <f t="shared" si="48"/>
        <v>-1149.8281648149973</v>
      </c>
      <c r="AW38">
        <v>35</v>
      </c>
      <c r="AX38">
        <f>IF(Z38&gt;0, (R38*SUMPRODUCT(K38:$K$98, X38:$X$98)-K38*$AZ$3)/Z38, 0)</f>
        <v>16810.083484303253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1000000</v>
      </c>
      <c r="S39">
        <f t="shared" si="32"/>
        <v>15754.631304868424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6871.9154225544899</v>
      </c>
      <c r="AC39">
        <f t="shared" si="33"/>
        <v>5965.511706830408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-26057.944124338705</v>
      </c>
      <c r="AI39">
        <f t="shared" si="38"/>
        <v>-26067.410406969175</v>
      </c>
      <c r="AJ39">
        <f t="shared" si="39"/>
        <v>906.40371572408185</v>
      </c>
      <c r="AK39">
        <f t="shared" si="30"/>
        <v>481.03407957881433</v>
      </c>
      <c r="AL39">
        <f t="shared" si="40"/>
        <v>-24679.972611666279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-1127.160274610698</v>
      </c>
      <c r="AR39">
        <f t="shared" si="45"/>
        <v>-1127.5697473487769</v>
      </c>
      <c r="AS39">
        <f t="shared" si="46"/>
        <v>39.207324117694213</v>
      </c>
      <c r="AT39">
        <f t="shared" si="47"/>
        <v>20.807570338165373</v>
      </c>
      <c r="AU39">
        <f t="shared" si="48"/>
        <v>-1067.5548528929173</v>
      </c>
      <c r="AW39">
        <v>36</v>
      </c>
      <c r="AX39">
        <f>IF(Z39&gt;0, (R39*SUMPRODUCT(K39:$K$98, X39:$X$98)-K39*$AZ$3)/Z39, 0)</f>
        <v>15754.631304868424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1000000</v>
      </c>
      <c r="S40">
        <f t="shared" si="32"/>
        <v>14712.751994999442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5965.511706830408</v>
      </c>
      <c r="AC40">
        <f t="shared" si="33"/>
        <v>5120.8142315911518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-26812.012283509728</v>
      </c>
      <c r="AI40">
        <f t="shared" si="38"/>
        <v>-26820.713603006807</v>
      </c>
      <c r="AJ40">
        <f t="shared" si="39"/>
        <v>844.69747523925616</v>
      </c>
      <c r="AK40">
        <f t="shared" ref="AK40:AK71" si="61">G40*SUM(AB40:AB40, AE40:AF40)</f>
        <v>417.5858194781286</v>
      </c>
      <c r="AL40">
        <f t="shared" si="40"/>
        <v>-25558.430308289422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-1035.5162361613393</v>
      </c>
      <c r="AR40">
        <f t="shared" si="45"/>
        <v>-1035.8522929078445</v>
      </c>
      <c r="AS40">
        <f t="shared" si="46"/>
        <v>32.623360790891056</v>
      </c>
      <c r="AT40">
        <f t="shared" si="47"/>
        <v>16.127730044577479</v>
      </c>
      <c r="AU40">
        <f t="shared" si="48"/>
        <v>-987.10120207237594</v>
      </c>
      <c r="AW40">
        <v>37</v>
      </c>
      <c r="AX40">
        <f>IF(Z40&gt;0, (R40*SUMPRODUCT(K40:$K$98, X40:$X$98)-K40*$AZ$3)/Z40, 0)</f>
        <v>14712.751994999442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1000000</v>
      </c>
      <c r="S41">
        <f t="shared" si="32"/>
        <v>13679.124150285776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5120.8142315911518</v>
      </c>
      <c r="AC41">
        <f t="shared" si="33"/>
        <v>4337.4969234400287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-27483.462203776577</v>
      </c>
      <c r="AI41">
        <f t="shared" si="38"/>
        <v>-27491.389423523589</v>
      </c>
      <c r="AJ41">
        <f t="shared" si="39"/>
        <v>783.31730815112314</v>
      </c>
      <c r="AK41">
        <f t="shared" si="61"/>
        <v>358.45699621138067</v>
      </c>
      <c r="AL41">
        <f t="shared" si="40"/>
        <v>-26349.615119161084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-947.72191221759908</v>
      </c>
      <c r="AR41">
        <f t="shared" si="45"/>
        <v>-947.99526932965091</v>
      </c>
      <c r="AS41">
        <f t="shared" si="46"/>
        <v>27.01140677436608</v>
      </c>
      <c r="AT41">
        <f t="shared" si="47"/>
        <v>12.360798918942056</v>
      </c>
      <c r="AU41">
        <f t="shared" si="48"/>
        <v>-908.62306363634264</v>
      </c>
      <c r="AW41">
        <v>38</v>
      </c>
      <c r="AX41">
        <f>IF(Z41&gt;0, (R41*SUMPRODUCT(K41:$K$98, X41:$X$98)-K41*$AZ$3)/Z41, 0)</f>
        <v>13679.124150285776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1000000</v>
      </c>
      <c r="S42">
        <f t="shared" si="32"/>
        <v>12644.174051707854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4337.4969234400287</v>
      </c>
      <c r="AC42">
        <f t="shared" si="33"/>
        <v>3614.9526255172646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-28019.225584697062</v>
      </c>
      <c r="AI42">
        <f t="shared" si="38"/>
        <v>-28026.373051606988</v>
      </c>
      <c r="AJ42">
        <f t="shared" si="39"/>
        <v>722.54429792276414</v>
      </c>
      <c r="AK42">
        <f t="shared" si="61"/>
        <v>303.62478464080203</v>
      </c>
      <c r="AL42">
        <f t="shared" si="40"/>
        <v>-27000.203969043425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-862.67574078786947</v>
      </c>
      <c r="AR42">
        <f t="shared" si="45"/>
        <v>-862.8958020558955</v>
      </c>
      <c r="AS42">
        <f t="shared" si="46"/>
        <v>22.246205041548468</v>
      </c>
      <c r="AT42">
        <f t="shared" si="47"/>
        <v>9.3482146828003838</v>
      </c>
      <c r="AU42">
        <f t="shared" si="48"/>
        <v>-831.30138233154673</v>
      </c>
      <c r="AW42">
        <v>39</v>
      </c>
      <c r="AX42">
        <f>IF(Z42&gt;0, (R42*SUMPRODUCT(K42:$K$98, X42:$X$98)-K42*$AZ$3)/Z42, 0)</f>
        <v>12644.174051707854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1000000</v>
      </c>
      <c r="S43">
        <f t="shared" si="32"/>
        <v>11601.019391698148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3614.9526255172646</v>
      </c>
      <c r="AC43">
        <f t="shared" si="33"/>
        <v>2953.3283260640706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-28464.791829059297</v>
      </c>
      <c r="AI43">
        <f t="shared" si="38"/>
        <v>-28471.156201504396</v>
      </c>
      <c r="AJ43">
        <f t="shared" si="39"/>
        <v>661.624299453194</v>
      </c>
      <c r="AK43">
        <f t="shared" si="61"/>
        <v>253.04668378620855</v>
      </c>
      <c r="AL43">
        <f t="shared" si="40"/>
        <v>-27556.485218264996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-782.49477638890085</v>
      </c>
      <c r="AR43">
        <f t="shared" si="45"/>
        <v>-782.66973246176417</v>
      </c>
      <c r="AS43">
        <f t="shared" si="46"/>
        <v>18.187997346446771</v>
      </c>
      <c r="AT43">
        <f t="shared" si="47"/>
        <v>6.9562324374035631</v>
      </c>
      <c r="AU43">
        <f t="shared" si="48"/>
        <v>-757.52550267791389</v>
      </c>
      <c r="AW43">
        <v>40</v>
      </c>
      <c r="AX43">
        <f>IF(Z43&gt;0, (R43*SUMPRODUCT(K43:$K$98, X43:$X$98)-K43*$AZ$3)/Z43, 0)</f>
        <v>11601.019391698148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1000000</v>
      </c>
      <c r="S44">
        <f t="shared" si="32"/>
        <v>10521.02261272917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2953.3283260640706</v>
      </c>
      <c r="AC44">
        <f t="shared" si="33"/>
        <v>2350.3437651525569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-28634.156564593544</v>
      </c>
      <c r="AI44">
        <f t="shared" si="38"/>
        <v>-28639.741439400081</v>
      </c>
      <c r="AJ44">
        <f t="shared" si="39"/>
        <v>602.98456091151365</v>
      </c>
      <c r="AK44">
        <f t="shared" si="61"/>
        <v>206.73298282448496</v>
      </c>
      <c r="AL44">
        <f t="shared" si="40"/>
        <v>-27830.023895664082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-702.81303480392796</v>
      </c>
      <c r="AR44">
        <f t="shared" si="45"/>
        <v>-702.95011314960675</v>
      </c>
      <c r="AS44">
        <f t="shared" si="46"/>
        <v>14.799996229613074</v>
      </c>
      <c r="AT44">
        <f t="shared" si="47"/>
        <v>5.0741719849573999</v>
      </c>
      <c r="AU44">
        <f t="shared" si="48"/>
        <v>-683.07594493503632</v>
      </c>
      <c r="AW44">
        <v>41</v>
      </c>
      <c r="AX44">
        <f>IF(Z44&gt;0, (R44*SUMPRODUCT(K44:$K$98, X44:$X$98)-K44*$AZ$3)/Z44, 0)</f>
        <v>10521.02261272917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1000000</v>
      </c>
      <c r="S45">
        <f t="shared" si="32"/>
        <v>9380.4584621171998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2350.3437651525569</v>
      </c>
      <c r="AC45">
        <f t="shared" si="33"/>
        <v>1807.8077084534395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-28440.428974917311</v>
      </c>
      <c r="AI45">
        <f t="shared" si="38"/>
        <v>-28445.246990251409</v>
      </c>
      <c r="AJ45">
        <f t="shared" si="39"/>
        <v>542.53605669911735</v>
      </c>
      <c r="AK45">
        <f t="shared" si="61"/>
        <v>164.524063560679</v>
      </c>
      <c r="AL45">
        <f t="shared" si="40"/>
        <v>-27738.186869991612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-623.26613802673648</v>
      </c>
      <c r="AR45">
        <f t="shared" si="45"/>
        <v>-623.37172383955544</v>
      </c>
      <c r="AS45">
        <f t="shared" si="46"/>
        <v>11.889565839437081</v>
      </c>
      <c r="AT45">
        <f t="shared" si="47"/>
        <v>3.6055109365040039</v>
      </c>
      <c r="AU45">
        <f t="shared" si="48"/>
        <v>-607.87664706361431</v>
      </c>
      <c r="AW45">
        <v>42</v>
      </c>
      <c r="AX45">
        <f>IF(Z45&gt;0, (R45*SUMPRODUCT(K45:$K$98, X45:$X$98)-K45*$AZ$3)/Z45, 0)</f>
        <v>9380.4584621171998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1000000</v>
      </c>
      <c r="S46">
        <f t="shared" si="32"/>
        <v>8147.2509495434106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1807.8077084534395</v>
      </c>
      <c r="AC46">
        <f t="shared" si="33"/>
        <v>1327.6460151631418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-27837.089401623707</v>
      </c>
      <c r="AI46">
        <f t="shared" si="38"/>
        <v>-27841.163309569423</v>
      </c>
      <c r="AJ46">
        <f t="shared" si="39"/>
        <v>480.16169329029776</v>
      </c>
      <c r="AK46">
        <f t="shared" si="61"/>
        <v>126.54653959174078</v>
      </c>
      <c r="AL46">
        <f t="shared" si="40"/>
        <v>-27234.455076687384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-544.68221040687445</v>
      </c>
      <c r="AR46">
        <f t="shared" si="45"/>
        <v>-544.76192366830253</v>
      </c>
      <c r="AS46">
        <f t="shared" si="46"/>
        <v>9.3952183247581917</v>
      </c>
      <c r="AT46">
        <f t="shared" si="47"/>
        <v>2.4761083283423284</v>
      </c>
      <c r="AU46">
        <f t="shared" si="48"/>
        <v>-532.89059701520193</v>
      </c>
      <c r="AW46">
        <v>43</v>
      </c>
      <c r="AX46">
        <f>IF(Z46&gt;0, (R46*SUMPRODUCT(K46:$K$98, X46:$X$98)-K46*$AZ$3)/Z46, 0)</f>
        <v>8147.2509495434106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1000000</v>
      </c>
      <c r="S47">
        <f t="shared" si="32"/>
        <v>6762.8561779034671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1327.6460151631418</v>
      </c>
      <c r="AC47">
        <f t="shared" si="33"/>
        <v>910.73563041380135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-26659.447457016558</v>
      </c>
      <c r="AI47">
        <f t="shared" si="38"/>
        <v>-26662.814139696391</v>
      </c>
      <c r="AJ47">
        <f t="shared" si="39"/>
        <v>416.91038474934044</v>
      </c>
      <c r="AK47">
        <f t="shared" si="61"/>
        <v>92.935221061419938</v>
      </c>
      <c r="AL47">
        <f t="shared" si="40"/>
        <v>-26152.968533885632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-465.74959758373393</v>
      </c>
      <c r="AR47">
        <f t="shared" si="45"/>
        <v>-465.80841467309233</v>
      </c>
      <c r="AS47">
        <f t="shared" si="46"/>
        <v>7.283565956817287</v>
      </c>
      <c r="AT47">
        <f t="shared" si="47"/>
        <v>1.6236098621511204</v>
      </c>
      <c r="AU47">
        <f t="shared" si="48"/>
        <v>-456.90123885412396</v>
      </c>
      <c r="AW47">
        <v>44</v>
      </c>
      <c r="AX47">
        <f>IF(Z47&gt;0, (R47*SUMPRODUCT(K47:$K$98, X47:$X$98)-K47*$AZ$3)/Z47, 0)</f>
        <v>6762.8561779034671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1000000</v>
      </c>
      <c r="S48">
        <f t="shared" si="32"/>
        <v>5156.5982597199372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910.73563041380135</v>
      </c>
      <c r="AC48">
        <f t="shared" si="33"/>
        <v>559.06802002429413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-24902.643836686228</v>
      </c>
      <c r="AI48">
        <f t="shared" si="38"/>
        <v>-24905.354286443344</v>
      </c>
      <c r="AJ48">
        <f t="shared" si="39"/>
        <v>351.66761038950722</v>
      </c>
      <c r="AK48">
        <f t="shared" si="61"/>
        <v>63.751494128966101</v>
      </c>
      <c r="AL48">
        <f t="shared" si="40"/>
        <v>-24489.93518192487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-388.44432314848024</v>
      </c>
      <c r="AR48">
        <f t="shared" si="45"/>
        <v>-388.48660214617365</v>
      </c>
      <c r="AS48">
        <f t="shared" si="46"/>
        <v>5.4854933390547691</v>
      </c>
      <c r="AT48">
        <f t="shared" si="47"/>
        <v>0.99442879033384834</v>
      </c>
      <c r="AU48">
        <f t="shared" si="48"/>
        <v>-382.00668001678503</v>
      </c>
      <c r="AW48">
        <v>45</v>
      </c>
      <c r="AX48">
        <f>IF(Z48&gt;0, (R48*SUMPRODUCT(K48:$K$98, X48:$X$98)-K48*$AZ$3)/Z48, 0)</f>
        <v>5156.5982597199372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1000000</v>
      </c>
      <c r="S49">
        <f t="shared" si="32"/>
        <v>3214.6685263900595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559.06802002429413</v>
      </c>
      <c r="AC49">
        <f t="shared" si="33"/>
        <v>272.48261401351601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-22571.536518557168</v>
      </c>
      <c r="AI49">
        <f t="shared" si="38"/>
        <v>-22573.655575403751</v>
      </c>
      <c r="AJ49">
        <f t="shared" si="39"/>
        <v>286.58540601077812</v>
      </c>
      <c r="AK49">
        <f t="shared" si="61"/>
        <v>39.134761401700594</v>
      </c>
      <c r="AL49">
        <f t="shared" si="40"/>
        <v>-22247.935407991274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-314.35937954419853</v>
      </c>
      <c r="AR49">
        <f t="shared" si="45"/>
        <v>-314.38889217374248</v>
      </c>
      <c r="AS49">
        <f t="shared" si="46"/>
        <v>3.9913459301232042</v>
      </c>
      <c r="AT49">
        <f t="shared" si="47"/>
        <v>0.54503951482144153</v>
      </c>
      <c r="AU49">
        <f t="shared" si="48"/>
        <v>-309.85250672879789</v>
      </c>
      <c r="AW49">
        <v>46</v>
      </c>
      <c r="AX49">
        <f>IF(Z49&gt;0, (R49*SUMPRODUCT(K49:$K$98, X49:$X$98)-K49*$AZ$3)/Z49, 0)</f>
        <v>3214.6685263900595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1000000</v>
      </c>
      <c r="S50">
        <f t="shared" si="32"/>
        <v>765.50462215157654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272.48261401351601</v>
      </c>
      <c r="AC50">
        <f t="shared" si="33"/>
        <v>49.068696199409487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-19814.847178983571</v>
      </c>
      <c r="AI50">
        <f t="shared" si="38"/>
        <v>-19816.449674082214</v>
      </c>
      <c r="AJ50">
        <f t="shared" si="39"/>
        <v>223.41391781410653</v>
      </c>
      <c r="AK50">
        <f t="shared" si="61"/>
        <v>19.073782980946124</v>
      </c>
      <c r="AL50">
        <f t="shared" si="40"/>
        <v>-19573.961973287162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-246.39846816378176</v>
      </c>
      <c r="AR50">
        <f t="shared" si="45"/>
        <v>-246.41839525854957</v>
      </c>
      <c r="AS50">
        <f t="shared" si="46"/>
        <v>2.7781615784678833</v>
      </c>
      <c r="AT50">
        <f t="shared" si="47"/>
        <v>0.2371833033150153</v>
      </c>
      <c r="AU50">
        <f t="shared" si="48"/>
        <v>-243.40305037676669</v>
      </c>
      <c r="AW50">
        <v>47</v>
      </c>
      <c r="AX50">
        <f>IF(Z50&gt;0, (R50*SUMPRODUCT(K50:$K$98, X50:$X$98)-K50*$AZ$3)/Z50, 0)</f>
        <v>765.50462215157654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1000000</v>
      </c>
      <c r="S51">
        <f t="shared" si="32"/>
        <v>-2490.4379832127788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49.068696199409487</v>
      </c>
      <c r="AC51">
        <f t="shared" si="33"/>
        <v>-116.12846684821898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-16829.069437753802</v>
      </c>
      <c r="AI51">
        <f t="shared" si="38"/>
        <v>-16830.235181165513</v>
      </c>
      <c r="AJ51">
        <f t="shared" si="39"/>
        <v>165.19716304762846</v>
      </c>
      <c r="AK51">
        <f t="shared" si="61"/>
        <v>3.4348087339586644</v>
      </c>
      <c r="AL51">
        <f t="shared" si="40"/>
        <v>-16661.603209383924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-186.84838825963095</v>
      </c>
      <c r="AR51">
        <f t="shared" si="45"/>
        <v>-186.86133117833529</v>
      </c>
      <c r="AS51">
        <f t="shared" si="46"/>
        <v>1.8341372810113425</v>
      </c>
      <c r="AT51">
        <f t="shared" si="47"/>
        <v>3.8135707877020933E-2</v>
      </c>
      <c r="AU51">
        <f t="shared" si="48"/>
        <v>-184.98905818944689</v>
      </c>
      <c r="AW51">
        <v>48</v>
      </c>
      <c r="AX51">
        <f>IF(Z51&gt;0, (R51*SUMPRODUCT(K51:$K$98, X51:$X$98)-K51*$AZ$3)/Z51, 0)</f>
        <v>-2490.4379832127788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1000000</v>
      </c>
      <c r="S52">
        <f t="shared" si="32"/>
        <v>-7110.5698792419607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-116.12846684821898</v>
      </c>
      <c r="AC52">
        <f t="shared" si="33"/>
        <v>-230.4756898255705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-13750.328236458754</v>
      </c>
      <c r="AI52">
        <f t="shared" si="38"/>
        <v>-13751.138564230436</v>
      </c>
      <c r="AJ52">
        <f t="shared" si="39"/>
        <v>114.34722297735152</v>
      </c>
      <c r="AK52">
        <f t="shared" si="61"/>
        <v>-8.1289926793753295</v>
      </c>
      <c r="AL52">
        <f t="shared" si="40"/>
        <v>-13644.920333932459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-136.30892614360832</v>
      </c>
      <c r="AR52">
        <f t="shared" si="45"/>
        <v>-136.31695903609517</v>
      </c>
      <c r="AS52">
        <f t="shared" si="46"/>
        <v>1.133540007446445</v>
      </c>
      <c r="AT52">
        <f t="shared" si="47"/>
        <v>-8.0583840887297364E-2</v>
      </c>
      <c r="AU52">
        <f t="shared" si="48"/>
        <v>-135.264002869536</v>
      </c>
      <c r="AW52">
        <v>49</v>
      </c>
      <c r="AX52">
        <f>IF(Z52&gt;0, (R52*SUMPRODUCT(K52:$K$98, X52:$X$98)-K52*$AZ$3)/Z52, 0)</f>
        <v>-7110.5698792419607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1000000</v>
      </c>
      <c r="S53">
        <f t="shared" si="32"/>
        <v>-14148.415096928162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-230.4756898255705</v>
      </c>
      <c r="AC53">
        <f t="shared" si="33"/>
        <v>-302.05143268142899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-10740.197537290011</v>
      </c>
      <c r="AI53">
        <f t="shared" si="38"/>
        <v>-10740.731256845544</v>
      </c>
      <c r="AJ53">
        <f t="shared" si="39"/>
        <v>71.575742855858493</v>
      </c>
      <c r="AK53">
        <f t="shared" si="61"/>
        <v>-16.133298287789938</v>
      </c>
      <c r="AL53">
        <f t="shared" si="40"/>
        <v>-10685.288812277475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-95.06167830159356</v>
      </c>
      <c r="AR53">
        <f t="shared" si="45"/>
        <v>-95.066402262816368</v>
      </c>
      <c r="AS53">
        <f t="shared" si="46"/>
        <v>0.63351816555862261</v>
      </c>
      <c r="AT53">
        <f t="shared" si="47"/>
        <v>-0.14279610840048976</v>
      </c>
      <c r="AU53">
        <f t="shared" si="48"/>
        <v>-94.57568020565823</v>
      </c>
      <c r="AW53">
        <v>50</v>
      </c>
      <c r="AX53">
        <f>IF(Z53&gt;0, (R53*SUMPRODUCT(K53:$K$98, X53:$X$98)-K53*$AZ$3)/Z53, 0)</f>
        <v>-14148.415096928162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1000000</v>
      </c>
      <c r="S54">
        <f t="shared" si="32"/>
        <v>-25666.413320731106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-302.05143268142899</v>
      </c>
      <c r="AC54">
        <f t="shared" si="33"/>
        <v>-339.31562590467473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-7915.0745863870525</v>
      </c>
      <c r="AI54">
        <f t="shared" si="38"/>
        <v>-7915.4050918823714</v>
      </c>
      <c r="AJ54">
        <f t="shared" si="39"/>
        <v>37.264193223245741</v>
      </c>
      <c r="AK54">
        <f t="shared" si="61"/>
        <v>-21.143600287700032</v>
      </c>
      <c r="AL54">
        <f t="shared" si="40"/>
        <v>-7899.2844989468258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-62.550415278330249</v>
      </c>
      <c r="AR54">
        <f t="shared" si="45"/>
        <v>-62.553027162243446</v>
      </c>
      <c r="AS54">
        <f t="shared" si="46"/>
        <v>0.29448752954707513</v>
      </c>
      <c r="AT54">
        <f t="shared" si="47"/>
        <v>-0.16709141070499406</v>
      </c>
      <c r="AU54">
        <f t="shared" si="48"/>
        <v>-62.425631043401367</v>
      </c>
      <c r="AW54">
        <v>51</v>
      </c>
      <c r="AX54">
        <f>IF(Z54&gt;0, (R54*SUMPRODUCT(K54:$K$98, X54:$X$98)-K54*$AZ$3)/Z54, 0)</f>
        <v>-25666.413320731106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1000000</v>
      </c>
      <c r="S55">
        <f t="shared" si="32"/>
        <v>-45831.346127561337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-339.31562590467473</v>
      </c>
      <c r="AC55">
        <f t="shared" si="33"/>
        <v>-350.26114379162294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-5445.6249426452632</v>
      </c>
      <c r="AI55">
        <f t="shared" si="38"/>
        <v>-5445.816002462062</v>
      </c>
      <c r="AJ55">
        <f t="shared" si="39"/>
        <v>10.94551788694821</v>
      </c>
      <c r="AK55">
        <f t="shared" si="61"/>
        <v>-23.752093813327235</v>
      </c>
      <c r="AL55">
        <f t="shared" si="40"/>
        <v>-5458.6225783884411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-38.424204920489991</v>
      </c>
      <c r="AR55">
        <f t="shared" si="45"/>
        <v>-38.425553034183103</v>
      </c>
      <c r="AS55">
        <f t="shared" si="46"/>
        <v>7.7231323618238285E-2</v>
      </c>
      <c r="AT55">
        <f t="shared" si="47"/>
        <v>-0.16759423015472258</v>
      </c>
      <c r="AU55">
        <f t="shared" si="48"/>
        <v>-38.515915940719587</v>
      </c>
      <c r="AW55">
        <v>52</v>
      </c>
      <c r="AX55">
        <f>IF(Z55&gt;0, (R55*SUMPRODUCT(K55:$K$98, X55:$X$98)-K55*$AZ$3)/Z55, 0)</f>
        <v>-45831.346127561337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1000000</v>
      </c>
      <c r="S56">
        <f t="shared" si="32"/>
        <v>-78551.717804647924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-350.26114379162294</v>
      </c>
      <c r="AC56">
        <f t="shared" si="33"/>
        <v>-342.60954746980758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-3204.3894310697519</v>
      </c>
      <c r="AI56">
        <f t="shared" si="38"/>
        <v>-3204.4984705526062</v>
      </c>
      <c r="AJ56">
        <f t="shared" si="39"/>
        <v>-7.6515963218153615</v>
      </c>
      <c r="AK56">
        <f t="shared" si="61"/>
        <v>-24.518280065413609</v>
      </c>
      <c r="AL56">
        <f t="shared" si="40"/>
        <v>-3236.6683469398354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-20.187587913179438</v>
      </c>
      <c r="AR56">
        <f t="shared" si="45"/>
        <v>-20.188274859692491</v>
      </c>
      <c r="AS56">
        <f t="shared" si="46"/>
        <v>-4.8204900417250708E-2</v>
      </c>
      <c r="AT56">
        <f t="shared" si="47"/>
        <v>-0.15446466322142791</v>
      </c>
      <c r="AU56">
        <f t="shared" si="48"/>
        <v>-20.39094442333117</v>
      </c>
      <c r="AW56">
        <v>53</v>
      </c>
      <c r="AX56">
        <f>IF(Z56&gt;0, (R56*SUMPRODUCT(K56:$K$98, X56:$X$98)-K56*$AZ$3)/Z56, 0)</f>
        <v>-78551.717804647924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1000000</v>
      </c>
      <c r="S57">
        <f t="shared" si="32"/>
        <v>-131051.23302857169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-342.60954746980758</v>
      </c>
      <c r="AC57">
        <f t="shared" si="33"/>
        <v>-321.65802713092864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-1863.5186470917392</v>
      </c>
      <c r="AI57">
        <f t="shared" si="38"/>
        <v>-1863.5800082135879</v>
      </c>
      <c r="AJ57">
        <f t="shared" si="39"/>
        <v>-20.951520338878936</v>
      </c>
      <c r="AK57">
        <f t="shared" si="61"/>
        <v>-23.982668322886532</v>
      </c>
      <c r="AL57">
        <f t="shared" si="40"/>
        <v>-1908.5141968753535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-10.482258378162575</v>
      </c>
      <c r="AR57">
        <f t="shared" si="45"/>
        <v>-10.48260353335305</v>
      </c>
      <c r="AS57">
        <f t="shared" si="46"/>
        <v>-0.11785191951269251</v>
      </c>
      <c r="AT57">
        <f t="shared" si="47"/>
        <v>-0.13490207160019671</v>
      </c>
      <c r="AU57">
        <f t="shared" si="48"/>
        <v>-10.73535752446594</v>
      </c>
      <c r="AW57">
        <v>54</v>
      </c>
      <c r="AX57">
        <f>IF(Z57&gt;0, (R57*SUMPRODUCT(K57:$K$98, X57:$X$98)-K57*$AZ$3)/Z57, 0)</f>
        <v>-131051.23302857169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1000000</v>
      </c>
      <c r="S58">
        <f t="shared" si="32"/>
        <v>-217264.48175800283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-321.65802713092864</v>
      </c>
      <c r="AC58">
        <f t="shared" si="33"/>
        <v>-295.40893885546774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-1070.226094336929</v>
      </c>
      <c r="AI58">
        <f t="shared" si="38"/>
        <v>-1070.2600861952008</v>
      </c>
      <c r="AJ58">
        <f t="shared" si="39"/>
        <v>-26.249088275460906</v>
      </c>
      <c r="AK58">
        <f t="shared" si="61"/>
        <v>-22.516061899165006</v>
      </c>
      <c r="AL58">
        <f t="shared" si="40"/>
        <v>-1119.0252363698266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-5.375002006764011</v>
      </c>
      <c r="AR58">
        <f t="shared" si="45"/>
        <v>-5.3751727242482801</v>
      </c>
      <c r="AS58">
        <f t="shared" si="46"/>
        <v>-0.13183093077518476</v>
      </c>
      <c r="AT58">
        <f t="shared" si="47"/>
        <v>-0.11308253324491807</v>
      </c>
      <c r="AU58">
        <f t="shared" si="48"/>
        <v>-5.6200861882683828</v>
      </c>
      <c r="AW58">
        <v>55</v>
      </c>
      <c r="AX58">
        <f>IF(Z58&gt;0, (R58*SUMPRODUCT(K58:$K$98, X58:$X$98)-K58*$AZ$3)/Z58, 0)</f>
        <v>-217264.48175800283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1000000</v>
      </c>
      <c r="S59">
        <f t="shared" si="32"/>
        <v>-362140.45863692218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-295.40893885546774</v>
      </c>
      <c r="AC59">
        <f t="shared" si="33"/>
        <v>-267.98809563578214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-606.06611067311167</v>
      </c>
      <c r="AI59">
        <f t="shared" si="38"/>
        <v>-606.08461096003384</v>
      </c>
      <c r="AJ59">
        <f t="shared" si="39"/>
        <v>-27.420843219685594</v>
      </c>
      <c r="AK59">
        <f t="shared" si="61"/>
        <v>-20.678625719882742</v>
      </c>
      <c r="AL59">
        <f t="shared" si="40"/>
        <v>-654.18407989960212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-2.7177222664320708</v>
      </c>
      <c r="AR59">
        <f t="shared" si="45"/>
        <v>-2.7178052254373974</v>
      </c>
      <c r="AS59">
        <f t="shared" si="46"/>
        <v>-0.12296057289808898</v>
      </c>
      <c r="AT59">
        <f t="shared" si="47"/>
        <v>-9.2727114366656357E-2</v>
      </c>
      <c r="AU59">
        <f t="shared" si="48"/>
        <v>-2.933492912702143</v>
      </c>
      <c r="AW59">
        <v>56</v>
      </c>
      <c r="AX59">
        <f>IF(Z59&gt;0, (R59*SUMPRODUCT(K59:$K$98, X59:$X$98)-K59*$AZ$3)/Z59, 0)</f>
        <v>-362140.45863692218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1000000</v>
      </c>
      <c r="S60">
        <f t="shared" si="32"/>
        <v>-610239.87156732974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-267.98809563578214</v>
      </c>
      <c r="AC60">
        <f t="shared" si="33"/>
        <v>-241.42381323574136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-336.99019004234083</v>
      </c>
      <c r="AI60">
        <f t="shared" si="38"/>
        <v>-337.00008057164268</v>
      </c>
      <c r="AJ60">
        <f t="shared" si="39"/>
        <v>-26.564282400040781</v>
      </c>
      <c r="AK60">
        <f t="shared" si="61"/>
        <v>-18.759166694504753</v>
      </c>
      <c r="AL60">
        <f t="shared" si="40"/>
        <v>-382.32352966618822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-1.3492247776845021</v>
      </c>
      <c r="AR60">
        <f t="shared" si="45"/>
        <v>-1.3492643769001256</v>
      </c>
      <c r="AS60">
        <f t="shared" si="46"/>
        <v>-0.10635676964673696</v>
      </c>
      <c r="AT60">
        <f t="shared" si="47"/>
        <v>-7.5107030592669766E-2</v>
      </c>
      <c r="AU60">
        <f t="shared" si="48"/>
        <v>-1.5307281771395322</v>
      </c>
      <c r="AW60">
        <v>57</v>
      </c>
      <c r="AX60">
        <f>IF(Z60&gt;0, (R60*SUMPRODUCT(K60:$K$98, X60:$X$98)-K60*$AZ$3)/Z60, 0)</f>
        <v>-610239.87156732974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1000000</v>
      </c>
      <c r="S61">
        <f t="shared" si="32"/>
        <v>-1044568.4318343074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-241.42381323574136</v>
      </c>
      <c r="AC61">
        <f t="shared" si="33"/>
        <v>-216.62839098978938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-184.27941778100143</v>
      </c>
      <c r="AI61">
        <f t="shared" si="38"/>
        <v>-184.28460241956574</v>
      </c>
      <c r="AJ61">
        <f t="shared" si="39"/>
        <v>-24.795422245951983</v>
      </c>
      <c r="AK61">
        <f t="shared" si="61"/>
        <v>-16.899666926501897</v>
      </c>
      <c r="AL61">
        <f t="shared" si="40"/>
        <v>-225.97969159201963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-0.65875793334391408</v>
      </c>
      <c r="AR61">
        <f t="shared" si="45"/>
        <v>-0.65877646727367623</v>
      </c>
      <c r="AS61">
        <f t="shared" si="46"/>
        <v>-8.8638119828144138E-2</v>
      </c>
      <c r="AT61">
        <f t="shared" si="47"/>
        <v>-6.041255064053408E-2</v>
      </c>
      <c r="AU61">
        <f t="shared" si="48"/>
        <v>-0.80782713774235448</v>
      </c>
      <c r="AW61">
        <v>58</v>
      </c>
      <c r="AX61">
        <f>IF(Z61&gt;0, (R61*SUMPRODUCT(K61:$K$98, X61:$X$98)-K61*$AZ$3)/Z61, 0)</f>
        <v>-1044568.4318343074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1000000</v>
      </c>
      <c r="S62">
        <f t="shared" si="32"/>
        <v>-1821934.7639716796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-216.62839098978938</v>
      </c>
      <c r="AC62">
        <f t="shared" si="33"/>
        <v>-193.94371408060073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-98.862368589237192</v>
      </c>
      <c r="AI62">
        <f t="shared" si="38"/>
        <v>-98.865029822201123</v>
      </c>
      <c r="AJ62">
        <f t="shared" si="39"/>
        <v>-22.684676909188653</v>
      </c>
      <c r="AK62">
        <f t="shared" si="61"/>
        <v>-15.163987369285259</v>
      </c>
      <c r="AL62">
        <f t="shared" si="40"/>
        <v>-136.71369410067504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-0.31554551778697104</v>
      </c>
      <c r="AR62">
        <f t="shared" si="45"/>
        <v>-0.31555401181908393</v>
      </c>
      <c r="AS62">
        <f t="shared" si="46"/>
        <v>-7.2404173835658545E-2</v>
      </c>
      <c r="AT62">
        <f t="shared" si="47"/>
        <v>-4.8399894868360702E-2</v>
      </c>
      <c r="AU62">
        <f t="shared" si="48"/>
        <v>-0.43635808052310321</v>
      </c>
      <c r="AW62">
        <v>59</v>
      </c>
      <c r="AX62">
        <f>IF(Z62&gt;0, (R62*SUMPRODUCT(K62:$K$98, X62:$X$98)-K62*$AZ$3)/Z62, 0)</f>
        <v>-1821934.7639716796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1000000</v>
      </c>
      <c r="S63">
        <f t="shared" si="32"/>
        <v>-3245102.3820644007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-193.94371408060073</v>
      </c>
      <c r="AC63">
        <f t="shared" si="33"/>
        <v>-173.4169070604122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-51.945245770493706</v>
      </c>
      <c r="AI63">
        <f t="shared" si="38"/>
        <v>-51.946581759983737</v>
      </c>
      <c r="AJ63">
        <f t="shared" si="39"/>
        <v>-20.526807020188528</v>
      </c>
      <c r="AK63">
        <f t="shared" si="61"/>
        <v>-13.576059985642052</v>
      </c>
      <c r="AL63">
        <f t="shared" si="40"/>
        <v>-86.049448765814304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-0.14803308401585222</v>
      </c>
      <c r="AR63">
        <f t="shared" si="45"/>
        <v>-0.14803689130642306</v>
      </c>
      <c r="AS63">
        <f t="shared" si="46"/>
        <v>-5.8497106003159702E-2</v>
      </c>
      <c r="AT63">
        <f t="shared" si="47"/>
        <v>-3.8688930982021967E-2</v>
      </c>
      <c r="AU63">
        <f t="shared" si="48"/>
        <v>-0.24522292829160469</v>
      </c>
      <c r="AW63">
        <v>60</v>
      </c>
      <c r="AX63">
        <f>IF(Z63&gt;0, (R63*SUMPRODUCT(K63:$K$98, X63:$X$98)-K63*$AZ$3)/Z63, 0)</f>
        <v>-3245102.3820644007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1000000</v>
      </c>
      <c r="S64">
        <f t="shared" si="32"/>
        <v>-5918563.7587620048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-173.4169070604122</v>
      </c>
      <c r="AC64">
        <f t="shared" si="33"/>
        <v>-154.95569680694996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-26.723883218963717</v>
      </c>
      <c r="AI64">
        <f t="shared" si="38"/>
        <v>-26.724537751478373</v>
      </c>
      <c r="AJ64">
        <f t="shared" si="39"/>
        <v>-18.461210253462241</v>
      </c>
      <c r="AK64">
        <f t="shared" si="61"/>
        <v>-12.139183494228854</v>
      </c>
      <c r="AL64">
        <f t="shared" si="40"/>
        <v>-57.324931499169466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-6.7997747145366771E-2</v>
      </c>
      <c r="AR64">
        <f t="shared" si="45"/>
        <v>-6.7999412574603429E-2</v>
      </c>
      <c r="AS64">
        <f t="shared" si="46"/>
        <v>-4.6973738678875124E-2</v>
      </c>
      <c r="AT64">
        <f t="shared" si="47"/>
        <v>-3.0887619251607844E-2</v>
      </c>
      <c r="AU64">
        <f t="shared" si="48"/>
        <v>-0.14586077050508639</v>
      </c>
      <c r="AW64">
        <v>61</v>
      </c>
      <c r="AX64">
        <f>IF(Z64&gt;0, (R64*SUMPRODUCT(K64:$K$98, X64:$X$98)-K64*$AZ$3)/Z64, 0)</f>
        <v>-5918563.7587620048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1000000</v>
      </c>
      <c r="S65">
        <f t="shared" si="32"/>
        <v>-11071639.571225384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-154.95569680694996</v>
      </c>
      <c r="AC65">
        <f t="shared" si="33"/>
        <v>-138.40829871706129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-13.418331105159357</v>
      </c>
      <c r="AI65">
        <f t="shared" si="38"/>
        <v>-13.418643634071238</v>
      </c>
      <c r="AJ65">
        <f t="shared" si="39"/>
        <v>-16.547398089888674</v>
      </c>
      <c r="AK65">
        <f t="shared" si="61"/>
        <v>-10.846898776486498</v>
      </c>
      <c r="AL65">
        <f t="shared" si="40"/>
        <v>-40.812940500446409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-3.0484244792700271E-2</v>
      </c>
      <c r="AR65">
        <f t="shared" si="45"/>
        <v>-3.0484954807066429E-2</v>
      </c>
      <c r="AS65">
        <f t="shared" si="46"/>
        <v>-3.7592971145306707E-2</v>
      </c>
      <c r="AT65">
        <f t="shared" si="47"/>
        <v>-2.4642372807220165E-2</v>
      </c>
      <c r="AU65">
        <f t="shared" si="48"/>
        <v>-9.2720298759593298E-2</v>
      </c>
      <c r="AW65">
        <v>62</v>
      </c>
      <c r="AX65">
        <f>IF(Z65&gt;0, (R65*SUMPRODUCT(K65:$K$98, X65:$X$98)-K65*$AZ$3)/Z65, 0)</f>
        <v>-11071639.571225384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1000000</v>
      </c>
      <c r="S66">
        <f t="shared" si="32"/>
        <v>-21294811.131400887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-138.40829871706129</v>
      </c>
      <c r="AC66">
        <f t="shared" si="33"/>
        <v>-123.60360810735931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-6.5717446110343118</v>
      </c>
      <c r="AI66">
        <f t="shared" si="38"/>
        <v>-6.5718897210417975</v>
      </c>
      <c r="AJ66">
        <f t="shared" si="39"/>
        <v>-14.804690609701979</v>
      </c>
      <c r="AK66">
        <f t="shared" si="61"/>
        <v>-9.6885809101942915</v>
      </c>
      <c r="AL66">
        <f t="shared" si="40"/>
        <v>-31.065161240938068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-1.3330289806790739E-2</v>
      </c>
      <c r="AR66">
        <f t="shared" si="45"/>
        <v>-1.3330584151529943E-2</v>
      </c>
      <c r="AS66">
        <f t="shared" si="46"/>
        <v>-3.0030201720839582E-2</v>
      </c>
      <c r="AT66">
        <f t="shared" si="47"/>
        <v>-1.9652557881293477E-2</v>
      </c>
      <c r="AU66">
        <f t="shared" si="48"/>
        <v>-6.3013343753663006E-2</v>
      </c>
      <c r="AW66">
        <v>63</v>
      </c>
      <c r="AX66">
        <f>IF(Z66&gt;0, (R66*SUMPRODUCT(K66:$K$98, X66:$X$98)-K66*$AZ$3)/Z66, 0)</f>
        <v>-21294811.131400887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-42221840.825582743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-123.60360810735931</v>
      </c>
      <c r="AC67">
        <f t="shared" ref="AC67:AC89" si="64">S67*Z67</f>
        <v>-110.37124656279586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-3.1322768436038539</v>
      </c>
      <c r="AI67">
        <f t="shared" ref="AI67:AI89" si="69">SUM(AE67:AH67)</f>
        <v>-3.1323421955901747</v>
      </c>
      <c r="AJ67">
        <f t="shared" ref="AJ67:AJ89" si="70">AB67-AC67</f>
        <v>-13.232361544563446</v>
      </c>
      <c r="AK67">
        <f t="shared" si="61"/>
        <v>-8.652252567515152</v>
      </c>
      <c r="AL67">
        <f t="shared" ref="AL67:AL89" si="71">SUM(AI67:AK67)</f>
        <v>-25.016956307668774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-5.6728464802818287E-3</v>
      </c>
      <c r="AR67">
        <f t="shared" ref="AR67:AR89" si="76">AI67*$K67</f>
        <v>-5.6729648388446534E-3</v>
      </c>
      <c r="AS67">
        <f t="shared" ref="AS67:AS89" si="77">AJ67*$K67</f>
        <v>-2.3965045033352429E-2</v>
      </c>
      <c r="AT67">
        <f t="shared" ref="AT67:AT89" si="78">AK67*$K67</f>
        <v>-1.567003907217384E-2</v>
      </c>
      <c r="AU67">
        <f t="shared" ref="AU67:AU89" si="79">AL67*$K67</f>
        <v>-4.5308048944370925E-2</v>
      </c>
      <c r="AW67">
        <v>64</v>
      </c>
      <c r="AX67">
        <f>IF(Z67&gt;0, (R67*SUMPRODUCT(K67:$K$98, X67:$X$98)-K67*$AZ$3)/Z67, 0)</f>
        <v>-42221840.825582743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1000000</v>
      </c>
      <c r="S68">
        <f t="shared" si="63"/>
        <v>-86436454.066311687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-110.37124656279586</v>
      </c>
      <c r="AC68">
        <f t="shared" si="64"/>
        <v>-98.550408842874148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-1.4477899802068406</v>
      </c>
      <c r="AI68">
        <f t="shared" si="69"/>
        <v>-1.4478184839237929</v>
      </c>
      <c r="AJ68">
        <f t="shared" si="70"/>
        <v>-11.820837719921713</v>
      </c>
      <c r="AK68">
        <f t="shared" si="61"/>
        <v>-7.7259872593957111</v>
      </c>
      <c r="AL68">
        <f t="shared" si="71"/>
        <v>-20.994643463241218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-2.3411456584274937E-3</v>
      </c>
      <c r="AR68">
        <f t="shared" si="76"/>
        <v>-2.3411917503013873E-3</v>
      </c>
      <c r="AS68">
        <f t="shared" si="77"/>
        <v>-1.9114860086969894E-2</v>
      </c>
      <c r="AT68">
        <f t="shared" si="78"/>
        <v>-1.2493290999856403E-2</v>
      </c>
      <c r="AU68">
        <f t="shared" si="79"/>
        <v>-3.3949342837127687E-2</v>
      </c>
      <c r="AW68">
        <v>65</v>
      </c>
      <c r="AX68">
        <f>IF(Z68&gt;0, (R68*SUMPRODUCT(K68:$K$98, X68:$X$98)-K68*$AZ$3)/Z68, 0)</f>
        <v>-86436454.066311687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1000000</v>
      </c>
      <c r="S69">
        <f t="shared" si="63"/>
        <v>-183182720.90467092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-98.550408842874148</v>
      </c>
      <c r="AC69">
        <f t="shared" si="64"/>
        <v>-87.993365554245059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-0.64838875401284446</v>
      </c>
      <c r="AI69">
        <f t="shared" si="69"/>
        <v>-0.64840076297377702</v>
      </c>
      <c r="AJ69">
        <f t="shared" si="70"/>
        <v>-10.557043288629089</v>
      </c>
      <c r="AK69">
        <f t="shared" si="61"/>
        <v>-6.8985286190011914</v>
      </c>
      <c r="AL69">
        <f t="shared" si="71"/>
        <v>-18.103972670604058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-9.3613895833293968E-4</v>
      </c>
      <c r="AR69">
        <f t="shared" si="76"/>
        <v>-9.3615629678322663E-4</v>
      </c>
      <c r="AS69">
        <f t="shared" si="77"/>
        <v>-1.5242182172544605E-2</v>
      </c>
      <c r="AT69">
        <f t="shared" si="78"/>
        <v>-9.960045351579027E-3</v>
      </c>
      <c r="AU69">
        <f t="shared" si="79"/>
        <v>-2.6138383820906861E-2</v>
      </c>
      <c r="AW69">
        <v>66</v>
      </c>
      <c r="AX69">
        <f>IF(Z69&gt;0, (R69*SUMPRODUCT(K69:$K$98, X69:$X$98)-K69*$AZ$3)/Z69, 0)</f>
        <v>-183182720.90467092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1000000</v>
      </c>
      <c r="S70">
        <f t="shared" si="63"/>
        <v>-402487272.81542355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-87.993365554245059</v>
      </c>
      <c r="AC70">
        <f t="shared" si="64"/>
        <v>-78.566279876875285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-0.28035295417614386</v>
      </c>
      <c r="AI70">
        <f t="shared" si="69"/>
        <v>-0.28035783422361266</v>
      </c>
      <c r="AJ70">
        <f t="shared" si="70"/>
        <v>-9.4270856773697744</v>
      </c>
      <c r="AK70">
        <f t="shared" si="61"/>
        <v>-6.159535588797155</v>
      </c>
      <c r="AL70">
        <f t="shared" si="71"/>
        <v>-15.866979100390543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-3.6140317174101133E-4</v>
      </c>
      <c r="AR70">
        <f t="shared" si="76"/>
        <v>-3.6140946261331065E-4</v>
      </c>
      <c r="AS70">
        <f t="shared" si="77"/>
        <v>-1.2152462149320227E-2</v>
      </c>
      <c r="AT70">
        <f t="shared" si="78"/>
        <v>-7.9402612495543777E-3</v>
      </c>
      <c r="AU70">
        <f t="shared" si="79"/>
        <v>-2.0454132861487916E-2</v>
      </c>
      <c r="AW70">
        <v>67</v>
      </c>
      <c r="AX70">
        <f>IF(Z70&gt;0, (R70*SUMPRODUCT(K70:$K$98, X70:$X$98)-K70*$AZ$3)/Z70, 0)</f>
        <v>-402487272.81542355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1000000</v>
      </c>
      <c r="S71">
        <f t="shared" si="63"/>
        <v>-917527521.9496361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-78.566279876875285</v>
      </c>
      <c r="AC71">
        <f t="shared" si="64"/>
        <v>-70.148764658325476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-0.11679575388742638</v>
      </c>
      <c r="AI71">
        <f t="shared" si="69"/>
        <v>-0.11679766524057329</v>
      </c>
      <c r="AJ71">
        <f t="shared" si="70"/>
        <v>-8.4175152185498092</v>
      </c>
      <c r="AK71">
        <f t="shared" si="61"/>
        <v>-5.4996395913812703</v>
      </c>
      <c r="AL71">
        <f t="shared" si="71"/>
        <v>-14.033952475171652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-1.3442989348666195E-4</v>
      </c>
      <c r="AR71">
        <f t="shared" si="76"/>
        <v>-1.3443209342108939E-4</v>
      </c>
      <c r="AS71">
        <f t="shared" si="77"/>
        <v>-9.6884144893029829E-3</v>
      </c>
      <c r="AT71">
        <f t="shared" si="78"/>
        <v>-6.3299900884838944E-3</v>
      </c>
      <c r="AU71">
        <f t="shared" si="79"/>
        <v>-1.6152836671207964E-2</v>
      </c>
      <c r="AW71">
        <v>68</v>
      </c>
      <c r="AX71">
        <f>IF(Z71&gt;0, (R71*SUMPRODUCT(K71:$K$98, X71:$X$98)-K71*$AZ$3)/Z71, 0)</f>
        <v>-917527521.9496361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1000000</v>
      </c>
      <c r="S72">
        <f t="shared" si="63"/>
        <v>-2175224554.5585527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-70.148764658325476</v>
      </c>
      <c r="AC72">
        <f t="shared" si="64"/>
        <v>-62.632937818824743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-4.6895804367560405E-2</v>
      </c>
      <c r="AI72">
        <f t="shared" si="69"/>
        <v>-4.6896524212066658E-2</v>
      </c>
      <c r="AJ72">
        <f t="shared" si="70"/>
        <v>-7.5158268395007326</v>
      </c>
      <c r="AK72">
        <f t="shared" ref="AK72:AK89" si="92">G72*SUM(AB72:AB72, AE72:AF72)</f>
        <v>-4.9104135260827837</v>
      </c>
      <c r="AL72">
        <f t="shared" si="71"/>
        <v>-12.473136889795583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-4.8193089342121853E-5</v>
      </c>
      <c r="AR72">
        <f t="shared" si="76"/>
        <v>-4.8193829099783976E-5</v>
      </c>
      <c r="AS72">
        <f t="shared" si="77"/>
        <v>-7.7237381731857244E-3</v>
      </c>
      <c r="AT72">
        <f t="shared" si="78"/>
        <v>-5.0462509591363263E-3</v>
      </c>
      <c r="AU72">
        <f t="shared" si="79"/>
        <v>-1.2818182961421835E-2</v>
      </c>
      <c r="AW72">
        <v>69</v>
      </c>
      <c r="AX72">
        <f>IF(Z72&gt;0, (R72*SUMPRODUCT(K72:$K$98, X72:$X$98)-K72*$AZ$3)/Z72, 0)</f>
        <v>-2175224554.5585527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1000000</v>
      </c>
      <c r="S73">
        <f t="shared" si="63"/>
        <v>-5375497042.7774496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-62.632937818824743</v>
      </c>
      <c r="AC73">
        <f t="shared" si="64"/>
        <v>-55.922306307097806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-1.8102654451869725E-2</v>
      </c>
      <c r="AI73">
        <f t="shared" si="69"/>
        <v>-1.8102914531569619E-2</v>
      </c>
      <c r="AJ73">
        <f t="shared" si="70"/>
        <v>-6.7106315117269375</v>
      </c>
      <c r="AK73">
        <f t="shared" si="92"/>
        <v>-4.3843056473177322</v>
      </c>
      <c r="AL73">
        <f t="shared" si="71"/>
        <v>-11.11304007357624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-1.6610205918473023E-5</v>
      </c>
      <c r="AR73">
        <f t="shared" si="76"/>
        <v>-1.6610444556258547E-5</v>
      </c>
      <c r="AS73">
        <f t="shared" si="77"/>
        <v>-6.1573826948492488E-3</v>
      </c>
      <c r="AT73">
        <f t="shared" si="78"/>
        <v>-4.0228475776904688E-3</v>
      </c>
      <c r="AU73">
        <f t="shared" si="79"/>
        <v>-1.0196840717095977E-2</v>
      </c>
      <c r="AW73">
        <v>70</v>
      </c>
      <c r="AX73">
        <f>IF(Z73&gt;0, (R73*SUMPRODUCT(K73:$K$98, X73:$X$98)-K73*$AZ$3)/Z73, 0)</f>
        <v>-5375497042.7774496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1000000</v>
      </c>
      <c r="S74">
        <f t="shared" si="63"/>
        <v>-13878758409.145546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-55.922306307097806</v>
      </c>
      <c r="AC74">
        <f t="shared" si="64"/>
        <v>-49.930644609432051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-6.7015256119508891E-3</v>
      </c>
      <c r="AI74">
        <f t="shared" si="69"/>
        <v>-6.7016155527134871E-3</v>
      </c>
      <c r="AJ74">
        <f t="shared" si="70"/>
        <v>-5.9916616976657551</v>
      </c>
      <c r="AK74">
        <f t="shared" si="92"/>
        <v>-3.9145614414968466</v>
      </c>
      <c r="AL74">
        <f t="shared" si="71"/>
        <v>-9.9129247547153145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-5.4902031415169567E-6</v>
      </c>
      <c r="AR74">
        <f t="shared" si="76"/>
        <v>-5.4902768251952647E-6</v>
      </c>
      <c r="AS74">
        <f t="shared" si="77"/>
        <v>-4.9086494300295781E-3</v>
      </c>
      <c r="AT74">
        <f t="shared" si="78"/>
        <v>-3.2069917759384118E-3</v>
      </c>
      <c r="AU74">
        <f t="shared" si="79"/>
        <v>-8.1211314827931841E-3</v>
      </c>
      <c r="AW74">
        <v>71</v>
      </c>
      <c r="AX74">
        <f>IF(Z74&gt;0, (R74*SUMPRODUCT(K74:$K$98, X74:$X$98)-K74*$AZ$3)/Z74, 0)</f>
        <v>-13878758409.145546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1000000</v>
      </c>
      <c r="S75">
        <f t="shared" si="63"/>
        <v>-37519674174.378815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-49.930644609432051</v>
      </c>
      <c r="AC75">
        <f t="shared" si="64"/>
        <v>-44.580937324749755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-2.3734525871839367E-3</v>
      </c>
      <c r="AI75">
        <f t="shared" si="69"/>
        <v>-2.3734822922242293E-3</v>
      </c>
      <c r="AJ75">
        <f t="shared" si="70"/>
        <v>-5.3497072846822959</v>
      </c>
      <c r="AK75">
        <f t="shared" si="92"/>
        <v>-3.4951451226602437</v>
      </c>
      <c r="AL75">
        <f t="shared" si="71"/>
        <v>-8.847225889634764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-1.7361101258528796E-6</v>
      </c>
      <c r="AR75">
        <f t="shared" si="76"/>
        <v>-1.7361318542082381E-6</v>
      </c>
      <c r="AS75">
        <f t="shared" si="77"/>
        <v>-3.9131521048438268E-3</v>
      </c>
      <c r="AT75">
        <f t="shared" si="78"/>
        <v>-2.5565949248538759E-3</v>
      </c>
      <c r="AU75">
        <f t="shared" si="79"/>
        <v>-6.4714831615519108E-3</v>
      </c>
      <c r="AW75">
        <v>72</v>
      </c>
      <c r="AX75">
        <f>IF(Z75&gt;0, (R75*SUMPRODUCT(K75:$K$98, X75:$X$98)-K75*$AZ$3)/Z75, 0)</f>
        <v>-37519674174.378815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1000000</v>
      </c>
      <c r="S76">
        <f t="shared" si="63"/>
        <v>-106468545835.25806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-44.580937324749755</v>
      </c>
      <c r="AC76">
        <f t="shared" si="64"/>
        <v>-39.804409797569328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-8.0245885122443613E-4</v>
      </c>
      <c r="AI76">
        <f t="shared" si="69"/>
        <v>-8.0246819774304533E-4</v>
      </c>
      <c r="AJ76">
        <f t="shared" si="70"/>
        <v>-4.7765275271804271</v>
      </c>
      <c r="AK76">
        <f t="shared" si="92"/>
        <v>-3.1206656127324832</v>
      </c>
      <c r="AL76">
        <f t="shared" si="71"/>
        <v>-7.8979956081106533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-5.2408467277108382E-7</v>
      </c>
      <c r="AR76">
        <f t="shared" si="76"/>
        <v>-5.2409077696837612E-7</v>
      </c>
      <c r="AS76">
        <f t="shared" si="77"/>
        <v>-3.119542967523814E-3</v>
      </c>
      <c r="AT76">
        <f t="shared" si="78"/>
        <v>-2.0381020334953644E-3</v>
      </c>
      <c r="AU76">
        <f t="shared" si="79"/>
        <v>-5.1581690917961468E-3</v>
      </c>
      <c r="AW76">
        <v>73</v>
      </c>
      <c r="AX76">
        <f>IF(Z76&gt;0, (R76*SUMPRODUCT(K76:$K$98, X76:$X$98)-K76*$AZ$3)/Z76, 0)</f>
        <v>-106468545835.25806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1000000</v>
      </c>
      <c r="S77">
        <f t="shared" si="63"/>
        <v>-318032658246.27435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-39.804409797569328</v>
      </c>
      <c r="AC77">
        <f t="shared" si="64"/>
        <v>-35.539652050858862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-2.5837370125307904E-4</v>
      </c>
      <c r="AI77">
        <f t="shared" si="69"/>
        <v>-2.5837649496397079E-4</v>
      </c>
      <c r="AJ77">
        <f t="shared" si="70"/>
        <v>-4.2647577467104654</v>
      </c>
      <c r="AK77">
        <f t="shared" si="92"/>
        <v>-2.7863086858298534</v>
      </c>
      <c r="AL77">
        <f t="shared" si="71"/>
        <v>-7.0513248090352825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-1.5066381871532603E-7</v>
      </c>
      <c r="AR77">
        <f t="shared" si="76"/>
        <v>-1.5066544779425045E-7</v>
      </c>
      <c r="AS77">
        <f t="shared" si="77"/>
        <v>-2.4868811527601659E-3</v>
      </c>
      <c r="AT77">
        <f t="shared" si="78"/>
        <v>-1.6247625230077654E-3</v>
      </c>
      <c r="AU77">
        <f t="shared" si="79"/>
        <v>-4.1117943412157252E-3</v>
      </c>
      <c r="AW77">
        <v>74</v>
      </c>
      <c r="AX77">
        <f>IF(Z77&gt;0, (R77*SUMPRODUCT(K77:$K$98, X77:$X$98)-K77*$AZ$3)/Z77, 0)</f>
        <v>-318032658246.27435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1000000</v>
      </c>
      <c r="S78">
        <f t="shared" si="63"/>
        <v>-1002881887714.7811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-35.539652050858862</v>
      </c>
      <c r="AC78">
        <f t="shared" si="64"/>
        <v>-31.731832316884162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-7.8990303789384342E-5</v>
      </c>
      <c r="AI78">
        <f t="shared" si="69"/>
        <v>-7.8991094805572426E-5</v>
      </c>
      <c r="AJ78">
        <f t="shared" si="70"/>
        <v>-3.8078197339747</v>
      </c>
      <c r="AK78">
        <f t="shared" si="92"/>
        <v>-2.4877756435601204</v>
      </c>
      <c r="AL78">
        <f t="shared" si="71"/>
        <v>-6.2956743686296264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-4.1125995687759475E-8</v>
      </c>
      <c r="AR78">
        <f t="shared" si="76"/>
        <v>-4.112640752727369E-8</v>
      </c>
      <c r="AS78">
        <f t="shared" si="77"/>
        <v>-1.9825265943622661E-3</v>
      </c>
      <c r="AT78">
        <f t="shared" si="78"/>
        <v>-1.2952507520665657E-3</v>
      </c>
      <c r="AU78">
        <f t="shared" si="79"/>
        <v>-3.2778184728363595E-3</v>
      </c>
      <c r="AW78">
        <v>75</v>
      </c>
      <c r="AX78">
        <f>IF(Z78&gt;0, (R78*SUMPRODUCT(K78:$K$98, X78:$X$98)-K78*$AZ$3)/Z78, 0)</f>
        <v>-1002881887714.7811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1000000</v>
      </c>
      <c r="S79">
        <f t="shared" si="63"/>
        <v>-3348035919081.2944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-31.731832316884162</v>
      </c>
      <c r="AC79">
        <f t="shared" si="64"/>
        <v>-28.331993175297196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-2.2861968282960678E-5</v>
      </c>
      <c r="AI79">
        <f t="shared" si="69"/>
        <v>-2.286217983977981E-5</v>
      </c>
      <c r="AJ79">
        <f t="shared" si="70"/>
        <v>-3.3998391415869662</v>
      </c>
      <c r="AK79">
        <f t="shared" si="92"/>
        <v>-2.2212282621818917</v>
      </c>
      <c r="AL79">
        <f t="shared" si="71"/>
        <v>-5.6210902659486983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-1.0627674310210409E-8</v>
      </c>
      <c r="AR79">
        <f t="shared" si="76"/>
        <v>-1.0627772655066111E-8</v>
      </c>
      <c r="AS79">
        <f t="shared" si="77"/>
        <v>-1.5804581065236429E-3</v>
      </c>
      <c r="AT79">
        <f t="shared" si="78"/>
        <v>-1.0325659736260778E-3</v>
      </c>
      <c r="AU79">
        <f t="shared" si="79"/>
        <v>-2.6130347079223763E-3</v>
      </c>
      <c r="AW79">
        <v>76</v>
      </c>
      <c r="AX79">
        <f>IF(Z79&gt;0, (R79*SUMPRODUCT(K79:$K$98, X79:$X$98)-K79*$AZ$3)/Z79, 0)</f>
        <v>-3348035919081.2944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1000000</v>
      </c>
      <c r="S80">
        <f t="shared" si="63"/>
        <v>-11994177419719.031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-28.331993175297196</v>
      </c>
      <c r="AC80">
        <f t="shared" si="64"/>
        <v>-25.296422487074008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-6.2685914834978785E-6</v>
      </c>
      <c r="AI80">
        <f t="shared" si="69"/>
        <v>-6.2686442099617324E-6</v>
      </c>
      <c r="AJ80">
        <f t="shared" si="70"/>
        <v>-3.0355706882231885</v>
      </c>
      <c r="AK80">
        <f t="shared" si="92"/>
        <v>-1.9832395222708039</v>
      </c>
      <c r="AL80">
        <f t="shared" si="71"/>
        <v>-5.0188164791382022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-2.6018159068892891E-9</v>
      </c>
      <c r="AR80">
        <f t="shared" si="76"/>
        <v>-2.6018377913194247E-9</v>
      </c>
      <c r="AS80">
        <f t="shared" si="77"/>
        <v>-1.2599315370761522E-3</v>
      </c>
      <c r="AT80">
        <f t="shared" si="78"/>
        <v>-8.23155273365556E-4</v>
      </c>
      <c r="AU80">
        <f t="shared" si="79"/>
        <v>-2.0830894122794994E-3</v>
      </c>
      <c r="AW80">
        <v>77</v>
      </c>
      <c r="AX80">
        <f>IF(Z80&gt;0, (R80*SUMPRODUCT(K80:$K$98, X80:$X$98)-K80*$AZ$3)/Z80, 0)</f>
        <v>-11994177419719.031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1000000</v>
      </c>
      <c r="S81">
        <f t="shared" si="63"/>
        <v>-46337410057489.555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-25.296422487074008</v>
      </c>
      <c r="AC81">
        <f t="shared" si="64"/>
        <v>-22.586091508558987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-1.6005412548484991E-6</v>
      </c>
      <c r="AI81">
        <f t="shared" si="69"/>
        <v>-1.6005534405163431E-6</v>
      </c>
      <c r="AJ81">
        <f t="shared" si="70"/>
        <v>-2.7103309785150209</v>
      </c>
      <c r="AK81">
        <f t="shared" si="92"/>
        <v>-1.7707495740951806</v>
      </c>
      <c r="AL81">
        <f t="shared" si="71"/>
        <v>-4.4810821531636424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-5.9313758741553601E-10</v>
      </c>
      <c r="AR81">
        <f t="shared" si="76"/>
        <v>-5.931421032489168E-10</v>
      </c>
      <c r="AS81">
        <f t="shared" si="77"/>
        <v>-1.0044097100428426E-3</v>
      </c>
      <c r="AT81">
        <f t="shared" si="78"/>
        <v>-6.5621434443770114E-4</v>
      </c>
      <c r="AU81">
        <f t="shared" si="79"/>
        <v>-1.660624647622647E-3</v>
      </c>
      <c r="AW81">
        <v>78</v>
      </c>
      <c r="AX81">
        <f>IF(Z81&gt;0, (R81*SUMPRODUCT(K81:$K$98, X81:$X$98)-K81*$AZ$3)/Z81, 0)</f>
        <v>-46337410057489.555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1000000</v>
      </c>
      <c r="S82">
        <f t="shared" si="63"/>
        <v>-194135194739686.25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-22.586091508558987</v>
      </c>
      <c r="AC82">
        <f t="shared" si="64"/>
        <v>-20.166153133154946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-3.7867559338188634E-7</v>
      </c>
      <c r="AI82">
        <f t="shared" si="69"/>
        <v>-3.7867819030321741E-7</v>
      </c>
      <c r="AJ82">
        <f t="shared" si="70"/>
        <v>-2.4199383754040404</v>
      </c>
      <c r="AK82">
        <f t="shared" si="92"/>
        <v>-1.5810264055991292</v>
      </c>
      <c r="AL82">
        <f t="shared" si="71"/>
        <v>-4.0009651596813596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-1.2529619008975885E-10</v>
      </c>
      <c r="AR82">
        <f t="shared" si="76"/>
        <v>-1.2529704935915574E-10</v>
      </c>
      <c r="AS82">
        <f t="shared" si="77"/>
        <v>-8.0070927197134392E-4</v>
      </c>
      <c r="AT82">
        <f t="shared" si="78"/>
        <v>-5.2313005779884114E-4</v>
      </c>
      <c r="AU82">
        <f t="shared" si="79"/>
        <v>-1.3238394550672344E-3</v>
      </c>
      <c r="AW82">
        <v>79</v>
      </c>
      <c r="AX82">
        <f>IF(Z82&gt;0, (R82*SUMPRODUCT(K82:$K$98, X82:$X$98)-K82*$AZ$3)/Z82, 0)</f>
        <v>-194135194739686.25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1000000</v>
      </c>
      <c r="S83">
        <f t="shared" si="63"/>
        <v>-887721163066388.75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-20.166153133154946</v>
      </c>
      <c r="AC83">
        <f t="shared" si="64"/>
        <v>-18.005493868997046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-8.2555258730226942E-8</v>
      </c>
      <c r="AI83">
        <f t="shared" si="69"/>
        <v>-8.2555765800876437E-8</v>
      </c>
      <c r="AJ83">
        <f t="shared" si="70"/>
        <v>-2.1606592641578999</v>
      </c>
      <c r="AK83">
        <f t="shared" si="92"/>
        <v>-1.4116307193208464</v>
      </c>
      <c r="AL83">
        <f t="shared" si="71"/>
        <v>-3.5722900660345118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-2.4389184048750096E-11</v>
      </c>
      <c r="AR83">
        <f t="shared" si="76"/>
        <v>-2.4389333851919347E-11</v>
      </c>
      <c r="AS83">
        <f t="shared" si="77"/>
        <v>-6.383205294333297E-4</v>
      </c>
      <c r="AT83">
        <f t="shared" si="78"/>
        <v>-4.1703607925075626E-4</v>
      </c>
      <c r="AU83">
        <f t="shared" si="79"/>
        <v>-1.0553566330734198E-3</v>
      </c>
      <c r="AW83">
        <v>80</v>
      </c>
      <c r="AX83">
        <f>IF(Z83&gt;0, (R83*SUMPRODUCT(K83:$K$98, X83:$X$98)-K83*$AZ$3)/Z83, 0)</f>
        <v>-887721163066388.75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1000000</v>
      </c>
      <c r="S84">
        <f t="shared" si="63"/>
        <v>-4463644256418985.5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-18.005493868997046</v>
      </c>
      <c r="AC84">
        <f t="shared" si="64"/>
        <v>-16.076333811625727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-1.6478381442265154E-8</v>
      </c>
      <c r="AI84">
        <f t="shared" si="69"/>
        <v>-1.6478471482672095E-8</v>
      </c>
      <c r="AJ84">
        <f t="shared" si="70"/>
        <v>-1.9291600573713197</v>
      </c>
      <c r="AK84">
        <f t="shared" si="92"/>
        <v>-1.2603845708297934</v>
      </c>
      <c r="AL84">
        <f t="shared" si="71"/>
        <v>-3.1895446446795845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-4.3465938105579562E-12</v>
      </c>
      <c r="AR84">
        <f t="shared" si="76"/>
        <v>-4.346617561014084E-12</v>
      </c>
      <c r="AS84">
        <f t="shared" si="77"/>
        <v>-5.0886521800245154E-4</v>
      </c>
      <c r="AT84">
        <f t="shared" si="78"/>
        <v>-3.3245860909859214E-4</v>
      </c>
      <c r="AU84">
        <f t="shared" si="79"/>
        <v>-8.413238314476612E-4</v>
      </c>
      <c r="AW84">
        <v>81</v>
      </c>
      <c r="AX84">
        <f>IF(Z84&gt;0, (R84*SUMPRODUCT(K84:$K$98, X84:$X$98)-K84*$AZ$3)/Z84, 0)</f>
        <v>-4463644256418985.5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1000000</v>
      </c>
      <c r="S85">
        <f t="shared" si="63"/>
        <v>-2.4913248995686576E+16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-16.076333811625727</v>
      </c>
      <c r="AC85">
        <f t="shared" si="64"/>
        <v>-14.353869474669617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-2.9894460581794856E-9</v>
      </c>
      <c r="AI85">
        <f t="shared" si="69"/>
        <v>-2.9894604620309035E-9</v>
      </c>
      <c r="AJ85">
        <f t="shared" si="70"/>
        <v>-1.7224643369561097</v>
      </c>
      <c r="AK85">
        <f t="shared" si="92"/>
        <v>-1.1253433668138009</v>
      </c>
      <c r="AL85">
        <f t="shared" si="71"/>
        <v>-2.847807706759371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-7.0405600053091974E-13</v>
      </c>
      <c r="AR85">
        <f t="shared" si="76"/>
        <v>-7.0405939283766299E-13</v>
      </c>
      <c r="AS85">
        <f t="shared" si="77"/>
        <v>-4.0566423629432495E-4</v>
      </c>
      <c r="AT85">
        <f t="shared" si="78"/>
        <v>-2.650339677128754E-4</v>
      </c>
      <c r="AU85">
        <f t="shared" si="79"/>
        <v>-6.7069820471125972E-4</v>
      </c>
      <c r="AW85">
        <v>82</v>
      </c>
      <c r="AX85">
        <f>IF(Z85&gt;0, (R85*SUMPRODUCT(K85:$K$98, X85:$X$98)-K85*$AZ$3)/Z85, 0)</f>
        <v>-2.4913248995686576E+16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1000000</v>
      </c>
      <c r="S86">
        <f t="shared" si="63"/>
        <v>-1.5623750840322614E+17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-14.353869474669617</v>
      </c>
      <c r="AC86">
        <f t="shared" si="64"/>
        <v>-12.81595488809849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-4.8836384697623553E-10</v>
      </c>
      <c r="AI86">
        <f t="shared" si="69"/>
        <v>-4.8836589769296471E-10</v>
      </c>
      <c r="AJ86">
        <f t="shared" si="70"/>
        <v>-1.5379145865711266</v>
      </c>
      <c r="AK86">
        <f t="shared" si="92"/>
        <v>-1.0047708632268733</v>
      </c>
      <c r="AL86">
        <f t="shared" si="71"/>
        <v>-2.5426854502863656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-1.0269326604518032E-13</v>
      </c>
      <c r="AR86">
        <f t="shared" si="76"/>
        <v>-1.026936972703825E-13</v>
      </c>
      <c r="AS86">
        <f t="shared" si="77"/>
        <v>-3.2339304551591319E-4</v>
      </c>
      <c r="AT86">
        <f t="shared" si="78"/>
        <v>-2.1128345640381488E-4</v>
      </c>
      <c r="AU86">
        <f t="shared" si="79"/>
        <v>-5.3467650202242178E-4</v>
      </c>
      <c r="AW86">
        <v>83</v>
      </c>
      <c r="AX86">
        <f>IF(Z86&gt;0, (R86*SUMPRODUCT(K86:$K$98, X86:$X$98)-K86*$AZ$3)/Z86, 0)</f>
        <v>-1.5623750840322614E+17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1000000</v>
      </c>
      <c r="S87">
        <f t="shared" si="63"/>
        <v>-1.1180032755375558E+18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-12.81595488809849</v>
      </c>
      <c r="AC87">
        <f t="shared" si="64"/>
        <v>-11.442816864373743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-7.0973334764767238E-11</v>
      </c>
      <c r="AI87">
        <f t="shared" si="69"/>
        <v>-7.0973590640959968E-11</v>
      </c>
      <c r="AJ87">
        <f t="shared" si="70"/>
        <v>-1.3731380237247475</v>
      </c>
      <c r="AK87">
        <f t="shared" si="92"/>
        <v>-0.89711684216689436</v>
      </c>
      <c r="AL87">
        <f t="shared" si="71"/>
        <v>-2.2702548659626154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-1.3325258693316001E-14</v>
      </c>
      <c r="AR87">
        <f t="shared" si="76"/>
        <v>-1.3325306734125594E-14</v>
      </c>
      <c r="AS87">
        <f t="shared" si="77"/>
        <v>-2.5780695592796343E-4</v>
      </c>
      <c r="AT87">
        <f t="shared" si="78"/>
        <v>-1.6843387787294727E-4</v>
      </c>
      <c r="AU87">
        <f t="shared" si="79"/>
        <v>-4.2624083381423601E-4</v>
      </c>
      <c r="AW87">
        <v>84</v>
      </c>
      <c r="AX87">
        <f>IF(Z87&gt;0, (R87*SUMPRODUCT(K87:$K$98, X87:$X$98)-K87*$AZ$3)/Z87, 0)</f>
        <v>-1.1180032755375558E+18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1000000</v>
      </c>
      <c r="S88">
        <f t="shared" si="63"/>
        <v>-9.3138775455912202E+18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-11.442816864373743</v>
      </c>
      <c r="AC88">
        <f t="shared" si="64"/>
        <v>-10.216800771762282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-9.0357533738641426E-12</v>
      </c>
      <c r="AI88">
        <f t="shared" si="69"/>
        <v>-9.0357807974606033E-12</v>
      </c>
      <c r="AJ88">
        <f t="shared" si="70"/>
        <v>-1.2260160926114612</v>
      </c>
      <c r="AK88">
        <f t="shared" si="92"/>
        <v>-0.80099718050616209</v>
      </c>
      <c r="AL88">
        <f t="shared" si="71"/>
        <v>-2.0270132731266592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-1.514700551104442E-15</v>
      </c>
      <c r="AR88">
        <f t="shared" si="76"/>
        <v>-1.5147051482348586E-15</v>
      </c>
      <c r="AS88">
        <f t="shared" si="77"/>
        <v>-2.0552212685585154E-4</v>
      </c>
      <c r="AT88">
        <f t="shared" si="78"/>
        <v>-1.3427445621249092E-4</v>
      </c>
      <c r="AU88">
        <f t="shared" si="79"/>
        <v>-3.3979658306985722E-4</v>
      </c>
      <c r="AW88">
        <v>85</v>
      </c>
      <c r="AX88">
        <f>IF(Z88&gt;0, (R88*SUMPRODUCT(K88:$K$98, X88:$X$98)-K88*$AZ$3)/Z88, 0)</f>
        <v>-9.3138775455912202E+18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-10.216800771762282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-10.216800771762282</v>
      </c>
      <c r="AK89">
        <f t="shared" si="92"/>
        <v>-0.71517605402335982</v>
      </c>
      <c r="AL89">
        <f t="shared" si="71"/>
        <v>-10.931976825786739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-1.6418322916547832E-16</v>
      </c>
      <c r="AR89">
        <f t="shared" si="76"/>
        <v>-1.6418322916547832E-16</v>
      </c>
      <c r="AS89">
        <f t="shared" si="77"/>
        <v>-1.5291824914870063E-3</v>
      </c>
      <c r="AT89">
        <f t="shared" si="78"/>
        <v>-1.0704277440409045E-4</v>
      </c>
      <c r="AU89">
        <f t="shared" si="79"/>
        <v>-1.6362252658912609E-3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112932.79353899288</v>
      </c>
      <c r="AO91" s="6">
        <f t="shared" si="93"/>
        <v>-11293.279353899288</v>
      </c>
      <c r="AP91" s="6">
        <f t="shared" si="93"/>
        <v>-1766.1404383124598</v>
      </c>
      <c r="AQ91" s="6">
        <f t="shared" si="93"/>
        <v>-60947.024793934594</v>
      </c>
      <c r="AR91" s="6">
        <f t="shared" si="93"/>
        <v>38926.348952846551</v>
      </c>
      <c r="AS91" s="6">
        <f t="shared" si="93"/>
        <v>-14421.535433196041</v>
      </c>
      <c r="AT91" s="6">
        <f t="shared" si="93"/>
        <v>4746.1974461156387</v>
      </c>
      <c r="AU91" s="6">
        <f t="shared" si="93"/>
        <v>29251.010965766163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253851.91628307707</v>
      </c>
      <c r="K3">
        <v>1</v>
      </c>
      <c r="L3" s="2">
        <v>0</v>
      </c>
      <c r="O3">
        <f>$C$3</f>
        <v>253851.91628307707</v>
      </c>
      <c r="P3">
        <f>O3*C5</f>
        <v>25385.191628307708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253851.91628307707</v>
      </c>
      <c r="AF3">
        <f t="shared" ref="AF3:AF34" si="4">-$Z3*P3</f>
        <v>-25385.191628307708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226944.29206776936</v>
      </c>
      <c r="AJ3">
        <f t="shared" ref="AJ3:AJ34" si="8">AB3-AC3</f>
        <v>0</v>
      </c>
      <c r="AL3">
        <f t="shared" ref="AL3:AL34" si="9">SUM(AI3:AK3)</f>
        <v>226944.29206776936</v>
      </c>
      <c r="AN3">
        <f t="shared" ref="AN3:AN34" si="10">AE3*$K3</f>
        <v>253851.91628307707</v>
      </c>
      <c r="AO3">
        <f t="shared" ref="AO3:AO34" si="11">AF3*$K3</f>
        <v>-25385.191628307708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226944.29206776936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226944.29206776936</v>
      </c>
      <c r="AW3">
        <v>0</v>
      </c>
      <c r="AX3">
        <f>IF(Z3&gt;0, (R3*SUMPRODUCT(K3:$K$98, X3:$X$98)-K3*$AZ$3)/Z3, 0)</f>
        <v>0</v>
      </c>
      <c r="AZ3">
        <f>C6*ABS(SUMPRODUCT(X4:X79, K4:K79))/1</f>
        <v>142784.59892852049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9694.7378876885759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9577.5843483166536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-9577.5843483166536</v>
      </c>
      <c r="AK4">
        <f>G4*SUM(AB4, AE4:AF4)</f>
        <v>0</v>
      </c>
      <c r="AL4">
        <f t="shared" si="9"/>
        <v>-11661.824348316653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-1944.4351152159713</v>
      </c>
      <c r="AR4">
        <f t="shared" si="14"/>
        <v>-1944.4351152159713</v>
      </c>
      <c r="AS4">
        <f t="shared" si="15"/>
        <v>-8935.1472603010116</v>
      </c>
      <c r="AT4">
        <f t="shared" si="16"/>
        <v>0</v>
      </c>
      <c r="AU4">
        <f t="shared" si="17"/>
        <v>-10879.582375516982</v>
      </c>
      <c r="AW4">
        <v>1</v>
      </c>
      <c r="AX4">
        <f>IF(Z4&gt;0, (R4*SUMPRODUCT(K4:$K$98, X4:$X$98)-K4*$AZ$3)/Z4, 0)</f>
        <v>9694.7378876885759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1000000</v>
      </c>
      <c r="S5">
        <f t="shared" si="1"/>
        <v>19207.30731534657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9577.5843483166536</v>
      </c>
      <c r="AC5">
        <f t="shared" si="2"/>
        <v>18743.908469396309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-2162.7767950963203</v>
      </c>
      <c r="AI5">
        <f t="shared" si="7"/>
        <v>-2187.1736407364428</v>
      </c>
      <c r="AJ5">
        <f t="shared" si="8"/>
        <v>-9166.324121079655</v>
      </c>
      <c r="AK5">
        <f>G5*SUM(AB5, AE5:AF5)</f>
        <v>392.68095828098279</v>
      </c>
      <c r="AL5">
        <f t="shared" si="9"/>
        <v>-10960.816803535115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-1849.4077779225649</v>
      </c>
      <c r="AR5">
        <f t="shared" si="14"/>
        <v>-1870.2697162353486</v>
      </c>
      <c r="AS5">
        <f t="shared" si="15"/>
        <v>-7838.197248518637</v>
      </c>
      <c r="AT5">
        <f t="shared" si="16"/>
        <v>335.78463581332858</v>
      </c>
      <c r="AU5">
        <f t="shared" si="17"/>
        <v>-9372.6823289406566</v>
      </c>
      <c r="AW5">
        <v>2</v>
      </c>
      <c r="AX5">
        <f>IF(Z5&gt;0, (R5*SUMPRODUCT(K5:$K$98, X5:$X$98)-K5*$AZ$3)/Z5, 0)</f>
        <v>19207.30731534657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1000000</v>
      </c>
      <c r="S6">
        <f t="shared" si="1"/>
        <v>29943.918026283256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18743.908469396309</v>
      </c>
      <c r="AC6">
        <f t="shared" si="2"/>
        <v>28845.28436744491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-2804.7970212502519</v>
      </c>
      <c r="AI6">
        <f t="shared" si="7"/>
        <v>-2828.8797785084421</v>
      </c>
      <c r="AJ6">
        <f t="shared" si="8"/>
        <v>-10101.375898048602</v>
      </c>
      <c r="AK6">
        <f>G6*SUM(AB6, AE6:AF6)</f>
        <v>1096.5186454596842</v>
      </c>
      <c r="AL6">
        <f t="shared" si="9"/>
        <v>-11833.73703109736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-2163.6485528323001</v>
      </c>
      <c r="AR6">
        <f t="shared" si="14"/>
        <v>-2182.226233318665</v>
      </c>
      <c r="AS6">
        <f t="shared" si="15"/>
        <v>-7792.3026792454284</v>
      </c>
      <c r="AT6">
        <f t="shared" si="16"/>
        <v>845.86548061325846</v>
      </c>
      <c r="AU6">
        <f t="shared" si="17"/>
        <v>-9128.6634319508357</v>
      </c>
      <c r="AW6">
        <v>3</v>
      </c>
      <c r="AX6">
        <f>IF(Z6&gt;0, (R6*SUMPRODUCT(K6:$K$98, X6:$X$98)-K6*$AZ$3)/Z6, 0)</f>
        <v>29943.918026283256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1000000</v>
      </c>
      <c r="S7">
        <f t="shared" si="1"/>
        <v>38533.634386485464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28845.28436744491</v>
      </c>
      <c r="AC7">
        <f t="shared" si="2"/>
        <v>36612.867042246638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-3523.7013807819571</v>
      </c>
      <c r="AI7">
        <f t="shared" si="7"/>
        <v>-3547.4552179330458</v>
      </c>
      <c r="AJ7">
        <f t="shared" si="8"/>
        <v>-7767.582674801728</v>
      </c>
      <c r="AK7">
        <f>G7*SUM(AB7, AE7:AF7)</f>
        <v>1416.303462441545</v>
      </c>
      <c r="AL7">
        <f t="shared" si="9"/>
        <v>-9898.7344302932288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-2473.1312765061516</v>
      </c>
      <c r="AR7">
        <f t="shared" si="14"/>
        <v>-2489.8030517921588</v>
      </c>
      <c r="AS7">
        <f t="shared" si="15"/>
        <v>-5451.7252116399404</v>
      </c>
      <c r="AT7">
        <f t="shared" si="16"/>
        <v>994.04121163378568</v>
      </c>
      <c r="AU7">
        <f t="shared" si="17"/>
        <v>-6947.4870517983136</v>
      </c>
      <c r="AW7">
        <v>4</v>
      </c>
      <c r="AX7">
        <f>IF(Z7&gt;0, (R7*SUMPRODUCT(K7:$K$98, X7:$X$98)-K7*$AZ$3)/Z7, 0)</f>
        <v>38533.634386485464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1000000</v>
      </c>
      <c r="S8">
        <f t="shared" si="1"/>
        <v>43581.748309725655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36612.867042246638</v>
      </c>
      <c r="AC8">
        <f t="shared" si="2"/>
        <v>40809.459786456981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-4263.1790660917368</v>
      </c>
      <c r="AI8">
        <f t="shared" si="7"/>
        <v>-4286.5887853946624</v>
      </c>
      <c r="AJ8">
        <f t="shared" si="8"/>
        <v>-4196.5927442103421</v>
      </c>
      <c r="AK8">
        <f t="shared" ref="AK8:AK39" si="30">G8*SUM(AB8:AB8, AE8:AF8)</f>
        <v>779.85406799985333</v>
      </c>
      <c r="AL8">
        <f t="shared" si="9"/>
        <v>-7703.3274616051513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-2792.9974740994157</v>
      </c>
      <c r="AR8">
        <f t="shared" si="14"/>
        <v>-2808.3342183151326</v>
      </c>
      <c r="AS8">
        <f t="shared" si="15"/>
        <v>-2749.3738247191895</v>
      </c>
      <c r="AT8">
        <f t="shared" si="16"/>
        <v>510.91694914108837</v>
      </c>
      <c r="AU8">
        <f t="shared" si="17"/>
        <v>-5046.7910938932346</v>
      </c>
      <c r="AW8">
        <v>5</v>
      </c>
      <c r="AX8">
        <f>IF(Z8&gt;0, (R8*SUMPRODUCT(K8:$K$98, X8:$X$98)-K8*$AZ$3)/Z8, 0)</f>
        <v>43581.748309725655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1000000</v>
      </c>
      <c r="S9">
        <f t="shared" si="1"/>
        <v>46605.326303109105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40809.459786456981</v>
      </c>
      <c r="AC9">
        <f t="shared" si="2"/>
        <v>42968.766950916979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-5053.720167556261</v>
      </c>
      <c r="AI9">
        <f t="shared" si="7"/>
        <v>-5076.7694466619687</v>
      </c>
      <c r="AJ9">
        <f t="shared" si="8"/>
        <v>-2159.3071644599986</v>
      </c>
      <c r="AK9">
        <f t="shared" si="30"/>
        <v>240.77581274009617</v>
      </c>
      <c r="AL9">
        <f t="shared" si="9"/>
        <v>-6995.3007983818716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-3135.6340300421721</v>
      </c>
      <c r="AR9">
        <f t="shared" si="14"/>
        <v>-3149.9351985943567</v>
      </c>
      <c r="AS9">
        <f t="shared" si="15"/>
        <v>-1339.7649259770305</v>
      </c>
      <c r="AT9">
        <f t="shared" si="16"/>
        <v>149.39189488285061</v>
      </c>
      <c r="AU9">
        <f t="shared" si="17"/>
        <v>-4340.3082296885368</v>
      </c>
      <c r="AW9">
        <v>6</v>
      </c>
      <c r="AX9">
        <f>IF(Z9&gt;0, (R9*SUMPRODUCT(K9:$K$98, X9:$X$98)-K9*$AZ$3)/Z9, 0)</f>
        <v>46605.326303109105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1000000</v>
      </c>
      <c r="S10">
        <f t="shared" si="1"/>
        <v>48937.26910474871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42968.766950916979</v>
      </c>
      <c r="AC10">
        <f t="shared" si="2"/>
        <v>44379.986784221343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-5876.4349133368587</v>
      </c>
      <c r="AI10">
        <f t="shared" si="7"/>
        <v>-5899.1067887786758</v>
      </c>
      <c r="AJ10">
        <f t="shared" si="8"/>
        <v>-1411.2198333043634</v>
      </c>
      <c r="AK10">
        <f t="shared" si="30"/>
        <v>176.17194449875964</v>
      </c>
      <c r="AL10">
        <f t="shared" si="9"/>
        <v>-7134.1546775842799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-3458.9660178868144</v>
      </c>
      <c r="AR10">
        <f t="shared" si="14"/>
        <v>-3472.3110558003673</v>
      </c>
      <c r="AS10">
        <f t="shared" si="15"/>
        <v>-830.66715094371204</v>
      </c>
      <c r="AT10">
        <f t="shared" si="16"/>
        <v>103.69769738166417</v>
      </c>
      <c r="AU10">
        <f t="shared" si="17"/>
        <v>-4199.2805093624156</v>
      </c>
      <c r="AW10">
        <v>7</v>
      </c>
      <c r="AX10">
        <f>IF(Z10&gt;0, (R10*SUMPRODUCT(K10:$K$98, X10:$X$98)-K10*$AZ$3)/Z10, 0)</f>
        <v>48937.26910474871</v>
      </c>
    </row>
    <row r="11" spans="1:52" x14ac:dyDescent="0.25">
      <c r="A11" t="s">
        <v>33</v>
      </c>
      <c r="C11" s="25">
        <f>AU81</f>
        <v>66256.031658819906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1000000</v>
      </c>
      <c r="S11">
        <f t="shared" si="1"/>
        <v>50623.349731564587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44379.986784221343</v>
      </c>
      <c r="AC11">
        <f t="shared" si="2"/>
        <v>45105.719317157767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-6800.0508718905867</v>
      </c>
      <c r="AI11">
        <f t="shared" si="7"/>
        <v>-6822.3260273061878</v>
      </c>
      <c r="AJ11">
        <f t="shared" si="8"/>
        <v>-725.73253293642483</v>
      </c>
      <c r="AK11">
        <f t="shared" si="30"/>
        <v>106.51196828213121</v>
      </c>
      <c r="AL11">
        <f t="shared" si="9"/>
        <v>-7441.5465919604812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-3803.3271825711026</v>
      </c>
      <c r="AR11">
        <f t="shared" si="14"/>
        <v>-3815.785869378632</v>
      </c>
      <c r="AS11">
        <f t="shared" si="15"/>
        <v>-405.90847359732732</v>
      </c>
      <c r="AT11">
        <f t="shared" si="16"/>
        <v>59.573063770911567</v>
      </c>
      <c r="AU11">
        <f t="shared" si="17"/>
        <v>-4162.1212792050474</v>
      </c>
      <c r="AW11">
        <v>8</v>
      </c>
      <c r="AX11">
        <f>IF(Z11&gt;0, (R11*SUMPRODUCT(K11:$K$98, X11:$X$98)-K11*$AZ$3)/Z11, 0)</f>
        <v>50623.349731564587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1000000</v>
      </c>
      <c r="S12">
        <f t="shared" si="1"/>
        <v>51781.806560016477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45105.719317157767</v>
      </c>
      <c r="AC12">
        <f t="shared" si="2"/>
        <v>45271.519270276724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-7821.534127490414</v>
      </c>
      <c r="AI12">
        <f t="shared" si="7"/>
        <v>-7843.3909929986721</v>
      </c>
      <c r="AJ12">
        <f t="shared" si="8"/>
        <v>-165.79995311895618</v>
      </c>
      <c r="AK12">
        <f t="shared" si="30"/>
        <v>103.74315442946286</v>
      </c>
      <c r="AL12">
        <f t="shared" si="9"/>
        <v>-7905.4477916881651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-4157.2285371671605</v>
      </c>
      <c r="AR12">
        <f t="shared" si="14"/>
        <v>-4168.8456935386439</v>
      </c>
      <c r="AS12">
        <f t="shared" si="15"/>
        <v>-88.124437652777701</v>
      </c>
      <c r="AT12">
        <f t="shared" si="16"/>
        <v>55.140589441918443</v>
      </c>
      <c r="AU12">
        <f t="shared" si="17"/>
        <v>-4201.8295417495037</v>
      </c>
      <c r="AW12">
        <v>9</v>
      </c>
      <c r="AX12">
        <f>IF(Z12&gt;0, (R12*SUMPRODUCT(K12:$K$98, X12:$X$98)-K12*$AZ$3)/Z12, 0)</f>
        <v>51781.806560016477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1000000</v>
      </c>
      <c r="S13">
        <f t="shared" si="1"/>
        <v>52375.247395289582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45271.519270276724</v>
      </c>
      <c r="AC13">
        <f t="shared" si="2"/>
        <v>44865.583200809866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-8913.8067755170796</v>
      </c>
      <c r="AI13">
        <f t="shared" si="7"/>
        <v>-8935.2222272008676</v>
      </c>
      <c r="AJ13">
        <f t="shared" si="8"/>
        <v>405.93606946685759</v>
      </c>
      <c r="AK13">
        <f t="shared" si="30"/>
        <v>90.543038540553454</v>
      </c>
      <c r="AL13">
        <f t="shared" si="9"/>
        <v>-8438.7431191934556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-4503.596065797914</v>
      </c>
      <c r="AR13">
        <f t="shared" si="14"/>
        <v>-4514.4159709606884</v>
      </c>
      <c r="AS13">
        <f t="shared" si="15"/>
        <v>205.0944261477284</v>
      </c>
      <c r="AT13">
        <f t="shared" si="16"/>
        <v>45.745805627806106</v>
      </c>
      <c r="AU13">
        <f t="shared" si="17"/>
        <v>-4263.5757391851539</v>
      </c>
      <c r="AW13">
        <v>10</v>
      </c>
      <c r="AX13">
        <f>IF(Z13&gt;0, (R13*SUMPRODUCT(K13:$K$98, X13:$X$98)-K13*$AZ$3)/Z13, 0)</f>
        <v>52375.247395289582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1000000</v>
      </c>
      <c r="S14">
        <f t="shared" si="1"/>
        <v>52408.072857163002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44865.583200809866</v>
      </c>
      <c r="AC14">
        <f t="shared" si="2"/>
        <v>43914.815067839081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-10111.991663572267</v>
      </c>
      <c r="AI14">
        <f t="shared" si="7"/>
        <v>-10132.940160947628</v>
      </c>
      <c r="AJ14">
        <f t="shared" si="8"/>
        <v>950.76813297078479</v>
      </c>
      <c r="AK14">
        <f t="shared" si="30"/>
        <v>80.758049761457755</v>
      </c>
      <c r="AL14">
        <f t="shared" si="9"/>
        <v>-9101.4139782153852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-4857.3539573734315</v>
      </c>
      <c r="AR14">
        <f t="shared" si="14"/>
        <v>-4867.4166898214607</v>
      </c>
      <c r="AS14">
        <f t="shared" si="15"/>
        <v>456.70699767949674</v>
      </c>
      <c r="AT14">
        <f t="shared" si="16"/>
        <v>38.792598495873342</v>
      </c>
      <c r="AU14">
        <f t="shared" si="17"/>
        <v>-4371.9170936460905</v>
      </c>
      <c r="AW14">
        <v>11</v>
      </c>
      <c r="AX14">
        <f>IF(Z14&gt;0, (R14*SUMPRODUCT(K14:$K$98, X14:$X$98)-K14*$AZ$3)/Z14, 0)</f>
        <v>52408.072857163002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1000000</v>
      </c>
      <c r="S15">
        <f t="shared" si="1"/>
        <v>52041.922696649621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43914.815067839081</v>
      </c>
      <c r="AC15">
        <f t="shared" si="2"/>
        <v>42577.600546987429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-11420.075020057526</v>
      </c>
      <c r="AI15">
        <f t="shared" si="7"/>
        <v>-11440.528530583631</v>
      </c>
      <c r="AJ15">
        <f t="shared" si="8"/>
        <v>1337.2145208516522</v>
      </c>
      <c r="AK15">
        <f t="shared" si="30"/>
        <v>180.05074177814024</v>
      </c>
      <c r="AL15">
        <f t="shared" si="9"/>
        <v>-9923.2632679538383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-5204.154633395271</v>
      </c>
      <c r="AR15">
        <f t="shared" si="14"/>
        <v>-5213.4753455085174</v>
      </c>
      <c r="AS15">
        <f t="shared" si="15"/>
        <v>609.37175389050185</v>
      </c>
      <c r="AT15">
        <f t="shared" si="16"/>
        <v>82.049539992097536</v>
      </c>
      <c r="AU15">
        <f t="shared" si="17"/>
        <v>-4522.054051625918</v>
      </c>
      <c r="AW15">
        <v>12</v>
      </c>
      <c r="AX15">
        <f>IF(Z15&gt;0, (R15*SUMPRODUCT(K15:$K$98, X15:$X$98)-K15*$AZ$3)/Z15, 0)</f>
        <v>52041.922696649621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1000000</v>
      </c>
      <c r="S16">
        <f t="shared" si="1"/>
        <v>51286.233064453263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42577.600546987429</v>
      </c>
      <c r="AC16">
        <f t="shared" si="2"/>
        <v>40888.100396331858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-12706.070902916872</v>
      </c>
      <c r="AI16">
        <f t="shared" si="7"/>
        <v>-12726.002226565144</v>
      </c>
      <c r="AJ16">
        <f t="shared" si="8"/>
        <v>1689.5001506555709</v>
      </c>
      <c r="AK16">
        <f t="shared" si="30"/>
        <v>302.30096388361079</v>
      </c>
      <c r="AL16">
        <f t="shared" si="9"/>
        <v>-10734.201112025963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-5477.4249695770559</v>
      </c>
      <c r="AR16">
        <f t="shared" si="14"/>
        <v>-5486.017108772714</v>
      </c>
      <c r="AS16">
        <f t="shared" si="15"/>
        <v>728.32194798949217</v>
      </c>
      <c r="AT16">
        <f t="shared" si="16"/>
        <v>130.3180865709777</v>
      </c>
      <c r="AU16">
        <f t="shared" si="17"/>
        <v>-4627.3770742122451</v>
      </c>
      <c r="AW16">
        <v>13</v>
      </c>
      <c r="AX16">
        <f>IF(Z16&gt;0, (R16*SUMPRODUCT(K16:$K$98, X16:$X$98)-K16*$AZ$3)/Z16, 0)</f>
        <v>51286.233064453263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1000000</v>
      </c>
      <c r="S17">
        <f t="shared" si="1"/>
        <v>50436.447271614452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40888.100396331858</v>
      </c>
      <c r="AC17">
        <f t="shared" si="2"/>
        <v>39102.212391171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-14003.518386427064</v>
      </c>
      <c r="AI17">
        <f t="shared" si="7"/>
        <v>-14022.900308879192</v>
      </c>
      <c r="AJ17">
        <f t="shared" si="8"/>
        <v>1785.8880051608576</v>
      </c>
      <c r="AK17">
        <f t="shared" si="30"/>
        <v>564.25578546937959</v>
      </c>
      <c r="AL17">
        <f t="shared" si="9"/>
        <v>-11672.756518248956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-5674.6926277739003</v>
      </c>
      <c r="AR17">
        <f t="shared" si="14"/>
        <v>-5682.546829083607</v>
      </c>
      <c r="AS17">
        <f t="shared" si="15"/>
        <v>723.70137398747647</v>
      </c>
      <c r="AT17">
        <f t="shared" si="16"/>
        <v>228.65526060117742</v>
      </c>
      <c r="AU17">
        <f t="shared" si="17"/>
        <v>-4730.1901944949532</v>
      </c>
      <c r="AW17">
        <v>14</v>
      </c>
      <c r="AX17">
        <f>IF(Z17&gt;0, (R17*SUMPRODUCT(K17:$K$98, X17:$X$98)-K17*$AZ$3)/Z17, 0)</f>
        <v>50436.447271614452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1000000</v>
      </c>
      <c r="S18">
        <f t="shared" si="1"/>
        <v>49581.423674173806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39102.212391171</v>
      </c>
      <c r="AC18">
        <f t="shared" si="2"/>
        <v>37293.564365676393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-15356.046744382946</v>
      </c>
      <c r="AI18">
        <f t="shared" si="7"/>
        <v>-15374.850946441942</v>
      </c>
      <c r="AJ18">
        <f t="shared" si="8"/>
        <v>1808.6480254946073</v>
      </c>
      <c r="AK18">
        <f t="shared" si="30"/>
        <v>844.60778764929364</v>
      </c>
      <c r="AL18">
        <f t="shared" si="9"/>
        <v>-12721.59513329804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-5807.0009531538253</v>
      </c>
      <c r="AR18">
        <f t="shared" si="14"/>
        <v>-5814.1118991608009</v>
      </c>
      <c r="AS18">
        <f t="shared" si="15"/>
        <v>683.95342777976191</v>
      </c>
      <c r="AT18">
        <f t="shared" si="16"/>
        <v>319.39458830539502</v>
      </c>
      <c r="AU18">
        <f t="shared" si="17"/>
        <v>-4810.7638830756432</v>
      </c>
      <c r="AW18">
        <v>15</v>
      </c>
      <c r="AX18">
        <f>IF(Z18&gt;0, (R18*SUMPRODUCT(K18:$K$98, X18:$X$98)-K18*$AZ$3)/Z18, 0)</f>
        <v>49581.423674173806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1000000</v>
      </c>
      <c r="S19">
        <f t="shared" si="1"/>
        <v>48269.48868997884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37293.564365676393</v>
      </c>
      <c r="AC19">
        <f t="shared" si="2"/>
        <v>35127.187424198935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-16915.729893775784</v>
      </c>
      <c r="AI19">
        <f t="shared" si="7"/>
        <v>-16933.923160566846</v>
      </c>
      <c r="AJ19">
        <f t="shared" si="8"/>
        <v>2166.3769414774579</v>
      </c>
      <c r="AK19">
        <f t="shared" si="30"/>
        <v>831.64648535458355</v>
      </c>
      <c r="AL19">
        <f t="shared" si="9"/>
        <v>-13935.899733734805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-5965.5007919401733</v>
      </c>
      <c r="AR19">
        <f t="shared" si="14"/>
        <v>-5971.9168288556129</v>
      </c>
      <c r="AS19">
        <f t="shared" si="15"/>
        <v>763.99442655915027</v>
      </c>
      <c r="AT19">
        <f t="shared" si="16"/>
        <v>293.28842433352645</v>
      </c>
      <c r="AU19">
        <f t="shared" si="17"/>
        <v>-4914.6339779629361</v>
      </c>
      <c r="AW19">
        <v>16</v>
      </c>
      <c r="AX19">
        <f>IF(Z19&gt;0, (R19*SUMPRODUCT(K19:$K$98, X19:$X$98)-K19*$AZ$3)/Z19, 0)</f>
        <v>48269.48868997884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1000000</v>
      </c>
      <c r="S20">
        <f t="shared" si="1"/>
        <v>45234.788747131526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35127.187424198935</v>
      </c>
      <c r="AC20">
        <f t="shared" si="2"/>
        <v>31755.108418925029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-18447.026476264538</v>
      </c>
      <c r="AI20">
        <f t="shared" si="7"/>
        <v>-18464.576634725785</v>
      </c>
      <c r="AJ20">
        <f t="shared" si="8"/>
        <v>3372.0790052739067</v>
      </c>
      <c r="AK20">
        <f t="shared" si="30"/>
        <v>151.04690592405541</v>
      </c>
      <c r="AL20">
        <f t="shared" si="9"/>
        <v>-14941.450723527823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-6170.4712115486609</v>
      </c>
      <c r="AR20">
        <f t="shared" si="14"/>
        <v>-6176.3416832847197</v>
      </c>
      <c r="AS20">
        <f t="shared" si="15"/>
        <v>1127.9496157216822</v>
      </c>
      <c r="AT20">
        <f t="shared" si="16"/>
        <v>50.524705745780217</v>
      </c>
      <c r="AU20">
        <f t="shared" si="17"/>
        <v>-4997.867361817257</v>
      </c>
      <c r="AW20">
        <v>17</v>
      </c>
      <c r="AX20">
        <f>IF(Z20&gt;0, (R20*SUMPRODUCT(K20:$K$98, X20:$X$98)-K20*$AZ$3)/Z20, 0)</f>
        <v>45234.788747131526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1000000</v>
      </c>
      <c r="S21">
        <f t="shared" si="1"/>
        <v>41363.352388131156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31755.108418925029</v>
      </c>
      <c r="AC21">
        <f t="shared" si="2"/>
        <v>27928.177633575629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-19794.927625376957</v>
      </c>
      <c r="AI21">
        <f t="shared" si="7"/>
        <v>-19811.807409062956</v>
      </c>
      <c r="AJ21">
        <f t="shared" si="8"/>
        <v>3826.9307853493992</v>
      </c>
      <c r="AK21">
        <f t="shared" si="30"/>
        <v>50.808173470280046</v>
      </c>
      <c r="AL21">
        <f t="shared" si="9"/>
        <v>-15934.068450243278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-6296.4433475589603</v>
      </c>
      <c r="AR21">
        <f t="shared" si="14"/>
        <v>-6301.812531205871</v>
      </c>
      <c r="AS21">
        <f t="shared" si="15"/>
        <v>1217.2842124510141</v>
      </c>
      <c r="AT21">
        <f t="shared" si="16"/>
        <v>16.161250594240268</v>
      </c>
      <c r="AU21">
        <f t="shared" si="17"/>
        <v>-5068.3670681606163</v>
      </c>
      <c r="AW21">
        <v>18</v>
      </c>
      <c r="AX21">
        <f>IF(Z21&gt;0, (R21*SUMPRODUCT(K21:$K$98, X21:$X$98)-K21*$AZ$3)/Z21, 0)</f>
        <v>41363.352388131156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1000000</v>
      </c>
      <c r="S22">
        <f t="shared" si="1"/>
        <v>38070.724442126011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27928.177633575629</v>
      </c>
      <c r="AC22">
        <f t="shared" si="2"/>
        <v>24642.601660928005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-21154.623339236565</v>
      </c>
      <c r="AI22">
        <f t="shared" si="7"/>
        <v>-21170.805459502222</v>
      </c>
      <c r="AJ22">
        <f t="shared" si="8"/>
        <v>3285.5759726476244</v>
      </c>
      <c r="AK22">
        <f t="shared" si="30"/>
        <v>586.49173030508825</v>
      </c>
      <c r="AL22">
        <f t="shared" si="9"/>
        <v>-17298.737756549508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-6282.8574777073554</v>
      </c>
      <c r="AR22">
        <f t="shared" si="14"/>
        <v>-6287.6635172045317</v>
      </c>
      <c r="AS22">
        <f t="shared" si="15"/>
        <v>975.8058669868858</v>
      </c>
      <c r="AT22">
        <f t="shared" si="16"/>
        <v>174.18622370488538</v>
      </c>
      <c r="AU22">
        <f t="shared" si="17"/>
        <v>-5137.6714265127594</v>
      </c>
      <c r="AW22">
        <v>19</v>
      </c>
      <c r="AX22">
        <f>IF(Z22&gt;0, (R22*SUMPRODUCT(K22:$K$98, X22:$X$98)-K22*$AZ$3)/Z22, 0)</f>
        <v>38070.724442126011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1000000</v>
      </c>
      <c r="S23">
        <f t="shared" si="1"/>
        <v>37037.945771744919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24642.601660928005</v>
      </c>
      <c r="AC23">
        <f t="shared" si="2"/>
        <v>22903.306620209525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-22437.85610074061</v>
      </c>
      <c r="AI23">
        <f t="shared" si="7"/>
        <v>-22453.315453401094</v>
      </c>
      <c r="AJ23">
        <f t="shared" si="8"/>
        <v>1739.2950407184799</v>
      </c>
      <c r="AK23">
        <f t="shared" si="30"/>
        <v>1724.9821162649605</v>
      </c>
      <c r="AL23">
        <f t="shared" si="9"/>
        <v>-18989.038296417653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-5949.9764511789253</v>
      </c>
      <c r="AR23">
        <f t="shared" si="14"/>
        <v>-5954.075897394614</v>
      </c>
      <c r="AS23">
        <f t="shared" si="15"/>
        <v>461.21895458566837</v>
      </c>
      <c r="AT23">
        <f t="shared" si="16"/>
        <v>457.42351338738325</v>
      </c>
      <c r="AU23">
        <f t="shared" si="17"/>
        <v>-5035.4334294215623</v>
      </c>
      <c r="AW23">
        <v>20</v>
      </c>
      <c r="AX23">
        <f>IF(Z23&gt;0, (R23*SUMPRODUCT(K23:$K$98, X23:$X$98)-K23*$AZ$3)/Z23, 0)</f>
        <v>37037.945771744919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1000000</v>
      </c>
      <c r="S24">
        <f t="shared" si="1"/>
        <v>35703.494800400505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22903.306620209525</v>
      </c>
      <c r="AC24">
        <f t="shared" si="2"/>
        <v>21010.082344913542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-23730.259072245208</v>
      </c>
      <c r="AI24">
        <f t="shared" si="7"/>
        <v>-23744.97057490228</v>
      </c>
      <c r="AJ24">
        <f t="shared" si="8"/>
        <v>1893.2242752959828</v>
      </c>
      <c r="AK24">
        <f t="shared" si="30"/>
        <v>1603.2314634146669</v>
      </c>
      <c r="AL24">
        <f t="shared" si="9"/>
        <v>-20248.514836191629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-5618.4736103663599</v>
      </c>
      <c r="AR24">
        <f t="shared" si="14"/>
        <v>-5621.9567661631827</v>
      </c>
      <c r="AS24">
        <f t="shared" si="15"/>
        <v>448.24755586829951</v>
      </c>
      <c r="AT24">
        <f t="shared" si="16"/>
        <v>379.58766657713073</v>
      </c>
      <c r="AU24">
        <f t="shared" si="17"/>
        <v>-4794.1215437177516</v>
      </c>
      <c r="AW24">
        <v>21</v>
      </c>
      <c r="AX24">
        <f>IF(Z24&gt;0, (R24*SUMPRODUCT(K24:$K$98, X24:$X$98)-K24*$AZ$3)/Z24, 0)</f>
        <v>35703.494800400505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1000000</v>
      </c>
      <c r="S25">
        <f t="shared" si="1"/>
        <v>34106.88159407791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21010.082344913542</v>
      </c>
      <c r="AC25">
        <f t="shared" si="2"/>
        <v>19013.708891585517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-25101.236013120702</v>
      </c>
      <c r="AI25">
        <f t="shared" si="7"/>
        <v>-25115.172869850874</v>
      </c>
      <c r="AJ25">
        <f t="shared" si="8"/>
        <v>1996.3734533280258</v>
      </c>
      <c r="AK25">
        <f t="shared" si="30"/>
        <v>1470.705764143948</v>
      </c>
      <c r="AL25">
        <f t="shared" si="9"/>
        <v>-21648.093652378899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-5306.3140555338587</v>
      </c>
      <c r="AR25">
        <f t="shared" si="14"/>
        <v>-5309.2602586100184</v>
      </c>
      <c r="AS25">
        <f t="shared" si="15"/>
        <v>422.02640977328315</v>
      </c>
      <c r="AT25">
        <f t="shared" si="16"/>
        <v>310.90208720209802</v>
      </c>
      <c r="AU25">
        <f t="shared" si="17"/>
        <v>-4576.3317616346367</v>
      </c>
      <c r="AW25">
        <v>22</v>
      </c>
      <c r="AX25">
        <f>IF(Z25&gt;0, (R25*SUMPRODUCT(K25:$K$98, X25:$X$98)-K25*$AZ$3)/Z25, 0)</f>
        <v>34106.88159407791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1000000</v>
      </c>
      <c r="S26">
        <f t="shared" si="1"/>
        <v>32234.427380989015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19013.708891585517</v>
      </c>
      <c r="AC26">
        <f t="shared" si="2"/>
        <v>16941.412833407314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-26330.617436015727</v>
      </c>
      <c r="AI26">
        <f t="shared" si="7"/>
        <v>-26343.756658742699</v>
      </c>
      <c r="AJ26">
        <f t="shared" si="8"/>
        <v>2072.2960581782027</v>
      </c>
      <c r="AK26">
        <f t="shared" si="30"/>
        <v>1330.9596224109862</v>
      </c>
      <c r="AL26">
        <f t="shared" si="9"/>
        <v>-22940.500978153512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-4969.8223354484653</v>
      </c>
      <c r="AR26">
        <f t="shared" si="14"/>
        <v>-4972.3023229663286</v>
      </c>
      <c r="AS26">
        <f t="shared" si="15"/>
        <v>391.13945051317603</v>
      </c>
      <c r="AT26">
        <f t="shared" si="16"/>
        <v>251.21449867675727</v>
      </c>
      <c r="AU26">
        <f t="shared" si="17"/>
        <v>-4329.9483737763949</v>
      </c>
      <c r="AW26">
        <v>23</v>
      </c>
      <c r="AX26">
        <f>IF(Z26&gt;0, (R26*SUMPRODUCT(K26:$K$98, X26:$X$98)-K26*$AZ$3)/Z26, 0)</f>
        <v>32234.427380989015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1000000</v>
      </c>
      <c r="S27">
        <f t="shared" si="1"/>
        <v>30144.160865904832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16941.412833407314</v>
      </c>
      <c r="AC27">
        <f t="shared" si="2"/>
        <v>14859.106567026392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-27378.398112374645</v>
      </c>
      <c r="AI27">
        <f t="shared" si="7"/>
        <v>-27390.721482921537</v>
      </c>
      <c r="AJ27">
        <f t="shared" si="8"/>
        <v>2082.3062663809214</v>
      </c>
      <c r="AK27">
        <f t="shared" si="30"/>
        <v>1185.898898338512</v>
      </c>
      <c r="AL27">
        <f t="shared" si="9"/>
        <v>-24122.516318202102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-4613.9175774824807</v>
      </c>
      <c r="AR27">
        <f t="shared" si="14"/>
        <v>-4615.9943613668684</v>
      </c>
      <c r="AS27">
        <f t="shared" si="15"/>
        <v>350.91861272242795</v>
      </c>
      <c r="AT27">
        <f t="shared" si="16"/>
        <v>199.85244387574548</v>
      </c>
      <c r="AU27">
        <f t="shared" si="17"/>
        <v>-4065.2233047686946</v>
      </c>
      <c r="AW27">
        <v>24</v>
      </c>
      <c r="AX27">
        <f>IF(Z27&gt;0, (R27*SUMPRODUCT(K27:$K$98, X27:$X$98)-K27*$AZ$3)/Z27, 0)</f>
        <v>30144.160865904832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1000000</v>
      </c>
      <c r="S28">
        <f t="shared" si="1"/>
        <v>27899.374840738608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14859.106567026392</v>
      </c>
      <c r="AC28">
        <f t="shared" si="2"/>
        <v>12823.328336925646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-28377.671595879212</v>
      </c>
      <c r="AI28">
        <f t="shared" si="7"/>
        <v>-28389.162290930737</v>
      </c>
      <c r="AJ28">
        <f t="shared" si="8"/>
        <v>2035.7782301007464</v>
      </c>
      <c r="AK28">
        <f t="shared" si="30"/>
        <v>1040.1374596918477</v>
      </c>
      <c r="AL28">
        <f t="shared" si="9"/>
        <v>-25313.246601138144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-4269.9278188631797</v>
      </c>
      <c r="AR28">
        <f t="shared" si="14"/>
        <v>-4271.6567992798</v>
      </c>
      <c r="AS28">
        <f t="shared" si="15"/>
        <v>306.31921538642024</v>
      </c>
      <c r="AT28">
        <f t="shared" si="16"/>
        <v>156.50726873676388</v>
      </c>
      <c r="AU28">
        <f t="shared" si="17"/>
        <v>-3808.8303151566165</v>
      </c>
      <c r="AW28">
        <v>25</v>
      </c>
      <c r="AX28">
        <f>IF(Z28&gt;0, (R28*SUMPRODUCT(K28:$K$98, X28:$X$98)-K28*$AZ$3)/Z28, 0)</f>
        <v>27899.374840738608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1000000</v>
      </c>
      <c r="S29">
        <f t="shared" si="1"/>
        <v>25497.90173077635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12823.328336925646</v>
      </c>
      <c r="AC29">
        <f t="shared" si="2"/>
        <v>10855.310649653322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-29298.035682408918</v>
      </c>
      <c r="AI29">
        <f t="shared" si="7"/>
        <v>-29308.679019617866</v>
      </c>
      <c r="AJ29">
        <f t="shared" si="8"/>
        <v>1968.0176872723241</v>
      </c>
      <c r="AK29">
        <f t="shared" si="30"/>
        <v>897.63298358479528</v>
      </c>
      <c r="AL29">
        <f t="shared" si="9"/>
        <v>-26443.028348760748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-3936.0830742682151</v>
      </c>
      <c r="AR29">
        <f t="shared" si="14"/>
        <v>-3937.5129673810502</v>
      </c>
      <c r="AS29">
        <f t="shared" si="15"/>
        <v>264.39592035120916</v>
      </c>
      <c r="AT29">
        <f t="shared" si="16"/>
        <v>120.59368183903075</v>
      </c>
      <c r="AU29">
        <f t="shared" si="17"/>
        <v>-3552.5233651908106</v>
      </c>
      <c r="AW29">
        <v>26</v>
      </c>
      <c r="AX29">
        <f>IF(Z29&gt;0, (R29*SUMPRODUCT(K29:$K$98, X29:$X$98)-K29*$AZ$3)/Z29, 0)</f>
        <v>25497.90173077635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1000000</v>
      </c>
      <c r="S30">
        <f t="shared" si="1"/>
        <v>22933.324525447577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10855.310649653322</v>
      </c>
      <c r="AC30">
        <f t="shared" si="2"/>
        <v>8974.5044785912178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-30145.866030380457</v>
      </c>
      <c r="AI30">
        <f t="shared" si="7"/>
        <v>-30155.649287566557</v>
      </c>
      <c r="AJ30">
        <f t="shared" si="8"/>
        <v>1880.8061710621041</v>
      </c>
      <c r="AK30">
        <f t="shared" si="30"/>
        <v>759.87174547573261</v>
      </c>
      <c r="AL30">
        <f t="shared" si="9"/>
        <v>-27514.971371028721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-3616.0588889564219</v>
      </c>
      <c r="AR30">
        <f t="shared" si="14"/>
        <v>-3617.2324108607222</v>
      </c>
      <c r="AS30">
        <f t="shared" si="15"/>
        <v>225.60658454526347</v>
      </c>
      <c r="AT30">
        <f t="shared" si="16"/>
        <v>91.14818519146975</v>
      </c>
      <c r="AU30">
        <f t="shared" si="17"/>
        <v>-3300.4776411239891</v>
      </c>
      <c r="AW30">
        <v>27</v>
      </c>
      <c r="AX30">
        <f>IF(Z30&gt;0, (R30*SUMPRODUCT(K30:$K$98, X30:$X$98)-K30*$AZ$3)/Z30, 0)</f>
        <v>22933.324525447577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1000000</v>
      </c>
      <c r="S31">
        <f t="shared" si="1"/>
        <v>20177.244877704521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8974.5044785912178</v>
      </c>
      <c r="AC31">
        <f t="shared" si="2"/>
        <v>7193.514253211677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-30900.805239285834</v>
      </c>
      <c r="AI31">
        <f t="shared" si="7"/>
        <v>-30909.718143769092</v>
      </c>
      <c r="AJ31">
        <f t="shared" si="8"/>
        <v>1780.9902253795408</v>
      </c>
      <c r="AK31">
        <f t="shared" si="30"/>
        <v>628.21531350138525</v>
      </c>
      <c r="AL31">
        <f t="shared" si="9"/>
        <v>-28500.512604888165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-3309.4780412494451</v>
      </c>
      <c r="AR31">
        <f t="shared" si="14"/>
        <v>-3310.4326138388219</v>
      </c>
      <c r="AS31">
        <f t="shared" si="15"/>
        <v>190.74415688947636</v>
      </c>
      <c r="AT31">
        <f t="shared" si="16"/>
        <v>67.281896672590435</v>
      </c>
      <c r="AU31">
        <f t="shared" si="17"/>
        <v>-3052.406560276755</v>
      </c>
      <c r="AW31">
        <v>28</v>
      </c>
      <c r="AX31">
        <f>IF(Z31&gt;0, (R31*SUMPRODUCT(K31:$K$98, X31:$X$98)-K31*$AZ$3)/Z31, 0)</f>
        <v>20177.244877704521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1000000</v>
      </c>
      <c r="S32">
        <f t="shared" si="1"/>
        <v>17180.051756304831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7193.514253211677</v>
      </c>
      <c r="AC32">
        <f t="shared" si="2"/>
        <v>5522.4903758701612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-31503.186400924573</v>
      </c>
      <c r="AI32">
        <f t="shared" si="7"/>
        <v>-31511.222596702974</v>
      </c>
      <c r="AJ32">
        <f t="shared" si="8"/>
        <v>1671.0238773415158</v>
      </c>
      <c r="AK32">
        <f t="shared" si="30"/>
        <v>503.54599772481743</v>
      </c>
      <c r="AL32">
        <f t="shared" si="9"/>
        <v>-29336.652721636641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-3012.4938381719471</v>
      </c>
      <c r="AR32">
        <f t="shared" si="14"/>
        <v>-3013.2622998112456</v>
      </c>
      <c r="AS32">
        <f t="shared" si="15"/>
        <v>159.79174518618768</v>
      </c>
      <c r="AT32">
        <f t="shared" si="16"/>
        <v>48.151612223506326</v>
      </c>
      <c r="AU32">
        <f t="shared" si="17"/>
        <v>-2805.3189424015518</v>
      </c>
      <c r="AW32">
        <v>29</v>
      </c>
      <c r="AX32">
        <f>IF(Z32&gt;0, (R32*SUMPRODUCT(K32:$K$98, X32:$X$98)-K32*$AZ$3)/Z32, 0)</f>
        <v>17180.051756304831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1000000</v>
      </c>
      <c r="S33">
        <f t="shared" si="1"/>
        <v>13880.142464470928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5522.4903758701612</v>
      </c>
      <c r="AC33">
        <f t="shared" si="2"/>
        <v>3972.9020411874444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-32004.155152101248</v>
      </c>
      <c r="AI33">
        <f t="shared" si="7"/>
        <v>-32011.310882043064</v>
      </c>
      <c r="AJ33">
        <f t="shared" si="8"/>
        <v>1549.5883346827168</v>
      </c>
      <c r="AK33">
        <f t="shared" si="30"/>
        <v>386.57432631091132</v>
      </c>
      <c r="AL33">
        <f t="shared" si="9"/>
        <v>-30075.148221049436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-2732.4991080894965</v>
      </c>
      <c r="AR33">
        <f t="shared" si="14"/>
        <v>-2733.1100608108172</v>
      </c>
      <c r="AS33">
        <f t="shared" si="15"/>
        <v>132.303093842126</v>
      </c>
      <c r="AT33">
        <f t="shared" si="16"/>
        <v>33.005526839708203</v>
      </c>
      <c r="AU33">
        <f t="shared" si="17"/>
        <v>-2567.8014401289829</v>
      </c>
      <c r="AW33">
        <v>30</v>
      </c>
      <c r="AX33">
        <f>IF(Z33&gt;0, (R33*SUMPRODUCT(K33:$K$98, X33:$X$98)-K33*$AZ$3)/Z33, 0)</f>
        <v>13880.142464470928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1000000</v>
      </c>
      <c r="S34">
        <f t="shared" si="1"/>
        <v>10138.730626667166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3972.9020411874444</v>
      </c>
      <c r="AC34">
        <f t="shared" si="2"/>
        <v>2546.5685612133238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-32194.579002937178</v>
      </c>
      <c r="AI34">
        <f t="shared" si="7"/>
        <v>-32200.858311104501</v>
      </c>
      <c r="AJ34">
        <f t="shared" si="8"/>
        <v>1426.3334799741206</v>
      </c>
      <c r="AK34">
        <f t="shared" si="30"/>
        <v>278.10314288312111</v>
      </c>
      <c r="AL34">
        <f t="shared" si="9"/>
        <v>-30496.421688247261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-2454.2476815218333</v>
      </c>
      <c r="AR34">
        <f t="shared" si="14"/>
        <v>-2454.7263638959625</v>
      </c>
      <c r="AS34">
        <f t="shared" si="15"/>
        <v>108.73183451114826</v>
      </c>
      <c r="AT34">
        <f t="shared" si="16"/>
        <v>21.200277027463727</v>
      </c>
      <c r="AU34">
        <f t="shared" si="17"/>
        <v>-2324.7942523573506</v>
      </c>
      <c r="AW34">
        <v>31</v>
      </c>
      <c r="AX34">
        <f>IF(Z34&gt;0, (R34*SUMPRODUCT(K34:$K$98, X34:$X$98)-K34*$AZ$3)/Z34, 0)</f>
        <v>10138.730626667166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5808.1866552681422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2546.5685612133238</v>
      </c>
      <c r="AC35">
        <f t="shared" ref="AC35:AC66" si="33">S35*Z35</f>
        <v>1258.5401905087892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-31976.762976933034</v>
      </c>
      <c r="AI35">
        <f t="shared" ref="AI35:AI66" si="38">SUM(AE35:AH35)</f>
        <v>-31982.180072944262</v>
      </c>
      <c r="AJ35">
        <f t="shared" ref="AJ35:AJ66" si="39">AB35-AC35</f>
        <v>1288.0283707045346</v>
      </c>
      <c r="AK35">
        <f t="shared" si="30"/>
        <v>178.25979928493268</v>
      </c>
      <c r="AL35">
        <f t="shared" ref="AL35:AL66" si="40">SUM(AI35:AK35)</f>
        <v>-30515.891902954794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-2176.4671377358977</v>
      </c>
      <c r="AR35">
        <f t="shared" ref="AR35:AR66" si="45">AI35*$K35</f>
        <v>-2176.8358470845865</v>
      </c>
      <c r="AS35">
        <f t="shared" ref="AS35:AS66" si="46">AJ35*$K35</f>
        <v>87.668392930584432</v>
      </c>
      <c r="AT35">
        <f t="shared" ref="AT35:AT66" si="47">AK35*$K35</f>
        <v>12.13307911757442</v>
      </c>
      <c r="AU35">
        <f t="shared" ref="AU35:AU66" si="48">AL35*$K35</f>
        <v>-2077.0343750364273</v>
      </c>
      <c r="AW35">
        <v>32</v>
      </c>
      <c r="AX35">
        <f>IF(Z35&gt;0, (R35*SUMPRODUCT(K35:$K$98, X35:$X$98)-K35*$AZ$3)/Z35, 0)</f>
        <v>5808.1866552681422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1000000</v>
      </c>
      <c r="S36">
        <f t="shared" si="32"/>
        <v>673.1865393011085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1258.5401905087892</v>
      </c>
      <c r="AC36">
        <f t="shared" si="33"/>
        <v>123.34029457405086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-31298.403077832056</v>
      </c>
      <c r="AI36">
        <f t="shared" si="38"/>
        <v>-31302.983542806225</v>
      </c>
      <c r="AJ36">
        <f t="shared" si="39"/>
        <v>1135.1998959347384</v>
      </c>
      <c r="AK36">
        <f t="shared" si="30"/>
        <v>88.097813335615257</v>
      </c>
      <c r="AL36">
        <f t="shared" si="40"/>
        <v>-30079.685833535874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-1902.0493159040482</v>
      </c>
      <c r="AR36">
        <f t="shared" si="45"/>
        <v>-1902.3276773990092</v>
      </c>
      <c r="AS36">
        <f t="shared" si="46"/>
        <v>68.987742924377258</v>
      </c>
      <c r="AT36">
        <f t="shared" si="47"/>
        <v>5.3538317968156326</v>
      </c>
      <c r="AU36">
        <f t="shared" si="48"/>
        <v>-1827.9861026778165</v>
      </c>
      <c r="AW36">
        <v>33</v>
      </c>
      <c r="AX36">
        <f>IF(Z36&gt;0, (R36*SUMPRODUCT(K36:$K$98, X36:$X$98)-K36*$AZ$3)/Z36, 0)</f>
        <v>673.1865393011085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1000000</v>
      </c>
      <c r="S37">
        <f t="shared" si="32"/>
        <v>-5607.2548233103134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123.34029457405086</v>
      </c>
      <c r="AC37">
        <f t="shared" si="33"/>
        <v>-849.00612686467321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-29974.331019439112</v>
      </c>
      <c r="AI37">
        <f t="shared" si="38"/>
        <v>-29978.116321488054</v>
      </c>
      <c r="AJ37">
        <f t="shared" si="39"/>
        <v>972.34642143872406</v>
      </c>
      <c r="AK37">
        <f t="shared" si="30"/>
        <v>8.6338206201835614</v>
      </c>
      <c r="AL37">
        <f t="shared" si="40"/>
        <v>-28997.136079429147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-1626.4138731554697</v>
      </c>
      <c r="AR37">
        <f t="shared" si="45"/>
        <v>-1626.6192644872224</v>
      </c>
      <c r="AS37">
        <f t="shared" si="46"/>
        <v>52.759733263618571</v>
      </c>
      <c r="AT37">
        <f t="shared" si="47"/>
        <v>0.46847302866895024</v>
      </c>
      <c r="AU37">
        <f t="shared" si="48"/>
        <v>-1573.3910581949349</v>
      </c>
      <c r="AW37">
        <v>34</v>
      </c>
      <c r="AX37">
        <f>IF(Z37&gt;0, (R37*SUMPRODUCT(K37:$K$98, X37:$X$98)-K37*$AZ$3)/Z37, 0)</f>
        <v>-5607.2548233103134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1000000</v>
      </c>
      <c r="S38">
        <f t="shared" si="32"/>
        <v>-13497.483807140576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-849.00612686467321</v>
      </c>
      <c r="AC38">
        <f t="shared" si="33"/>
        <v>-1645.3281299618184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-27999.083282709635</v>
      </c>
      <c r="AI38">
        <f t="shared" si="38"/>
        <v>-28002.13075465602</v>
      </c>
      <c r="AJ38">
        <f t="shared" si="39"/>
        <v>796.32200309714517</v>
      </c>
      <c r="AK38">
        <f t="shared" si="30"/>
        <v>-59.430428880527131</v>
      </c>
      <c r="AL38">
        <f t="shared" si="40"/>
        <v>-27265.239180439403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-1356.4611529344215</v>
      </c>
      <c r="AR38">
        <f t="shared" si="45"/>
        <v>-1356.6087926720581</v>
      </c>
      <c r="AS38">
        <f t="shared" si="46"/>
        <v>38.57911530608034</v>
      </c>
      <c r="AT38">
        <f t="shared" si="47"/>
        <v>-2.8792038390931696</v>
      </c>
      <c r="AU38">
        <f t="shared" si="48"/>
        <v>-1320.9088812050711</v>
      </c>
      <c r="AW38">
        <v>35</v>
      </c>
      <c r="AX38">
        <f>IF(Z38&gt;0, (R38*SUMPRODUCT(K38:$K$98, X38:$X$98)-K38*$AZ$3)/Z38, 0)</f>
        <v>-13497.483807140576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1000000</v>
      </c>
      <c r="S39">
        <f t="shared" si="32"/>
        <v>-23720.817507820921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-1645.3281299618184</v>
      </c>
      <c r="AC39">
        <f t="shared" si="33"/>
        <v>-2260.6358274870222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-25378.121895265453</v>
      </c>
      <c r="AI39">
        <f t="shared" si="38"/>
        <v>-25380.504439444991</v>
      </c>
      <c r="AJ39">
        <f t="shared" si="39"/>
        <v>615.30769752520382</v>
      </c>
      <c r="AK39">
        <f t="shared" si="30"/>
        <v>-115.1729690973273</v>
      </c>
      <c r="AL39">
        <f t="shared" si="40"/>
        <v>-24880.369711017112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-1097.7539405287644</v>
      </c>
      <c r="AR39">
        <f t="shared" si="45"/>
        <v>-1097.8569996626263</v>
      </c>
      <c r="AS39">
        <f t="shared" si="46"/>
        <v>26.61569884420749</v>
      </c>
      <c r="AT39">
        <f t="shared" si="47"/>
        <v>-4.9819124201060658</v>
      </c>
      <c r="AU39">
        <f t="shared" si="48"/>
        <v>-1076.223213238525</v>
      </c>
      <c r="AW39">
        <v>36</v>
      </c>
      <c r="AX39">
        <f>IF(Z39&gt;0, (R39*SUMPRODUCT(K39:$K$98, X39:$X$98)-K39*$AZ$3)/Z39, 0)</f>
        <v>-23720.817507820921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1000000</v>
      </c>
      <c r="S40">
        <f t="shared" si="32"/>
        <v>-37416.987569840989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-2260.6358274870222</v>
      </c>
      <c r="AC40">
        <f t="shared" si="33"/>
        <v>-2696.6456114004109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-22278.660853720481</v>
      </c>
      <c r="AI40">
        <f t="shared" si="38"/>
        <v>-22280.462605936882</v>
      </c>
      <c r="AJ40">
        <f t="shared" si="39"/>
        <v>436.00978391338867</v>
      </c>
      <c r="AK40">
        <f t="shared" ref="AK40:AK71" si="61">G40*SUM(AB40:AB40, AE40:AF40)</f>
        <v>-158.24450792409158</v>
      </c>
      <c r="AL40">
        <f t="shared" si="40"/>
        <v>-22002.697329947587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-860.43206268961626</v>
      </c>
      <c r="AR40">
        <f t="shared" si="45"/>
        <v>-860.50164880101647</v>
      </c>
      <c r="AS40">
        <f t="shared" si="46"/>
        <v>16.839288509695169</v>
      </c>
      <c r="AT40">
        <f t="shared" si="47"/>
        <v>-6.1116172671433837</v>
      </c>
      <c r="AU40">
        <f t="shared" si="48"/>
        <v>-849.77397755846471</v>
      </c>
      <c r="AW40">
        <v>37</v>
      </c>
      <c r="AX40">
        <f>IF(Z40&gt;0, (R40*SUMPRODUCT(K40:$K$98, X40:$X$98)-K40*$AZ$3)/Z40, 0)</f>
        <v>-37416.987569840989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1000000</v>
      </c>
      <c r="S41">
        <f t="shared" si="32"/>
        <v>-56577.557105917978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-2696.6456114004109</v>
      </c>
      <c r="AC41">
        <f t="shared" si="33"/>
        <v>-2966.2346771120156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-18921.626147341394</v>
      </c>
      <c r="AI41">
        <f t="shared" si="38"/>
        <v>-18922.936841381947</v>
      </c>
      <c r="AJ41">
        <f t="shared" si="39"/>
        <v>269.58906571160469</v>
      </c>
      <c r="AK41">
        <f t="shared" si="61"/>
        <v>-188.76519279802878</v>
      </c>
      <c r="AL41">
        <f t="shared" si="40"/>
        <v>-18842.112968468373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-652.48110233217869</v>
      </c>
      <c r="AR41">
        <f t="shared" si="45"/>
        <v>-652.52629945666149</v>
      </c>
      <c r="AS41">
        <f t="shared" si="46"/>
        <v>9.2963347548712285</v>
      </c>
      <c r="AT41">
        <f t="shared" si="47"/>
        <v>-6.5092566632339679</v>
      </c>
      <c r="AU41">
        <f t="shared" si="48"/>
        <v>-649.73922136502438</v>
      </c>
      <c r="AW41">
        <v>38</v>
      </c>
      <c r="AX41">
        <f>IF(Z41&gt;0, (R41*SUMPRODUCT(K41:$K$98, X41:$X$98)-K41*$AZ$3)/Z41, 0)</f>
        <v>-56577.557105917978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1000000</v>
      </c>
      <c r="S42">
        <f t="shared" si="32"/>
        <v>-84821.287096887085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-2966.2346771120156</v>
      </c>
      <c r="AC42">
        <f t="shared" si="33"/>
        <v>-3091.1773892852566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-15460.068737361573</v>
      </c>
      <c r="AI42">
        <f t="shared" si="38"/>
        <v>-15460.979822743288</v>
      </c>
      <c r="AJ42">
        <f t="shared" si="39"/>
        <v>124.94271217324103</v>
      </c>
      <c r="AK42">
        <f t="shared" si="61"/>
        <v>-207.63642739784112</v>
      </c>
      <c r="AL42">
        <f t="shared" si="40"/>
        <v>-15543.673537967888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-475.99553422057841</v>
      </c>
      <c r="AR42">
        <f t="shared" si="45"/>
        <v>-476.02358536189979</v>
      </c>
      <c r="AS42">
        <f t="shared" si="46"/>
        <v>3.8468246188418562</v>
      </c>
      <c r="AT42">
        <f t="shared" si="47"/>
        <v>-6.392857228638352</v>
      </c>
      <c r="AU42">
        <f t="shared" si="48"/>
        <v>-478.56961797169629</v>
      </c>
      <c r="AW42">
        <v>39</v>
      </c>
      <c r="AX42">
        <f>IF(Z42&gt;0, (R42*SUMPRODUCT(K42:$K$98, X42:$X$98)-K42*$AZ$3)/Z42, 0)</f>
        <v>-84821.287096887085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1000000</v>
      </c>
      <c r="S43">
        <f t="shared" si="32"/>
        <v>-128988.63384783748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-3091.1773892852566</v>
      </c>
      <c r="AC43">
        <f t="shared" si="33"/>
        <v>-3096.1565037210676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-12075.65298252894</v>
      </c>
      <c r="AI43">
        <f t="shared" si="38"/>
        <v>-12076.253065732273</v>
      </c>
      <c r="AJ43">
        <f t="shared" si="39"/>
        <v>4.9791144358109705</v>
      </c>
      <c r="AK43">
        <f t="shared" si="61"/>
        <v>-216.38241724996797</v>
      </c>
      <c r="AL43">
        <f t="shared" si="40"/>
        <v>-12287.65636854643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-331.95870312557355</v>
      </c>
      <c r="AR43">
        <f t="shared" si="45"/>
        <v>-331.97519936327052</v>
      </c>
      <c r="AS43">
        <f t="shared" si="46"/>
        <v>0.13687544460055209</v>
      </c>
      <c r="AT43">
        <f t="shared" si="47"/>
        <v>-5.9483347785332867</v>
      </c>
      <c r="AU43">
        <f t="shared" si="48"/>
        <v>-337.78665869720322</v>
      </c>
      <c r="AW43">
        <v>40</v>
      </c>
      <c r="AX43">
        <f>IF(Z43&gt;0, (R43*SUMPRODUCT(K43:$K$98, X43:$X$98)-K43*$AZ$3)/Z43, 0)</f>
        <v>-128988.63384783748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1000000</v>
      </c>
      <c r="S44">
        <f t="shared" si="32"/>
        <v>-202338.23931216274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-3096.1565037210676</v>
      </c>
      <c r="AC44">
        <f t="shared" si="33"/>
        <v>-3007.5648320388141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-8899.2491715530086</v>
      </c>
      <c r="AI44">
        <f t="shared" si="38"/>
        <v>-8899.6207726950197</v>
      </c>
      <c r="AJ44">
        <f t="shared" si="39"/>
        <v>-88.591671682253491</v>
      </c>
      <c r="AK44">
        <f t="shared" si="61"/>
        <v>-216.73095526047476</v>
      </c>
      <c r="AL44">
        <f t="shared" si="40"/>
        <v>-9204.9433996377484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-218.42823634865786</v>
      </c>
      <c r="AR44">
        <f t="shared" si="45"/>
        <v>-218.43735713857058</v>
      </c>
      <c r="AS44">
        <f t="shared" si="46"/>
        <v>-2.1744444084777812</v>
      </c>
      <c r="AT44">
        <f t="shared" si="47"/>
        <v>-5.3195679104065405</v>
      </c>
      <c r="AU44">
        <f t="shared" si="48"/>
        <v>-225.93136945745491</v>
      </c>
      <c r="AW44">
        <v>41</v>
      </c>
      <c r="AX44">
        <f>IF(Z44&gt;0, (R44*SUMPRODUCT(K44:$K$98, X44:$X$98)-K44*$AZ$3)/Z44, 0)</f>
        <v>-202338.23931216274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1000000</v>
      </c>
      <c r="S45">
        <f t="shared" si="32"/>
        <v>-331736.75733305642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-3007.5648320388141</v>
      </c>
      <c r="AC45">
        <f t="shared" si="33"/>
        <v>-2850.5016623090546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-6122.7437253431408</v>
      </c>
      <c r="AI45">
        <f t="shared" si="38"/>
        <v>-6122.9585418805982</v>
      </c>
      <c r="AJ45">
        <f t="shared" si="39"/>
        <v>-157.06316972975947</v>
      </c>
      <c r="AK45">
        <f t="shared" si="61"/>
        <v>-210.529538242717</v>
      </c>
      <c r="AL45">
        <f t="shared" si="40"/>
        <v>-6490.5512498530743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-134.17866654499531</v>
      </c>
      <c r="AR45">
        <f t="shared" si="45"/>
        <v>-134.18337420512952</v>
      </c>
      <c r="AS45">
        <f t="shared" si="46"/>
        <v>-3.4420069862532592</v>
      </c>
      <c r="AT45">
        <f t="shared" si="47"/>
        <v>-4.6137114301902633</v>
      </c>
      <c r="AU45">
        <f t="shared" si="48"/>
        <v>-142.23909262157304</v>
      </c>
      <c r="AW45">
        <v>42</v>
      </c>
      <c r="AX45">
        <f>IF(Z45&gt;0, (R45*SUMPRODUCT(K45:$K$98, X45:$X$98)-K45*$AZ$3)/Z45, 0)</f>
        <v>-331736.75733305642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1000000</v>
      </c>
      <c r="S46">
        <f t="shared" si="32"/>
        <v>-540267.32764695061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-2850.5016623090546</v>
      </c>
      <c r="AC46">
        <f t="shared" si="33"/>
        <v>-2649.4201448554631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-3602.8289662394131</v>
      </c>
      <c r="AI46">
        <f t="shared" si="38"/>
        <v>-3602.9515638873404</v>
      </c>
      <c r="AJ46">
        <f t="shared" si="39"/>
        <v>-201.08151745359146</v>
      </c>
      <c r="AK46">
        <f t="shared" si="61"/>
        <v>-199.53511636163384</v>
      </c>
      <c r="AL46">
        <f t="shared" si="40"/>
        <v>-4003.5681977025656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-70.495762568292562</v>
      </c>
      <c r="AR46">
        <f t="shared" si="45"/>
        <v>-70.498161409525579</v>
      </c>
      <c r="AS46">
        <f t="shared" si="46"/>
        <v>-3.9345178591912058</v>
      </c>
      <c r="AT46">
        <f t="shared" si="47"/>
        <v>-3.9042597688861918</v>
      </c>
      <c r="AU46">
        <f t="shared" si="48"/>
        <v>-78.336939037602974</v>
      </c>
      <c r="AW46">
        <v>43</v>
      </c>
      <c r="AX46">
        <f>IF(Z46&gt;0, (R46*SUMPRODUCT(K46:$K$98, X46:$X$98)-K46*$AZ$3)/Z46, 0)</f>
        <v>-540267.32764695061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1000000</v>
      </c>
      <c r="S47">
        <f t="shared" si="32"/>
        <v>-877136.46756657586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-2649.4201448554631</v>
      </c>
      <c r="AC47">
        <f t="shared" si="33"/>
        <v>-2420.576457425017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-2095.2319015195426</v>
      </c>
      <c r="AI47">
        <f t="shared" si="38"/>
        <v>-2095.3008923934526</v>
      </c>
      <c r="AJ47">
        <f t="shared" si="39"/>
        <v>-228.84368743044615</v>
      </c>
      <c r="AK47">
        <f t="shared" si="61"/>
        <v>-185.45941013988244</v>
      </c>
      <c r="AL47">
        <f t="shared" si="40"/>
        <v>-2509.6039899637813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-36.604412621481082</v>
      </c>
      <c r="AR47">
        <f t="shared" si="45"/>
        <v>-36.605617915469729</v>
      </c>
      <c r="AS47">
        <f t="shared" si="46"/>
        <v>-3.9979769086420451</v>
      </c>
      <c r="AT47">
        <f t="shared" si="47"/>
        <v>-3.2400388560203632</v>
      </c>
      <c r="AU47">
        <f t="shared" si="48"/>
        <v>-43.843633680132136</v>
      </c>
      <c r="AW47">
        <v>44</v>
      </c>
      <c r="AX47">
        <f>IF(Z47&gt;0, (R47*SUMPRODUCT(K47:$K$98, X47:$X$98)-K47*$AZ$3)/Z47, 0)</f>
        <v>-877136.46756657586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1000000</v>
      </c>
      <c r="S48">
        <f t="shared" si="32"/>
        <v>-1432496.9564339651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-2420.576457425017</v>
      </c>
      <c r="AC48">
        <f t="shared" si="33"/>
        <v>-2189.9135039761964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-1203.2999284406983</v>
      </c>
      <c r="AI48">
        <f t="shared" si="38"/>
        <v>-1203.338146907658</v>
      </c>
      <c r="AJ48">
        <f t="shared" si="39"/>
        <v>-230.66295344882064</v>
      </c>
      <c r="AK48">
        <f t="shared" si="61"/>
        <v>-169.4403520197512</v>
      </c>
      <c r="AL48">
        <f t="shared" si="40"/>
        <v>-1603.4414523762298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-18.76969486907139</v>
      </c>
      <c r="AR48">
        <f t="shared" si="45"/>
        <v>-18.770291020493197</v>
      </c>
      <c r="AS48">
        <f t="shared" si="46"/>
        <v>-3.5980000924985922</v>
      </c>
      <c r="AT48">
        <f t="shared" si="47"/>
        <v>-2.6430182789423391</v>
      </c>
      <c r="AU48">
        <f t="shared" si="48"/>
        <v>-25.011309391934127</v>
      </c>
      <c r="AW48">
        <v>45</v>
      </c>
      <c r="AX48">
        <f>IF(Z48&gt;0, (R48*SUMPRODUCT(K48:$K$98, X48:$X$98)-K48*$AZ$3)/Z48, 0)</f>
        <v>-1432496.9564339651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1000000</v>
      </c>
      <c r="S49">
        <f t="shared" si="32"/>
        <v>-2367776.9906569938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-2189.9135039761964</v>
      </c>
      <c r="AC49">
        <f t="shared" si="33"/>
        <v>-1970.0516219967835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-681.42545903360826</v>
      </c>
      <c r="AI49">
        <f t="shared" si="38"/>
        <v>-681.44625967942261</v>
      </c>
      <c r="AJ49">
        <f t="shared" si="39"/>
        <v>-219.86188197941283</v>
      </c>
      <c r="AK49">
        <f t="shared" si="61"/>
        <v>-153.29394527833375</v>
      </c>
      <c r="AL49">
        <f t="shared" si="40"/>
        <v>-1054.6020869371691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-9.490381141368518</v>
      </c>
      <c r="AR49">
        <f t="shared" si="45"/>
        <v>-9.4906708371146156</v>
      </c>
      <c r="AS49">
        <f t="shared" si="46"/>
        <v>-3.062070885056702</v>
      </c>
      <c r="AT49">
        <f t="shared" si="47"/>
        <v>-2.1349627432744978</v>
      </c>
      <c r="AU49">
        <f t="shared" si="48"/>
        <v>-14.687704465445815</v>
      </c>
      <c r="AW49">
        <v>46</v>
      </c>
      <c r="AX49">
        <f>IF(Z49&gt;0, (R49*SUMPRODUCT(K49:$K$98, X49:$X$98)-K49*$AZ$3)/Z49, 0)</f>
        <v>-2367776.9906569938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1000000</v>
      </c>
      <c r="S50">
        <f t="shared" si="32"/>
        <v>-3971278.7880845275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-1970.0516219967835</v>
      </c>
      <c r="AC50">
        <f t="shared" si="33"/>
        <v>-1766.47809523772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-378.89215532013219</v>
      </c>
      <c r="AI50">
        <f t="shared" si="38"/>
        <v>-378.90327565560534</v>
      </c>
      <c r="AJ50">
        <f t="shared" si="39"/>
        <v>-203.5735267590635</v>
      </c>
      <c r="AK50">
        <f t="shared" si="61"/>
        <v>-137.90361353977485</v>
      </c>
      <c r="AL50">
        <f t="shared" si="40"/>
        <v>-720.38041595444361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-4.7115400803683203</v>
      </c>
      <c r="AR50">
        <f t="shared" si="45"/>
        <v>-4.7116783622133074</v>
      </c>
      <c r="AS50">
        <f t="shared" si="46"/>
        <v>-2.5314454711179315</v>
      </c>
      <c r="AT50">
        <f t="shared" si="47"/>
        <v>-1.7148373047504717</v>
      </c>
      <c r="AU50">
        <f t="shared" si="48"/>
        <v>-8.9579611380817106</v>
      </c>
      <c r="AW50">
        <v>47</v>
      </c>
      <c r="AX50">
        <f>IF(Z50&gt;0, (R50*SUMPRODUCT(K50:$K$98, X50:$X$98)-K50*$AZ$3)/Z50, 0)</f>
        <v>-3971278.7880845275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1000000</v>
      </c>
      <c r="S51">
        <f t="shared" si="32"/>
        <v>-6780198.4009362748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-1766.47809523772</v>
      </c>
      <c r="AC51">
        <f t="shared" si="33"/>
        <v>-1580.9540032641312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-207.19305145176477</v>
      </c>
      <c r="AI51">
        <f t="shared" si="38"/>
        <v>-207.1988807575969</v>
      </c>
      <c r="AJ51">
        <f t="shared" si="39"/>
        <v>-185.52409197358884</v>
      </c>
      <c r="AK51">
        <f t="shared" si="61"/>
        <v>-123.65346666664041</v>
      </c>
      <c r="AL51">
        <f t="shared" si="40"/>
        <v>-516.37643939782618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-2.3004057274556118</v>
      </c>
      <c r="AR51">
        <f t="shared" si="45"/>
        <v>-2.3004704485861192</v>
      </c>
      <c r="AS51">
        <f t="shared" si="46"/>
        <v>-2.059821411802516</v>
      </c>
      <c r="AT51">
        <f t="shared" si="47"/>
        <v>-1.3728893944394791</v>
      </c>
      <c r="AU51">
        <f t="shared" si="48"/>
        <v>-5.7331812548281142</v>
      </c>
      <c r="AW51">
        <v>48</v>
      </c>
      <c r="AX51">
        <f>IF(Z51&gt;0, (R51*SUMPRODUCT(K51:$K$98, X51:$X$98)-K51*$AZ$3)/Z51, 0)</f>
        <v>-6780198.4009362748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1000000</v>
      </c>
      <c r="S52">
        <f t="shared" si="32"/>
        <v>-11809301.335837403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-1580.9540032641312</v>
      </c>
      <c r="AC52">
        <f t="shared" si="33"/>
        <v>-1413.4011660862679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-111.15509300173696</v>
      </c>
      <c r="AI52">
        <f t="shared" si="38"/>
        <v>-111.15808513718572</v>
      </c>
      <c r="AJ52">
        <f t="shared" si="39"/>
        <v>-167.55283717786324</v>
      </c>
      <c r="AK52">
        <f t="shared" si="61"/>
        <v>-110.66678022848919</v>
      </c>
      <c r="AL52">
        <f t="shared" si="40"/>
        <v>-389.37770254353813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-1.1018959767291898</v>
      </c>
      <c r="AR52">
        <f t="shared" si="45"/>
        <v>-1.1019256381862026</v>
      </c>
      <c r="AS52">
        <f t="shared" si="46"/>
        <v>-1.6609746993146186</v>
      </c>
      <c r="AT52">
        <f t="shared" si="47"/>
        <v>-1.0970552639404489</v>
      </c>
      <c r="AU52">
        <f t="shared" si="48"/>
        <v>-3.8599556014412699</v>
      </c>
      <c r="AW52">
        <v>49</v>
      </c>
      <c r="AX52">
        <f>IF(Z52&gt;0, (R52*SUMPRODUCT(K52:$K$98, X52:$X$98)-K52*$AZ$3)/Z52, 0)</f>
        <v>-11809301.335837403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1000000</v>
      </c>
      <c r="S53">
        <f t="shared" si="32"/>
        <v>-21017924.308648698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-1413.4011660862679</v>
      </c>
      <c r="AC53">
        <f t="shared" si="33"/>
        <v>-1262.8483808975336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-58.404210894517291</v>
      </c>
      <c r="AI53">
        <f t="shared" si="38"/>
        <v>-58.405713003339208</v>
      </c>
      <c r="AJ53">
        <f t="shared" si="39"/>
        <v>-150.55278518873433</v>
      </c>
      <c r="AK53">
        <f t="shared" si="61"/>
        <v>-98.938081626038766</v>
      </c>
      <c r="AL53">
        <f t="shared" si="40"/>
        <v>-307.89657981811229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-0.51693670328096419</v>
      </c>
      <c r="AR53">
        <f t="shared" si="45"/>
        <v>-0.51694999847270606</v>
      </c>
      <c r="AS53">
        <f t="shared" si="46"/>
        <v>-1.3325453636518092</v>
      </c>
      <c r="AT53">
        <f t="shared" si="47"/>
        <v>-0.87570270981109422</v>
      </c>
      <c r="AU53">
        <f t="shared" si="48"/>
        <v>-2.7251980719356093</v>
      </c>
      <c r="AW53">
        <v>50</v>
      </c>
      <c r="AX53">
        <f>IF(Z53&gt;0, (R53*SUMPRODUCT(K53:$K$98, X53:$X$98)-K53*$AZ$3)/Z53, 0)</f>
        <v>-21017924.308648698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1000000</v>
      </c>
      <c r="S54">
        <f t="shared" si="32"/>
        <v>-38318092.152186051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-1262.8483808975336</v>
      </c>
      <c r="AC54">
        <f t="shared" si="33"/>
        <v>-1127.9593522745083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-30.046778839717756</v>
      </c>
      <c r="AI54">
        <f t="shared" si="38"/>
        <v>-30.047514757980462</v>
      </c>
      <c r="AJ54">
        <f t="shared" si="39"/>
        <v>-134.8890286230253</v>
      </c>
      <c r="AK54">
        <f t="shared" si="61"/>
        <v>-88.399386662827368</v>
      </c>
      <c r="AL54">
        <f t="shared" si="40"/>
        <v>-253.33593004383312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-0.23745050961779854</v>
      </c>
      <c r="AR54">
        <f t="shared" si="45"/>
        <v>-0.23745632535490127</v>
      </c>
      <c r="AS54">
        <f t="shared" si="46"/>
        <v>-1.0659867654781205</v>
      </c>
      <c r="AT54">
        <f t="shared" si="47"/>
        <v>-0.69859333424595316</v>
      </c>
      <c r="AU54">
        <f t="shared" si="48"/>
        <v>-2.0020364250789751</v>
      </c>
      <c r="AW54">
        <v>51</v>
      </c>
      <c r="AX54">
        <f>IF(Z54&gt;0, (R54*SUMPRODUCT(K54:$K$98, X54:$X$98)-K54*$AZ$3)/Z54, 0)</f>
        <v>-38318092.152186051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1000000</v>
      </c>
      <c r="S55">
        <f t="shared" si="32"/>
        <v>-71665426.928808793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-1127.9593522745083</v>
      </c>
      <c r="AC55">
        <f t="shared" si="33"/>
        <v>-1007.2986194570666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-15.086790486673252</v>
      </c>
      <c r="AI55">
        <f t="shared" si="38"/>
        <v>-15.087141875991165</v>
      </c>
      <c r="AJ55">
        <f t="shared" si="39"/>
        <v>-120.66073281744173</v>
      </c>
      <c r="AK55">
        <f t="shared" si="61"/>
        <v>-78.95715465921559</v>
      </c>
      <c r="AL55">
        <f t="shared" si="40"/>
        <v>-214.70502935264847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-0.10645204826956707</v>
      </c>
      <c r="AR55">
        <f t="shared" si="45"/>
        <v>-0.10645452766454938</v>
      </c>
      <c r="AS55">
        <f t="shared" si="46"/>
        <v>-0.85137936829372429</v>
      </c>
      <c r="AT55">
        <f t="shared" si="47"/>
        <v>-0.55711987559150411</v>
      </c>
      <c r="AU55">
        <f t="shared" si="48"/>
        <v>-1.5149537715497776</v>
      </c>
      <c r="AW55">
        <v>52</v>
      </c>
      <c r="AX55">
        <f>IF(Z55&gt;0, (R55*SUMPRODUCT(K55:$K$98, X55:$X$98)-K55*$AZ$3)/Z55, 0)</f>
        <v>-71665426.928808793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1000000</v>
      </c>
      <c r="S56">
        <f t="shared" si="32"/>
        <v>-137824451.10119265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-1007.2986194570666</v>
      </c>
      <c r="AC56">
        <f t="shared" si="33"/>
        <v>-899.4602649633191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-7.3888871351875309</v>
      </c>
      <c r="AI56">
        <f t="shared" si="38"/>
        <v>-7.3890502884338849</v>
      </c>
      <c r="AJ56">
        <f t="shared" si="39"/>
        <v>-107.83835449374749</v>
      </c>
      <c r="AK56">
        <f t="shared" si="61"/>
        <v>-70.510903361994664</v>
      </c>
      <c r="AL56">
        <f t="shared" si="40"/>
        <v>-185.73830814417602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-4.6549837911667953E-2</v>
      </c>
      <c r="AR56">
        <f t="shared" si="45"/>
        <v>-4.6550865773784887E-2</v>
      </c>
      <c r="AS56">
        <f t="shared" si="46"/>
        <v>-0.67937942893176029</v>
      </c>
      <c r="AT56">
        <f t="shared" si="47"/>
        <v>-0.44421724983119942</v>
      </c>
      <c r="AU56">
        <f t="shared" si="48"/>
        <v>-1.1701475445367444</v>
      </c>
      <c r="AW56">
        <v>53</v>
      </c>
      <c r="AX56">
        <f>IF(Z56&gt;0, (R56*SUMPRODUCT(K56:$K$98, X56:$X$98)-K56*$AZ$3)/Z56, 0)</f>
        <v>-137824451.10119265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1000000</v>
      </c>
      <c r="S57">
        <f t="shared" si="32"/>
        <v>-273254530.312244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-899.4602649633191</v>
      </c>
      <c r="AC57">
        <f t="shared" si="33"/>
        <v>-803.12752324585813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-3.5217497701736971</v>
      </c>
      <c r="AI57">
        <f t="shared" si="38"/>
        <v>-3.5218232481433329</v>
      </c>
      <c r="AJ57">
        <f t="shared" si="39"/>
        <v>-96.332741717460976</v>
      </c>
      <c r="AK57">
        <f t="shared" si="61"/>
        <v>-62.962218547432343</v>
      </c>
      <c r="AL57">
        <f t="shared" si="40"/>
        <v>-162.81678351303665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-1.9809778180544291E-2</v>
      </c>
      <c r="AR57">
        <f t="shared" si="45"/>
        <v>-1.9810191492782424E-2</v>
      </c>
      <c r="AS57">
        <f t="shared" si="46"/>
        <v>-0.54186991395826689</v>
      </c>
      <c r="AT57">
        <f t="shared" si="47"/>
        <v>-0.35416133018390733</v>
      </c>
      <c r="AU57">
        <f t="shared" si="48"/>
        <v>-0.91584143563495657</v>
      </c>
      <c r="AW57">
        <v>54</v>
      </c>
      <c r="AX57">
        <f>IF(Z57&gt;0, (R57*SUMPRODUCT(K57:$K$98, X57:$X$98)-K57*$AZ$3)/Z57, 0)</f>
        <v>-273254530.312244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1000000</v>
      </c>
      <c r="S58">
        <f t="shared" si="32"/>
        <v>-559392300.28950572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-803.12752324585813</v>
      </c>
      <c r="AC58">
        <f t="shared" si="33"/>
        <v>-717.09439413531334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-1.6278107857755095</v>
      </c>
      <c r="AI58">
        <f t="shared" si="38"/>
        <v>-1.6278428336958046</v>
      </c>
      <c r="AJ58">
        <f t="shared" si="39"/>
        <v>-86.033129110544792</v>
      </c>
      <c r="AK58">
        <f t="shared" si="61"/>
        <v>-56.218926627210074</v>
      </c>
      <c r="AL58">
        <f t="shared" si="40"/>
        <v>-143.87989857145067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-8.1753624645045792E-3</v>
      </c>
      <c r="AR58">
        <f t="shared" si="45"/>
        <v>-8.1755234189391703E-3</v>
      </c>
      <c r="AS58">
        <f t="shared" si="46"/>
        <v>-0.43208462591623531</v>
      </c>
      <c r="AT58">
        <f t="shared" si="47"/>
        <v>-0.28234860375609699</v>
      </c>
      <c r="AU58">
        <f t="shared" si="48"/>
        <v>-0.72260875309127137</v>
      </c>
      <c r="AW58">
        <v>55</v>
      </c>
      <c r="AX58">
        <f>IF(Z58&gt;0, (R58*SUMPRODUCT(K58:$K$98, X58:$X$98)-K58*$AZ$3)/Z58, 0)</f>
        <v>-559392300.28950572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1000000</v>
      </c>
      <c r="S59">
        <f t="shared" si="32"/>
        <v>-1185493277.7651978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-717.09439413531334</v>
      </c>
      <c r="AC59">
        <f t="shared" si="33"/>
        <v>-640.26958834712991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-0.72901057583425388</v>
      </c>
      <c r="AI59">
        <f t="shared" si="38"/>
        <v>-0.72902407801095015</v>
      </c>
      <c r="AJ59">
        <f t="shared" si="39"/>
        <v>-76.824805788183426</v>
      </c>
      <c r="AK59">
        <f t="shared" si="61"/>
        <v>-50.196607589471938</v>
      </c>
      <c r="AL59">
        <f t="shared" si="40"/>
        <v>-127.75043745566632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-3.2690299614489171E-3</v>
      </c>
      <c r="AR59">
        <f t="shared" si="45"/>
        <v>-3.2690905079233142E-3</v>
      </c>
      <c r="AS59">
        <f t="shared" si="46"/>
        <v>-0.34449787181299413</v>
      </c>
      <c r="AT59">
        <f t="shared" si="47"/>
        <v>-0.22509167851960757</v>
      </c>
      <c r="AU59">
        <f t="shared" si="48"/>
        <v>-0.57285864084052507</v>
      </c>
      <c r="AW59">
        <v>56</v>
      </c>
      <c r="AX59">
        <f>IF(Z59&gt;0, (R59*SUMPRODUCT(K59:$K$98, X59:$X$98)-K59*$AZ$3)/Z59, 0)</f>
        <v>-1185493277.7651978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1000000</v>
      </c>
      <c r="S60">
        <f t="shared" si="32"/>
        <v>-2604740809.2507157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-640.26958834712991</v>
      </c>
      <c r="AC60">
        <f t="shared" si="33"/>
        <v>-571.6719813497275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-0.31521254385719349</v>
      </c>
      <c r="AI60">
        <f t="shared" si="38"/>
        <v>-0.31521803069852644</v>
      </c>
      <c r="AJ60">
        <f t="shared" si="39"/>
        <v>-68.597606997402409</v>
      </c>
      <c r="AK60">
        <f t="shared" si="61"/>
        <v>-44.818871184299098</v>
      </c>
      <c r="AL60">
        <f t="shared" si="40"/>
        <v>-113.73169621240004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-1.2620325071054821E-3</v>
      </c>
      <c r="AR60">
        <f t="shared" si="45"/>
        <v>-1.2620544750514234E-3</v>
      </c>
      <c r="AS60">
        <f t="shared" si="46"/>
        <v>-0.27464773095955791</v>
      </c>
      <c r="AT60">
        <f t="shared" si="47"/>
        <v>-0.1794435959756232</v>
      </c>
      <c r="AU60">
        <f t="shared" si="48"/>
        <v>-0.45535338141023252</v>
      </c>
      <c r="AW60">
        <v>57</v>
      </c>
      <c r="AX60">
        <f>IF(Z60&gt;0, (R60*SUMPRODUCT(K60:$K$98, X60:$X$98)-K60*$AZ$3)/Z60, 0)</f>
        <v>-2604740809.2507157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1000000</v>
      </c>
      <c r="S61">
        <f t="shared" si="32"/>
        <v>-5937867399.1875267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-571.6719813497275</v>
      </c>
      <c r="AC61">
        <f t="shared" si="33"/>
        <v>-510.4224612149452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-0.13131834762634051</v>
      </c>
      <c r="AI61">
        <f t="shared" si="38"/>
        <v>-0.13132049664056944</v>
      </c>
      <c r="AJ61">
        <f t="shared" si="39"/>
        <v>-61.249520134782301</v>
      </c>
      <c r="AK61">
        <f t="shared" si="61"/>
        <v>-40.017038694480931</v>
      </c>
      <c r="AL61">
        <f t="shared" si="40"/>
        <v>-101.3978793259038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-4.6943388650853623E-4</v>
      </c>
      <c r="AR61">
        <f t="shared" si="45"/>
        <v>-4.6944156875644658E-4</v>
      </c>
      <c r="AS61">
        <f t="shared" si="46"/>
        <v>-0.21895341209644001</v>
      </c>
      <c r="AT61">
        <f t="shared" si="47"/>
        <v>-0.14305201322183406</v>
      </c>
      <c r="AU61">
        <f t="shared" si="48"/>
        <v>-0.36247486688703051</v>
      </c>
      <c r="AW61">
        <v>58</v>
      </c>
      <c r="AX61">
        <f>IF(Z61&gt;0, (R61*SUMPRODUCT(K61:$K$98, X61:$X$98)-K61*$AZ$3)/Z61, 0)</f>
        <v>-5937867399.1875267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1000000</v>
      </c>
      <c r="S62">
        <f t="shared" si="32"/>
        <v>-14077161308.548059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-510.4224612149452</v>
      </c>
      <c r="AC62">
        <f t="shared" si="33"/>
        <v>-455.73473228518048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-5.2726912881540307E-2</v>
      </c>
      <c r="AI62">
        <f t="shared" si="38"/>
        <v>-5.2727722232804912E-2</v>
      </c>
      <c r="AJ62">
        <f t="shared" si="39"/>
        <v>-54.687728929764717</v>
      </c>
      <c r="AK62">
        <f t="shared" si="61"/>
        <v>-35.729572285046167</v>
      </c>
      <c r="AL62">
        <f t="shared" si="40"/>
        <v>-90.470028937043679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-1.6829195237717015E-4</v>
      </c>
      <c r="AR62">
        <f t="shared" si="45"/>
        <v>-1.6829453563678152E-4</v>
      </c>
      <c r="AS62">
        <f t="shared" si="46"/>
        <v>-0.17455041779784725</v>
      </c>
      <c r="AT62">
        <f t="shared" si="47"/>
        <v>-0.11404042354918145</v>
      </c>
      <c r="AU62">
        <f t="shared" si="48"/>
        <v>-0.28875913588266544</v>
      </c>
      <c r="AW62">
        <v>59</v>
      </c>
      <c r="AX62">
        <f>IF(Z62&gt;0, (R62*SUMPRODUCT(K62:$K$98, X62:$X$98)-K62*$AZ$3)/Z62, 0)</f>
        <v>-14077161308.548059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1000000</v>
      </c>
      <c r="S63">
        <f t="shared" si="32"/>
        <v>-34787999425.862999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-455.73473228518048</v>
      </c>
      <c r="AC63">
        <f t="shared" si="33"/>
        <v>-406.90615203815861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-2.0353571008766499E-2</v>
      </c>
      <c r="AI63">
        <f t="shared" si="38"/>
        <v>-2.0353863427243241E-2</v>
      </c>
      <c r="AJ63">
        <f t="shared" si="39"/>
        <v>-48.828580247021875</v>
      </c>
      <c r="AK63">
        <f t="shared" si="61"/>
        <v>-31.901431259962639</v>
      </c>
      <c r="AL63">
        <f t="shared" si="40"/>
        <v>-80.750365370411757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-5.8003419609861797E-5</v>
      </c>
      <c r="AR63">
        <f t="shared" si="45"/>
        <v>-5.8004252941349468E-5</v>
      </c>
      <c r="AS63">
        <f t="shared" si="46"/>
        <v>-0.13915123924946388</v>
      </c>
      <c r="AT63">
        <f t="shared" si="47"/>
        <v>-9.0912405627975132E-2</v>
      </c>
      <c r="AU63">
        <f t="shared" si="48"/>
        <v>-0.23012164913038036</v>
      </c>
      <c r="AW63">
        <v>60</v>
      </c>
      <c r="AX63">
        <f>IF(Z63&gt;0, (R63*SUMPRODUCT(K63:$K$98, X63:$X$98)-K63*$AZ$3)/Z63, 0)</f>
        <v>-34787999425.862999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1000000</v>
      </c>
      <c r="S64">
        <f t="shared" si="32"/>
        <v>-89817586249.40062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-406.90615203815861</v>
      </c>
      <c r="AC64">
        <f t="shared" si="33"/>
        <v>-363.30911313177984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-7.5348053387729414E-3</v>
      </c>
      <c r="AI64">
        <f t="shared" si="38"/>
        <v>-7.534906462931445E-3</v>
      </c>
      <c r="AJ64">
        <f t="shared" si="39"/>
        <v>-43.597038906378771</v>
      </c>
      <c r="AK64">
        <f t="shared" si="61"/>
        <v>-28.483430642671106</v>
      </c>
      <c r="AL64">
        <f t="shared" si="40"/>
        <v>-72.088004455512802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-1.9171981258018298E-5</v>
      </c>
      <c r="AR64">
        <f t="shared" si="45"/>
        <v>-1.9172238563998267E-5</v>
      </c>
      <c r="AS64">
        <f t="shared" si="46"/>
        <v>-0.1109307507278359</v>
      </c>
      <c r="AT64">
        <f t="shared" si="47"/>
        <v>-7.2474838286172016E-2</v>
      </c>
      <c r="AU64">
        <f t="shared" si="48"/>
        <v>-0.1834247612525719</v>
      </c>
      <c r="AW64">
        <v>61</v>
      </c>
      <c r="AX64">
        <f>IF(Z64&gt;0, (R64*SUMPRODUCT(K64:$K$98, X64:$X$98)-K64*$AZ$3)/Z64, 0)</f>
        <v>-89817586249.40062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1000000</v>
      </c>
      <c r="S65">
        <f t="shared" si="32"/>
        <v>-242811805605.02783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-363.30911313177984</v>
      </c>
      <c r="AC65">
        <f t="shared" si="33"/>
        <v>-324.38315292001249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-2.6685719432820144E-3</v>
      </c>
      <c r="AI65">
        <f t="shared" si="38"/>
        <v>-2.668605341900351E-3</v>
      </c>
      <c r="AJ65">
        <f t="shared" si="39"/>
        <v>-38.925960211767347</v>
      </c>
      <c r="AK65">
        <f t="shared" si="61"/>
        <v>-25.431637919224592</v>
      </c>
      <c r="AL65">
        <f t="shared" si="40"/>
        <v>-64.360266736333841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-6.0625572381845527E-6</v>
      </c>
      <c r="AR65">
        <f t="shared" si="45"/>
        <v>-6.0626331143608918E-6</v>
      </c>
      <c r="AS65">
        <f t="shared" si="46"/>
        <v>-8.8433389412351529E-2</v>
      </c>
      <c r="AT65">
        <f t="shared" si="47"/>
        <v>-5.7776505120735275E-2</v>
      </c>
      <c r="AU65">
        <f t="shared" si="48"/>
        <v>-0.14621595716620117</v>
      </c>
      <c r="AW65">
        <v>62</v>
      </c>
      <c r="AX65">
        <f>IF(Z65&gt;0, (R65*SUMPRODUCT(K65:$K$98, X65:$X$98)-K65*$AZ$3)/Z65, 0)</f>
        <v>-242811805605.02783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1000000</v>
      </c>
      <c r="S66">
        <f t="shared" si="32"/>
        <v>-689020358681.07068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-324.38315292001249</v>
      </c>
      <c r="AC66">
        <f t="shared" si="33"/>
        <v>-289.62782024707985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-9.0223802555778297E-4</v>
      </c>
      <c r="AI66">
        <f t="shared" si="38"/>
        <v>-9.0224853423929714E-4</v>
      </c>
      <c r="AJ66">
        <f t="shared" si="39"/>
        <v>-34.755332672932639</v>
      </c>
      <c r="AK66">
        <f t="shared" si="61"/>
        <v>-22.706820704400876</v>
      </c>
      <c r="AL66">
        <f t="shared" si="40"/>
        <v>-57.463055625867753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-1.8301219945762619E-6</v>
      </c>
      <c r="AR66">
        <f t="shared" si="45"/>
        <v>-1.8301433106465543E-6</v>
      </c>
      <c r="AS66">
        <f t="shared" si="46"/>
        <v>-7.0498579035422615E-2</v>
      </c>
      <c r="AT66">
        <f t="shared" si="47"/>
        <v>-4.6059078448098797E-2</v>
      </c>
      <c r="AU66">
        <f t="shared" si="48"/>
        <v>-0.11655948762683205</v>
      </c>
      <c r="AW66">
        <v>63</v>
      </c>
      <c r="AX66">
        <f>IF(Z66&gt;0, (R66*SUMPRODUCT(K66:$K$98, X66:$X$98)-K66*$AZ$3)/Z66, 0)</f>
        <v>-689020358681.07068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-2058175709156.2119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-289.62782024707985</v>
      </c>
      <c r="AC67">
        <f t="shared" ref="AC67:AC79" si="64">S67*Z67</f>
        <v>-258.59626963480019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-2.9050035116309758E-4</v>
      </c>
      <c r="AI67">
        <f t="shared" ref="AI67:AI79" si="69">SUM(AE67:AH67)</f>
        <v>-2.9050349224901754E-4</v>
      </c>
      <c r="AJ67">
        <f t="shared" ref="AJ67:AJ79" si="70">AB67-AC67</f>
        <v>-31.031550612279659</v>
      </c>
      <c r="AK67">
        <f t="shared" si="61"/>
        <v>-20.273947417295592</v>
      </c>
      <c r="AL67">
        <f t="shared" ref="AL67:AL79" si="71">SUM(AI67:AK67)</f>
        <v>-51.305788533067499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-5.2612332079821582E-7</v>
      </c>
      <c r="AR67">
        <f t="shared" ref="AR67:AR79" si="76">AI67*$K67</f>
        <v>-5.2612900959875766E-7</v>
      </c>
      <c r="AS67">
        <f t="shared" ref="AS67:AS79" si="77">AJ67*$K67</f>
        <v>-5.6201042072008468E-2</v>
      </c>
      <c r="AT67">
        <f t="shared" ref="AT67:AT79" si="78">AK67*$K67</f>
        <v>-3.6718015996088579E-2</v>
      </c>
      <c r="AU67">
        <f t="shared" ref="AU67:AU79" si="79">AL67*$K67</f>
        <v>-9.291958419710665E-2</v>
      </c>
      <c r="AW67">
        <v>64</v>
      </c>
      <c r="AX67">
        <f>IF(Z67&gt;0, (R67*SUMPRODUCT(K67:$K$98, X67:$X$98)-K67*$AZ$3)/Z67, 0)</f>
        <v>-2058175709156.2119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1000000</v>
      </c>
      <c r="S68">
        <f t="shared" si="63"/>
        <v>-6490236403639.2168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-258.59626963480019</v>
      </c>
      <c r="AC68">
        <f t="shared" si="64"/>
        <v>-230.8895269087792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-8.8812099985437033E-5</v>
      </c>
      <c r="AI68">
        <f t="shared" si="69"/>
        <v>-8.8812989357998172E-5</v>
      </c>
      <c r="AJ68">
        <f t="shared" si="70"/>
        <v>-27.706742726020991</v>
      </c>
      <c r="AK68">
        <f t="shared" si="61"/>
        <v>-18.101738874436016</v>
      </c>
      <c r="AL68">
        <f t="shared" si="71"/>
        <v>-45.808570413446361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-1.4361341433446673E-7</v>
      </c>
      <c r="AR68">
        <f t="shared" si="76"/>
        <v>-1.4361485249244455E-7</v>
      </c>
      <c r="AS68">
        <f t="shared" si="77"/>
        <v>-4.4803128443342645E-2</v>
      </c>
      <c r="AT68">
        <f t="shared" si="78"/>
        <v>-2.9271377724149991E-2</v>
      </c>
      <c r="AU68">
        <f t="shared" si="79"/>
        <v>-7.4074649782345126E-2</v>
      </c>
      <c r="AW68">
        <v>65</v>
      </c>
      <c r="AX68">
        <f>IF(Z68&gt;0, (R68*SUMPRODUCT(K68:$K$98, X68:$X$98)-K68*$AZ$3)/Z68, 0)</f>
        <v>-6490236403639.2168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1000000</v>
      </c>
      <c r="S69">
        <f t="shared" si="63"/>
        <v>-21667102432349.016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-230.8895269087792</v>
      </c>
      <c r="AC69">
        <f t="shared" si="64"/>
        <v>-206.15136343440665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-2.570466646670963E-5</v>
      </c>
      <c r="AI69">
        <f t="shared" si="69"/>
        <v>-2.5704904328883492E-5</v>
      </c>
      <c r="AJ69">
        <f t="shared" si="70"/>
        <v>-24.738163474372556</v>
      </c>
      <c r="AK69">
        <f t="shared" si="61"/>
        <v>-16.162266883614546</v>
      </c>
      <c r="AL69">
        <f t="shared" si="71"/>
        <v>-40.900456062891429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-3.7112210138617719E-8</v>
      </c>
      <c r="AR69">
        <f t="shared" si="76"/>
        <v>-3.7112553562291079E-8</v>
      </c>
      <c r="AS69">
        <f t="shared" si="77"/>
        <v>-3.5716780161042613E-2</v>
      </c>
      <c r="AT69">
        <f t="shared" si="78"/>
        <v>-2.3334963154567859E-2</v>
      </c>
      <c r="AU69">
        <f t="shared" si="79"/>
        <v>-5.905178042816403E-2</v>
      </c>
      <c r="AW69">
        <v>66</v>
      </c>
      <c r="AX69">
        <f>IF(Z69&gt;0, (R69*SUMPRODUCT(K69:$K$98, X69:$X$98)-K69*$AZ$3)/Z69, 0)</f>
        <v>-21667102432349.016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1000000</v>
      </c>
      <c r="S70">
        <f t="shared" si="63"/>
        <v>-77621350838837.297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-206.15136343440665</v>
      </c>
      <c r="AC70">
        <f t="shared" si="64"/>
        <v>-184.06371738403138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-7.0480394034779273E-6</v>
      </c>
      <c r="AI70">
        <f t="shared" si="69"/>
        <v>-7.0480986860449639E-6</v>
      </c>
      <c r="AJ70">
        <f t="shared" si="70"/>
        <v>-22.08764605037527</v>
      </c>
      <c r="AK70">
        <f t="shared" si="61"/>
        <v>-14.430595440408467</v>
      </c>
      <c r="AL70">
        <f t="shared" si="71"/>
        <v>-36.518248538882425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-9.0856320828071962E-9</v>
      </c>
      <c r="AR70">
        <f t="shared" si="76"/>
        <v>-9.0857085040021107E-9</v>
      </c>
      <c r="AS70">
        <f t="shared" si="77"/>
        <v>-2.8473198587674109E-2</v>
      </c>
      <c r="AT70">
        <f t="shared" si="78"/>
        <v>-1.8602489770798997E-2</v>
      </c>
      <c r="AU70">
        <f t="shared" si="79"/>
        <v>-4.7075697444181608E-2</v>
      </c>
      <c r="AW70">
        <v>67</v>
      </c>
      <c r="AX70">
        <f>IF(Z70&gt;0, (R70*SUMPRODUCT(K70:$K$98, X70:$X$98)-K70*$AZ$3)/Z70, 0)</f>
        <v>-77621350838837.297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1000000</v>
      </c>
      <c r="S71">
        <f t="shared" si="63"/>
        <v>-299876534837347.75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-184.06371738403138</v>
      </c>
      <c r="AC71">
        <f t="shared" si="64"/>
        <v>-164.34260481500317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-1.7995554281628829E-6</v>
      </c>
      <c r="AI71">
        <f t="shared" si="69"/>
        <v>-1.7995691290185454E-6</v>
      </c>
      <c r="AJ71">
        <f t="shared" si="70"/>
        <v>-19.721112569028207</v>
      </c>
      <c r="AK71">
        <f t="shared" si="61"/>
        <v>-12.884460216882198</v>
      </c>
      <c r="AL71">
        <f t="shared" si="71"/>
        <v>-32.605574585479538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-2.0712571859799769E-9</v>
      </c>
      <c r="AR71">
        <f t="shared" si="76"/>
        <v>-2.0712729554279754E-9</v>
      </c>
      <c r="AS71">
        <f t="shared" si="77"/>
        <v>-2.2698659616069625E-2</v>
      </c>
      <c r="AT71">
        <f t="shared" si="78"/>
        <v>-1.4829790955055185E-2</v>
      </c>
      <c r="AU71">
        <f t="shared" si="79"/>
        <v>-3.7528452642397771E-2</v>
      </c>
      <c r="AW71">
        <v>68</v>
      </c>
      <c r="AX71">
        <f>IF(Z71&gt;0, (R71*SUMPRODUCT(K71:$K$98, X71:$X$98)-K71*$AZ$3)/Z71, 0)</f>
        <v>-299876534837347.75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1000000</v>
      </c>
      <c r="S72">
        <f t="shared" si="63"/>
        <v>-1256362611020186.3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-164.34260481500317</v>
      </c>
      <c r="AC72">
        <f t="shared" si="64"/>
        <v>-146.73446858661563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-4.2576079655483644E-7</v>
      </c>
      <c r="AI72">
        <f t="shared" si="69"/>
        <v>-4.2576371638202843E-7</v>
      </c>
      <c r="AJ72">
        <f t="shared" si="70"/>
        <v>-17.608136228387536</v>
      </c>
      <c r="AK72">
        <f t="shared" ref="AK72:AK79" si="92">G72*SUM(AB72:AB72, AE72:AF72)</f>
        <v>-11.503982337050223</v>
      </c>
      <c r="AL72">
        <f t="shared" si="71"/>
        <v>-29.112118991201477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-4.3753867501489697E-10</v>
      </c>
      <c r="AR72">
        <f t="shared" si="76"/>
        <v>-4.3754167561366326E-10</v>
      </c>
      <c r="AS72">
        <f t="shared" si="77"/>
        <v>-1.8095232480753332E-2</v>
      </c>
      <c r="AT72">
        <f t="shared" si="78"/>
        <v>-1.182221855529492E-2</v>
      </c>
      <c r="AU72">
        <f t="shared" si="79"/>
        <v>-2.9917451473589929E-2</v>
      </c>
      <c r="AW72">
        <v>69</v>
      </c>
      <c r="AX72">
        <f>IF(Z72&gt;0, (R72*SUMPRODUCT(K72:$K$98, X72:$X$98)-K72*$AZ$3)/Z72, 0)</f>
        <v>-1256362611020186.3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1000000</v>
      </c>
      <c r="S73">
        <f t="shared" si="63"/>
        <v>-5744963862837731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-146.73446858661563</v>
      </c>
      <c r="AC73">
        <f t="shared" si="64"/>
        <v>-131.01291838128643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-9.2820327824310575E-8</v>
      </c>
      <c r="AI73">
        <f t="shared" si="69"/>
        <v>-9.2820897945035048E-8</v>
      </c>
      <c r="AJ73">
        <f t="shared" si="70"/>
        <v>-15.721550205329208</v>
      </c>
      <c r="AK73">
        <f t="shared" si="92"/>
        <v>-10.271412801063095</v>
      </c>
      <c r="AL73">
        <f t="shared" si="71"/>
        <v>-25.992963099213199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-8.5167883123501233E-11</v>
      </c>
      <c r="AR73">
        <f t="shared" si="76"/>
        <v>-8.5168406241404027E-11</v>
      </c>
      <c r="AS73">
        <f t="shared" si="77"/>
        <v>-1.4425408547814295E-2</v>
      </c>
      <c r="AT73">
        <f t="shared" si="78"/>
        <v>-9.4246002514662367E-3</v>
      </c>
      <c r="AU73">
        <f t="shared" si="79"/>
        <v>-2.3850008884448937E-2</v>
      </c>
      <c r="AW73">
        <v>70</v>
      </c>
      <c r="AX73">
        <f>IF(Z73&gt;0, (R73*SUMPRODUCT(K73:$K$98, X73:$X$98)-K73*$AZ$3)/Z73, 0)</f>
        <v>-5744963862837731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1000000</v>
      </c>
      <c r="S74">
        <f t="shared" si="63"/>
        <v>-2.8886857739308948E+16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-131.01291838128643</v>
      </c>
      <c r="AC74">
        <f t="shared" si="64"/>
        <v>-116.97581998336555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-1.852733297685206E-8</v>
      </c>
      <c r="AI74">
        <f t="shared" si="69"/>
        <v>-1.8527434213044864E-8</v>
      </c>
      <c r="AJ74">
        <f t="shared" si="70"/>
        <v>-14.037098397920872</v>
      </c>
      <c r="AK74">
        <f t="shared" si="92"/>
        <v>-9.1709042866900514</v>
      </c>
      <c r="AL74">
        <f t="shared" si="71"/>
        <v>-23.208002703138355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-1.5178457504071584E-11</v>
      </c>
      <c r="AR74">
        <f t="shared" si="76"/>
        <v>-1.5178540441494485E-11</v>
      </c>
      <c r="AS74">
        <f t="shared" si="77"/>
        <v>-1.1499847375739997E-2</v>
      </c>
      <c r="AT74">
        <f t="shared" si="78"/>
        <v>-7.513233618856462E-3</v>
      </c>
      <c r="AU74">
        <f t="shared" si="79"/>
        <v>-1.9013081009774998E-2</v>
      </c>
      <c r="AW74">
        <v>71</v>
      </c>
      <c r="AX74">
        <f>IF(Z74&gt;0, (R74*SUMPRODUCT(K74:$K$98, X74:$X$98)-K74*$AZ$3)/Z74, 0)</f>
        <v>-2.8886857739308948E+16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1000000</v>
      </c>
      <c r="S75">
        <f t="shared" si="63"/>
        <v>-1.6122823375257978E+17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-116.97581998336555</v>
      </c>
      <c r="AC75">
        <f t="shared" si="64"/>
        <v>-104.44269641373248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-3.361159148444597E-9</v>
      </c>
      <c r="AI75">
        <f t="shared" si="69"/>
        <v>-3.3611753432967615E-9</v>
      </c>
      <c r="AJ75">
        <f t="shared" si="70"/>
        <v>-12.533123569633076</v>
      </c>
      <c r="AK75">
        <f t="shared" si="92"/>
        <v>-8.1883073988355903</v>
      </c>
      <c r="AL75">
        <f t="shared" si="71"/>
        <v>-20.721430971829843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-2.4585881612833256E-12</v>
      </c>
      <c r="AR75">
        <f t="shared" si="76"/>
        <v>-2.4586000073370371E-12</v>
      </c>
      <c r="AS75">
        <f t="shared" si="77"/>
        <v>-9.1676079207556171E-3</v>
      </c>
      <c r="AT75">
        <f t="shared" si="78"/>
        <v>-5.989503841566662E-3</v>
      </c>
      <c r="AU75">
        <f t="shared" si="79"/>
        <v>-1.515711176478088E-2</v>
      </c>
      <c r="AW75">
        <v>72</v>
      </c>
      <c r="AX75">
        <f>IF(Z75&gt;0, (R75*SUMPRODUCT(K75:$K$98, X75:$X$98)-K75*$AZ$3)/Z75, 0)</f>
        <v>-1.6122823375257978E+17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1000000</v>
      </c>
      <c r="S76">
        <f t="shared" si="63"/>
        <v>-1.0111044741742314E+18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-104.44269641373248</v>
      </c>
      <c r="AC76">
        <f t="shared" si="64"/>
        <v>-93.252407512263289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-5.4908788454052082E-10</v>
      </c>
      <c r="AI76">
        <f t="shared" si="69"/>
        <v>-5.4909019024705003E-10</v>
      </c>
      <c r="AJ76">
        <f t="shared" si="70"/>
        <v>-11.190288901469188</v>
      </c>
      <c r="AK76">
        <f t="shared" si="92"/>
        <v>-7.3109887489612744</v>
      </c>
      <c r="AL76">
        <f t="shared" si="71"/>
        <v>-18.501277650979553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-3.5860847425745551E-13</v>
      </c>
      <c r="AR76">
        <f t="shared" si="76"/>
        <v>-3.5860998011093323E-13</v>
      </c>
      <c r="AS76">
        <f t="shared" si="77"/>
        <v>-7.308360906221857E-3</v>
      </c>
      <c r="AT76">
        <f t="shared" si="78"/>
        <v>-4.7747957920658644E-3</v>
      </c>
      <c r="AU76">
        <f t="shared" si="79"/>
        <v>-1.2083156698646331E-2</v>
      </c>
      <c r="AW76">
        <v>73</v>
      </c>
      <c r="AX76">
        <f>IF(Z76&gt;0, (R76*SUMPRODUCT(K76:$K$98, X76:$X$98)-K76*$AZ$3)/Z76, 0)</f>
        <v>-1.0111044741742314E+18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1000000</v>
      </c>
      <c r="S77">
        <f t="shared" si="63"/>
        <v>-7.2352543610719867E+18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-93.252407512263289</v>
      </c>
      <c r="AC77">
        <f t="shared" si="64"/>
        <v>-83.261078135949674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-7.9798286638258433E-11</v>
      </c>
      <c r="AI77">
        <f t="shared" si="69"/>
        <v>-7.9798574330556381E-11</v>
      </c>
      <c r="AJ77">
        <f t="shared" si="70"/>
        <v>-9.9913293763136153</v>
      </c>
      <c r="AK77">
        <f t="shared" si="92"/>
        <v>-6.5276685258584308</v>
      </c>
      <c r="AL77">
        <f t="shared" si="71"/>
        <v>-16.518997902251847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-4.6532269087571922E-14</v>
      </c>
      <c r="AR77">
        <f t="shared" si="76"/>
        <v>-4.6532436847758089E-14</v>
      </c>
      <c r="AS77">
        <f t="shared" si="77"/>
        <v>-5.8261805693743647E-3</v>
      </c>
      <c r="AT77">
        <f t="shared" si="78"/>
        <v>-3.8064379719913695E-3</v>
      </c>
      <c r="AU77">
        <f t="shared" si="79"/>
        <v>-9.6326185414122682E-3</v>
      </c>
      <c r="AW77">
        <v>74</v>
      </c>
      <c r="AX77">
        <f>IF(Z77&gt;0, (R77*SUMPRODUCT(K77:$K$98, X77:$X$98)-K77*$AZ$3)/Z77, 0)</f>
        <v>-7.2352543610719867E+18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1000000</v>
      </c>
      <c r="S78">
        <f t="shared" si="63"/>
        <v>-6.027555965596595E+19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-83.261078135949674</v>
      </c>
      <c r="AC78">
        <f t="shared" si="64"/>
        <v>-74.340248335669401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-1.0159275171584038E-11</v>
      </c>
      <c r="AI78">
        <f t="shared" si="69"/>
        <v>-1.015930600507972E-11</v>
      </c>
      <c r="AJ78">
        <f t="shared" si="70"/>
        <v>-8.9208298002802735</v>
      </c>
      <c r="AK78">
        <f t="shared" si="92"/>
        <v>-5.8282754695164778</v>
      </c>
      <c r="AL78">
        <f t="shared" si="71"/>
        <v>-14.749105269806911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-5.2893872646870031E-15</v>
      </c>
      <c r="AR78">
        <f t="shared" si="76"/>
        <v>-5.2894033180270917E-15</v>
      </c>
      <c r="AS78">
        <f t="shared" si="77"/>
        <v>-4.6445954794120973E-3</v>
      </c>
      <c r="AT78">
        <f t="shared" si="78"/>
        <v>-3.0344690465492537E-3</v>
      </c>
      <c r="AU78">
        <f t="shared" si="79"/>
        <v>-7.6790645259666402E-3</v>
      </c>
      <c r="AW78">
        <v>75</v>
      </c>
      <c r="AX78">
        <f>IF(Z78&gt;0, (R78*SUMPRODUCT(K78:$K$98, X78:$X$98)-K78*$AZ$3)/Z78, 0)</f>
        <v>-6.027555965596595E+19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-74.340248335669401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-74.340248335669401</v>
      </c>
      <c r="AK79">
        <f t="shared" si="92"/>
        <v>-5.2038173834968582</v>
      </c>
      <c r="AL79">
        <f t="shared" si="71"/>
        <v>-79.544065719167492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-5.7333357460644976E-16</v>
      </c>
      <c r="AR79">
        <f t="shared" si="76"/>
        <v>-5.7333357460644976E-16</v>
      </c>
      <c r="AS79">
        <f t="shared" si="77"/>
        <v>-3.4558002078959267E-2</v>
      </c>
      <c r="AT79">
        <f t="shared" si="78"/>
        <v>-2.4190601455271487E-3</v>
      </c>
      <c r="AU79">
        <f t="shared" si="79"/>
        <v>-3.6977062224486983E-2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253851.91628307707</v>
      </c>
      <c r="AO81" s="6">
        <f t="shared" si="93"/>
        <v>-25385.191628307708</v>
      </c>
      <c r="AP81" s="6">
        <f t="shared" si="93"/>
        <v>-1745.3368502715009</v>
      </c>
      <c r="AQ81" s="6">
        <f t="shared" si="93"/>
        <v>-142784.59892852037</v>
      </c>
      <c r="AR81" s="6">
        <f t="shared" si="93"/>
        <v>83936.788875977494</v>
      </c>
      <c r="AS81" s="6">
        <f t="shared" si="93"/>
        <v>-24205.933208254235</v>
      </c>
      <c r="AT81" s="6">
        <f t="shared" si="93"/>
        <v>6525.1759910966803</v>
      </c>
      <c r="AU81" s="6">
        <f t="shared" si="93"/>
        <v>66256.031658819906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437911.64273705025</v>
      </c>
      <c r="K3">
        <v>1</v>
      </c>
      <c r="L3" s="2">
        <v>0</v>
      </c>
      <c r="O3">
        <f>$C$3</f>
        <v>437911.64273705025</v>
      </c>
      <c r="P3" s="2">
        <f>O3*C5</f>
        <v>43791.164273705028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437911.64273705025</v>
      </c>
      <c r="AF3">
        <f t="shared" ref="AF3:AF34" si="4">-$Z3*P3</f>
        <v>-43791.164273705028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392598.04587634519</v>
      </c>
      <c r="AJ3">
        <f t="shared" ref="AJ3:AJ34" si="8">AB3-AC3</f>
        <v>0</v>
      </c>
      <c r="AL3">
        <f t="shared" ref="AL3:AL34" si="9">SUM(AI3:AK3)</f>
        <v>392598.04587634519</v>
      </c>
      <c r="AN3">
        <f t="shared" ref="AN3:AN34" si="10">AE3*$K3</f>
        <v>437911.64273705025</v>
      </c>
      <c r="AO3">
        <f t="shared" ref="AO3:AO34" si="11">AF3*$K3</f>
        <v>-43791.164273705028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392598.04587634519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392598.04587634519</v>
      </c>
      <c r="AW3">
        <v>0</v>
      </c>
      <c r="AX3">
        <f>IF(Z3&gt;0, (R3*SUMPRODUCT(K3:$K$98, X3:$X$98)-K3*$AZ$3)/Z3, 0)</f>
        <v>0</v>
      </c>
      <c r="AZ3">
        <f>C6*ABS(SUMPRODUCT(X4:X69, K4:K69))/1</f>
        <v>291510.40996353136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19989.551483222167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19553.688288439123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-19553.688288439123</v>
      </c>
      <c r="AK4">
        <f>G4*SUM(AB4, AE4:AF4)</f>
        <v>0</v>
      </c>
      <c r="AL4">
        <f t="shared" si="9"/>
        <v>-31358.239288439123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-11012.735329788225</v>
      </c>
      <c r="AR4">
        <f t="shared" si="14"/>
        <v>-11012.735329788225</v>
      </c>
      <c r="AS4">
        <f t="shared" si="15"/>
        <v>-18242.082552886579</v>
      </c>
      <c r="AT4">
        <f t="shared" si="16"/>
        <v>0</v>
      </c>
      <c r="AU4">
        <f t="shared" si="17"/>
        <v>-29254.817882674804</v>
      </c>
      <c r="AW4">
        <v>1</v>
      </c>
      <c r="AX4">
        <f>IF(Z4&gt;0, (R4*SUMPRODUCT(K4:$K$98, X4:$X$98)-K4*$AZ$3)/Z4, 0)</f>
        <v>19989.551483222167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1000000</v>
      </c>
      <c r="S5">
        <f t="shared" si="1"/>
        <v>32693.306687754586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19553.688288439123</v>
      </c>
      <c r="AC5">
        <f t="shared" si="2"/>
        <v>31224.785838974785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-13331.583181949647</v>
      </c>
      <c r="AI5">
        <f t="shared" si="7"/>
        <v>-13355.460229732847</v>
      </c>
      <c r="AJ5">
        <f t="shared" si="8"/>
        <v>-11671.097550535662</v>
      </c>
      <c r="AK5">
        <f>G5*SUM(AB5, AE5:AF5)</f>
        <v>801.70121982600415</v>
      </c>
      <c r="AL5">
        <f t="shared" si="9"/>
        <v>-24224.856560442502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-11399.943667150956</v>
      </c>
      <c r="AR5">
        <f t="shared" si="14"/>
        <v>-11420.361122148715</v>
      </c>
      <c r="AS5">
        <f t="shared" si="15"/>
        <v>-9980.0490904991275</v>
      </c>
      <c r="AT5">
        <f t="shared" si="16"/>
        <v>685.54114085091646</v>
      </c>
      <c r="AU5">
        <f t="shared" si="17"/>
        <v>-20714.869071796926</v>
      </c>
      <c r="AW5">
        <v>2</v>
      </c>
      <c r="AX5">
        <f>IF(Z5&gt;0, (R5*SUMPRODUCT(K5:$K$98, X5:$X$98)-K5*$AZ$3)/Z5, 0)</f>
        <v>32693.306687754586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1000000</v>
      </c>
      <c r="S6">
        <f t="shared" si="1"/>
        <v>47516.664488087496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31224.785838974785</v>
      </c>
      <c r="AC6">
        <f t="shared" si="2"/>
        <v>44223.677024536824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-14832.830857982673</v>
      </c>
      <c r="AI6">
        <f t="shared" si="7"/>
        <v>-14856.098314516594</v>
      </c>
      <c r="AJ6">
        <f t="shared" si="8"/>
        <v>-12998.891185562039</v>
      </c>
      <c r="AK6">
        <f>G6*SUM(AB6, AE6:AF6)</f>
        <v>1826.6499715800251</v>
      </c>
      <c r="AL6">
        <f t="shared" si="9"/>
        <v>-26028.339528498611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-11442.194489344856</v>
      </c>
      <c r="AR6">
        <f t="shared" si="14"/>
        <v>-11460.14323867548</v>
      </c>
      <c r="AS6">
        <f t="shared" si="15"/>
        <v>-10027.475032588625</v>
      </c>
      <c r="AT6">
        <f t="shared" si="16"/>
        <v>1409.0961084159162</v>
      </c>
      <c r="AU6">
        <f t="shared" si="17"/>
        <v>-20078.522162848192</v>
      </c>
      <c r="AW6">
        <v>3</v>
      </c>
      <c r="AX6">
        <f>IF(Z6&gt;0, (R6*SUMPRODUCT(K6:$K$98, X6:$X$98)-K6*$AZ$3)/Z6, 0)</f>
        <v>47516.664488087496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1000000</v>
      </c>
      <c r="S7">
        <f t="shared" si="1"/>
        <v>58623.878564698098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44223.677024536824</v>
      </c>
      <c r="AC7">
        <f t="shared" si="2"/>
        <v>53057.179692554986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-16347.446919632697</v>
      </c>
      <c r="AI7">
        <f t="shared" si="7"/>
        <v>-16370.073015428286</v>
      </c>
      <c r="AJ7">
        <f t="shared" si="8"/>
        <v>-8833.5026680181618</v>
      </c>
      <c r="AK7">
        <f>G7*SUM(AB7, AE7:AF7)</f>
        <v>2171.382541904758</v>
      </c>
      <c r="AL7">
        <f t="shared" si="9"/>
        <v>-23032.193141541691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-11473.555190705729</v>
      </c>
      <c r="AR7">
        <f t="shared" si="14"/>
        <v>-11489.435453852453</v>
      </c>
      <c r="AS7">
        <f t="shared" si="15"/>
        <v>-6199.8476512581883</v>
      </c>
      <c r="AT7">
        <f t="shared" si="16"/>
        <v>1523.9980626429772</v>
      </c>
      <c r="AU7">
        <f t="shared" si="17"/>
        <v>-16165.285042467665</v>
      </c>
      <c r="AW7">
        <v>4</v>
      </c>
      <c r="AX7">
        <f>IF(Z7&gt;0, (R7*SUMPRODUCT(K7:$K$98, X7:$X$98)-K7*$AZ$3)/Z7, 0)</f>
        <v>58623.878564698098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1000000</v>
      </c>
      <c r="S8">
        <f t="shared" si="1"/>
        <v>62866.040169554777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53057.179692554986</v>
      </c>
      <c r="AC8">
        <f t="shared" si="2"/>
        <v>55200.597188070242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-17926.36336968801</v>
      </c>
      <c r="AI8">
        <f t="shared" si="7"/>
        <v>-17948.315045441403</v>
      </c>
      <c r="AJ8">
        <f t="shared" si="8"/>
        <v>-2143.4174955152557</v>
      </c>
      <c r="AK8">
        <f t="shared" ref="AK8:AK39" si="30">G8*SUM(AB8:AB8, AE8:AF8)</f>
        <v>1130.1179274514211</v>
      </c>
      <c r="AL8">
        <f t="shared" si="9"/>
        <v>-18961.614613505237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-11744.354819518978</v>
      </c>
      <c r="AR8">
        <f t="shared" si="14"/>
        <v>-11758.736334810965</v>
      </c>
      <c r="AS8">
        <f t="shared" si="15"/>
        <v>-1404.2477592673056</v>
      </c>
      <c r="AT8">
        <f t="shared" si="16"/>
        <v>740.39032090198509</v>
      </c>
      <c r="AU8">
        <f t="shared" si="17"/>
        <v>-12422.593773176284</v>
      </c>
      <c r="AW8">
        <v>5</v>
      </c>
      <c r="AX8">
        <f>IF(Z8&gt;0, (R8*SUMPRODUCT(K8:$K$98, X8:$X$98)-K8*$AZ$3)/Z8, 0)</f>
        <v>62866.040169554777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1000000</v>
      </c>
      <c r="S9">
        <f t="shared" si="1"/>
        <v>63054.079074246081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55200.597188070242</v>
      </c>
      <c r="AC9">
        <f t="shared" si="2"/>
        <v>53566.915132169583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-19747.108470494808</v>
      </c>
      <c r="AI9">
        <f t="shared" si="7"/>
        <v>-19768.346951778902</v>
      </c>
      <c r="AJ9">
        <f t="shared" si="8"/>
        <v>1633.6820559006592</v>
      </c>
      <c r="AK9">
        <f t="shared" si="30"/>
        <v>325.68352340961439</v>
      </c>
      <c r="AL9">
        <f t="shared" si="9"/>
        <v>-17808.981372468628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-12252.301920578831</v>
      </c>
      <c r="AR9">
        <f t="shared" si="14"/>
        <v>-12265.479560506017</v>
      </c>
      <c r="AS9">
        <f t="shared" si="15"/>
        <v>1013.6352783514773</v>
      </c>
      <c r="AT9">
        <f t="shared" si="16"/>
        <v>202.07378033775043</v>
      </c>
      <c r="AU9">
        <f t="shared" si="17"/>
        <v>-11049.770501816789</v>
      </c>
      <c r="AW9">
        <v>6</v>
      </c>
      <c r="AX9">
        <f>IF(Z9&gt;0, (R9*SUMPRODUCT(K9:$K$98, X9:$X$98)-K9*$AZ$3)/Z9, 0)</f>
        <v>63054.079074246081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1000000</v>
      </c>
      <c r="S10">
        <f t="shared" si="1"/>
        <v>61741.243758416284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53566.915132169583</v>
      </c>
      <c r="AC10">
        <f t="shared" si="2"/>
        <v>50597.513774360443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-21534.715621045842</v>
      </c>
      <c r="AI10">
        <f t="shared" si="7"/>
        <v>-21555.203349626569</v>
      </c>
      <c r="AJ10">
        <f t="shared" si="8"/>
        <v>2969.4013578091399</v>
      </c>
      <c r="AK10">
        <f t="shared" si="30"/>
        <v>219.62435204189532</v>
      </c>
      <c r="AL10">
        <f t="shared" si="9"/>
        <v>-18366.177639775535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-12675.686983106043</v>
      </c>
      <c r="AR10">
        <f t="shared" si="14"/>
        <v>-12687.746396336945</v>
      </c>
      <c r="AS10">
        <f t="shared" si="15"/>
        <v>1747.8383648592971</v>
      </c>
      <c r="AT10">
        <f t="shared" si="16"/>
        <v>129.2744974830251</v>
      </c>
      <c r="AU10">
        <f t="shared" si="17"/>
        <v>-10810.633533994624</v>
      </c>
      <c r="AW10">
        <v>7</v>
      </c>
      <c r="AX10">
        <f>IF(Z10&gt;0, (R10*SUMPRODUCT(K10:$K$98, X10:$X$98)-K10*$AZ$3)/Z10, 0)</f>
        <v>61741.243758416284</v>
      </c>
    </row>
    <row r="11" spans="1:52" x14ac:dyDescent="0.25">
      <c r="A11" t="s">
        <v>33</v>
      </c>
      <c r="C11" s="25">
        <f>AU71</f>
        <v>88358.634140716778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1000000</v>
      </c>
      <c r="S11">
        <f t="shared" si="1"/>
        <v>58950.779507034196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50597.513774360443</v>
      </c>
      <c r="AC11">
        <f t="shared" si="2"/>
        <v>46465.347586063552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-23108.230353556519</v>
      </c>
      <c r="AI11">
        <f t="shared" si="7"/>
        <v>-23127.9354990926</v>
      </c>
      <c r="AJ11">
        <f t="shared" si="8"/>
        <v>4132.1661882968911</v>
      </c>
      <c r="AK11">
        <f t="shared" si="30"/>
        <v>121.43403305846505</v>
      </c>
      <c r="AL11">
        <f t="shared" si="9"/>
        <v>-18874.335277737246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-12924.632815336719</v>
      </c>
      <c r="AR11">
        <f t="shared" si="14"/>
        <v>-12935.65407342226</v>
      </c>
      <c r="AS11">
        <f t="shared" si="15"/>
        <v>2311.1562373475813</v>
      </c>
      <c r="AT11">
        <f t="shared" si="16"/>
        <v>67.9191034775437</v>
      </c>
      <c r="AU11">
        <f t="shared" si="17"/>
        <v>-10556.578732597134</v>
      </c>
      <c r="AW11">
        <v>8</v>
      </c>
      <c r="AX11">
        <f>IF(Z11&gt;0, (R11*SUMPRODUCT(K11:$K$98, X11:$X$98)-K11*$AZ$3)/Z11, 0)</f>
        <v>58950.779507034196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1000000</v>
      </c>
      <c r="S12">
        <f t="shared" si="1"/>
        <v>55111.919023111383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46465.347586063552</v>
      </c>
      <c r="AC12">
        <f t="shared" si="2"/>
        <v>41644.122891805833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-24695.513841591652</v>
      </c>
      <c r="AI12">
        <f t="shared" si="7"/>
        <v>-24714.404547826332</v>
      </c>
      <c r="AJ12">
        <f t="shared" si="8"/>
        <v>4821.2246942577185</v>
      </c>
      <c r="AK12">
        <f t="shared" si="30"/>
        <v>106.87029944794617</v>
      </c>
      <c r="AL12">
        <f t="shared" si="9"/>
        <v>-19786.309554120668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-13125.928137478071</v>
      </c>
      <c r="AR12">
        <f t="shared" si="14"/>
        <v>-13135.96874866329</v>
      </c>
      <c r="AS12">
        <f t="shared" si="15"/>
        <v>2562.5321780056083</v>
      </c>
      <c r="AT12">
        <f t="shared" si="16"/>
        <v>56.802700262992126</v>
      </c>
      <c r="AU12">
        <f t="shared" si="17"/>
        <v>-10516.633870394691</v>
      </c>
      <c r="AW12">
        <v>9</v>
      </c>
      <c r="AX12">
        <f>IF(Z12&gt;0, (R12*SUMPRODUCT(K12:$K$98, X12:$X$98)-K12*$AZ$3)/Z12, 0)</f>
        <v>55111.919023111383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1000000</v>
      </c>
      <c r="S13">
        <f t="shared" si="1"/>
        <v>50114.905737187662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41644.122891805833</v>
      </c>
      <c r="AC13">
        <f t="shared" si="2"/>
        <v>36176.869522884954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-26193.535901144463</v>
      </c>
      <c r="AI13">
        <f t="shared" si="7"/>
        <v>-26211.582861919269</v>
      </c>
      <c r="AJ13">
        <f t="shared" si="8"/>
        <v>5467.2533689208794</v>
      </c>
      <c r="AK13">
        <f t="shared" si="30"/>
        <v>83.288245783611671</v>
      </c>
      <c r="AL13">
        <f t="shared" si="9"/>
        <v>-20661.041247214776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-13233.976033420087</v>
      </c>
      <c r="AR13">
        <f t="shared" si="14"/>
        <v>-13243.094048157434</v>
      </c>
      <c r="AS13">
        <f t="shared" si="15"/>
        <v>2762.2654813004015</v>
      </c>
      <c r="AT13">
        <f t="shared" si="16"/>
        <v>42.080406888394137</v>
      </c>
      <c r="AU13">
        <f t="shared" si="17"/>
        <v>-10438.748159968638</v>
      </c>
      <c r="AW13">
        <v>10</v>
      </c>
      <c r="AX13">
        <f>IF(Z13&gt;0, (R13*SUMPRODUCT(K13:$K$98, X13:$X$98)-K13*$AZ$3)/Z13, 0)</f>
        <v>50114.905737187662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1000000</v>
      </c>
      <c r="S14">
        <f t="shared" si="1"/>
        <v>43956.702230555289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36176.869522884954</v>
      </c>
      <c r="AC14">
        <f t="shared" si="2"/>
        <v>30196.381155503743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-27702.263093299603</v>
      </c>
      <c r="AI14">
        <f t="shared" si="7"/>
        <v>-27719.437027889329</v>
      </c>
      <c r="AJ14">
        <f t="shared" si="8"/>
        <v>5980.488367381211</v>
      </c>
      <c r="AK14">
        <f t="shared" si="30"/>
        <v>65.118365141192911</v>
      </c>
      <c r="AL14">
        <f t="shared" si="9"/>
        <v>-21673.830295366926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-13306.943057437493</v>
      </c>
      <c r="AR14">
        <f t="shared" si="14"/>
        <v>-13315.192656717087</v>
      </c>
      <c r="AS14">
        <f t="shared" si="15"/>
        <v>2872.7623404767146</v>
      </c>
      <c r="AT14">
        <f t="shared" si="16"/>
        <v>31.279985104786075</v>
      </c>
      <c r="AU14">
        <f t="shared" si="17"/>
        <v>-10411.150331135586</v>
      </c>
      <c r="AW14">
        <v>11</v>
      </c>
      <c r="AX14">
        <f>IF(Z14&gt;0, (R14*SUMPRODUCT(K14:$K$98, X14:$X$98)-K14*$AZ$3)/Z14, 0)</f>
        <v>43956.702230555289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1000000</v>
      </c>
      <c r="S15">
        <f t="shared" si="1"/>
        <v>36995.605538116033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30196.381155503743</v>
      </c>
      <c r="AC15">
        <f t="shared" si="2"/>
        <v>24076.188615767111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-29302.716075938981</v>
      </c>
      <c r="AI15">
        <f t="shared" si="7"/>
        <v>-29318.985703280912</v>
      </c>
      <c r="AJ15">
        <f t="shared" si="8"/>
        <v>6120.1925397366322</v>
      </c>
      <c r="AK15">
        <f t="shared" si="30"/>
        <v>123.80516273756535</v>
      </c>
      <c r="AL15">
        <f t="shared" si="9"/>
        <v>-23074.988000806716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-13353.315575408171</v>
      </c>
      <c r="AR15">
        <f t="shared" si="14"/>
        <v>-13360.729682265299</v>
      </c>
      <c r="AS15">
        <f t="shared" si="15"/>
        <v>2788.9859135777488</v>
      </c>
      <c r="AT15">
        <f t="shared" si="16"/>
        <v>56.418299369079868</v>
      </c>
      <c r="AU15">
        <f t="shared" si="17"/>
        <v>-10515.325469318472</v>
      </c>
      <c r="AW15">
        <v>12</v>
      </c>
      <c r="AX15">
        <f>IF(Z15&gt;0, (R15*SUMPRODUCT(K15:$K$98, X15:$X$98)-K15*$AZ$3)/Z15, 0)</f>
        <v>36995.605538116033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1000000</v>
      </c>
      <c r="S16">
        <f t="shared" si="1"/>
        <v>29172.415510543775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24076.188615767111</v>
      </c>
      <c r="AC16">
        <f t="shared" si="2"/>
        <v>17898.425423683715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-30737.873084354695</v>
      </c>
      <c r="AI16">
        <f t="shared" si="7"/>
        <v>-30753.211568596096</v>
      </c>
      <c r="AJ16">
        <f t="shared" si="8"/>
        <v>6177.7631920833956</v>
      </c>
      <c r="AK16">
        <f t="shared" si="30"/>
        <v>170.9409391719465</v>
      </c>
      <c r="AL16">
        <f t="shared" si="9"/>
        <v>-24404.507437340755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-13250.704708824213</v>
      </c>
      <c r="AR16">
        <f t="shared" si="14"/>
        <v>-13257.316933580494</v>
      </c>
      <c r="AS16">
        <f t="shared" si="15"/>
        <v>2663.154851173038</v>
      </c>
      <c r="AT16">
        <f t="shared" si="16"/>
        <v>73.690456766491579</v>
      </c>
      <c r="AU16">
        <f t="shared" si="17"/>
        <v>-10520.471625640965</v>
      </c>
      <c r="AW16">
        <v>13</v>
      </c>
      <c r="AX16">
        <f>IF(Z16&gt;0, (R16*SUMPRODUCT(K16:$K$98, X16:$X$98)-K16*$AZ$3)/Z16, 0)</f>
        <v>29172.415510543775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1000000</v>
      </c>
      <c r="S17">
        <f t="shared" si="1"/>
        <v>21173.946465700421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17898.425423683715</v>
      </c>
      <c r="AC17">
        <f t="shared" si="2"/>
        <v>12184.398073397373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-31961.032758768812</v>
      </c>
      <c r="AI17">
        <f t="shared" si="7"/>
        <v>-31975.418832348831</v>
      </c>
      <c r="AJ17">
        <f t="shared" si="8"/>
        <v>5714.027350286342</v>
      </c>
      <c r="AK17">
        <f t="shared" si="30"/>
        <v>246.99827084683525</v>
      </c>
      <c r="AL17">
        <f t="shared" si="9"/>
        <v>-26014.393211215654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-12951.6762835844</v>
      </c>
      <c r="AR17">
        <f t="shared" si="14"/>
        <v>-12957.506000333748</v>
      </c>
      <c r="AS17">
        <f t="shared" si="15"/>
        <v>2315.5144289307082</v>
      </c>
      <c r="AT17">
        <f t="shared" si="16"/>
        <v>100.09193603844435</v>
      </c>
      <c r="AU17">
        <f t="shared" si="17"/>
        <v>-10541.899635364596</v>
      </c>
      <c r="AW17">
        <v>14</v>
      </c>
      <c r="AX17">
        <f>IF(Z17&gt;0, (R17*SUMPRODUCT(K17:$K$98, X17:$X$98)-K17*$AZ$3)/Z17, 0)</f>
        <v>21173.946465700421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1000000</v>
      </c>
      <c r="S18">
        <f t="shared" si="1"/>
        <v>13280.272538923893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12184.398073397373</v>
      </c>
      <c r="AC18">
        <f t="shared" si="2"/>
        <v>7125.6756196019123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-33127.566038406636</v>
      </c>
      <c r="AI18">
        <f t="shared" si="7"/>
        <v>-33140.980062099894</v>
      </c>
      <c r="AJ18">
        <f t="shared" si="8"/>
        <v>5058.7224537954608</v>
      </c>
      <c r="AK18">
        <f t="shared" si="30"/>
        <v>263.18299838538326</v>
      </c>
      <c r="AL18">
        <f t="shared" si="9"/>
        <v>-27819.074609919051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-12527.430448924682</v>
      </c>
      <c r="AR18">
        <f t="shared" si="14"/>
        <v>-12532.503059712408</v>
      </c>
      <c r="AS18">
        <f t="shared" si="15"/>
        <v>1912.9927513196901</v>
      </c>
      <c r="AT18">
        <f t="shared" si="16"/>
        <v>99.524568264083811</v>
      </c>
      <c r="AU18">
        <f t="shared" si="17"/>
        <v>-10519.985740128634</v>
      </c>
      <c r="AW18">
        <v>15</v>
      </c>
      <c r="AX18">
        <f>IF(Z18&gt;0, (R18*SUMPRODUCT(K18:$K$98, X18:$X$98)-K18*$AZ$3)/Z18, 0)</f>
        <v>13280.272538923893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1000000</v>
      </c>
      <c r="S19">
        <f t="shared" si="1"/>
        <v>4086.5297889166745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7125.6756196019123</v>
      </c>
      <c r="AC19">
        <f t="shared" si="2"/>
        <v>2030.9781554030051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-34201.981955613817</v>
      </c>
      <c r="AI19">
        <f t="shared" si="7"/>
        <v>-34214.40678952125</v>
      </c>
      <c r="AJ19">
        <f t="shared" si="8"/>
        <v>5094.6974641989073</v>
      </c>
      <c r="AK19">
        <f t="shared" si="30"/>
        <v>158.90256631712265</v>
      </c>
      <c r="AL19">
        <f t="shared" si="9"/>
        <v>-28960.80675900522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-12061.669920445596</v>
      </c>
      <c r="AR19">
        <f t="shared" si="14"/>
        <v>-12066.051661995029</v>
      </c>
      <c r="AS19">
        <f t="shared" si="15"/>
        <v>1796.6958533995744</v>
      </c>
      <c r="AT19">
        <f t="shared" si="16"/>
        <v>56.038574224037312</v>
      </c>
      <c r="AU19">
        <f t="shared" si="17"/>
        <v>-10213.317234371416</v>
      </c>
      <c r="AW19">
        <v>16</v>
      </c>
      <c r="AX19">
        <f>IF(Z19&gt;0, (R19*SUMPRODUCT(K19:$K$98, X19:$X$98)-K19*$AZ$3)/Z19, 0)</f>
        <v>4086.5297889166745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1000000</v>
      </c>
      <c r="S20">
        <f t="shared" si="1"/>
        <v>-10366.91831449072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2030.9781554030051</v>
      </c>
      <c r="AC20">
        <f t="shared" si="2"/>
        <v>-4735.9369111391861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-35191.723335448201</v>
      </c>
      <c r="AI20">
        <f t="shared" si="7"/>
        <v>-35203.144127933178</v>
      </c>
      <c r="AJ20">
        <f t="shared" si="8"/>
        <v>6766.9150665421912</v>
      </c>
      <c r="AK20">
        <f t="shared" si="30"/>
        <v>8.7332060682329224</v>
      </c>
      <c r="AL20">
        <f t="shared" si="9"/>
        <v>-28427.495855322752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-11771.518624184269</v>
      </c>
      <c r="AR20">
        <f t="shared" si="14"/>
        <v>-11775.338842653207</v>
      </c>
      <c r="AS20">
        <f t="shared" si="15"/>
        <v>2263.5113937099277</v>
      </c>
      <c r="AT20">
        <f t="shared" si="16"/>
        <v>2.9212294294633363</v>
      </c>
      <c r="AU20">
        <f t="shared" si="17"/>
        <v>-9508.9062195138158</v>
      </c>
      <c r="AW20">
        <v>17</v>
      </c>
      <c r="AX20">
        <f>IF(Z20&gt;0, (R20*SUMPRODUCT(K20:$K$98, X20:$X$98)-K20*$AZ$3)/Z20, 0)</f>
        <v>-10366.91831449072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1000000</v>
      </c>
      <c r="S21">
        <f t="shared" si="1"/>
        <v>-28167.065070231649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-4735.9369111391861</v>
      </c>
      <c r="AC21">
        <f t="shared" si="2"/>
        <v>-11722.860869413737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-36073.025327174219</v>
      </c>
      <c r="AI21">
        <f t="shared" si="7"/>
        <v>-36083.430086101165</v>
      </c>
      <c r="AJ21">
        <f t="shared" si="8"/>
        <v>6986.9239582745504</v>
      </c>
      <c r="AK21">
        <f t="shared" si="30"/>
        <v>-7.5774990578226982</v>
      </c>
      <c r="AL21">
        <f t="shared" si="9"/>
        <v>-29104.083626884436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-11474.240504745807</v>
      </c>
      <c r="AR21">
        <f t="shared" si="14"/>
        <v>-11477.550088714406</v>
      </c>
      <c r="AS21">
        <f t="shared" si="15"/>
        <v>2222.4264574011218</v>
      </c>
      <c r="AT21">
        <f t="shared" si="16"/>
        <v>-2.4102787560888315</v>
      </c>
      <c r="AU21">
        <f t="shared" si="17"/>
        <v>-9257.5339100693727</v>
      </c>
      <c r="AW21">
        <v>18</v>
      </c>
      <c r="AX21">
        <f>IF(Z21&gt;0, (R21*SUMPRODUCT(K21:$K$98, X21:$X$98)-K21*$AZ$3)/Z21, 0)</f>
        <v>-28167.065070231649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1000000</v>
      </c>
      <c r="S22">
        <f t="shared" si="1"/>
        <v>-45436.335090259054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-11722.860869413737</v>
      </c>
      <c r="AC22">
        <f t="shared" si="2"/>
        <v>-17050.08559379795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-36776.233891874683</v>
      </c>
      <c r="AI22">
        <f t="shared" si="7"/>
        <v>-36785.615197365063</v>
      </c>
      <c r="AJ22">
        <f t="shared" si="8"/>
        <v>5327.2247243842139</v>
      </c>
      <c r="AK22">
        <f t="shared" si="30"/>
        <v>-246.18007825768848</v>
      </c>
      <c r="AL22">
        <f t="shared" si="9"/>
        <v>-31704.570551238539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-10922.427329676015</v>
      </c>
      <c r="AR22">
        <f t="shared" si="14"/>
        <v>-10925.213548291478</v>
      </c>
      <c r="AS22">
        <f t="shared" si="15"/>
        <v>1582.1692099308609</v>
      </c>
      <c r="AT22">
        <f t="shared" si="16"/>
        <v>-73.114719214836114</v>
      </c>
      <c r="AU22">
        <f t="shared" si="17"/>
        <v>-9416.1590575754544</v>
      </c>
      <c r="AW22">
        <v>19</v>
      </c>
      <c r="AX22">
        <f>IF(Z22&gt;0, (R22*SUMPRODUCT(K22:$K$98, X22:$X$98)-K22*$AZ$3)/Z22, 0)</f>
        <v>-45436.335090259054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1000000</v>
      </c>
      <c r="S23">
        <f t="shared" si="1"/>
        <v>-55953.816238463063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-17050.08559379795</v>
      </c>
      <c r="AC23">
        <f t="shared" si="2"/>
        <v>-18696.33216840119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-37361.055494722234</v>
      </c>
      <c r="AI23">
        <f t="shared" si="7"/>
        <v>-37369.408960770343</v>
      </c>
      <c r="AJ23">
        <f t="shared" si="8"/>
        <v>1646.2465746032394</v>
      </c>
      <c r="AK23">
        <f t="shared" si="30"/>
        <v>-1193.5059915658567</v>
      </c>
      <c r="AL23">
        <f t="shared" si="9"/>
        <v>-36916.66837773296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-9907.2477952761656</v>
      </c>
      <c r="AR23">
        <f t="shared" si="14"/>
        <v>-9909.4629323217378</v>
      </c>
      <c r="AS23">
        <f t="shared" si="15"/>
        <v>436.54475310588765</v>
      </c>
      <c r="AT23">
        <f t="shared" si="16"/>
        <v>-316.48890661721487</v>
      </c>
      <c r="AU23">
        <f t="shared" si="17"/>
        <v>-9789.4070858330651</v>
      </c>
      <c r="AW23">
        <v>20</v>
      </c>
      <c r="AX23">
        <f>IF(Z23&gt;0, (R23*SUMPRODUCT(K23:$K$98, X23:$X$98)-K23*$AZ$3)/Z23, 0)</f>
        <v>-55953.816238463063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1000000</v>
      </c>
      <c r="S24">
        <f t="shared" si="1"/>
        <v>-69305.29394272904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-18696.33216840119</v>
      </c>
      <c r="AC24">
        <f t="shared" si="2"/>
        <v>-20321.275718076635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-37583.35275658677</v>
      </c>
      <c r="AI24">
        <f t="shared" si="7"/>
        <v>-37590.683104155483</v>
      </c>
      <c r="AJ24">
        <f t="shared" si="8"/>
        <v>1624.943549675445</v>
      </c>
      <c r="AK24">
        <f t="shared" si="30"/>
        <v>-1308.7432517880834</v>
      </c>
      <c r="AL24">
        <f t="shared" si="9"/>
        <v>-37274.482806268119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-8898.3889728766371</v>
      </c>
      <c r="AR24">
        <f t="shared" si="14"/>
        <v>-8900.1245360765279</v>
      </c>
      <c r="AS24">
        <f t="shared" si="15"/>
        <v>384.72830930297681</v>
      </c>
      <c r="AT24">
        <f t="shared" si="16"/>
        <v>-309.86342797734551</v>
      </c>
      <c r="AU24">
        <f t="shared" si="17"/>
        <v>-8825.2596547508947</v>
      </c>
      <c r="AW24">
        <v>21</v>
      </c>
      <c r="AX24">
        <f>IF(Z24&gt;0, (R24*SUMPRODUCT(K24:$K$98, X24:$X$98)-K24*$AZ$3)/Z24, 0)</f>
        <v>-69305.29394272904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1000000</v>
      </c>
      <c r="S25">
        <f t="shared" si="1"/>
        <v>-86279.970328985524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-20321.275718076635</v>
      </c>
      <c r="AC25">
        <f t="shared" si="2"/>
        <v>-21824.750185952609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-37329.078378884726</v>
      </c>
      <c r="AI25">
        <f t="shared" si="7"/>
        <v>-37335.40219601828</v>
      </c>
      <c r="AJ25">
        <f t="shared" si="8"/>
        <v>1503.4744678759744</v>
      </c>
      <c r="AK25">
        <f t="shared" si="30"/>
        <v>-1422.4893002653646</v>
      </c>
      <c r="AL25">
        <f t="shared" si="9"/>
        <v>-37254.417028407668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-7891.2374346212473</v>
      </c>
      <c r="AR25">
        <f t="shared" si="14"/>
        <v>-7892.5742675852835</v>
      </c>
      <c r="AS25">
        <f t="shared" si="15"/>
        <v>317.8292772856455</v>
      </c>
      <c r="AT25">
        <f t="shared" si="16"/>
        <v>-300.70929431120879</v>
      </c>
      <c r="AU25">
        <f t="shared" si="17"/>
        <v>-7875.454284610847</v>
      </c>
      <c r="AW25">
        <v>22</v>
      </c>
      <c r="AX25">
        <f>IF(Z25&gt;0, (R25*SUMPRODUCT(K25:$K$98, X25:$X$98)-K25*$AZ$3)/Z25, 0)</f>
        <v>-86279.970328985524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1000000</v>
      </c>
      <c r="S26">
        <f t="shared" si="1"/>
        <v>-108064.04824191683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-21824.750185952609</v>
      </c>
      <c r="AC26">
        <f t="shared" si="2"/>
        <v>-23113.385383966153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-36537.173649162716</v>
      </c>
      <c r="AI26">
        <f t="shared" si="7"/>
        <v>-36542.520798783706</v>
      </c>
      <c r="AJ26">
        <f t="shared" si="8"/>
        <v>1288.6351980135441</v>
      </c>
      <c r="AK26">
        <f t="shared" si="30"/>
        <v>-1527.7325130166828</v>
      </c>
      <c r="AL26">
        <f t="shared" si="9"/>
        <v>-36781.618113786841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-6896.2781490795387</v>
      </c>
      <c r="AR26">
        <f t="shared" si="14"/>
        <v>-6897.2874069779518</v>
      </c>
      <c r="AS26">
        <f t="shared" si="15"/>
        <v>243.22589490715134</v>
      </c>
      <c r="AT26">
        <f t="shared" si="16"/>
        <v>-288.35477117964643</v>
      </c>
      <c r="AU26">
        <f t="shared" si="17"/>
        <v>-6942.4162832504462</v>
      </c>
      <c r="AW26">
        <v>23</v>
      </c>
      <c r="AX26">
        <f>IF(Z26&gt;0, (R26*SUMPRODUCT(K26:$K$98, X26:$X$98)-K26*$AZ$3)/Z26, 0)</f>
        <v>-108064.04824191683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1000000</v>
      </c>
      <c r="S27">
        <f t="shared" si="1"/>
        <v>-136428.35845906302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-23113.385383966153</v>
      </c>
      <c r="AC27">
        <f t="shared" si="2"/>
        <v>-24114.482964645944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-34991.476553972185</v>
      </c>
      <c r="AI27">
        <f t="shared" si="7"/>
        <v>-34995.895445183116</v>
      </c>
      <c r="AJ27">
        <f t="shared" si="8"/>
        <v>1001.0975806797906</v>
      </c>
      <c r="AK27">
        <f t="shared" si="30"/>
        <v>-1617.936976877631</v>
      </c>
      <c r="AL27">
        <f t="shared" si="9"/>
        <v>-35612.73484138096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-5896.9041238927075</v>
      </c>
      <c r="AR27">
        <f t="shared" si="14"/>
        <v>-5897.6488131819569</v>
      </c>
      <c r="AS27">
        <f t="shared" si="15"/>
        <v>168.70898382422007</v>
      </c>
      <c r="AT27">
        <f t="shared" si="16"/>
        <v>-272.66123555638126</v>
      </c>
      <c r="AU27">
        <f t="shared" si="17"/>
        <v>-6001.601064914119</v>
      </c>
      <c r="AW27">
        <v>24</v>
      </c>
      <c r="AX27">
        <f>IF(Z27&gt;0, (R27*SUMPRODUCT(K27:$K$98, X27:$X$98)-K27*$AZ$3)/Z27, 0)</f>
        <v>-136428.35845906302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1000000</v>
      </c>
      <c r="S28">
        <f t="shared" si="1"/>
        <v>-173910.05771995842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-24114.482964645944</v>
      </c>
      <c r="AC28">
        <f t="shared" si="2"/>
        <v>-24747.833009610305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-32685.609082793853</v>
      </c>
      <c r="AI28">
        <f t="shared" si="7"/>
        <v>-32689.166644865603</v>
      </c>
      <c r="AJ28">
        <f t="shared" si="8"/>
        <v>633.35004496436159</v>
      </c>
      <c r="AK28">
        <f t="shared" si="30"/>
        <v>-1688.0138075252162</v>
      </c>
      <c r="AL28">
        <f t="shared" si="9"/>
        <v>-33743.83040742646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-4918.1339993861602</v>
      </c>
      <c r="AR28">
        <f t="shared" si="14"/>
        <v>-4918.6692981757806</v>
      </c>
      <c r="AS28">
        <f t="shared" si="15"/>
        <v>95.298832637991325</v>
      </c>
      <c r="AT28">
        <f t="shared" si="16"/>
        <v>-253.99184323578271</v>
      </c>
      <c r="AU28">
        <f t="shared" si="17"/>
        <v>-5077.3623087735723</v>
      </c>
      <c r="AW28">
        <v>25</v>
      </c>
      <c r="AX28">
        <f>IF(Z28&gt;0, (R28*SUMPRODUCT(K28:$K$98, X28:$X$98)-K28*$AZ$3)/Z28, 0)</f>
        <v>-173910.05771995842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1000000</v>
      </c>
      <c r="S29">
        <f t="shared" si="1"/>
        <v>-224409.68408534129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-24747.833009610305</v>
      </c>
      <c r="AC29">
        <f t="shared" si="2"/>
        <v>-24966.365152810438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-29625.947505087839</v>
      </c>
      <c r="AI29">
        <f t="shared" si="7"/>
        <v>-29628.728842851244</v>
      </c>
      <c r="AJ29">
        <f t="shared" si="8"/>
        <v>218.53214320013285</v>
      </c>
      <c r="AK29">
        <f t="shared" si="30"/>
        <v>-1732.3483106727215</v>
      </c>
      <c r="AL29">
        <f t="shared" si="9"/>
        <v>-31142.545010323833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-3980.1368186587956</v>
      </c>
      <c r="AR29">
        <f t="shared" si="14"/>
        <v>-3980.5104811327251</v>
      </c>
      <c r="AS29">
        <f t="shared" si="15"/>
        <v>29.358987727291805</v>
      </c>
      <c r="AT29">
        <f t="shared" si="16"/>
        <v>-232.73460850039473</v>
      </c>
      <c r="AU29">
        <f t="shared" si="17"/>
        <v>-4183.8861019058277</v>
      </c>
      <c r="AW29">
        <v>26</v>
      </c>
      <c r="AX29">
        <f>IF(Z29&gt;0, (R29*SUMPRODUCT(K29:$K$98, X29:$X$98)-K29*$AZ$3)/Z29, 0)</f>
        <v>-224409.68408534129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1000000</v>
      </c>
      <c r="S30">
        <f t="shared" si="1"/>
        <v>-294181.19157977361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-24966.365152810438</v>
      </c>
      <c r="AC30">
        <f t="shared" si="2"/>
        <v>-24750.428885588852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-26007.694330568764</v>
      </c>
      <c r="AI30">
        <f t="shared" si="7"/>
        <v>-26009.797662596269</v>
      </c>
      <c r="AJ30">
        <f t="shared" si="8"/>
        <v>-215.9362672215866</v>
      </c>
      <c r="AK30">
        <f t="shared" si="30"/>
        <v>-1747.6455606967309</v>
      </c>
      <c r="AL30">
        <f t="shared" si="9"/>
        <v>-27973.379490514588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-3119.6766472237859</v>
      </c>
      <c r="AR30">
        <f t="shared" si="14"/>
        <v>-3119.9289462443821</v>
      </c>
      <c r="AS30">
        <f t="shared" si="15"/>
        <v>-25.902001214620036</v>
      </c>
      <c r="AT30">
        <f t="shared" si="16"/>
        <v>-209.6336943225939</v>
      </c>
      <c r="AU30">
        <f t="shared" si="17"/>
        <v>-3355.4646417815961</v>
      </c>
      <c r="AW30">
        <v>27</v>
      </c>
      <c r="AX30">
        <f>IF(Z30&gt;0, (R30*SUMPRODUCT(K30:$K$98, X30:$X$98)-K30*$AZ$3)/Z30, 0)</f>
        <v>-294181.19157977361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1000000</v>
      </c>
      <c r="S31">
        <f t="shared" si="1"/>
        <v>-394156.09207546694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-24750.428885588852</v>
      </c>
      <c r="AC31">
        <f t="shared" si="2"/>
        <v>-24123.611706133725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-22088.754450210665</v>
      </c>
      <c r="AI31">
        <f t="shared" si="7"/>
        <v>-22090.284530056641</v>
      </c>
      <c r="AJ31">
        <f t="shared" si="8"/>
        <v>-626.81717945512719</v>
      </c>
      <c r="AK31">
        <f t="shared" si="30"/>
        <v>-1732.5300219912199</v>
      </c>
      <c r="AL31">
        <f t="shared" si="9"/>
        <v>-24449.631731502988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-2365.7068883947527</v>
      </c>
      <c r="AR31">
        <f t="shared" si="14"/>
        <v>-2365.870760035391</v>
      </c>
      <c r="AS31">
        <f t="shared" si="15"/>
        <v>-67.132156434788101</v>
      </c>
      <c r="AT31">
        <f t="shared" si="16"/>
        <v>-185.55406628354507</v>
      </c>
      <c r="AU31">
        <f t="shared" si="17"/>
        <v>-2618.5569827537242</v>
      </c>
      <c r="AW31">
        <v>28</v>
      </c>
      <c r="AX31">
        <f>IF(Z31&gt;0, (R31*SUMPRODUCT(K31:$K$98, X31:$X$98)-K31*$AZ$3)/Z31, 0)</f>
        <v>-394156.09207546694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1000000</v>
      </c>
      <c r="S32">
        <f t="shared" si="1"/>
        <v>-544015.14118108375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-24123.611706133725</v>
      </c>
      <c r="AC32">
        <f t="shared" si="2"/>
        <v>-23144.234820708021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-18047.796709636412</v>
      </c>
      <c r="AI32">
        <f t="shared" si="7"/>
        <v>-18048.860293766189</v>
      </c>
      <c r="AJ32">
        <f t="shared" si="8"/>
        <v>-979.37688542570322</v>
      </c>
      <c r="AK32">
        <f t="shared" si="30"/>
        <v>-1688.652819429361</v>
      </c>
      <c r="AL32">
        <f t="shared" si="9"/>
        <v>-20716.889998621253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-1725.8214990837876</v>
      </c>
      <c r="AR32">
        <f t="shared" si="14"/>
        <v>-1725.9232043715181</v>
      </c>
      <c r="AS32">
        <f t="shared" si="15"/>
        <v>-93.652965609420875</v>
      </c>
      <c r="AT32">
        <f t="shared" si="16"/>
        <v>-161.47751369027668</v>
      </c>
      <c r="AU32">
        <f t="shared" si="17"/>
        <v>-1981.0536836712154</v>
      </c>
      <c r="AW32">
        <v>29</v>
      </c>
      <c r="AX32">
        <f>IF(Z32&gt;0, (R32*SUMPRODUCT(K32:$K$98, X32:$X$98)-K32*$AZ$3)/Z32, 0)</f>
        <v>-544015.14118108375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1000000</v>
      </c>
      <c r="S33">
        <f t="shared" si="1"/>
        <v>-780962.28004015121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-23144.234820708021</v>
      </c>
      <c r="AC33">
        <f t="shared" si="2"/>
        <v>-21883.374378880682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-14096.892702560552</v>
      </c>
      <c r="AI33">
        <f t="shared" si="7"/>
        <v>-14097.593228531465</v>
      </c>
      <c r="AJ33">
        <f t="shared" si="8"/>
        <v>-1260.8604418273389</v>
      </c>
      <c r="AK33">
        <f t="shared" si="30"/>
        <v>-1620.0964374495616</v>
      </c>
      <c r="AL33">
        <f t="shared" si="9"/>
        <v>-16978.550107808365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-1203.5858017033456</v>
      </c>
      <c r="AR33">
        <f t="shared" si="14"/>
        <v>-1203.6456122679931</v>
      </c>
      <c r="AS33">
        <f t="shared" si="15"/>
        <v>-107.65164761714792</v>
      </c>
      <c r="AT33">
        <f t="shared" si="16"/>
        <v>-138.32304115858679</v>
      </c>
      <c r="AU33">
        <f t="shared" si="17"/>
        <v>-1449.620301043728</v>
      </c>
      <c r="AW33">
        <v>30</v>
      </c>
      <c r="AX33">
        <f>IF(Z33&gt;0, (R33*SUMPRODUCT(K33:$K$98, X33:$X$98)-K33*$AZ$3)/Z33, 0)</f>
        <v>-780962.28004015121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1000000</v>
      </c>
      <c r="S34">
        <f t="shared" si="1"/>
        <v>-1176825.0083708758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-21883.374378880682</v>
      </c>
      <c r="AC34">
        <f t="shared" si="2"/>
        <v>-20420.2798761991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-10388.817970029226</v>
      </c>
      <c r="AI34">
        <f t="shared" si="7"/>
        <v>-10389.251770291179</v>
      </c>
      <c r="AJ34">
        <f t="shared" si="8"/>
        <v>-1463.0945026815825</v>
      </c>
      <c r="AK34">
        <f t="shared" si="30"/>
        <v>-1531.8362065216479</v>
      </c>
      <c r="AL34">
        <f t="shared" si="9"/>
        <v>-13384.18247949441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-791.95731723562744</v>
      </c>
      <c r="AR34">
        <f t="shared" si="14"/>
        <v>-791.99038656966172</v>
      </c>
      <c r="AS34">
        <f t="shared" si="15"/>
        <v>-111.53418998664397</v>
      </c>
      <c r="AT34">
        <f t="shared" si="16"/>
        <v>-116.77448734409502</v>
      </c>
      <c r="AU34">
        <f t="shared" si="17"/>
        <v>-1020.2990639004007</v>
      </c>
      <c r="AW34">
        <v>31</v>
      </c>
      <c r="AX34">
        <f>IF(Z34&gt;0, (R34*SUMPRODUCT(K34:$K$98, X34:$X$98)-K34*$AZ$3)/Z34, 0)</f>
        <v>-1176825.0083708758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-1877323.8506314959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-20420.2798761991</v>
      </c>
      <c r="AC35">
        <f t="shared" ref="AC35:AC69" si="33">S35*Z35</f>
        <v>-18831.272635948182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-7147.5771510090481</v>
      </c>
      <c r="AI35">
        <f t="shared" ref="AI35:AI66" si="38">SUM(AE35:AH35)</f>
        <v>-7147.8279238396071</v>
      </c>
      <c r="AJ35">
        <f t="shared" ref="AJ35:AJ69" si="39">AB35-AC35</f>
        <v>-1589.0072402509177</v>
      </c>
      <c r="AK35">
        <f t="shared" si="30"/>
        <v>-1429.4195913339372</v>
      </c>
      <c r="AL35">
        <f t="shared" ref="AL35:AL66" si="40">SUM(AI35:AK35)</f>
        <v>-10166.254755424461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-486.49285716709596</v>
      </c>
      <c r="AR35">
        <f t="shared" ref="AR35:AR69" si="45">AI35*$K35</f>
        <v>-486.50992577485789</v>
      </c>
      <c r="AS35">
        <f t="shared" ref="AS35:AS69" si="46">AJ35*$K35</f>
        <v>-108.1542256958693</v>
      </c>
      <c r="AT35">
        <f t="shared" ref="AT35:AT69" si="47">AK35*$K35</f>
        <v>-97.292048254491021</v>
      </c>
      <c r="AU35">
        <f t="shared" ref="AU35:AU69" si="48">AL35*$K35</f>
        <v>-691.95619972521808</v>
      </c>
      <c r="AW35">
        <v>32</v>
      </c>
      <c r="AX35">
        <f>IF(Z35&gt;0, (R35*SUMPRODUCT(K35:$K$98, X35:$X$98)-K35*$AZ$3)/Z35, 0)</f>
        <v>-1877323.8506314959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1000000</v>
      </c>
      <c r="S36">
        <f t="shared" si="32"/>
        <v>-3003095.0977338697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-18831.272635948182</v>
      </c>
      <c r="AC36">
        <f t="shared" si="33"/>
        <v>-17191.904281073723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-4205.8755279101888</v>
      </c>
      <c r="AI36">
        <f t="shared" si="38"/>
        <v>-4206.0186461242447</v>
      </c>
      <c r="AJ36">
        <f t="shared" si="39"/>
        <v>-1639.3683548744593</v>
      </c>
      <c r="AK36">
        <f t="shared" si="30"/>
        <v>-1318.189084516373</v>
      </c>
      <c r="AL36">
        <f t="shared" si="40"/>
        <v>-7163.5760855150766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-255.59715141841264</v>
      </c>
      <c r="AR36">
        <f t="shared" si="45"/>
        <v>-255.60584891970245</v>
      </c>
      <c r="AS36">
        <f t="shared" si="46"/>
        <v>-99.626790866919066</v>
      </c>
      <c r="AT36">
        <f t="shared" si="47"/>
        <v>-80.108261121232289</v>
      </c>
      <c r="AU36">
        <f t="shared" si="48"/>
        <v>-435.34090090785378</v>
      </c>
      <c r="AW36">
        <v>33</v>
      </c>
      <c r="AX36">
        <f>IF(Z36&gt;0, (R36*SUMPRODUCT(K36:$K$98, X36:$X$98)-K36*$AZ$3)/Z36, 0)</f>
        <v>-3003095.0977338697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1000000</v>
      </c>
      <c r="S37">
        <f t="shared" si="32"/>
        <v>-4826691.4519785261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-17191.904281073723</v>
      </c>
      <c r="AC37">
        <f t="shared" si="33"/>
        <v>-15549.411064597889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-2445.934753626655</v>
      </c>
      <c r="AI37">
        <f t="shared" si="38"/>
        <v>-2446.0152922897296</v>
      </c>
      <c r="AJ37">
        <f t="shared" si="39"/>
        <v>-1642.4932164758338</v>
      </c>
      <c r="AK37">
        <f t="shared" si="30"/>
        <v>-1203.4332996751607</v>
      </c>
      <c r="AL37">
        <f t="shared" si="40"/>
        <v>-5291.9418084407243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-132.71696417683509</v>
      </c>
      <c r="AR37">
        <f t="shared" si="45"/>
        <v>-132.72133422262075</v>
      </c>
      <c r="AS37">
        <f t="shared" si="46"/>
        <v>-89.122047531522639</v>
      </c>
      <c r="AT37">
        <f t="shared" si="47"/>
        <v>-65.298558714774956</v>
      </c>
      <c r="AU37">
        <f t="shared" si="48"/>
        <v>-287.14194046891834</v>
      </c>
      <c r="AW37">
        <v>34</v>
      </c>
      <c r="AX37">
        <f>IF(Z37&gt;0, (R37*SUMPRODUCT(K37:$K$98, X37:$X$98)-K37*$AZ$3)/Z37, 0)</f>
        <v>-4826691.4519785261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1000000</v>
      </c>
      <c r="S38">
        <f t="shared" si="32"/>
        <v>-7837744.6501792595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-15549.411064597889</v>
      </c>
      <c r="AC38">
        <f t="shared" si="33"/>
        <v>-13987.404486012005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-1404.7099568668532</v>
      </c>
      <c r="AI38">
        <f t="shared" si="38"/>
        <v>-1404.7545723943751</v>
      </c>
      <c r="AJ38">
        <f t="shared" si="39"/>
        <v>-1562.0065785858842</v>
      </c>
      <c r="AK38">
        <f t="shared" si="30"/>
        <v>-1088.4587745218523</v>
      </c>
      <c r="AL38">
        <f t="shared" si="40"/>
        <v>-4055.2199255021114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-68.053459764761016</v>
      </c>
      <c r="AR38">
        <f t="shared" si="45"/>
        <v>-68.0556212365953</v>
      </c>
      <c r="AS38">
        <f t="shared" si="46"/>
        <v>-75.673950574952926</v>
      </c>
      <c r="AT38">
        <f t="shared" si="47"/>
        <v>-52.732156596043183</v>
      </c>
      <c r="AU38">
        <f t="shared" si="48"/>
        <v>-196.46172840759138</v>
      </c>
      <c r="AW38">
        <v>35</v>
      </c>
      <c r="AX38">
        <f>IF(Z38&gt;0, (R38*SUMPRODUCT(K38:$K$98, X38:$X$98)-K38*$AZ$3)/Z38, 0)</f>
        <v>-7837744.6501792595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1000000</v>
      </c>
      <c r="S39">
        <f t="shared" si="32"/>
        <v>-12913025.751238707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-13987.404486012005</v>
      </c>
      <c r="AC39">
        <f t="shared" si="33"/>
        <v>-12542.311925452907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-795.48340737248623</v>
      </c>
      <c r="AI39">
        <f t="shared" si="38"/>
        <v>-795.50768965954865</v>
      </c>
      <c r="AJ39">
        <f t="shared" si="39"/>
        <v>-1445.0925605590983</v>
      </c>
      <c r="AK39">
        <f t="shared" si="30"/>
        <v>-979.11831402084044</v>
      </c>
      <c r="AL39">
        <f t="shared" si="40"/>
        <v>-3219.7185642394875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-34.409364438875514</v>
      </c>
      <c r="AR39">
        <f t="shared" si="45"/>
        <v>-34.410414791475198</v>
      </c>
      <c r="AS39">
        <f t="shared" si="46"/>
        <v>-62.508804210547318</v>
      </c>
      <c r="AT39">
        <f t="shared" si="47"/>
        <v>-42.352660764103994</v>
      </c>
      <c r="AU39">
        <f t="shared" si="48"/>
        <v>-139.27187976612652</v>
      </c>
      <c r="AW39">
        <v>36</v>
      </c>
      <c r="AX39">
        <f>IF(Z39&gt;0, (R39*SUMPRODUCT(K39:$K$98, X39:$X$98)-K39*$AZ$3)/Z39, 0)</f>
        <v>-12913025.751238707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1000000</v>
      </c>
      <c r="S40">
        <f t="shared" si="32"/>
        <v>-21618358.092394002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-12542.311925452907</v>
      </c>
      <c r="AC40">
        <f t="shared" si="33"/>
        <v>-11225.698057459766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-442.31165528832798</v>
      </c>
      <c r="AI40">
        <f t="shared" si="38"/>
        <v>-442.32463696113757</v>
      </c>
      <c r="AJ40">
        <f t="shared" si="39"/>
        <v>-1316.613867993141</v>
      </c>
      <c r="AK40">
        <f t="shared" ref="AK40:AK69" si="61">G40*SUM(AB40:AB40, AE40:AF40)</f>
        <v>-877.96183478170349</v>
      </c>
      <c r="AL40">
        <f t="shared" si="40"/>
        <v>-2636.900339735982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-17.082675319232163</v>
      </c>
      <c r="AR40">
        <f t="shared" si="45"/>
        <v>-17.083176689022118</v>
      </c>
      <c r="AS40">
        <f t="shared" si="46"/>
        <v>-50.849411176072024</v>
      </c>
      <c r="AT40">
        <f t="shared" si="47"/>
        <v>-33.908075419076496</v>
      </c>
      <c r="AU40">
        <f t="shared" si="48"/>
        <v>-101.84066328417063</v>
      </c>
      <c r="AW40">
        <v>37</v>
      </c>
      <c r="AX40">
        <f>IF(Z40&gt;0, (R40*SUMPRODUCT(K40:$K$98, X40:$X$98)-K40*$AZ$3)/Z40, 0)</f>
        <v>-21618358.092394002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1000000</v>
      </c>
      <c r="S41">
        <f t="shared" si="32"/>
        <v>-36871696.381055914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-11225.698057459766</v>
      </c>
      <c r="AC41">
        <f t="shared" si="33"/>
        <v>-10036.509989536127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-241.87331478118983</v>
      </c>
      <c r="AI41">
        <f t="shared" si="38"/>
        <v>-241.88011980440183</v>
      </c>
      <c r="AJ41">
        <f t="shared" si="39"/>
        <v>-1189.1880679236383</v>
      </c>
      <c r="AK41">
        <f t="shared" si="61"/>
        <v>-785.79886402218369</v>
      </c>
      <c r="AL41">
        <f t="shared" si="40"/>
        <v>-2216.8670517502237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-8.3406027486354901</v>
      </c>
      <c r="AR41">
        <f t="shared" si="45"/>
        <v>-8.3408374086489676</v>
      </c>
      <c r="AS41">
        <f t="shared" si="46"/>
        <v>-41.007191210577389</v>
      </c>
      <c r="AT41">
        <f t="shared" si="47"/>
        <v>-27.096979139956655</v>
      </c>
      <c r="AU41">
        <f t="shared" si="48"/>
        <v>-76.445007759183</v>
      </c>
      <c r="AW41">
        <v>38</v>
      </c>
      <c r="AX41">
        <f>IF(Z41&gt;0, (R41*SUMPRODUCT(K41:$K$98, X41:$X$98)-K41*$AZ$3)/Z41, 0)</f>
        <v>-36871696.381055914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1000000</v>
      </c>
      <c r="S42">
        <f t="shared" si="32"/>
        <v>-64184922.947196983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-10036.509989536127</v>
      </c>
      <c r="AC42">
        <f t="shared" si="33"/>
        <v>-8967.8231429607695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-129.76038825028155</v>
      </c>
      <c r="AI42">
        <f t="shared" si="38"/>
        <v>-129.76388121355515</v>
      </c>
      <c r="AJ42">
        <f t="shared" si="39"/>
        <v>-1068.6868465753578</v>
      </c>
      <c r="AK42">
        <f t="shared" si="61"/>
        <v>-702.55569926752901</v>
      </c>
      <c r="AL42">
        <f t="shared" si="40"/>
        <v>-1901.0064270564419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-3.9951546383876786</v>
      </c>
      <c r="AR42">
        <f t="shared" si="45"/>
        <v>-3.9952621822122034</v>
      </c>
      <c r="AS42">
        <f t="shared" si="46"/>
        <v>-32.903486723886083</v>
      </c>
      <c r="AT42">
        <f t="shared" si="47"/>
        <v>-21.630781924300212</v>
      </c>
      <c r="AU42">
        <f t="shared" si="48"/>
        <v>-58.529530830398492</v>
      </c>
      <c r="AW42">
        <v>39</v>
      </c>
      <c r="AX42">
        <f>IF(Z42&gt;0, (R42*SUMPRODUCT(K42:$K$98, X42:$X$98)-K42*$AZ$3)/Z42, 0)</f>
        <v>-64184922.947196983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1000000</v>
      </c>
      <c r="S43">
        <f t="shared" si="32"/>
        <v>-114200624.21666656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-8967.8231429607695</v>
      </c>
      <c r="AC43">
        <f t="shared" si="33"/>
        <v>-8010.1866464170225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-68.179989566519126</v>
      </c>
      <c r="AI43">
        <f t="shared" si="38"/>
        <v>-68.181743100420832</v>
      </c>
      <c r="AJ43">
        <f t="shared" si="39"/>
        <v>-957.63649654374694</v>
      </c>
      <c r="AK43">
        <f t="shared" si="61"/>
        <v>-627.74762000725389</v>
      </c>
      <c r="AL43">
        <f t="shared" si="40"/>
        <v>-1653.5658596514218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-1.8742622819951993</v>
      </c>
      <c r="AR43">
        <f t="shared" si="45"/>
        <v>-1.8743104864973275</v>
      </c>
      <c r="AS43">
        <f t="shared" si="46"/>
        <v>-26.325348195937046</v>
      </c>
      <c r="AT43">
        <f t="shared" si="47"/>
        <v>-17.256730226453733</v>
      </c>
      <c r="AU43">
        <f t="shared" si="48"/>
        <v>-45.456388908888108</v>
      </c>
      <c r="AW43">
        <v>40</v>
      </c>
      <c r="AX43">
        <f>IF(Z43&gt;0, (R43*SUMPRODUCT(K43:$K$98, X43:$X$98)-K43*$AZ$3)/Z43, 0)</f>
        <v>-114200624.21666656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1000000</v>
      </c>
      <c r="S44">
        <f t="shared" si="32"/>
        <v>-208167959.53457442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-8010.1866464170225</v>
      </c>
      <c r="AC44">
        <f t="shared" si="33"/>
        <v>-7153.4612201435384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-35.076050791943416</v>
      </c>
      <c r="AI44">
        <f t="shared" si="38"/>
        <v>-35.076909889236312</v>
      </c>
      <c r="AJ44">
        <f t="shared" si="39"/>
        <v>-856.72542627348412</v>
      </c>
      <c r="AK44">
        <f t="shared" si="61"/>
        <v>-560.71306524919169</v>
      </c>
      <c r="AL44">
        <f t="shared" si="40"/>
        <v>-1452.5154014119121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-0.86092655288840714</v>
      </c>
      <c r="AR44">
        <f t="shared" si="45"/>
        <v>-0.86094763906128768</v>
      </c>
      <c r="AS44">
        <f t="shared" si="46"/>
        <v>-21.02795643638694</v>
      </c>
      <c r="AT44">
        <f t="shared" si="47"/>
        <v>-13.762460582801912</v>
      </c>
      <c r="AU44">
        <f t="shared" si="48"/>
        <v>-35.651364658250145</v>
      </c>
      <c r="AW44">
        <v>41</v>
      </c>
      <c r="AX44">
        <f>IF(Z44&gt;0, (R44*SUMPRODUCT(K44:$K$98, X44:$X$98)-K44*$AZ$3)/Z44, 0)</f>
        <v>-208167959.53457442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1000000</v>
      </c>
      <c r="S45">
        <f t="shared" si="32"/>
        <v>-389299847.8220008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-7153.4612201435384</v>
      </c>
      <c r="AC45">
        <f t="shared" si="33"/>
        <v>-6387.7152819147504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-17.61203862220496</v>
      </c>
      <c r="AI45">
        <f t="shared" si="38"/>
        <v>-17.612448827559369</v>
      </c>
      <c r="AJ45">
        <f t="shared" si="39"/>
        <v>-765.74593822878796</v>
      </c>
      <c r="AK45">
        <f t="shared" si="61"/>
        <v>-500.74228541004771</v>
      </c>
      <c r="AL45">
        <f t="shared" si="40"/>
        <v>-1284.1006724663951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-0.38596419570606444</v>
      </c>
      <c r="AR45">
        <f t="shared" si="45"/>
        <v>-0.38597318527184299</v>
      </c>
      <c r="AS45">
        <f t="shared" si="46"/>
        <v>-16.781164378724149</v>
      </c>
      <c r="AT45">
        <f t="shared" si="47"/>
        <v>-10.973663957370379</v>
      </c>
      <c r="AU45">
        <f t="shared" si="48"/>
        <v>-28.140801521366374</v>
      </c>
      <c r="AW45">
        <v>42</v>
      </c>
      <c r="AX45">
        <f>IF(Z45&gt;0, (R45*SUMPRODUCT(K45:$K$98, X45:$X$98)-K45*$AZ$3)/Z45, 0)</f>
        <v>-389299847.8220008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1000000</v>
      </c>
      <c r="S46">
        <f t="shared" si="32"/>
        <v>-748657064.54483724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-6387.7152819147504</v>
      </c>
      <c r="AC46">
        <f t="shared" si="33"/>
        <v>-5703.6308311268167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-8.6256494192709834</v>
      </c>
      <c r="AI46">
        <f t="shared" si="38"/>
        <v>-8.6258398813363684</v>
      </c>
      <c r="AJ46">
        <f t="shared" si="39"/>
        <v>-684.08445078793375</v>
      </c>
      <c r="AK46">
        <f t="shared" si="61"/>
        <v>-447.14006973403258</v>
      </c>
      <c r="AL46">
        <f t="shared" si="40"/>
        <v>-1139.8503604033026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-0.16877618647908102</v>
      </c>
      <c r="AR46">
        <f t="shared" si="45"/>
        <v>-0.16877991320845548</v>
      </c>
      <c r="AS46">
        <f t="shared" si="46"/>
        <v>-13.385330103455811</v>
      </c>
      <c r="AT46">
        <f t="shared" si="47"/>
        <v>-8.7490914739818635</v>
      </c>
      <c r="AU46">
        <f t="shared" si="48"/>
        <v>-22.303201490646128</v>
      </c>
      <c r="AW46">
        <v>43</v>
      </c>
      <c r="AX46">
        <f>IF(Z46&gt;0, (R46*SUMPRODUCT(K46:$K$98, X46:$X$98)-K46*$AZ$3)/Z46, 0)</f>
        <v>-748657064.54483724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1000000</v>
      </c>
      <c r="S47">
        <f t="shared" si="32"/>
        <v>-1484277918.8153391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-5703.6308311268167</v>
      </c>
      <c r="AC47">
        <f t="shared" si="33"/>
        <v>-5092.6653082207595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-4.1112251823759234</v>
      </c>
      <c r="AI47">
        <f t="shared" si="38"/>
        <v>-4.111310959191095</v>
      </c>
      <c r="AJ47">
        <f t="shared" si="39"/>
        <v>-610.96552290605723</v>
      </c>
      <c r="AK47">
        <f t="shared" si="61"/>
        <v>-399.25415817887722</v>
      </c>
      <c r="AL47">
        <f t="shared" si="40"/>
        <v>-1014.3309920441255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-7.1824499639572936E-2</v>
      </c>
      <c r="AR47">
        <f t="shared" si="45"/>
        <v>-7.1825998189654017E-2</v>
      </c>
      <c r="AS47">
        <f t="shared" si="46"/>
        <v>-10.673775099421221</v>
      </c>
      <c r="AT47">
        <f t="shared" si="47"/>
        <v>-6.9751056845892467</v>
      </c>
      <c r="AU47">
        <f t="shared" si="48"/>
        <v>-17.720706782200121</v>
      </c>
      <c r="AW47">
        <v>44</v>
      </c>
      <c r="AX47">
        <f>IF(Z47&gt;0, (R47*SUMPRODUCT(K47:$K$98, X47:$X$98)-K47*$AZ$3)/Z47, 0)</f>
        <v>-1484277918.8153391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1000000</v>
      </c>
      <c r="S48">
        <f t="shared" si="32"/>
        <v>-3038506194.8311434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-5092.6653082207595</v>
      </c>
      <c r="AC48">
        <f t="shared" si="33"/>
        <v>-4547.0815085306358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-1.9002760364468887</v>
      </c>
      <c r="AI48">
        <f t="shared" si="38"/>
        <v>-1.9003134485929973</v>
      </c>
      <c r="AJ48">
        <f t="shared" si="39"/>
        <v>-545.58379969012367</v>
      </c>
      <c r="AK48">
        <f t="shared" si="61"/>
        <v>-356.48657157545318</v>
      </c>
      <c r="AL48">
        <f t="shared" si="40"/>
        <v>-903.97068471416992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-2.9641488815956726E-2</v>
      </c>
      <c r="AR48">
        <f t="shared" si="45"/>
        <v>-2.9642072389968705E-2</v>
      </c>
      <c r="AS48">
        <f t="shared" si="46"/>
        <v>-8.510298391658937</v>
      </c>
      <c r="AT48">
        <f t="shared" si="47"/>
        <v>-5.5606619889551432</v>
      </c>
      <c r="AU48">
        <f t="shared" si="48"/>
        <v>-14.100602453004049</v>
      </c>
      <c r="AW48">
        <v>45</v>
      </c>
      <c r="AX48">
        <f>IF(Z48&gt;0, (R48*SUMPRODUCT(K48:$K$98, X48:$X$98)-K48*$AZ$3)/Z48, 0)</f>
        <v>-3038506194.8311434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1000000</v>
      </c>
      <c r="S49">
        <f t="shared" si="32"/>
        <v>-6439331463.5560637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-4547.0815085306358</v>
      </c>
      <c r="AC49">
        <f t="shared" si="33"/>
        <v>-4059.9186284214479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-0.85103338771293102</v>
      </c>
      <c r="AI49">
        <f t="shared" si="38"/>
        <v>-0.85104914990288583</v>
      </c>
      <c r="AJ49">
        <f t="shared" si="39"/>
        <v>-487.16288010918788</v>
      </c>
      <c r="AK49">
        <f t="shared" si="61"/>
        <v>-318.29570559714455</v>
      </c>
      <c r="AL49">
        <f t="shared" si="40"/>
        <v>-806.30963485623533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-1.1852552772066914E-2</v>
      </c>
      <c r="AR49">
        <f t="shared" si="45"/>
        <v>-1.1852772295990346E-2</v>
      </c>
      <c r="AS49">
        <f t="shared" si="46"/>
        <v>-6.7848380903170549</v>
      </c>
      <c r="AT49">
        <f t="shared" si="47"/>
        <v>-4.4329831263741228</v>
      </c>
      <c r="AU49">
        <f t="shared" si="48"/>
        <v>-11.229673988987168</v>
      </c>
      <c r="AW49">
        <v>46</v>
      </c>
      <c r="AX49">
        <f>IF(Z49&gt;0, (R49*SUMPRODUCT(K49:$K$98, X49:$X$98)-K49*$AZ$3)/Z49, 0)</f>
        <v>-6439331463.5560637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1000000</v>
      </c>
      <c r="S50">
        <f t="shared" si="32"/>
        <v>-14148334507.265951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-4059.9186284214479</v>
      </c>
      <c r="AC50">
        <f t="shared" si="33"/>
        <v>-3624.9371581188593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-0.36797326121286383</v>
      </c>
      <c r="AI50">
        <f t="shared" si="38"/>
        <v>-0.36797966644938879</v>
      </c>
      <c r="AJ50">
        <f t="shared" si="39"/>
        <v>-434.9814703025886</v>
      </c>
      <c r="AK50">
        <f t="shared" si="61"/>
        <v>-284.19430398950141</v>
      </c>
      <c r="AL50">
        <f t="shared" si="40"/>
        <v>-719.54375395853936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-4.5757631673408504E-3</v>
      </c>
      <c r="AR50">
        <f t="shared" si="45"/>
        <v>-4.5758428167297005E-3</v>
      </c>
      <c r="AS50">
        <f t="shared" si="46"/>
        <v>-5.4090130998267547</v>
      </c>
      <c r="AT50">
        <f t="shared" si="47"/>
        <v>-3.5339682679035076</v>
      </c>
      <c r="AU50">
        <f t="shared" si="48"/>
        <v>-8.9475572105469912</v>
      </c>
      <c r="AW50">
        <v>47</v>
      </c>
      <c r="AX50">
        <f>IF(Z50&gt;0, (R50*SUMPRODUCT(K50:$K$98, X50:$X$98)-K50*$AZ$3)/Z50, 0)</f>
        <v>-14148334507.265951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1000000</v>
      </c>
      <c r="S51">
        <f t="shared" si="32"/>
        <v>-32253059487.512962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-3624.9371581188593</v>
      </c>
      <c r="AC51">
        <f t="shared" si="33"/>
        <v>-3236.5548384754552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-0.15329859669239906</v>
      </c>
      <c r="AI51">
        <f t="shared" si="38"/>
        <v>-0.15330110541164144</v>
      </c>
      <c r="AJ51">
        <f t="shared" si="39"/>
        <v>-388.38231964340412</v>
      </c>
      <c r="AK51">
        <f t="shared" si="61"/>
        <v>-253.74560106832018</v>
      </c>
      <c r="AL51">
        <f t="shared" si="40"/>
        <v>-642.28122181713593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-1.7020308710700201E-3</v>
      </c>
      <c r="AR51">
        <f t="shared" si="45"/>
        <v>-1.7020587246687449E-3</v>
      </c>
      <c r="AS51">
        <f t="shared" si="46"/>
        <v>-4.3120988193862182</v>
      </c>
      <c r="AT51">
        <f t="shared" si="47"/>
        <v>-2.8172654918889593</v>
      </c>
      <c r="AU51">
        <f t="shared" si="48"/>
        <v>-7.1310663699998464</v>
      </c>
      <c r="AW51">
        <v>48</v>
      </c>
      <c r="AX51">
        <f>IF(Z51&gt;0, (R51*SUMPRODUCT(K51:$K$98, X51:$X$98)-K51*$AZ$3)/Z51, 0)</f>
        <v>-32253059487.512962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1000000</v>
      </c>
      <c r="S52">
        <f t="shared" si="32"/>
        <v>-76463707149.997665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-3236.5548384754552</v>
      </c>
      <c r="AC52">
        <f t="shared" si="33"/>
        <v>-2889.7825267504591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-6.1552417455496423E-2</v>
      </c>
      <c r="AI52">
        <f t="shared" si="38"/>
        <v>-6.1553362277109988E-2</v>
      </c>
      <c r="AJ52">
        <f t="shared" si="39"/>
        <v>-346.77231172499614</v>
      </c>
      <c r="AK52">
        <f t="shared" si="61"/>
        <v>-226.5588386932819</v>
      </c>
      <c r="AL52">
        <f t="shared" si="40"/>
        <v>-573.39270378055517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-6.101777194420341E-4</v>
      </c>
      <c r="AR52">
        <f t="shared" si="45"/>
        <v>-6.1018708559077816E-4</v>
      </c>
      <c r="AS52">
        <f t="shared" si="46"/>
        <v>-3.4376024059004</v>
      </c>
      <c r="AT52">
        <f t="shared" si="47"/>
        <v>-2.2459094415463605</v>
      </c>
      <c r="AU52">
        <f t="shared" si="48"/>
        <v>-5.6841220345323515</v>
      </c>
      <c r="AW52">
        <v>49</v>
      </c>
      <c r="AX52">
        <f>IF(Z52&gt;0, (R52*SUMPRODUCT(K52:$K$98, X52:$X$98)-K52*$AZ$3)/Z52, 0)</f>
        <v>-76463707149.997665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1000000</v>
      </c>
      <c r="S53">
        <f t="shared" si="32"/>
        <v>-188959900880.6647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-2889.7825267504591</v>
      </c>
      <c r="AC53">
        <f t="shared" si="33"/>
        <v>-2580.1634817890108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-2.3760380249386731E-2</v>
      </c>
      <c r="AI53">
        <f t="shared" si="38"/>
        <v>-2.3760721613277927E-2</v>
      </c>
      <c r="AJ53">
        <f t="shared" si="39"/>
        <v>-309.61904496144825</v>
      </c>
      <c r="AK53">
        <f t="shared" si="61"/>
        <v>-202.28477687253215</v>
      </c>
      <c r="AL53">
        <f t="shared" si="40"/>
        <v>-511.92758255559363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-2.1030354569816033E-4</v>
      </c>
      <c r="AR53">
        <f t="shared" si="45"/>
        <v>-2.1030656711599701E-4</v>
      </c>
      <c r="AS53">
        <f t="shared" si="46"/>
        <v>-2.7404436413744397</v>
      </c>
      <c r="AT53">
        <f t="shared" si="47"/>
        <v>-1.7904261367261893</v>
      </c>
      <c r="AU53">
        <f t="shared" si="48"/>
        <v>-4.531080084667745</v>
      </c>
      <c r="AW53">
        <v>50</v>
      </c>
      <c r="AX53">
        <f>IF(Z53&gt;0, (R53*SUMPRODUCT(K53:$K$98, X53:$X$98)-K53*$AZ$3)/Z53, 0)</f>
        <v>-188959900880.6647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1000000</v>
      </c>
      <c r="S54">
        <f t="shared" si="32"/>
        <v>-487867123683.94403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-2580.1634817890108</v>
      </c>
      <c r="AC54">
        <f t="shared" si="33"/>
        <v>-2303.7175714325858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-8.795991616274328E-3</v>
      </c>
      <c r="AI54">
        <f t="shared" si="38"/>
        <v>-8.796109666736206E-3</v>
      </c>
      <c r="AJ54">
        <f t="shared" si="39"/>
        <v>-276.44591035642497</v>
      </c>
      <c r="AK54">
        <f t="shared" si="61"/>
        <v>-180.61144372523077</v>
      </c>
      <c r="AL54">
        <f t="shared" si="40"/>
        <v>-457.06615019132244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-6.9512033320435679E-5</v>
      </c>
      <c r="AR54">
        <f t="shared" si="45"/>
        <v>-6.9512966237154748E-5</v>
      </c>
      <c r="AS54">
        <f t="shared" si="46"/>
        <v>-2.1846675361126984</v>
      </c>
      <c r="AT54">
        <f t="shared" si="47"/>
        <v>-1.4273170373481952</v>
      </c>
      <c r="AU54">
        <f t="shared" si="48"/>
        <v>-3.6120540864271304</v>
      </c>
      <c r="AW54">
        <v>51</v>
      </c>
      <c r="AX54">
        <f>IF(Z54&gt;0, (R54*SUMPRODUCT(K54:$K$98, X54:$X$98)-K54*$AZ$3)/Z54, 0)</f>
        <v>-487867123683.94403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1000000</v>
      </c>
      <c r="S55">
        <f t="shared" si="32"/>
        <v>-1318894212271.3411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-2303.7175714325858</v>
      </c>
      <c r="AC55">
        <f t="shared" si="33"/>
        <v>-2056.8907474982166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-3.1152412551053474E-3</v>
      </c>
      <c r="AI55">
        <f t="shared" si="38"/>
        <v>-3.1152802440312286E-3</v>
      </c>
      <c r="AJ55">
        <f t="shared" si="39"/>
        <v>-246.82682393436926</v>
      </c>
      <c r="AK55">
        <f t="shared" si="61"/>
        <v>-161.26023000028101</v>
      </c>
      <c r="AL55">
        <f t="shared" si="40"/>
        <v>-408.09016921489433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-2.1981070974158308E-5</v>
      </c>
      <c r="AR55">
        <f t="shared" si="45"/>
        <v>-2.1981346079126696E-5</v>
      </c>
      <c r="AS55">
        <f t="shared" si="46"/>
        <v>-1.7416044187062405</v>
      </c>
      <c r="AT55">
        <f t="shared" si="47"/>
        <v>-1.1378484909109874</v>
      </c>
      <c r="AU55">
        <f t="shared" si="48"/>
        <v>-2.8794748909633072</v>
      </c>
      <c r="AW55">
        <v>52</v>
      </c>
      <c r="AX55">
        <f>IF(Z55&gt;0, (R55*SUMPRODUCT(K55:$K$98, X55:$X$98)-K55*$AZ$3)/Z55, 0)</f>
        <v>-1318894212271.3411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1000000</v>
      </c>
      <c r="S56">
        <f t="shared" si="32"/>
        <v>-3742589673642.3872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-2056.8907474982166</v>
      </c>
      <c r="AC56">
        <f t="shared" si="33"/>
        <v>-1836.5096146164283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-1.0532558907464182E-3</v>
      </c>
      <c r="AI56">
        <f t="shared" si="38"/>
        <v>-1.0532681583857719E-3</v>
      </c>
      <c r="AJ56">
        <f t="shared" si="39"/>
        <v>-220.38113288178829</v>
      </c>
      <c r="AK56">
        <f t="shared" si="61"/>
        <v>-143.98235232487517</v>
      </c>
      <c r="AL56">
        <f t="shared" si="40"/>
        <v>-364.36453847482187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-6.6354905815611516E-6</v>
      </c>
      <c r="AR56">
        <f t="shared" si="45"/>
        <v>-6.6355678674383108E-6</v>
      </c>
      <c r="AS56">
        <f t="shared" si="46"/>
        <v>-1.3883966322320385</v>
      </c>
      <c r="AT56">
        <f t="shared" si="47"/>
        <v>-0.90708587642995586</v>
      </c>
      <c r="AU56">
        <f t="shared" si="48"/>
        <v>-2.2954891442298617</v>
      </c>
      <c r="AW56">
        <v>53</v>
      </c>
      <c r="AX56">
        <f>IF(Z56&gt;0, (R56*SUMPRODUCT(K56:$K$98, X56:$X$98)-K56*$AZ$3)/Z56, 0)</f>
        <v>-3742589673642.3872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1000000</v>
      </c>
      <c r="S57">
        <f t="shared" si="32"/>
        <v>-11179505857438.307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-1836.5096146164283</v>
      </c>
      <c r="AC57">
        <f t="shared" si="33"/>
        <v>-1639.7407329815087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-3.3912470707192548E-4</v>
      </c>
      <c r="AI57">
        <f t="shared" si="38"/>
        <v>-3.3912837391720895E-4</v>
      </c>
      <c r="AJ57">
        <f t="shared" si="39"/>
        <v>-196.76888163491958</v>
      </c>
      <c r="AK57">
        <f t="shared" si="61"/>
        <v>-128.55567302314998</v>
      </c>
      <c r="AL57">
        <f t="shared" si="40"/>
        <v>-325.32489378644345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-1.9075702877963317E-6</v>
      </c>
      <c r="AR57">
        <f t="shared" si="45"/>
        <v>-1.9075909137341261E-6</v>
      </c>
      <c r="AS57">
        <f t="shared" si="46"/>
        <v>-1.1068213678989693</v>
      </c>
      <c r="AT57">
        <f t="shared" si="47"/>
        <v>-0.72312331444081523</v>
      </c>
      <c r="AU57">
        <f t="shared" si="48"/>
        <v>-1.8299465899306981</v>
      </c>
      <c r="AW57">
        <v>54</v>
      </c>
      <c r="AX57">
        <f>IF(Z57&gt;0, (R57*SUMPRODUCT(K57:$K$98, X57:$X$98)-K57*$AZ$3)/Z57, 0)</f>
        <v>-11179505857438.307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1000000</v>
      </c>
      <c r="S58">
        <f t="shared" si="32"/>
        <v>-35253372929929.516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-1639.7407329815087</v>
      </c>
      <c r="AC58">
        <f t="shared" si="33"/>
        <v>-1464.0542275047842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-1.0367759374960042E-4</v>
      </c>
      <c r="AI58">
        <f t="shared" si="38"/>
        <v>-1.0367863198658728E-4</v>
      </c>
      <c r="AJ58">
        <f t="shared" si="39"/>
        <v>-175.68650547672451</v>
      </c>
      <c r="AK58">
        <f t="shared" si="61"/>
        <v>-114.78185130870563</v>
      </c>
      <c r="AL58">
        <f t="shared" si="40"/>
        <v>-290.4684604640621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-5.2070051123713958E-7</v>
      </c>
      <c r="AR58">
        <f t="shared" si="45"/>
        <v>-5.2070572558008772E-7</v>
      </c>
      <c r="AS58">
        <f t="shared" si="46"/>
        <v>-0.88235123820617745</v>
      </c>
      <c r="AT58">
        <f t="shared" si="47"/>
        <v>-0.57646948097132811</v>
      </c>
      <c r="AU58">
        <f t="shared" si="48"/>
        <v>-1.458821239883231</v>
      </c>
      <c r="AW58">
        <v>55</v>
      </c>
      <c r="AX58">
        <f>IF(Z58&gt;0, (R58*SUMPRODUCT(K58:$K$98, X58:$X$98)-K58*$AZ$3)/Z58, 0)</f>
        <v>-35253372929929.516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1000000</v>
      </c>
      <c r="S59">
        <f t="shared" si="32"/>
        <v>-117690388247666.19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-1464.0542275047842</v>
      </c>
      <c r="AC59">
        <f t="shared" si="33"/>
        <v>-1307.1912750037932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-3.000714956454685E-5</v>
      </c>
      <c r="AI59">
        <f t="shared" si="38"/>
        <v>-3.0007427240424733E-5</v>
      </c>
      <c r="AJ59">
        <f t="shared" si="39"/>
        <v>-156.86295250099101</v>
      </c>
      <c r="AK59">
        <f t="shared" si="61"/>
        <v>-102.4837959253349</v>
      </c>
      <c r="AL59">
        <f t="shared" si="40"/>
        <v>-259.34677843375312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-1.3455809042540553E-7</v>
      </c>
      <c r="AR59">
        <f t="shared" si="45"/>
        <v>-1.3455933557985796E-7</v>
      </c>
      <c r="AS59">
        <f t="shared" si="46"/>
        <v>-0.70340501025003599</v>
      </c>
      <c r="AT59">
        <f t="shared" si="47"/>
        <v>-0.4595579413365139</v>
      </c>
      <c r="AU59">
        <f t="shared" si="48"/>
        <v>-1.1629630861458853</v>
      </c>
      <c r="AW59">
        <v>56</v>
      </c>
      <c r="AX59">
        <f>IF(Z59&gt;0, (R59*SUMPRODUCT(K59:$K$98, X59:$X$98)-K59*$AZ$3)/Z59, 0)</f>
        <v>-117690388247666.19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1000000</v>
      </c>
      <c r="S60">
        <f t="shared" si="32"/>
        <v>-421620147150571.19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-1307.1912750037932</v>
      </c>
      <c r="AC60">
        <f t="shared" si="33"/>
        <v>-1167.1350670832694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-8.227750116535712E-6</v>
      </c>
      <c r="AI60">
        <f t="shared" si="38"/>
        <v>-8.2278193219019032E-6</v>
      </c>
      <c r="AJ60">
        <f t="shared" si="39"/>
        <v>-140.05620792052378</v>
      </c>
      <c r="AK60">
        <f t="shared" si="61"/>
        <v>-91.503389250265528</v>
      </c>
      <c r="AL60">
        <f t="shared" si="40"/>
        <v>-231.55960539860865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-3.2941861958746472E-8</v>
      </c>
      <c r="AR60">
        <f t="shared" si="45"/>
        <v>-3.2942139039793852E-8</v>
      </c>
      <c r="AS60">
        <f t="shared" si="46"/>
        <v>-0.56075016893269347</v>
      </c>
      <c r="AT60">
        <f t="shared" si="47"/>
        <v>-0.36635677733840299</v>
      </c>
      <c r="AU60">
        <f t="shared" si="48"/>
        <v>-0.92710697921323559</v>
      </c>
      <c r="AW60">
        <v>57</v>
      </c>
      <c r="AX60">
        <f>IF(Z60&gt;0, (R60*SUMPRODUCT(K60:$K$98, X60:$X$98)-K60*$AZ$3)/Z60, 0)</f>
        <v>-421620147150571.19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1000000</v>
      </c>
      <c r="S61">
        <f t="shared" si="32"/>
        <v>-1628855815780074.8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-1167.1350670832694</v>
      </c>
      <c r="AC61">
        <f t="shared" si="33"/>
        <v>-1042.0848813527452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-2.1007675377741675E-6</v>
      </c>
      <c r="AI61">
        <f t="shared" si="38"/>
        <v>-2.1007835318982521E-6</v>
      </c>
      <c r="AJ61">
        <f t="shared" si="39"/>
        <v>-125.05018573052416</v>
      </c>
      <c r="AK61">
        <f t="shared" si="61"/>
        <v>-81.699454695828862</v>
      </c>
      <c r="AL61">
        <f t="shared" si="40"/>
        <v>-206.74964252713656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-7.5097767199629625E-9</v>
      </c>
      <c r="AR61">
        <f t="shared" si="45"/>
        <v>-7.5098338953993446E-9</v>
      </c>
      <c r="AS61">
        <f t="shared" si="46"/>
        <v>-0.44702660182056192</v>
      </c>
      <c r="AT61">
        <f t="shared" si="47"/>
        <v>-0.29205737992242359</v>
      </c>
      <c r="AU61">
        <f t="shared" si="48"/>
        <v>-0.73908398925281937</v>
      </c>
      <c r="AW61">
        <v>58</v>
      </c>
      <c r="AX61">
        <f>IF(Z61&gt;0, (R61*SUMPRODUCT(K61:$K$98, X61:$X$98)-K61*$AZ$3)/Z61, 0)</f>
        <v>-1628855815780074.8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1000000</v>
      </c>
      <c r="S62">
        <f t="shared" si="32"/>
        <v>-6824253677561507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-1042.0848813527452</v>
      </c>
      <c r="AC62">
        <f t="shared" si="33"/>
        <v>-930.43292978573186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-4.9702523537847647E-7</v>
      </c>
      <c r="AI62">
        <f t="shared" si="38"/>
        <v>-4.9702864393043594E-7</v>
      </c>
      <c r="AJ62">
        <f t="shared" si="39"/>
        <v>-111.65195156701338</v>
      </c>
      <c r="AK62">
        <f t="shared" si="61"/>
        <v>-72.945941694692181</v>
      </c>
      <c r="AL62">
        <f t="shared" si="40"/>
        <v>-184.59789375873419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-1.5863881018501765E-9</v>
      </c>
      <c r="AR62">
        <f t="shared" si="45"/>
        <v>-1.5863989811494318E-9</v>
      </c>
      <c r="AS62">
        <f t="shared" si="46"/>
        <v>-0.3563668701436975</v>
      </c>
      <c r="AT62">
        <f t="shared" si="47"/>
        <v>-0.23282635517409309</v>
      </c>
      <c r="AU62">
        <f t="shared" si="48"/>
        <v>-0.58919322690418952</v>
      </c>
      <c r="AW62">
        <v>59</v>
      </c>
      <c r="AX62">
        <f>IF(Z62&gt;0, (R62*SUMPRODUCT(K62:$K$98, X62:$X$98)-K62*$AZ$3)/Z62, 0)</f>
        <v>-6824253677561507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1000000</v>
      </c>
      <c r="S63">
        <f t="shared" si="32"/>
        <v>-3.1205235196027164E+16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-930.43292978573186</v>
      </c>
      <c r="AC63">
        <f t="shared" si="33"/>
        <v>-830.74368731006541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-1.0835672438160576E-7</v>
      </c>
      <c r="AI63">
        <f t="shared" si="38"/>
        <v>-1.083573899299361E-7</v>
      </c>
      <c r="AJ63">
        <f t="shared" si="39"/>
        <v>-99.689242475666447</v>
      </c>
      <c r="AK63">
        <f t="shared" si="61"/>
        <v>-65.13030508500124</v>
      </c>
      <c r="AL63">
        <f t="shared" si="40"/>
        <v>-164.81954766902507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-3.0879399733586694E-10</v>
      </c>
      <c r="AR63">
        <f t="shared" si="45"/>
        <v>-3.0879589400938233E-10</v>
      </c>
      <c r="AS63">
        <f t="shared" si="46"/>
        <v>-0.28409348705516263</v>
      </c>
      <c r="AT63">
        <f t="shared" si="47"/>
        <v>-0.18560774487860202</v>
      </c>
      <c r="AU63">
        <f t="shared" si="48"/>
        <v>-0.4697012322425605</v>
      </c>
      <c r="AW63">
        <v>60</v>
      </c>
      <c r="AX63">
        <f>IF(Z63&gt;0, (R63*SUMPRODUCT(K63:$K$98, X63:$X$98)-K63*$AZ$3)/Z63, 0)</f>
        <v>-3.1205235196027164E+16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1000000</v>
      </c>
      <c r="S64">
        <f t="shared" si="32"/>
        <v>-1.5690632897798787E+17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-830.74368731006541</v>
      </c>
      <c r="AC64">
        <f t="shared" si="33"/>
        <v>-741.7354350985413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-2.1628463936249894E-8</v>
      </c>
      <c r="AI64">
        <f t="shared" si="38"/>
        <v>-2.1628582117498531E-8</v>
      </c>
      <c r="AJ64">
        <f t="shared" si="39"/>
        <v>-89.008252211524109</v>
      </c>
      <c r="AK64">
        <f t="shared" si="61"/>
        <v>-58.152058111704584</v>
      </c>
      <c r="AL64">
        <f t="shared" si="40"/>
        <v>-147.16031034485727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-5.5032676569854944E-11</v>
      </c>
      <c r="AR64">
        <f t="shared" si="45"/>
        <v>-5.5032977276851621E-11</v>
      </c>
      <c r="AS64">
        <f t="shared" si="46"/>
        <v>-0.22647758853531405</v>
      </c>
      <c r="AT64">
        <f t="shared" si="47"/>
        <v>-0.14796535784351841</v>
      </c>
      <c r="AU64">
        <f t="shared" si="48"/>
        <v>-0.37444294643386539</v>
      </c>
      <c r="AW64">
        <v>61</v>
      </c>
      <c r="AX64">
        <f>IF(Z64&gt;0, (R64*SUMPRODUCT(K64:$K$98, X64:$X$98)-K64*$AZ$3)/Z64, 0)</f>
        <v>-1.5690632897798787E+17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1000000</v>
      </c>
      <c r="S65">
        <f t="shared" si="32"/>
        <v>-8.7575223702147238E+17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-741.7354350985413</v>
      </c>
      <c r="AC65">
        <f t="shared" si="33"/>
        <v>-662.26378133803132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-3.9237546773168693E-9</v>
      </c>
      <c r="AI65">
        <f t="shared" si="38"/>
        <v>-3.9237735828860855E-9</v>
      </c>
      <c r="AJ65">
        <f t="shared" si="39"/>
        <v>-79.47165376050998</v>
      </c>
      <c r="AK65">
        <f t="shared" si="61"/>
        <v>-51.921480456897896</v>
      </c>
      <c r="AL65">
        <f t="shared" si="40"/>
        <v>-131.39313422133165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-8.9141262912970555E-12</v>
      </c>
      <c r="AR65">
        <f t="shared" si="45"/>
        <v>-8.9141692416457546E-12</v>
      </c>
      <c r="AS65">
        <f t="shared" si="46"/>
        <v>-0.18054654698337269</v>
      </c>
      <c r="AT65">
        <f t="shared" si="47"/>
        <v>-0.11795707736254145</v>
      </c>
      <c r="AU65">
        <f t="shared" si="48"/>
        <v>-0.2985036243548283</v>
      </c>
      <c r="AW65">
        <v>62</v>
      </c>
      <c r="AX65">
        <f>IF(Z65&gt;0, (R65*SUMPRODUCT(K65:$K$98, X65:$X$98)-K65*$AZ$3)/Z65, 0)</f>
        <v>-8.7575223702147238E+17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1000000</v>
      </c>
      <c r="S66">
        <f t="shared" si="32"/>
        <v>-5.4920716087440568E+18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-662.26378133803132</v>
      </c>
      <c r="AC66">
        <f t="shared" si="33"/>
        <v>-591.30694762325004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-6.4099498419195616E-10</v>
      </c>
      <c r="AI66">
        <f t="shared" si="38"/>
        <v>-6.4099767583087567E-10</v>
      </c>
      <c r="AJ66">
        <f t="shared" si="39"/>
        <v>-70.956833714781283</v>
      </c>
      <c r="AK66">
        <f t="shared" si="61"/>
        <v>-46.358464693662199</v>
      </c>
      <c r="AL66">
        <f t="shared" si="40"/>
        <v>-117.31529840908448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-1.300210128316779E-12</v>
      </c>
      <c r="AR66">
        <f t="shared" si="45"/>
        <v>-1.30021558810394E-12</v>
      </c>
      <c r="AS66">
        <f t="shared" si="46"/>
        <v>-0.14393060186820394</v>
      </c>
      <c r="AT66">
        <f t="shared" si="47"/>
        <v>-9.4034659887236915E-2</v>
      </c>
      <c r="AU66">
        <f t="shared" si="48"/>
        <v>-0.23796526175674107</v>
      </c>
      <c r="AW66">
        <v>63</v>
      </c>
      <c r="AX66">
        <f>IF(Z66&gt;0, (R66*SUMPRODUCT(K66:$K$98, X66:$X$98)-K66*$AZ$3)/Z66, 0)</f>
        <v>-5.4920716087440568E+18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1000000</v>
      </c>
      <c r="S67">
        <f t="shared" si="32"/>
        <v>-3.9300127804238873E+19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-591.30694762325004</v>
      </c>
      <c r="AC67">
        <f t="shared" si="33"/>
        <v>-527.9526318064743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-9.3155035691669766E-11</v>
      </c>
      <c r="AI67">
        <f t="shared" ref="AI67:AI69" si="62">SUM(AE67:AH67)</f>
        <v>-9.3155371538307741E-11</v>
      </c>
      <c r="AJ67">
        <f t="shared" si="39"/>
        <v>-63.354315816775738</v>
      </c>
      <c r="AK67">
        <f t="shared" si="61"/>
        <v>-41.391486333627505</v>
      </c>
      <c r="AL67">
        <f t="shared" ref="AL67:AL69" si="63">SUM(AI67:AK67)</f>
        <v>-104.74580215049639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-1.6871248702780747E-13</v>
      </c>
      <c r="AR67">
        <f t="shared" si="45"/>
        <v>-1.6871309527749716E-13</v>
      </c>
      <c r="AS67">
        <f t="shared" si="46"/>
        <v>-0.11474059460157783</v>
      </c>
      <c r="AT67">
        <f t="shared" si="47"/>
        <v>-7.4963855139698762E-2</v>
      </c>
      <c r="AU67">
        <f t="shared" si="48"/>
        <v>-0.18970444974144529</v>
      </c>
      <c r="AW67">
        <v>64</v>
      </c>
      <c r="AX67">
        <f>IF(Z67&gt;0, (R67*SUMPRODUCT(K67:$K$98, X67:$X$98)-K67*$AZ$3)/Z67, 0)</f>
        <v>-3.9300127804238873E+19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1000000</v>
      </c>
      <c r="S68">
        <f t="shared" si="32"/>
        <v>-3.2740206214402048E+20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-527.9526318064743</v>
      </c>
      <c r="AC68">
        <f t="shared" si="33"/>
        <v>-471.38627839863796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-1.1859748887849798E-11</v>
      </c>
      <c r="AI68">
        <f t="shared" si="62"/>
        <v>-1.1859784882299199E-11</v>
      </c>
      <c r="AJ68">
        <f t="shared" si="39"/>
        <v>-56.566353407836345</v>
      </c>
      <c r="AK68">
        <f t="shared" si="61"/>
        <v>-36.956684226453206</v>
      </c>
      <c r="AL68">
        <f t="shared" si="63"/>
        <v>-93.523037634301403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-1.917778130697044E-14</v>
      </c>
      <c r="AR68">
        <f t="shared" si="45"/>
        <v>-1.9177839511717053E-14</v>
      </c>
      <c r="AS68">
        <f t="shared" si="46"/>
        <v>-9.1470499522942908E-2</v>
      </c>
      <c r="AT68">
        <f t="shared" si="47"/>
        <v>-5.9760726354989566E-2</v>
      </c>
      <c r="AU68">
        <f t="shared" si="48"/>
        <v>-0.15123122587795162</v>
      </c>
      <c r="AW68">
        <v>65</v>
      </c>
      <c r="AX68">
        <f>IF(Z68&gt;0, (R68*SUMPRODUCT(K68:$K$98, X68:$X$98)-K68*$AZ$3)/Z68, 0)</f>
        <v>-3.2740206214402048E+20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-471.38627839863796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-471.38627839863796</v>
      </c>
      <c r="AK69">
        <f t="shared" si="61"/>
        <v>-32.997039487904658</v>
      </c>
      <c r="AL69">
        <f t="shared" si="63"/>
        <v>-504.38331788654403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-2.0787409504221192E-15</v>
      </c>
      <c r="AR69">
        <f t="shared" si="45"/>
        <v>-2.0787409504221192E-15</v>
      </c>
      <c r="AS69">
        <f t="shared" si="46"/>
        <v>-0.68058407383142294</v>
      </c>
      <c r="AT69">
        <f t="shared" si="47"/>
        <v>-4.7640885168199608E-2</v>
      </c>
      <c r="AU69">
        <f t="shared" si="48"/>
        <v>-0.72822495899962458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437911.64273705025</v>
      </c>
      <c r="AO71" s="6">
        <f t="shared" si="70"/>
        <v>-43791.164273705028</v>
      </c>
      <c r="AP71" s="6">
        <f t="shared" si="70"/>
        <v>-1702.549001456872</v>
      </c>
      <c r="AQ71" s="6">
        <f t="shared" si="70"/>
        <v>-291510.40996353136</v>
      </c>
      <c r="AR71" s="6">
        <f t="shared" si="70"/>
        <v>100907.51949835689</v>
      </c>
      <c r="AS71" s="6">
        <f t="shared" si="70"/>
        <v>-14458.56627867697</v>
      </c>
      <c r="AT71" s="6">
        <f t="shared" si="70"/>
        <v>1909.6809210368117</v>
      </c>
      <c r="AU71" s="6">
        <f t="shared" si="70"/>
        <v>88358.634140716778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102175.7089981016</v>
      </c>
      <c r="K3">
        <v>1</v>
      </c>
      <c r="L3" s="2">
        <v>0</v>
      </c>
      <c r="O3">
        <f>$C$3</f>
        <v>102175.7089981016</v>
      </c>
      <c r="P3">
        <f>O3*C5</f>
        <v>10217.570899810162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102175.7089981016</v>
      </c>
      <c r="AF3">
        <f t="shared" ref="AF3:AF34" si="4">-$Z3*P3</f>
        <v>-10217.570899810162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90435.705511291439</v>
      </c>
      <c r="AJ3">
        <f t="shared" ref="AJ3:AJ34" si="8">AB3-AC3</f>
        <v>0</v>
      </c>
      <c r="AL3">
        <f t="shared" ref="AL3:AL34" si="9">SUM(AI3:AK3)</f>
        <v>90435.705511291439</v>
      </c>
      <c r="AN3">
        <f t="shared" ref="AN3:AN34" si="10">AE3*$K3</f>
        <v>102175.7089981016</v>
      </c>
      <c r="AO3">
        <f t="shared" ref="AO3:AO34" si="11">AF3*$K3</f>
        <v>-10217.570899810162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90435.705511291439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90435.705511291439</v>
      </c>
      <c r="AW3">
        <v>0</v>
      </c>
      <c r="AX3">
        <f>IF(Z3&gt;0, (R3*SUMPRODUCT(K3:$K$98, X3:$X$98)-K3*$AZ$3)/Z3, 0)</f>
        <v>0</v>
      </c>
      <c r="AZ3">
        <f>C6*SUMPRODUCT(X4:X98, K4:K98)/1</f>
        <v>60686.434879171131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4116.8390946645195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4070.6732603903438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-4070.6732603903438</v>
      </c>
      <c r="AK4">
        <f>G4*SUM(AB4, AE4:AF4)</f>
        <v>0</v>
      </c>
      <c r="AL4">
        <f t="shared" si="9"/>
        <v>-6498.4792603903434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-2264.9556861647538</v>
      </c>
      <c r="AR4">
        <f t="shared" si="14"/>
        <v>-2264.9556861647538</v>
      </c>
      <c r="AS4">
        <f t="shared" si="15"/>
        <v>-3797.6240884320773</v>
      </c>
      <c r="AT4">
        <f t="shared" si="16"/>
        <v>0</v>
      </c>
      <c r="AU4">
        <f t="shared" si="17"/>
        <v>-6062.5797745968312</v>
      </c>
      <c r="AW4">
        <v>1</v>
      </c>
      <c r="AX4">
        <f>IF(Z4&gt;0, (R4*SUMPRODUCT(K4:$K$98, X4:$X$98)-K4*$AZ$3)/Z4, 0)</f>
        <v>4116.8390946645195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2000000</v>
      </c>
      <c r="S5">
        <f t="shared" si="1"/>
        <v>6676.9859870996543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4070.6732603903438</v>
      </c>
      <c r="AC5">
        <f t="shared" si="2"/>
        <v>6528.0221638764124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-2416.5516920519262</v>
      </c>
      <c r="AI5">
        <f t="shared" si="7"/>
        <v>-2440.9939410565257</v>
      </c>
      <c r="AJ5">
        <f t="shared" si="8"/>
        <v>-2457.3489034860686</v>
      </c>
      <c r="AK5">
        <f>G5*SUM(AB5, AE5:AF5)</f>
        <v>166.89760367600411</v>
      </c>
      <c r="AL5">
        <f t="shared" si="9"/>
        <v>-4731.4452408665902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-2066.4127269932774</v>
      </c>
      <c r="AR5">
        <f t="shared" si="14"/>
        <v>-2087.3134900870541</v>
      </c>
      <c r="AS5">
        <f t="shared" si="15"/>
        <v>-2101.2987495892862</v>
      </c>
      <c r="AT5">
        <f t="shared" si="16"/>
        <v>142.7154790336528</v>
      </c>
      <c r="AU5">
        <f t="shared" si="17"/>
        <v>-4045.8967606426877</v>
      </c>
      <c r="AW5">
        <v>2</v>
      </c>
      <c r="AX5">
        <f>IF(Z5&gt;0, (R5*SUMPRODUCT(K5:$K$98, X5:$X$98)-K5*$AZ$3)/Z5, 0)</f>
        <v>6676.9859870996543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2000000</v>
      </c>
      <c r="S6">
        <f t="shared" si="1"/>
        <v>9869.5119192281691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6528.0221638764124</v>
      </c>
      <c r="AC6">
        <f t="shared" si="2"/>
        <v>9540.9419471768852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-2408.9420251768152</v>
      </c>
      <c r="AI6">
        <f t="shared" si="7"/>
        <v>-2433.109739916054</v>
      </c>
      <c r="AJ6">
        <f t="shared" si="8"/>
        <v>-3012.9197833004728</v>
      </c>
      <c r="AK6">
        <f>G6*SUM(AB6, AE6:AF6)</f>
        <v>381.88929658677017</v>
      </c>
      <c r="AL6">
        <f t="shared" si="9"/>
        <v>-5064.1402266297564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-1858.2820386437113</v>
      </c>
      <c r="AR6">
        <f t="shared" si="14"/>
        <v>-1876.9252561830358</v>
      </c>
      <c r="AS6">
        <f t="shared" si="15"/>
        <v>-2324.1965388397498</v>
      </c>
      <c r="AT6">
        <f t="shared" si="16"/>
        <v>294.59323353594931</v>
      </c>
      <c r="AU6">
        <f t="shared" si="17"/>
        <v>-3906.5285614868362</v>
      </c>
      <c r="AW6">
        <v>3</v>
      </c>
      <c r="AX6">
        <f>IF(Z6&gt;0, (R6*SUMPRODUCT(K6:$K$98, X6:$X$98)-K6*$AZ$3)/Z6, 0)</f>
        <v>9869.5119192281691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2000000</v>
      </c>
      <c r="S7">
        <f t="shared" si="1"/>
        <v>12453.585086007117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9540.9419471768852</v>
      </c>
      <c r="AC7">
        <f t="shared" si="2"/>
        <v>11903.640474283922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-2402.0910372826615</v>
      </c>
      <c r="AI7">
        <f t="shared" si="7"/>
        <v>-2425.987048736542</v>
      </c>
      <c r="AJ7">
        <f t="shared" si="8"/>
        <v>-2362.6985271070371</v>
      </c>
      <c r="AK7">
        <f>G7*SUM(AB7, AE7:AF7)</f>
        <v>468.46024960638505</v>
      </c>
      <c r="AL7">
        <f t="shared" si="9"/>
        <v>-4320.2253262371942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-1685.9222253392356</v>
      </c>
      <c r="AR7">
        <f t="shared" si="14"/>
        <v>-1702.6937865256225</v>
      </c>
      <c r="AS7">
        <f t="shared" si="15"/>
        <v>-1658.2743521378452</v>
      </c>
      <c r="AT7">
        <f t="shared" si="16"/>
        <v>328.79167951636367</v>
      </c>
      <c r="AU7">
        <f t="shared" si="17"/>
        <v>-3032.1764591471042</v>
      </c>
      <c r="AW7">
        <v>4</v>
      </c>
      <c r="AX7">
        <f>IF(Z7&gt;0, (R7*SUMPRODUCT(K7:$K$98, X7:$X$98)-K7*$AZ$3)/Z7, 0)</f>
        <v>12453.585086007117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2000000</v>
      </c>
      <c r="S8">
        <f t="shared" si="1"/>
        <v>13810.963483015221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11903.640474283922</v>
      </c>
      <c r="AC8">
        <f t="shared" si="2"/>
        <v>13052.490174507089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-2400.5149317392388</v>
      </c>
      <c r="AI8">
        <f t="shared" si="7"/>
        <v>-2424.1419766419335</v>
      </c>
      <c r="AJ8">
        <f t="shared" si="8"/>
        <v>-1148.849700223167</v>
      </c>
      <c r="AK8">
        <f>G8*SUM(AB8, AE8:AF8)</f>
        <v>253.54754210224755</v>
      </c>
      <c r="AL8">
        <f t="shared" si="9"/>
        <v>-3319.4441347628531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-1572.6836797010471</v>
      </c>
      <c r="AR8">
        <f t="shared" si="14"/>
        <v>-1588.162803545159</v>
      </c>
      <c r="AS8">
        <f t="shared" si="15"/>
        <v>-752.66233510214226</v>
      </c>
      <c r="AT8">
        <f t="shared" si="16"/>
        <v>166.11022752673048</v>
      </c>
      <c r="AU8">
        <f t="shared" si="17"/>
        <v>-2174.7149111205708</v>
      </c>
      <c r="AW8">
        <v>5</v>
      </c>
      <c r="AX8">
        <f>IF(Z8&gt;0, (R8*SUMPRODUCT(K8:$K$98, X8:$X$98)-K8*$AZ$3)/Z8, 0)</f>
        <v>13810.963483015221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2000000</v>
      </c>
      <c r="S9">
        <f t="shared" si="1"/>
        <v>14537.974649864866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13052.490174507089</v>
      </c>
      <c r="AC9">
        <f t="shared" si="2"/>
        <v>13584.639335357744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-2413.0055237855095</v>
      </c>
      <c r="AI9">
        <f t="shared" si="7"/>
        <v>-2436.36613567013</v>
      </c>
      <c r="AJ9">
        <f t="shared" si="8"/>
        <v>-532.14916085065488</v>
      </c>
      <c r="AK9">
        <f t="shared" ref="AK9:AK40" si="30">G9*SUM(AB9:AB9, AE9:AF9)</f>
        <v>77.009692029591818</v>
      </c>
      <c r="AL9">
        <f t="shared" si="9"/>
        <v>-2891.505604491193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-1497.1747513120188</v>
      </c>
      <c r="AR9">
        <f t="shared" si="14"/>
        <v>-1511.6690895736176</v>
      </c>
      <c r="AS9">
        <f t="shared" si="15"/>
        <v>-330.17756474406593</v>
      </c>
      <c r="AT9">
        <f t="shared" si="16"/>
        <v>47.781476410440227</v>
      </c>
      <c r="AU9">
        <f t="shared" si="17"/>
        <v>-1794.0651779072432</v>
      </c>
      <c r="AW9">
        <v>6</v>
      </c>
      <c r="AX9">
        <f>IF(Z9&gt;0, (R9*SUMPRODUCT(K9:$K$98, X9:$X$98)-K9*$AZ$3)/Z9, 0)</f>
        <v>14537.974649864866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2000000</v>
      </c>
      <c r="S10">
        <f t="shared" si="1"/>
        <v>15175.359795210543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13584.639335357744</v>
      </c>
      <c r="AC10">
        <f t="shared" si="2"/>
        <v>14019.972382181717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-2431.9630412197371</v>
      </c>
      <c r="AI10">
        <f t="shared" si="7"/>
        <v>-2455.059647447496</v>
      </c>
      <c r="AJ10">
        <f t="shared" si="8"/>
        <v>-435.33304682397284</v>
      </c>
      <c r="AK10">
        <f t="shared" si="30"/>
        <v>55.697021274966758</v>
      </c>
      <c r="AL10">
        <f t="shared" si="9"/>
        <v>-2834.6956729965023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-1431.4933527544254</v>
      </c>
      <c r="AR10">
        <f t="shared" si="14"/>
        <v>-1445.088394178098</v>
      </c>
      <c r="AS10">
        <f t="shared" si="15"/>
        <v>-256.24417484991778</v>
      </c>
      <c r="AT10">
        <f t="shared" si="16"/>
        <v>32.784180668859442</v>
      </c>
      <c r="AU10">
        <f t="shared" si="17"/>
        <v>-1668.5483883591564</v>
      </c>
      <c r="AW10">
        <v>7</v>
      </c>
      <c r="AX10">
        <f>IF(Z10&gt;0, (R10*SUMPRODUCT(K10:$K$98, X10:$X$98)-K10*$AZ$3)/Z10, 0)</f>
        <v>15175.359795210543</v>
      </c>
    </row>
    <row r="11" spans="1:52" x14ac:dyDescent="0.25">
      <c r="A11" t="s">
        <v>33</v>
      </c>
      <c r="C11" s="25">
        <f>AU100</f>
        <v>21503.061059566971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2000000</v>
      </c>
      <c r="S11">
        <f t="shared" si="1"/>
        <v>15729.196188919688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14019.972382181717</v>
      </c>
      <c r="AC11">
        <f t="shared" si="2"/>
        <v>14367.063260494346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-2449.2472721739809</v>
      </c>
      <c r="AI11">
        <f t="shared" si="7"/>
        <v>-2472.0822967485601</v>
      </c>
      <c r="AJ11">
        <f t="shared" si="8"/>
        <v>-347.09087831262877</v>
      </c>
      <c r="AK11">
        <f t="shared" si="30"/>
        <v>33.647933717236121</v>
      </c>
      <c r="AL11">
        <f t="shared" si="9"/>
        <v>-2785.525241343953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-1369.885152713209</v>
      </c>
      <c r="AR11">
        <f t="shared" si="14"/>
        <v>-1382.6569791767704</v>
      </c>
      <c r="AS11">
        <f t="shared" si="15"/>
        <v>-194.13092595612869</v>
      </c>
      <c r="AT11">
        <f t="shared" si="16"/>
        <v>18.819579934779931</v>
      </c>
      <c r="AU11">
        <f t="shared" si="17"/>
        <v>-1557.9683251981191</v>
      </c>
      <c r="AW11">
        <v>8</v>
      </c>
      <c r="AX11">
        <f>IF(Z11&gt;0, (R11*SUMPRODUCT(K11:$K$98, X11:$X$98)-K11*$AZ$3)/Z11, 0)</f>
        <v>15729.196188919688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2000000</v>
      </c>
      <c r="S12">
        <f t="shared" si="1"/>
        <v>16261.001622048732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14367.063260494346</v>
      </c>
      <c r="AC12">
        <f t="shared" si="2"/>
        <v>14684.139987807062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-2477.9198566858877</v>
      </c>
      <c r="AI12">
        <f t="shared" si="7"/>
        <v>-2500.4955570165125</v>
      </c>
      <c r="AJ12">
        <f t="shared" si="8"/>
        <v>-317.07672731271668</v>
      </c>
      <c r="AK12">
        <f t="shared" si="30"/>
        <v>33.044245499136991</v>
      </c>
      <c r="AL12">
        <f t="shared" si="9"/>
        <v>-2784.5280388300921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-1317.0407458585057</v>
      </c>
      <c r="AR12">
        <f t="shared" si="14"/>
        <v>-1329.0399705797972</v>
      </c>
      <c r="AS12">
        <f t="shared" si="15"/>
        <v>-168.52965131521267</v>
      </c>
      <c r="AT12">
        <f t="shared" si="16"/>
        <v>17.563367766349767</v>
      </c>
      <c r="AU12">
        <f t="shared" si="17"/>
        <v>-1480.0062541286602</v>
      </c>
      <c r="AW12">
        <v>9</v>
      </c>
      <c r="AX12">
        <f>IF(Z12&gt;0, (R12*SUMPRODUCT(K12:$K$98, X12:$X$98)-K12*$AZ$3)/Z12, 0)</f>
        <v>16261.001622048732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2000000</v>
      </c>
      <c r="S13">
        <f t="shared" si="1"/>
        <v>16758.97588375389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14684.139987807062</v>
      </c>
      <c r="AC13">
        <f t="shared" si="2"/>
        <v>14961.476841228603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-2507.2663089993262</v>
      </c>
      <c r="AI13">
        <f t="shared" si="7"/>
        <v>-2529.5849114977823</v>
      </c>
      <c r="AJ13">
        <f t="shared" si="8"/>
        <v>-277.33685342154058</v>
      </c>
      <c r="AK13">
        <f t="shared" si="30"/>
        <v>29.368279975614126</v>
      </c>
      <c r="AL13">
        <f t="shared" si="9"/>
        <v>-2777.5534849437086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-1266.7668224681709</v>
      </c>
      <c r="AR13">
        <f t="shared" si="14"/>
        <v>-1278.0430339609113</v>
      </c>
      <c r="AS13">
        <f t="shared" si="15"/>
        <v>-140.12118429587218</v>
      </c>
      <c r="AT13">
        <f t="shared" si="16"/>
        <v>14.837978148764059</v>
      </c>
      <c r="AU13">
        <f t="shared" si="17"/>
        <v>-1403.3262401080194</v>
      </c>
      <c r="AW13">
        <v>10</v>
      </c>
      <c r="AX13">
        <f>IF(Z13&gt;0, (R13*SUMPRODUCT(K13:$K$98, X13:$X$98)-K13*$AZ$3)/Z13, 0)</f>
        <v>16758.97588375389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2000000</v>
      </c>
      <c r="S14">
        <f t="shared" si="1"/>
        <v>17228.307650674873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14961.476841228603</v>
      </c>
      <c r="AC14">
        <f t="shared" si="2"/>
        <v>15204.736048180803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-2545.7240785490981</v>
      </c>
      <c r="AI14">
        <f t="shared" si="7"/>
        <v>-2567.7876734715878</v>
      </c>
      <c r="AJ14">
        <f t="shared" si="8"/>
        <v>-243.25920695219975</v>
      </c>
      <c r="AK14">
        <f t="shared" si="30"/>
        <v>26.930658314211485</v>
      </c>
      <c r="AL14">
        <f t="shared" si="9"/>
        <v>-2784.116222109576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-1222.8533545836542</v>
      </c>
      <c r="AR14">
        <f t="shared" si="14"/>
        <v>-1233.4517306183886</v>
      </c>
      <c r="AS14">
        <f t="shared" si="15"/>
        <v>-116.85097366262731</v>
      </c>
      <c r="AT14">
        <f t="shared" si="16"/>
        <v>12.936298217931375</v>
      </c>
      <c r="AU14">
        <f t="shared" si="17"/>
        <v>-1337.3664060630847</v>
      </c>
      <c r="AW14">
        <v>11</v>
      </c>
      <c r="AX14">
        <f>IF(Z14&gt;0, (R14*SUMPRODUCT(K14:$K$98, X14:$X$98)-K14*$AZ$3)/Z14, 0)</f>
        <v>17228.307650674873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2000000</v>
      </c>
      <c r="S15">
        <f t="shared" si="1"/>
        <v>17741.587600818424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15204.736048180803</v>
      </c>
      <c r="AC15">
        <f t="shared" si="2"/>
        <v>15478.015429782674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-2608.0387108822511</v>
      </c>
      <c r="AI15">
        <f t="shared" si="7"/>
        <v>-2629.8490693716299</v>
      </c>
      <c r="AJ15">
        <f t="shared" si="8"/>
        <v>-273.27938160187114</v>
      </c>
      <c r="AK15">
        <f t="shared" si="30"/>
        <v>62.339417797541294</v>
      </c>
      <c r="AL15">
        <f t="shared" si="9"/>
        <v>-2840.7890331759595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-1188.4892802782767</v>
      </c>
      <c r="AR15">
        <f t="shared" si="14"/>
        <v>-1198.4283111505924</v>
      </c>
      <c r="AS15">
        <f t="shared" si="15"/>
        <v>-124.53404705984218</v>
      </c>
      <c r="AT15">
        <f t="shared" si="16"/>
        <v>28.408217056756598</v>
      </c>
      <c r="AU15">
        <f t="shared" si="17"/>
        <v>-1294.5541411536781</v>
      </c>
      <c r="AW15">
        <v>12</v>
      </c>
      <c r="AX15">
        <f>IF(Z15&gt;0, (R15*SUMPRODUCT(K15:$K$98, X15:$X$98)-K15*$AZ$3)/Z15, 0)</f>
        <v>17741.587600818424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2000000</v>
      </c>
      <c r="S16">
        <f t="shared" si="1"/>
        <v>18302.707518448366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15478.015429782674</v>
      </c>
      <c r="AC16">
        <f t="shared" si="2"/>
        <v>15783.32766584544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-2681.7214177347701</v>
      </c>
      <c r="AI16">
        <f t="shared" si="7"/>
        <v>-2703.2801511215334</v>
      </c>
      <c r="AJ16">
        <f t="shared" si="8"/>
        <v>-305.31223606276581</v>
      </c>
      <c r="AK16">
        <f t="shared" si="30"/>
        <v>109.89390955145699</v>
      </c>
      <c r="AL16">
        <f t="shared" si="9"/>
        <v>-2898.6984776328422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-1156.0558702358528</v>
      </c>
      <c r="AR16">
        <f t="shared" si="14"/>
        <v>-1165.3495649954189</v>
      </c>
      <c r="AS16">
        <f t="shared" si="15"/>
        <v>-131.616207567651</v>
      </c>
      <c r="AT16">
        <f t="shared" si="16"/>
        <v>47.373861580089994</v>
      </c>
      <c r="AU16">
        <f t="shared" si="17"/>
        <v>-1249.5919109829797</v>
      </c>
      <c r="AW16">
        <v>13</v>
      </c>
      <c r="AX16">
        <f>IF(Z16&gt;0, (R16*SUMPRODUCT(K16:$K$98, X16:$X$98)-K16*$AZ$3)/Z16, 0)</f>
        <v>18302.707518448366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2000000</v>
      </c>
      <c r="S17">
        <f t="shared" si="1"/>
        <v>19001.923892425399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15783.32766584544</v>
      </c>
      <c r="AC17">
        <f t="shared" si="2"/>
        <v>16196.252058720769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-2755.6597225788041</v>
      </c>
      <c r="AI17">
        <f t="shared" si="7"/>
        <v>-2776.9684228851675</v>
      </c>
      <c r="AJ17">
        <f t="shared" si="8"/>
        <v>-412.92439287532943</v>
      </c>
      <c r="AK17">
        <f t="shared" si="30"/>
        <v>217.80992178866705</v>
      </c>
      <c r="AL17">
        <f t="shared" si="9"/>
        <v>-2972.0828939718299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-1116.6852130196157</v>
      </c>
      <c r="AR17">
        <f t="shared" si="14"/>
        <v>-1125.3202089684314</v>
      </c>
      <c r="AS17">
        <f t="shared" si="15"/>
        <v>-167.33073384963132</v>
      </c>
      <c r="AT17">
        <f t="shared" si="16"/>
        <v>88.263843651475355</v>
      </c>
      <c r="AU17">
        <f t="shared" si="17"/>
        <v>-1204.3870991665874</v>
      </c>
      <c r="AW17">
        <v>14</v>
      </c>
      <c r="AX17">
        <f>IF(Z17&gt;0, (R17*SUMPRODUCT(K17:$K$98, X17:$X$98)-K17*$AZ$3)/Z17, 0)</f>
        <v>19001.923892425399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2000000</v>
      </c>
      <c r="S18">
        <f t="shared" si="1"/>
        <v>19851.088981078698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16196.252058720769</v>
      </c>
      <c r="AC18">
        <f t="shared" si="2"/>
        <v>16722.716497391855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-2833.0309137395784</v>
      </c>
      <c r="AI18">
        <f t="shared" si="7"/>
        <v>-2854.0911141564566</v>
      </c>
      <c r="AJ18">
        <f t="shared" si="8"/>
        <v>-526.4644386710861</v>
      </c>
      <c r="AK18">
        <f t="shared" si="30"/>
        <v>349.83904446836863</v>
      </c>
      <c r="AL18">
        <f t="shared" si="9"/>
        <v>-3030.716508359174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-1071.3312801302661</v>
      </c>
      <c r="AR18">
        <f t="shared" si="14"/>
        <v>-1079.295348352392</v>
      </c>
      <c r="AS18">
        <f t="shared" si="15"/>
        <v>-199.08636304997376</v>
      </c>
      <c r="AT18">
        <f t="shared" si="16"/>
        <v>132.29418342460724</v>
      </c>
      <c r="AU18">
        <f t="shared" si="17"/>
        <v>-1146.0875279777586</v>
      </c>
      <c r="AW18">
        <v>15</v>
      </c>
      <c r="AX18">
        <f>IF(Z18&gt;0, (R18*SUMPRODUCT(K18:$K$98, X18:$X$98)-K18*$AZ$3)/Z18, 0)</f>
        <v>19851.088981078698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2000000</v>
      </c>
      <c r="S19">
        <f t="shared" si="1"/>
        <v>20658.607037423666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16722.716497391855</v>
      </c>
      <c r="AC19">
        <f t="shared" si="2"/>
        <v>17198.726412755281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-2925.6577696721956</v>
      </c>
      <c r="AI19">
        <f t="shared" si="7"/>
        <v>-2946.4707973627842</v>
      </c>
      <c r="AJ19">
        <f t="shared" si="8"/>
        <v>-476.00991536342553</v>
      </c>
      <c r="AK19">
        <f t="shared" si="30"/>
        <v>372.91657789183836</v>
      </c>
      <c r="AL19">
        <f t="shared" si="9"/>
        <v>-3049.5641348343715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-1031.7623804307325</v>
      </c>
      <c r="AR19">
        <f t="shared" si="14"/>
        <v>-1039.1023021456426</v>
      </c>
      <c r="AS19">
        <f t="shared" si="15"/>
        <v>-167.86964233312492</v>
      </c>
      <c r="AT19">
        <f t="shared" si="16"/>
        <v>131.5127490632222</v>
      </c>
      <c r="AU19">
        <f t="shared" si="17"/>
        <v>-1075.4591954155453</v>
      </c>
      <c r="AW19">
        <v>16</v>
      </c>
      <c r="AX19">
        <f>IF(Z19&gt;0, (R19*SUMPRODUCT(K19:$K$98, X19:$X$98)-K19*$AZ$3)/Z19, 0)</f>
        <v>20658.607037423666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2000000</v>
      </c>
      <c r="S20">
        <f t="shared" si="1"/>
        <v>20991.183248119221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17198.726412755281</v>
      </c>
      <c r="AC20">
        <f t="shared" si="2"/>
        <v>17269.222423998384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-3013.13864969521</v>
      </c>
      <c r="AI20">
        <f t="shared" si="7"/>
        <v>-3033.7058828757713</v>
      </c>
      <c r="AJ20">
        <f t="shared" si="8"/>
        <v>-70.496011243103567</v>
      </c>
      <c r="AK20">
        <f t="shared" si="30"/>
        <v>73.954523574847713</v>
      </c>
      <c r="AL20">
        <f t="shared" si="9"/>
        <v>-3030.247370544027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-1007.8852176133383</v>
      </c>
      <c r="AR20">
        <f t="shared" si="14"/>
        <v>-1014.7648911696783</v>
      </c>
      <c r="AS20">
        <f t="shared" si="15"/>
        <v>-23.580689736867882</v>
      </c>
      <c r="AT20">
        <f t="shared" si="16"/>
        <v>24.737551023171768</v>
      </c>
      <c r="AU20">
        <f t="shared" si="17"/>
        <v>-1013.6080298833745</v>
      </c>
      <c r="AW20">
        <v>17</v>
      </c>
      <c r="AX20">
        <f>IF(Z20&gt;0, (R20*SUMPRODUCT(K20:$K$98, X20:$X$98)-K20*$AZ$3)/Z20, 0)</f>
        <v>20991.183248119221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2000000</v>
      </c>
      <c r="S21">
        <f t="shared" si="1"/>
        <v>21229.307451335346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17269.222423998384</v>
      </c>
      <c r="AC21">
        <f t="shared" si="2"/>
        <v>17257.390804101451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-3116.6927010360773</v>
      </c>
      <c r="AI21">
        <f t="shared" si="7"/>
        <v>-3137.01530322607</v>
      </c>
      <c r="AJ21">
        <f t="shared" si="8"/>
        <v>11.831619896933262</v>
      </c>
      <c r="AK21">
        <f t="shared" si="30"/>
        <v>27.630755878397416</v>
      </c>
      <c r="AL21">
        <f t="shared" si="9"/>
        <v>-3097.5529274507394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-991.36907167401046</v>
      </c>
      <c r="AR21">
        <f t="shared" si="14"/>
        <v>-997.83335968687607</v>
      </c>
      <c r="AS21">
        <f t="shared" si="15"/>
        <v>3.7634451512410121</v>
      </c>
      <c r="AT21">
        <f t="shared" si="16"/>
        <v>8.7888924037047609</v>
      </c>
      <c r="AU21">
        <f t="shared" si="17"/>
        <v>-985.28102213193029</v>
      </c>
      <c r="AW21">
        <v>18</v>
      </c>
      <c r="AX21">
        <f>IF(Z21&gt;0, (R21*SUMPRODUCT(K21:$K$98, X21:$X$98)-K21*$AZ$3)/Z21, 0)</f>
        <v>21229.307451335346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2000000</v>
      </c>
      <c r="S22">
        <f t="shared" si="1"/>
        <v>21845.797874838685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17257.390804101451</v>
      </c>
      <c r="AC22">
        <f t="shared" si="2"/>
        <v>17545.70321242269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-3227.1463115539077</v>
      </c>
      <c r="AI22">
        <f t="shared" si="7"/>
        <v>-3247.2253483931063</v>
      </c>
      <c r="AJ22">
        <f t="shared" si="8"/>
        <v>-288.31240832123876</v>
      </c>
      <c r="AK22">
        <f t="shared" si="30"/>
        <v>362.40520688613049</v>
      </c>
      <c r="AL22">
        <f t="shared" si="9"/>
        <v>-3173.1325498282145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-958.45243898036222</v>
      </c>
      <c r="AR22">
        <f t="shared" si="14"/>
        <v>-964.41585060567525</v>
      </c>
      <c r="AS22">
        <f t="shared" si="15"/>
        <v>-85.627890484685068</v>
      </c>
      <c r="AT22">
        <f t="shared" si="16"/>
        <v>107.63322170910263</v>
      </c>
      <c r="AU22">
        <f t="shared" si="17"/>
        <v>-942.41051938125759</v>
      </c>
      <c r="AW22">
        <v>19</v>
      </c>
      <c r="AX22">
        <f>IF(Z22&gt;0, (R22*SUMPRODUCT(K22:$K$98, X22:$X$98)-K22*$AZ$3)/Z22, 0)</f>
        <v>21845.797874838685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2000000</v>
      </c>
      <c r="S23">
        <f t="shared" si="1"/>
        <v>23338.865046360286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17545.70321242269</v>
      </c>
      <c r="AC23">
        <f t="shared" si="2"/>
        <v>18518.359646674562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-3347.9625393384631</v>
      </c>
      <c r="AI23">
        <f t="shared" si="7"/>
        <v>-3367.7989362775279</v>
      </c>
      <c r="AJ23">
        <f t="shared" si="8"/>
        <v>-972.65643425187227</v>
      </c>
      <c r="AK23">
        <f t="shared" si="30"/>
        <v>1228.1992248695883</v>
      </c>
      <c r="AL23">
        <f t="shared" si="9"/>
        <v>-3112.2561456598119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-887.7986461387253</v>
      </c>
      <c r="AR23">
        <f t="shared" si="14"/>
        <v>-893.05877857445194</v>
      </c>
      <c r="AS23">
        <f t="shared" si="15"/>
        <v>-257.92494848450696</v>
      </c>
      <c r="AT23">
        <f t="shared" si="16"/>
        <v>325.68871252762204</v>
      </c>
      <c r="AU23">
        <f t="shared" si="17"/>
        <v>-825.29501453133685</v>
      </c>
      <c r="AW23">
        <v>20</v>
      </c>
      <c r="AX23">
        <f>IF(Z23&gt;0, (R23*SUMPRODUCT(K23:$K$98, X23:$X$98)-K23*$AZ$3)/Z23, 0)</f>
        <v>23338.865046360286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2000000</v>
      </c>
      <c r="S24">
        <f t="shared" si="1"/>
        <v>24693.995968790274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18518.359646674562</v>
      </c>
      <c r="AC24">
        <f t="shared" si="2"/>
        <v>19354.765351636066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-3474.1179954961899</v>
      </c>
      <c r="AI24">
        <f t="shared" si="7"/>
        <v>-3493.7126019909201</v>
      </c>
      <c r="AJ24">
        <f t="shared" si="8"/>
        <v>-836.40570496150394</v>
      </c>
      <c r="AK24">
        <f t="shared" si="30"/>
        <v>1296.2851752672195</v>
      </c>
      <c r="AL24">
        <f t="shared" si="9"/>
        <v>-3033.8331316852045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-822.54644660933445</v>
      </c>
      <c r="AR24">
        <f t="shared" si="14"/>
        <v>-827.18574612818884</v>
      </c>
      <c r="AS24">
        <f t="shared" si="15"/>
        <v>-198.0308502565986</v>
      </c>
      <c r="AT24">
        <f t="shared" si="16"/>
        <v>306.91380260851571</v>
      </c>
      <c r="AU24">
        <f t="shared" si="17"/>
        <v>-718.30279377627176</v>
      </c>
      <c r="AW24">
        <v>21</v>
      </c>
      <c r="AX24">
        <f>IF(Z24&gt;0, (R24*SUMPRODUCT(K24:$K$98, X24:$X$98)-K24*$AZ$3)/Z24, 0)</f>
        <v>24693.995968790274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2000000</v>
      </c>
      <c r="S25">
        <f t="shared" si="1"/>
        <v>25942.678293756933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19354.765351636066</v>
      </c>
      <c r="AC25">
        <f t="shared" si="2"/>
        <v>20071.687075651935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-4505.4098172926115</v>
      </c>
      <c r="AI25">
        <f t="shared" si="7"/>
        <v>-4524.7521600996779</v>
      </c>
      <c r="AJ25">
        <f t="shared" si="8"/>
        <v>-716.92172401586868</v>
      </c>
      <c r="AK25">
        <f t="shared" si="30"/>
        <v>1354.8335746145247</v>
      </c>
      <c r="AL25">
        <f t="shared" si="9"/>
        <v>-3886.8403095010217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-952.42797713003029</v>
      </c>
      <c r="AR25">
        <f t="shared" si="14"/>
        <v>-956.51688117644619</v>
      </c>
      <c r="AS25">
        <f t="shared" si="15"/>
        <v>-151.55476084422554</v>
      </c>
      <c r="AT25">
        <f t="shared" si="16"/>
        <v>286.40710904149779</v>
      </c>
      <c r="AU25">
        <f t="shared" si="17"/>
        <v>-821.66453297917394</v>
      </c>
      <c r="AW25">
        <v>22</v>
      </c>
      <c r="AX25">
        <f>IF(Z25&gt;0, (R25*SUMPRODUCT(K25:$K$98, X25:$X$98)-K25*$AZ$3)/Z25, 0)</f>
        <v>25942.678293756933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2000000</v>
      </c>
      <c r="S26">
        <f t="shared" si="1"/>
        <v>26855.022829102378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20071.687075651935</v>
      </c>
      <c r="AC26">
        <f t="shared" si="2"/>
        <v>20493.784250865836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-5660.2023868044043</v>
      </c>
      <c r="AI26">
        <f t="shared" si="7"/>
        <v>-5679.2805536535652</v>
      </c>
      <c r="AJ26">
        <f t="shared" si="8"/>
        <v>-422.09717521390121</v>
      </c>
      <c r="AK26">
        <f t="shared" si="30"/>
        <v>1405.0180952956355</v>
      </c>
      <c r="AL26">
        <f t="shared" si="9"/>
        <v>-4696.3596335718312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-1068.3456365372579</v>
      </c>
      <c r="AR26">
        <f t="shared" si="14"/>
        <v>-1071.9465813292582</v>
      </c>
      <c r="AS26">
        <f t="shared" si="15"/>
        <v>-79.669532026939649</v>
      </c>
      <c r="AT26">
        <f t="shared" si="16"/>
        <v>265.19280562553001</v>
      </c>
      <c r="AU26">
        <f t="shared" si="17"/>
        <v>-886.42330773066783</v>
      </c>
      <c r="AW26">
        <v>23</v>
      </c>
      <c r="AX26">
        <f>IF(Z26&gt;0, (R26*SUMPRODUCT(K26:$K$98, X26:$X$98)-K26*$AZ$3)/Z26, 0)</f>
        <v>26855.022829102378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2000000</v>
      </c>
      <c r="S27">
        <f t="shared" si="1"/>
        <v>27461.080952989709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20493.784250865836</v>
      </c>
      <c r="AC27">
        <f t="shared" si="2"/>
        <v>20652.693214635663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-6848.0423616124199</v>
      </c>
      <c r="AI27">
        <f t="shared" si="7"/>
        <v>-6866.8441462635692</v>
      </c>
      <c r="AJ27">
        <f t="shared" si="8"/>
        <v>-158.9089637698271</v>
      </c>
      <c r="AK27">
        <f t="shared" si="30"/>
        <v>1434.5648975606086</v>
      </c>
      <c r="AL27">
        <f t="shared" si="9"/>
        <v>-5591.1882124727872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-1154.0595944985951</v>
      </c>
      <c r="AR27">
        <f t="shared" si="14"/>
        <v>-1157.2281467394498</v>
      </c>
      <c r="AS27">
        <f t="shared" si="15"/>
        <v>-26.779976613231408</v>
      </c>
      <c r="AT27">
        <f t="shared" si="16"/>
        <v>241.75863648876407</v>
      </c>
      <c r="AU27">
        <f t="shared" si="17"/>
        <v>-942.24948686391701</v>
      </c>
      <c r="AW27">
        <v>24</v>
      </c>
      <c r="AX27">
        <f>IF(Z27&gt;0, (R27*SUMPRODUCT(K27:$K$98, X27:$X$98)-K27*$AZ$3)/Z27, 0)</f>
        <v>27461.080952989709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2000000</v>
      </c>
      <c r="S28">
        <f t="shared" si="1"/>
        <v>27811.78523933277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20652.693214635663</v>
      </c>
      <c r="AC28">
        <f t="shared" si="2"/>
        <v>20594.396656125529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-8117.9066735489505</v>
      </c>
      <c r="AI28">
        <f t="shared" si="7"/>
        <v>-8136.4189665201693</v>
      </c>
      <c r="AJ28">
        <f t="shared" si="8"/>
        <v>58.296558510133764</v>
      </c>
      <c r="AK28">
        <f t="shared" si="30"/>
        <v>1445.6885250244966</v>
      </c>
      <c r="AL28">
        <f t="shared" si="9"/>
        <v>-6632.4338829855387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-1221.4841312546303</v>
      </c>
      <c r="AR28">
        <f t="shared" si="14"/>
        <v>-1224.2696365587451</v>
      </c>
      <c r="AS28">
        <f t="shared" si="15"/>
        <v>8.7717590248860215</v>
      </c>
      <c r="AT28">
        <f t="shared" si="16"/>
        <v>217.52967397472347</v>
      </c>
      <c r="AU28">
        <f t="shared" si="17"/>
        <v>-997.96820355913565</v>
      </c>
      <c r="AW28">
        <v>25</v>
      </c>
      <c r="AX28">
        <f>IF(Z28&gt;0, (R28*SUMPRODUCT(K28:$K$98, X28:$X$98)-K28*$AZ$3)/Z28, 0)</f>
        <v>27811.78523933277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2000000</v>
      </c>
      <c r="S29">
        <f t="shared" si="1"/>
        <v>27940.955957485607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20594.396656125529</v>
      </c>
      <c r="AC29">
        <f t="shared" si="2"/>
        <v>20351.27237843203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-9439.4522486433762</v>
      </c>
      <c r="AI29">
        <f t="shared" si="7"/>
        <v>-9457.6614255317745</v>
      </c>
      <c r="AJ29">
        <f t="shared" si="8"/>
        <v>243.12427769349961</v>
      </c>
      <c r="AK29">
        <f t="shared" si="30"/>
        <v>1441.6077659287871</v>
      </c>
      <c r="AL29">
        <f t="shared" si="9"/>
        <v>-7772.9293819094873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-1268.1556070517202</v>
      </c>
      <c r="AR29">
        <f t="shared" si="14"/>
        <v>-1270.601942830805</v>
      </c>
      <c r="AS29">
        <f t="shared" si="15"/>
        <v>32.662850327117461</v>
      </c>
      <c r="AT29">
        <f t="shared" si="16"/>
        <v>193.67468825266198</v>
      </c>
      <c r="AU29">
        <f t="shared" si="17"/>
        <v>-1044.2644042510253</v>
      </c>
      <c r="AW29">
        <v>26</v>
      </c>
      <c r="AX29">
        <f>IF(Z29&gt;0, (R29*SUMPRODUCT(K29:$K$98, X29:$X$98)-K29*$AZ$3)/Z29, 0)</f>
        <v>27940.955957485607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2000000</v>
      </c>
      <c r="S30">
        <f t="shared" si="1"/>
        <v>27887.147257251218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20351.27237843203</v>
      </c>
      <c r="AC30">
        <f t="shared" si="2"/>
        <v>19956.652354917031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-10923.077757209123</v>
      </c>
      <c r="AI30">
        <f t="shared" si="7"/>
        <v>-10940.968303856673</v>
      </c>
      <c r="AJ30">
        <f t="shared" si="8"/>
        <v>394.62002351499905</v>
      </c>
      <c r="AK30">
        <f t="shared" si="30"/>
        <v>1424.5890664902422</v>
      </c>
      <c r="AL30">
        <f t="shared" si="9"/>
        <v>-9121.7592138514319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-1310.2457358137385</v>
      </c>
      <c r="AR30">
        <f t="shared" si="14"/>
        <v>-1312.391743832482</v>
      </c>
      <c r="AS30">
        <f t="shared" si="15"/>
        <v>47.335486807827344</v>
      </c>
      <c r="AT30">
        <f t="shared" si="16"/>
        <v>170.88240065157478</v>
      </c>
      <c r="AU30">
        <f t="shared" si="17"/>
        <v>-1094.1738563730798</v>
      </c>
      <c r="AW30">
        <v>27</v>
      </c>
      <c r="AX30">
        <f>IF(Z30&gt;0, (R30*SUMPRODUCT(K30:$K$98, X30:$X$98)-K30*$AZ$3)/Z30, 0)</f>
        <v>27887.147257251218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2000000</v>
      </c>
      <c r="S31">
        <f t="shared" si="1"/>
        <v>27665.622707505769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19956.652354917031</v>
      </c>
      <c r="AC31">
        <f t="shared" si="2"/>
        <v>19426.349104403937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-12563.909750794179</v>
      </c>
      <c r="AI31">
        <f t="shared" si="7"/>
        <v>-12581.464343103367</v>
      </c>
      <c r="AJ31">
        <f t="shared" si="8"/>
        <v>530.3032505130941</v>
      </c>
      <c r="AK31">
        <f t="shared" si="30"/>
        <v>1396.9656648441924</v>
      </c>
      <c r="AL31">
        <f t="shared" si="9"/>
        <v>-10654.195427746081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-1345.5954662187987</v>
      </c>
      <c r="AR31">
        <f t="shared" si="14"/>
        <v>-1347.4755640777532</v>
      </c>
      <c r="AS31">
        <f t="shared" si="15"/>
        <v>56.795509022691405</v>
      </c>
      <c r="AT31">
        <f t="shared" si="16"/>
        <v>149.61510408484543</v>
      </c>
      <c r="AU31">
        <f t="shared" si="17"/>
        <v>-1141.0649509702164</v>
      </c>
      <c r="AW31">
        <v>28</v>
      </c>
      <c r="AX31">
        <f>IF(Z31&gt;0, (R31*SUMPRODUCT(K31:$K$98, X31:$X$98)-K31*$AZ$3)/Z31, 0)</f>
        <v>27665.622707505769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2000000</v>
      </c>
      <c r="S32">
        <f t="shared" si="1"/>
        <v>27292.237062274711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19426.349104403937</v>
      </c>
      <c r="AC32">
        <f t="shared" si="2"/>
        <v>18777.13085720357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-14318.452369848268</v>
      </c>
      <c r="AI32">
        <f t="shared" si="7"/>
        <v>-14335.652435579741</v>
      </c>
      <c r="AJ32">
        <f t="shared" si="8"/>
        <v>649.21824720036602</v>
      </c>
      <c r="AK32">
        <f t="shared" si="30"/>
        <v>1359.8444373082757</v>
      </c>
      <c r="AL32">
        <f t="shared" si="9"/>
        <v>-12326.5897510711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-1369.2027526161764</v>
      </c>
      <c r="AR32">
        <f t="shared" si="14"/>
        <v>-1370.8475097963801</v>
      </c>
      <c r="AS32">
        <f t="shared" si="15"/>
        <v>62.081528656494754</v>
      </c>
      <c r="AT32">
        <f t="shared" si="16"/>
        <v>130.0351950475509</v>
      </c>
      <c r="AU32">
        <f t="shared" si="17"/>
        <v>-1178.7307860923347</v>
      </c>
      <c r="AW32">
        <v>29</v>
      </c>
      <c r="AX32">
        <f>IF(Z32&gt;0, (R32*SUMPRODUCT(K32:$K$98, X32:$X$98)-K32*$AZ$3)/Z32, 0)</f>
        <v>27292.237062274711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2000000</v>
      </c>
      <c r="S33">
        <f t="shared" si="1"/>
        <v>26789.993454061943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18777.13085720357</v>
      </c>
      <c r="AC33">
        <f t="shared" si="2"/>
        <v>18029.693478710997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-16243.124250442741</v>
      </c>
      <c r="AI33">
        <f t="shared" si="7"/>
        <v>-16259.949276463769</v>
      </c>
      <c r="AJ33">
        <f t="shared" si="8"/>
        <v>747.43737849257377</v>
      </c>
      <c r="AK33">
        <f t="shared" si="30"/>
        <v>1314.39916000425</v>
      </c>
      <c r="AL33">
        <f t="shared" si="9"/>
        <v>-14198.112737966945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-1386.8300011665076</v>
      </c>
      <c r="AR33">
        <f t="shared" si="14"/>
        <v>-1388.2665136561372</v>
      </c>
      <c r="AS33">
        <f t="shared" si="15"/>
        <v>63.815837674115777</v>
      </c>
      <c r="AT33">
        <f t="shared" si="16"/>
        <v>112.22275717999663</v>
      </c>
      <c r="AU33">
        <f t="shared" si="17"/>
        <v>-1212.227918802025</v>
      </c>
      <c r="AW33">
        <v>30</v>
      </c>
      <c r="AX33">
        <f>IF(Z33&gt;0, (R33*SUMPRODUCT(K33:$K$98, X33:$X$98)-K33*$AZ$3)/Z33, 0)</f>
        <v>26789.993454061943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2000000</v>
      </c>
      <c r="S34">
        <f t="shared" si="1"/>
        <v>26172.638576811118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18029.693478710997</v>
      </c>
      <c r="AC34">
        <f t="shared" si="2"/>
        <v>17198.011133011987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-18344.328562731516</v>
      </c>
      <c r="AI34">
        <f t="shared" si="7"/>
        <v>-18360.7560343853</v>
      </c>
      <c r="AJ34">
        <f t="shared" si="8"/>
        <v>831.6823456990096</v>
      </c>
      <c r="AK34">
        <f t="shared" si="30"/>
        <v>1262.0785435097698</v>
      </c>
      <c r="AL34">
        <f t="shared" si="9"/>
        <v>-16266.995145176521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-1398.4194618619229</v>
      </c>
      <c r="AR34">
        <f t="shared" si="14"/>
        <v>-1399.6717560514473</v>
      </c>
      <c r="AS34">
        <f t="shared" si="15"/>
        <v>63.40056406726783</v>
      </c>
      <c r="AT34">
        <f t="shared" si="16"/>
        <v>96.210400484650478</v>
      </c>
      <c r="AU34">
        <f t="shared" si="17"/>
        <v>-1240.0607914995292</v>
      </c>
      <c r="AW34">
        <v>31</v>
      </c>
      <c r="AX34">
        <f>IF(Z34&gt;0, (R34*SUMPRODUCT(K34:$K$98, X34:$X$98)-K34*$AZ$3)/Z34, 0)</f>
        <v>26172.638576811118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25448.504920265987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17198.011133011987</v>
      </c>
      <c r="AC35">
        <f t="shared" ref="AC35:AC66" si="33">S35*Z35</f>
        <v>16295.259220674623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-20410.053259290737</v>
      </c>
      <c r="AI35">
        <f t="shared" ref="AI35:AI66" si="38">SUM(AE35:AH35)</f>
        <v>-20426.061330562243</v>
      </c>
      <c r="AJ35">
        <f t="shared" ref="AJ35:AJ66" si="39">AB35-AC35</f>
        <v>902.75191233736405</v>
      </c>
      <c r="AK35">
        <f t="shared" si="30"/>
        <v>1203.8607793108392</v>
      </c>
      <c r="AL35">
        <f t="shared" ref="AL35:AL66" si="40">SUM(AI35:AK35)</f>
        <v>-18319.44863891404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-1389.1903389448814</v>
      </c>
      <c r="AR35">
        <f t="shared" ref="AR35:AR66" si="45">AI35*$K35</f>
        <v>-1390.2799126795994</v>
      </c>
      <c r="AS35">
        <f t="shared" ref="AS35:AS66" si="46">AJ35*$K35</f>
        <v>61.444927122481374</v>
      </c>
      <c r="AT35">
        <f t="shared" ref="AT35:AT66" si="47">AK35*$K35</f>
        <v>81.93960803566226</v>
      </c>
      <c r="AU35">
        <f t="shared" ref="AU35:AU66" si="48">AL35*$K35</f>
        <v>-1246.8953775214559</v>
      </c>
      <c r="AW35">
        <v>32</v>
      </c>
      <c r="AX35">
        <f>IF(Z35&gt;0, (R35*SUMPRODUCT(K35:$K$98, X35:$X$98)-K35*$AZ$3)/Z35, 0)</f>
        <v>25448.504920265987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2000000</v>
      </c>
      <c r="S36">
        <f t="shared" si="32"/>
        <v>24649.600406554378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16295.259220674623</v>
      </c>
      <c r="AC36">
        <f t="shared" si="33"/>
        <v>15348.629193805231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-22494.17292475684</v>
      </c>
      <c r="AI36">
        <f t="shared" si="38"/>
        <v>-22509.739738154072</v>
      </c>
      <c r="AJ36">
        <f t="shared" si="39"/>
        <v>946.63002686939217</v>
      </c>
      <c r="AK36">
        <f t="shared" si="30"/>
        <v>1140.6681454472237</v>
      </c>
      <c r="AL36">
        <f t="shared" si="40"/>
        <v>-20422.441565837456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-1367.0034895059796</v>
      </c>
      <c r="AR36">
        <f t="shared" si="45"/>
        <v>-1367.9495073171561</v>
      </c>
      <c r="AS36">
        <f t="shared" si="46"/>
        <v>57.528078686431044</v>
      </c>
      <c r="AT36">
        <f t="shared" si="47"/>
        <v>69.320056372400487</v>
      </c>
      <c r="AU36">
        <f t="shared" si="48"/>
        <v>-1241.1013722583245</v>
      </c>
      <c r="AW36">
        <v>33</v>
      </c>
      <c r="AX36">
        <f>IF(Z36&gt;0, (R36*SUMPRODUCT(K36:$K$98, X36:$X$98)-K36*$AZ$3)/Z36, 0)</f>
        <v>24649.600406554378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2000000</v>
      </c>
      <c r="S37">
        <f t="shared" si="32"/>
        <v>23798.167750956371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15348.629193805231</v>
      </c>
      <c r="AC37">
        <f t="shared" si="33"/>
        <v>14376.768840080944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-24666.770262793376</v>
      </c>
      <c r="AI37">
        <f t="shared" si="38"/>
        <v>-24681.873073428349</v>
      </c>
      <c r="AJ37">
        <f t="shared" si="39"/>
        <v>971.86035372428705</v>
      </c>
      <c r="AK37">
        <f t="shared" si="30"/>
        <v>1074.4040435663662</v>
      </c>
      <c r="AL37">
        <f t="shared" si="40"/>
        <v>-22635.608676137697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-1338.4244450802973</v>
      </c>
      <c r="AR37">
        <f t="shared" si="45"/>
        <v>-1339.2439269471129</v>
      </c>
      <c r="AS37">
        <f t="shared" si="46"/>
        <v>52.733359121238529</v>
      </c>
      <c r="AT37">
        <f t="shared" si="47"/>
        <v>58.297402557455641</v>
      </c>
      <c r="AU37">
        <f t="shared" si="48"/>
        <v>-1228.2131652684188</v>
      </c>
      <c r="AW37">
        <v>34</v>
      </c>
      <c r="AX37">
        <f>IF(Z37&gt;0, (R37*SUMPRODUCT(K37:$K$98, X37:$X$98)-K37*$AZ$3)/Z37, 0)</f>
        <v>23798.167750956371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2000000</v>
      </c>
      <c r="S38">
        <f t="shared" si="32"/>
        <v>22911.016193289775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14376.768840080944</v>
      </c>
      <c r="AC38">
        <f t="shared" si="33"/>
        <v>13391.150766234299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-27172.125095924232</v>
      </c>
      <c r="AI38">
        <f t="shared" si="38"/>
        <v>-27186.737226889156</v>
      </c>
      <c r="AJ38">
        <f t="shared" si="39"/>
        <v>985.61807384664462</v>
      </c>
      <c r="AK38">
        <f t="shared" si="30"/>
        <v>1006.3738188056661</v>
      </c>
      <c r="AL38">
        <f t="shared" si="40"/>
        <v>-25194.745334236846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-1316.3978178548691</v>
      </c>
      <c r="AR38">
        <f t="shared" si="45"/>
        <v>-1317.1057263179919</v>
      </c>
      <c r="AS38">
        <f t="shared" si="46"/>
        <v>47.749871497708497</v>
      </c>
      <c r="AT38">
        <f t="shared" si="47"/>
        <v>48.755417338365127</v>
      </c>
      <c r="AU38">
        <f t="shared" si="48"/>
        <v>-1220.6004374819183</v>
      </c>
      <c r="AW38">
        <v>35</v>
      </c>
      <c r="AX38">
        <f>IF(Z38&gt;0, (R38*SUMPRODUCT(K38:$K$98, X38:$X$98)-K38*$AZ$3)/Z38, 0)</f>
        <v>22911.016193289775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2000000</v>
      </c>
      <c r="S39">
        <f t="shared" si="32"/>
        <v>21974.497100125824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13391.150766234299</v>
      </c>
      <c r="AC39">
        <f t="shared" si="33"/>
        <v>12389.758636980907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-29631.881935246649</v>
      </c>
      <c r="AI39">
        <f t="shared" si="38"/>
        <v>-29645.977546377733</v>
      </c>
      <c r="AJ39">
        <f t="shared" si="39"/>
        <v>1001.3921292533923</v>
      </c>
      <c r="AK39">
        <f t="shared" si="30"/>
        <v>937.38055363640103</v>
      </c>
      <c r="AL39">
        <f t="shared" si="40"/>
        <v>-27707.204863487939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-1281.7542327972126</v>
      </c>
      <c r="AR39">
        <f t="shared" si="45"/>
        <v>-1282.3639513858132</v>
      </c>
      <c r="AS39">
        <f t="shared" si="46"/>
        <v>43.316135072528098</v>
      </c>
      <c r="AT39">
        <f t="shared" si="47"/>
        <v>40.547255654933508</v>
      </c>
      <c r="AU39">
        <f t="shared" si="48"/>
        <v>-1198.5005606583513</v>
      </c>
      <c r="AW39">
        <v>36</v>
      </c>
      <c r="AX39">
        <f>IF(Z39&gt;0, (R39*SUMPRODUCT(K39:$K$98, X39:$X$98)-K39*$AZ$3)/Z39, 0)</f>
        <v>21974.497100125824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2000000</v>
      </c>
      <c r="S40">
        <f t="shared" si="32"/>
        <v>21002.246510088033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12389.758636980907</v>
      </c>
      <c r="AC40">
        <f t="shared" si="33"/>
        <v>11389.259483292157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-31797.046481536723</v>
      </c>
      <c r="AI40">
        <f t="shared" si="38"/>
        <v>-31810.603673475478</v>
      </c>
      <c r="AJ40">
        <f t="shared" si="39"/>
        <v>1000.4991536887501</v>
      </c>
      <c r="AK40">
        <f t="shared" si="30"/>
        <v>867.2831045886636</v>
      </c>
      <c r="AL40">
        <f t="shared" si="40"/>
        <v>-29942.821415198065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-1228.0450100292869</v>
      </c>
      <c r="AR40">
        <f t="shared" si="45"/>
        <v>-1228.5686071476564</v>
      </c>
      <c r="AS40">
        <f t="shared" si="46"/>
        <v>38.640632674466382</v>
      </c>
      <c r="AT40">
        <f t="shared" si="47"/>
        <v>33.495648392729052</v>
      </c>
      <c r="AU40">
        <f t="shared" si="48"/>
        <v>-1156.4323260804611</v>
      </c>
      <c r="AW40">
        <v>37</v>
      </c>
      <c r="AX40">
        <f>IF(Z40&gt;0, (R40*SUMPRODUCT(K40:$K$98, X40:$X$98)-K40*$AZ$3)/Z40, 0)</f>
        <v>21002.246510088033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2000000</v>
      </c>
      <c r="S41">
        <f t="shared" si="32"/>
        <v>20028.565819493855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11389.259483292157</v>
      </c>
      <c r="AC41">
        <f t="shared" si="33"/>
        <v>10412.335079609707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-33981.156907831697</v>
      </c>
      <c r="AI41">
        <f t="shared" si="38"/>
        <v>-33994.153763389717</v>
      </c>
      <c r="AJ41">
        <f t="shared" si="39"/>
        <v>976.92440368244934</v>
      </c>
      <c r="AK41">
        <f t="shared" ref="AK41:AK72" si="61">G41*SUM(AB41:AB41, AE41:AF41)</f>
        <v>797.24816383045106</v>
      </c>
      <c r="AL41">
        <f t="shared" si="40"/>
        <v>-32219.981195876819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-1171.7842084550468</v>
      </c>
      <c r="AR41">
        <f t="shared" si="45"/>
        <v>-1172.2323836052858</v>
      </c>
      <c r="AS41">
        <f t="shared" si="46"/>
        <v>33.687628475816439</v>
      </c>
      <c r="AT41">
        <f t="shared" si="47"/>
        <v>27.491789379925358</v>
      </c>
      <c r="AU41">
        <f t="shared" si="48"/>
        <v>-1111.052965749544</v>
      </c>
      <c r="AW41">
        <v>38</v>
      </c>
      <c r="AX41">
        <f>IF(Z41&gt;0, (R41*SUMPRODUCT(K41:$K$98, X41:$X$98)-K41*$AZ$3)/Z41, 0)</f>
        <v>20028.565819493855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2000000</v>
      </c>
      <c r="S42">
        <f t="shared" si="32"/>
        <v>19057.051330441242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10412.335079609707</v>
      </c>
      <c r="AC42">
        <f t="shared" si="33"/>
        <v>9464.7656982500521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-36042.443139152179</v>
      </c>
      <c r="AI42">
        <f t="shared" si="38"/>
        <v>-36054.859495615376</v>
      </c>
      <c r="AJ42">
        <f t="shared" si="39"/>
        <v>947.56938135965538</v>
      </c>
      <c r="AK42">
        <f t="shared" si="61"/>
        <v>728.86345557267964</v>
      </c>
      <c r="AL42">
        <f t="shared" si="40"/>
        <v>-34378.426658683042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-1109.7002392476702</v>
      </c>
      <c r="AR42">
        <f t="shared" si="45"/>
        <v>-1110.0825228149799</v>
      </c>
      <c r="AS42">
        <f t="shared" si="46"/>
        <v>29.174436514719325</v>
      </c>
      <c r="AT42">
        <f t="shared" si="47"/>
        <v>22.440763738051967</v>
      </c>
      <c r="AU42">
        <f t="shared" si="48"/>
        <v>-1058.4673225622087</v>
      </c>
      <c r="AW42">
        <v>39</v>
      </c>
      <c r="AX42">
        <f>IF(Z42&gt;0, (R42*SUMPRODUCT(K42:$K$98, X42:$X$98)-K42*$AZ$3)/Z42, 0)</f>
        <v>19057.051330441242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2000000</v>
      </c>
      <c r="S43">
        <f t="shared" si="32"/>
        <v>18101.442296758585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9464.7656982500521</v>
      </c>
      <c r="AC43">
        <f t="shared" si="33"/>
        <v>8555.2572689089848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-38118.459689226591</v>
      </c>
      <c r="AI43">
        <f t="shared" si="38"/>
        <v>-38130.27540137904</v>
      </c>
      <c r="AJ43">
        <f t="shared" si="39"/>
        <v>909.50842934106731</v>
      </c>
      <c r="AK43">
        <f t="shared" si="61"/>
        <v>662.53359887750366</v>
      </c>
      <c r="AL43">
        <f t="shared" si="40"/>
        <v>-36558.233373160467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-1047.873308539718</v>
      </c>
      <c r="AR43">
        <f t="shared" si="45"/>
        <v>-1048.198121490894</v>
      </c>
      <c r="AS43">
        <f t="shared" si="46"/>
        <v>25.002311603575802</v>
      </c>
      <c r="AT43">
        <f t="shared" si="47"/>
        <v>18.212993912519298</v>
      </c>
      <c r="AU43">
        <f t="shared" si="48"/>
        <v>-1004.9828159747988</v>
      </c>
      <c r="AW43">
        <v>40</v>
      </c>
      <c r="AX43">
        <f>IF(Z43&gt;0, (R43*SUMPRODUCT(K43:$K$98, X43:$X$98)-K43*$AZ$3)/Z43, 0)</f>
        <v>18101.442296758585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2000000</v>
      </c>
      <c r="S44">
        <f t="shared" si="32"/>
        <v>17166.424252755729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8555.2572689089848</v>
      </c>
      <c r="AC44">
        <f t="shared" si="33"/>
        <v>7686.1266477858753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-40320.691409349041</v>
      </c>
      <c r="AI44">
        <f t="shared" si="38"/>
        <v>-40331.884955737354</v>
      </c>
      <c r="AJ44">
        <f t="shared" si="39"/>
        <v>869.13062112310945</v>
      </c>
      <c r="AK44">
        <f t="shared" si="61"/>
        <v>598.868008823629</v>
      </c>
      <c r="AL44">
        <f t="shared" si="40"/>
        <v>-38863.88632579062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-989.65399699732757</v>
      </c>
      <c r="AR44">
        <f t="shared" si="45"/>
        <v>-989.92873777027967</v>
      </c>
      <c r="AS44">
        <f t="shared" si="46"/>
        <v>21.332436598738916</v>
      </c>
      <c r="AT44">
        <f t="shared" si="47"/>
        <v>14.698957232383027</v>
      </c>
      <c r="AU44">
        <f t="shared" si="48"/>
        <v>-953.89734393915785</v>
      </c>
      <c r="AW44">
        <v>41</v>
      </c>
      <c r="AX44">
        <f>IF(Z44&gt;0, (R44*SUMPRODUCT(K44:$K$98, X44:$X$98)-K44*$AZ$3)/Z44, 0)</f>
        <v>17166.424252755729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2000000</v>
      </c>
      <c r="S45">
        <f t="shared" si="32"/>
        <v>16242.106375967904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7686.1266477858753</v>
      </c>
      <c r="AC45">
        <f t="shared" si="33"/>
        <v>6856.064335981946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-42295.47499972787</v>
      </c>
      <c r="AI45">
        <f t="shared" si="38"/>
        <v>-42306.0279172148</v>
      </c>
      <c r="AJ45">
        <f t="shared" si="39"/>
        <v>830.06231180392933</v>
      </c>
      <c r="AK45">
        <f t="shared" si="61"/>
        <v>538.02886534501135</v>
      </c>
      <c r="AL45">
        <f t="shared" si="40"/>
        <v>-40937.936740065859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-926.89661546018988</v>
      </c>
      <c r="AR45">
        <f t="shared" si="45"/>
        <v>-927.12788047144534</v>
      </c>
      <c r="AS45">
        <f t="shared" si="46"/>
        <v>18.19064444688405</v>
      </c>
      <c r="AT45">
        <f t="shared" si="47"/>
        <v>11.790791670063664</v>
      </c>
      <c r="AU45">
        <f t="shared" si="48"/>
        <v>-897.14644435449759</v>
      </c>
      <c r="AW45">
        <v>42</v>
      </c>
      <c r="AX45">
        <f>IF(Z45&gt;0, (R45*SUMPRODUCT(K45:$K$98, X45:$X$98)-K45*$AZ$3)/Z45, 0)</f>
        <v>16242.106375967904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2000000</v>
      </c>
      <c r="S46">
        <f t="shared" si="32"/>
        <v>15336.105896962514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6856.064335981946</v>
      </c>
      <c r="AC46">
        <f t="shared" si="33"/>
        <v>6071.6602965872935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-43978.549143728742</v>
      </c>
      <c r="AI46">
        <f t="shared" si="38"/>
        <v>-43988.446800176505</v>
      </c>
      <c r="AJ46">
        <f t="shared" si="39"/>
        <v>784.4040393946525</v>
      </c>
      <c r="AK46">
        <f t="shared" si="61"/>
        <v>479.92450351873629</v>
      </c>
      <c r="AL46">
        <f t="shared" si="40"/>
        <v>-42724.118257263122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-860.51860568067502</v>
      </c>
      <c r="AR46">
        <f t="shared" si="45"/>
        <v>-860.71227094912444</v>
      </c>
      <c r="AS46">
        <f t="shared" si="46"/>
        <v>15.348261445919677</v>
      </c>
      <c r="AT46">
        <f t="shared" si="47"/>
        <v>9.3905772846265876</v>
      </c>
      <c r="AU46">
        <f t="shared" si="48"/>
        <v>-835.9734322185783</v>
      </c>
      <c r="AW46">
        <v>43</v>
      </c>
      <c r="AX46">
        <f>IF(Z46&gt;0, (R46*SUMPRODUCT(K46:$K$98, X46:$X$98)-K46*$AZ$3)/Z46, 0)</f>
        <v>15336.105896962514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2000000</v>
      </c>
      <c r="S47">
        <f t="shared" si="32"/>
        <v>14461.031946106716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6071.6602965872935</v>
      </c>
      <c r="AC47">
        <f t="shared" si="33"/>
        <v>5338.3672052508455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-45583.705070746517</v>
      </c>
      <c r="AI47">
        <f t="shared" si="38"/>
        <v>-45592.933954316417</v>
      </c>
      <c r="AJ47">
        <f t="shared" si="39"/>
        <v>733.29309133644801</v>
      </c>
      <c r="AK47">
        <f t="shared" si="61"/>
        <v>425.01622076111056</v>
      </c>
      <c r="AL47">
        <f t="shared" si="40"/>
        <v>-44434.624642218856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-796.36280261645402</v>
      </c>
      <c r="AR47">
        <f t="shared" si="45"/>
        <v>-796.52403434549706</v>
      </c>
      <c r="AS47">
        <f t="shared" si="46"/>
        <v>12.810879248399225</v>
      </c>
      <c r="AT47">
        <f t="shared" si="47"/>
        <v>7.4251776637609002</v>
      </c>
      <c r="AU47">
        <f t="shared" si="48"/>
        <v>-776.28797743333689</v>
      </c>
      <c r="AW47">
        <v>44</v>
      </c>
      <c r="AX47">
        <f>IF(Z47&gt;0, (R47*SUMPRODUCT(K47:$K$98, X47:$X$98)-K47*$AZ$3)/Z47, 0)</f>
        <v>14461.031946106716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2000000</v>
      </c>
      <c r="S48">
        <f t="shared" si="32"/>
        <v>13615.539325896805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5338.3672052508455</v>
      </c>
      <c r="AC48">
        <f t="shared" si="33"/>
        <v>4655.5986118703104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-47062.107022658929</v>
      </c>
      <c r="AI48">
        <f t="shared" si="38"/>
        <v>-47070.655341055353</v>
      </c>
      <c r="AJ48">
        <f t="shared" si="39"/>
        <v>682.76859338053509</v>
      </c>
      <c r="AK48">
        <f t="shared" si="61"/>
        <v>373.6857043675592</v>
      </c>
      <c r="AL48">
        <f t="shared" si="40"/>
        <v>-46014.201043307257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-734.09909519031714</v>
      </c>
      <c r="AR48">
        <f t="shared" si="45"/>
        <v>-734.23243628354942</v>
      </c>
      <c r="AS48">
        <f t="shared" si="46"/>
        <v>10.65017778281144</v>
      </c>
      <c r="AT48">
        <f t="shared" si="47"/>
        <v>5.8289429610472805</v>
      </c>
      <c r="AU48">
        <f t="shared" si="48"/>
        <v>-717.75331553969067</v>
      </c>
      <c r="AW48">
        <v>45</v>
      </c>
      <c r="AX48">
        <f>IF(Z48&gt;0, (R48*SUMPRODUCT(K48:$K$98, X48:$X$98)-K48*$AZ$3)/Z48, 0)</f>
        <v>13615.539325896805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2000000</v>
      </c>
      <c r="S49">
        <f t="shared" si="32"/>
        <v>12799.570048850199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4655.5986118703104</v>
      </c>
      <c r="AC49">
        <f t="shared" si="33"/>
        <v>4022.9229177834904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-48423.99636588381</v>
      </c>
      <c r="AI49">
        <f t="shared" si="38"/>
        <v>-48431.853901141694</v>
      </c>
      <c r="AJ49">
        <f t="shared" si="39"/>
        <v>632.67569408681993</v>
      </c>
      <c r="AK49">
        <f t="shared" si="61"/>
        <v>325.89190283092177</v>
      </c>
      <c r="AL49">
        <f t="shared" si="40"/>
        <v>-47473.286304223948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-674.41299089738811</v>
      </c>
      <c r="AR49">
        <f t="shared" si="45"/>
        <v>-674.5224247370553</v>
      </c>
      <c r="AS49">
        <f t="shared" si="46"/>
        <v>8.8114310907594913</v>
      </c>
      <c r="AT49">
        <f t="shared" si="47"/>
        <v>4.5387772466522138</v>
      </c>
      <c r="AU49">
        <f t="shared" si="48"/>
        <v>-661.17221639964362</v>
      </c>
      <c r="AW49">
        <v>46</v>
      </c>
      <c r="AX49">
        <f>IF(Z49&gt;0, (R49*SUMPRODUCT(K49:$K$98, X49:$X$98)-K49*$AZ$3)/Z49, 0)</f>
        <v>12799.570048850199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2000000</v>
      </c>
      <c r="S50">
        <f t="shared" si="32"/>
        <v>12010.42751654709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4022.9229177834904</v>
      </c>
      <c r="AC50">
        <f t="shared" si="33"/>
        <v>3439.0665350142253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-49636.6725408411</v>
      </c>
      <c r="AI50">
        <f t="shared" si="38"/>
        <v>-49643.831042339647</v>
      </c>
      <c r="AJ50">
        <f t="shared" si="39"/>
        <v>583.85638276926511</v>
      </c>
      <c r="AK50">
        <f t="shared" si="61"/>
        <v>281.60460424484438</v>
      </c>
      <c r="AL50">
        <f t="shared" si="40"/>
        <v>-48778.37005532554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-617.23413601607547</v>
      </c>
      <c r="AR50">
        <f t="shared" si="45"/>
        <v>-617.32315228693835</v>
      </c>
      <c r="AS50">
        <f t="shared" si="46"/>
        <v>7.2602789737676439</v>
      </c>
      <c r="AT50">
        <f t="shared" si="47"/>
        <v>3.5017652413384366</v>
      </c>
      <c r="AU50">
        <f t="shared" si="48"/>
        <v>-606.56110807183234</v>
      </c>
      <c r="AW50">
        <v>47</v>
      </c>
      <c r="AX50">
        <f>IF(Z50&gt;0, (R50*SUMPRODUCT(K50:$K$98, X50:$X$98)-K50*$AZ$3)/Z50, 0)</f>
        <v>12010.42751654709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2000000</v>
      </c>
      <c r="S51">
        <f t="shared" si="32"/>
        <v>11243.117964883302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3439.0665350142253</v>
      </c>
      <c r="AC51">
        <f t="shared" si="33"/>
        <v>2902.6865133982583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-50604.291223703767</v>
      </c>
      <c r="AI51">
        <f t="shared" si="38"/>
        <v>-50610.745586547033</v>
      </c>
      <c r="AJ51">
        <f t="shared" si="39"/>
        <v>536.38002161596705</v>
      </c>
      <c r="AK51">
        <f t="shared" si="61"/>
        <v>240.7346574509958</v>
      </c>
      <c r="AL51">
        <f t="shared" si="40"/>
        <v>-49833.630907480074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-561.84510314980628</v>
      </c>
      <c r="AR51">
        <f t="shared" si="45"/>
        <v>-561.91676411115452</v>
      </c>
      <c r="AS51">
        <f t="shared" si="46"/>
        <v>5.9552753587655394</v>
      </c>
      <c r="AT51">
        <f t="shared" si="47"/>
        <v>2.6728086724774118</v>
      </c>
      <c r="AU51">
        <f t="shared" si="48"/>
        <v>-553.28868007991161</v>
      </c>
      <c r="AW51">
        <v>48</v>
      </c>
      <c r="AX51">
        <f>IF(Z51&gt;0, (R51*SUMPRODUCT(K51:$K$98, X51:$X$98)-K51*$AZ$3)/Z51, 0)</f>
        <v>11243.117964883302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2000000</v>
      </c>
      <c r="S52">
        <f t="shared" si="32"/>
        <v>10496.545321343143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2902.6865133982583</v>
      </c>
      <c r="AC52">
        <f t="shared" si="33"/>
        <v>2413.0325838199797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-51409.008824516859</v>
      </c>
      <c r="AI52">
        <f t="shared" si="38"/>
        <v>-51414.756031121382</v>
      </c>
      <c r="AJ52">
        <f t="shared" si="39"/>
        <v>489.65392957827862</v>
      </c>
      <c r="AK52">
        <f t="shared" si="61"/>
        <v>203.18805593787809</v>
      </c>
      <c r="AL52">
        <f t="shared" si="40"/>
        <v>-50721.914045605226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-509.62469160531714</v>
      </c>
      <c r="AR52">
        <f t="shared" si="45"/>
        <v>-509.68166446786387</v>
      </c>
      <c r="AS52">
        <f t="shared" si="46"/>
        <v>4.8540078589427482</v>
      </c>
      <c r="AT52">
        <f t="shared" si="47"/>
        <v>2.0142316047891282</v>
      </c>
      <c r="AU52">
        <f t="shared" si="48"/>
        <v>-502.813425004132</v>
      </c>
      <c r="AW52">
        <v>49</v>
      </c>
      <c r="AX52">
        <f>IF(Z52&gt;0, (R52*SUMPRODUCT(K52:$K$98, X52:$X$98)-K52*$AZ$3)/Z52, 0)</f>
        <v>10496.545321343143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2000000</v>
      </c>
      <c r="S53">
        <f t="shared" si="32"/>
        <v>9754.8476257794773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2413.0325838199797</v>
      </c>
      <c r="AC53">
        <f t="shared" si="33"/>
        <v>1967.8642971892398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-51714.891025796598</v>
      </c>
      <c r="AI53">
        <f t="shared" si="38"/>
        <v>-51719.934324197253</v>
      </c>
      <c r="AJ53">
        <f t="shared" si="39"/>
        <v>445.16828663073989</v>
      </c>
      <c r="AK53">
        <f t="shared" si="61"/>
        <v>168.91228086739858</v>
      </c>
      <c r="AL53">
        <f t="shared" si="40"/>
        <v>-51105.853756699114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-457.72941484805187</v>
      </c>
      <c r="AR53">
        <f t="shared" si="45"/>
        <v>-457.77405317136737</v>
      </c>
      <c r="AS53">
        <f t="shared" si="46"/>
        <v>3.940192376055764</v>
      </c>
      <c r="AT53">
        <f t="shared" si="47"/>
        <v>1.4950455845206567</v>
      </c>
      <c r="AU53">
        <f t="shared" si="48"/>
        <v>-452.33881521079098</v>
      </c>
      <c r="AW53">
        <v>50</v>
      </c>
      <c r="AX53">
        <f>IF(Z53&gt;0, (R53*SUMPRODUCT(K53:$K$98, X53:$X$98)-K53*$AZ$3)/Z53, 0)</f>
        <v>9754.8476257794773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2000000</v>
      </c>
      <c r="S54">
        <f t="shared" si="32"/>
        <v>9008.0228330484933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1967.8642971892398</v>
      </c>
      <c r="AC54">
        <f t="shared" si="33"/>
        <v>1567.6852439256322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-51365.008144972198</v>
      </c>
      <c r="AI54">
        <f t="shared" si="38"/>
        <v>-51369.358947787034</v>
      </c>
      <c r="AJ54">
        <f t="shared" si="39"/>
        <v>400.17905326360756</v>
      </c>
      <c r="AK54">
        <f t="shared" si="61"/>
        <v>137.75050080324681</v>
      </c>
      <c r="AL54">
        <f t="shared" si="40"/>
        <v>-50831.42939372018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-405.92196007459245</v>
      </c>
      <c r="AR54">
        <f t="shared" si="45"/>
        <v>-405.95634313945078</v>
      </c>
      <c r="AS54">
        <f t="shared" si="46"/>
        <v>3.1624927464838475</v>
      </c>
      <c r="AT54">
        <f t="shared" si="47"/>
        <v>1.0886001055328156</v>
      </c>
      <c r="AU54">
        <f t="shared" si="48"/>
        <v>-401.70525028743413</v>
      </c>
      <c r="AW54">
        <v>51</v>
      </c>
      <c r="AX54">
        <f>IF(Z54&gt;0, (R54*SUMPRODUCT(K54:$K$98, X54:$X$98)-K54*$AZ$3)/Z54, 0)</f>
        <v>9008.0228330484933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2000000</v>
      </c>
      <c r="S55">
        <f t="shared" si="32"/>
        <v>8244.0609602555196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1567.6852439256322</v>
      </c>
      <c r="AC55">
        <f t="shared" si="33"/>
        <v>1213.1475352657233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-50275.343072629512</v>
      </c>
      <c r="AI55">
        <f t="shared" si="38"/>
        <v>-50279.021925627792</v>
      </c>
      <c r="AJ55">
        <f t="shared" si="39"/>
        <v>354.53770865990896</v>
      </c>
      <c r="AK55">
        <f t="shared" si="61"/>
        <v>109.73796707479427</v>
      </c>
      <c r="AL55">
        <f t="shared" si="40"/>
        <v>-49814.746249893084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-354.74166969204975</v>
      </c>
      <c r="AR55">
        <f t="shared" si="45"/>
        <v>-354.76762759458012</v>
      </c>
      <c r="AS55">
        <f t="shared" si="46"/>
        <v>2.5016099553436937</v>
      </c>
      <c r="AT55">
        <f t="shared" si="47"/>
        <v>0.77430858328477326</v>
      </c>
      <c r="AU55">
        <f t="shared" si="48"/>
        <v>-351.49170905595162</v>
      </c>
      <c r="AW55">
        <v>52</v>
      </c>
      <c r="AX55">
        <f>IF(Z55&gt;0, (R55*SUMPRODUCT(K55:$K$98, X55:$X$98)-K55*$AZ$3)/Z55, 0)</f>
        <v>8244.0609602555196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2000000</v>
      </c>
      <c r="S56">
        <f t="shared" si="32"/>
        <v>7436.0408234821607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1213.1475352657233</v>
      </c>
      <c r="AC56">
        <f t="shared" si="33"/>
        <v>904.28466147963991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-48148.455741571503</v>
      </c>
      <c r="AI56">
        <f t="shared" si="38"/>
        <v>-48151.495950343029</v>
      </c>
      <c r="AJ56">
        <f t="shared" si="39"/>
        <v>308.86287378608336</v>
      </c>
      <c r="AK56">
        <f t="shared" si="61"/>
        <v>84.920327468600632</v>
      </c>
      <c r="AL56">
        <f t="shared" si="40"/>
        <v>-47757.712749088343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-303.33428694473992</v>
      </c>
      <c r="AR56">
        <f t="shared" si="45"/>
        <v>-303.35344019785407</v>
      </c>
      <c r="AS56">
        <f t="shared" si="46"/>
        <v>1.9458297912286673</v>
      </c>
      <c r="AT56">
        <f t="shared" si="47"/>
        <v>0.53499632715242373</v>
      </c>
      <c r="AU56">
        <f t="shared" si="48"/>
        <v>-300.87261407947295</v>
      </c>
      <c r="AW56">
        <v>53</v>
      </c>
      <c r="AX56">
        <f>IF(Z56&gt;0, (R56*SUMPRODUCT(K56:$K$98, X56:$X$98)-K56*$AZ$3)/Z56, 0)</f>
        <v>7436.0408234821607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2000000</v>
      </c>
      <c r="S57">
        <f t="shared" si="32"/>
        <v>6556.5290746811797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904.28466147963991</v>
      </c>
      <c r="AC57">
        <f t="shared" si="33"/>
        <v>641.91358516522678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-44975.569975784754</v>
      </c>
      <c r="AI57">
        <f t="shared" si="38"/>
        <v>-44978.017587843868</v>
      </c>
      <c r="AJ57">
        <f t="shared" si="39"/>
        <v>262.37107631441313</v>
      </c>
      <c r="AK57">
        <f t="shared" si="61"/>
        <v>63.2999263035748</v>
      </c>
      <c r="AL57">
        <f t="shared" si="40"/>
        <v>-44652.346585225881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-252.98676024898293</v>
      </c>
      <c r="AR57">
        <f t="shared" si="45"/>
        <v>-253.00052802214321</v>
      </c>
      <c r="AS57">
        <f t="shared" si="46"/>
        <v>1.4758325156425962</v>
      </c>
      <c r="AT57">
        <f t="shared" si="47"/>
        <v>0.35606093014858664</v>
      </c>
      <c r="AU57">
        <f t="shared" si="48"/>
        <v>-251.16863457635205</v>
      </c>
      <c r="AW57">
        <v>54</v>
      </c>
      <c r="AX57">
        <f>IF(Z57&gt;0, (R57*SUMPRODUCT(K57:$K$98, X57:$X$98)-K57*$AZ$3)/Z57, 0)</f>
        <v>6556.5290746811797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2000000</v>
      </c>
      <c r="S58">
        <f t="shared" si="32"/>
        <v>5559.0027130782646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641.91358516522678</v>
      </c>
      <c r="AC58">
        <f t="shared" si="33"/>
        <v>425.50112012189362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-40765.459555576104</v>
      </c>
      <c r="AI58">
        <f t="shared" si="38"/>
        <v>-40767.373123270183</v>
      </c>
      <c r="AJ58">
        <f t="shared" si="39"/>
        <v>216.41246504333316</v>
      </c>
      <c r="AK58">
        <f t="shared" si="61"/>
        <v>44.933950961565877</v>
      </c>
      <c r="AL58">
        <f t="shared" si="40"/>
        <v>-40506.026707265286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-204.73657676384127</v>
      </c>
      <c r="AR58">
        <f t="shared" si="45"/>
        <v>-204.74618728469304</v>
      </c>
      <c r="AS58">
        <f t="shared" si="46"/>
        <v>1.0868894339726849</v>
      </c>
      <c r="AT58">
        <f t="shared" si="47"/>
        <v>0.22567201254786151</v>
      </c>
      <c r="AU58">
        <f t="shared" si="48"/>
        <v>-203.4336258381725</v>
      </c>
      <c r="AW58">
        <v>55</v>
      </c>
      <c r="AX58">
        <f>IF(Z58&gt;0, (R58*SUMPRODUCT(K58:$K$98, X58:$X$98)-K58*$AZ$3)/Z58, 0)</f>
        <v>5559.0027130782646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2000000</v>
      </c>
      <c r="S59">
        <f t="shared" si="32"/>
        <v>4378.075468698541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425.50112012189362</v>
      </c>
      <c r="AC59">
        <f t="shared" si="33"/>
        <v>253.42016407738197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-35786.724160788777</v>
      </c>
      <c r="AI59">
        <f t="shared" si="38"/>
        <v>-35788.171258753908</v>
      </c>
      <c r="AJ59">
        <f t="shared" si="39"/>
        <v>172.08095604451165</v>
      </c>
      <c r="AK59">
        <f t="shared" si="61"/>
        <v>29.785078408532556</v>
      </c>
      <c r="AL59">
        <f t="shared" si="40"/>
        <v>-35586.305224300864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-160.47486467511064</v>
      </c>
      <c r="AR59">
        <f t="shared" si="45"/>
        <v>-160.48135375326942</v>
      </c>
      <c r="AS59">
        <f t="shared" si="46"/>
        <v>0.7716455971307884</v>
      </c>
      <c r="AT59">
        <f t="shared" si="47"/>
        <v>0.1335622787230121</v>
      </c>
      <c r="AU59">
        <f t="shared" si="48"/>
        <v>-159.57614587741563</v>
      </c>
      <c r="AW59">
        <v>56</v>
      </c>
      <c r="AX59">
        <f>IF(Z59&gt;0, (R59*SUMPRODUCT(K59:$K$98, X59:$X$98)-K59*$AZ$3)/Z59, 0)</f>
        <v>4378.075468698541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2000000</v>
      </c>
      <c r="S60">
        <f t="shared" si="32"/>
        <v>2899.7393510068905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253.42016407738197</v>
      </c>
      <c r="AC60">
        <f t="shared" si="33"/>
        <v>122.10210361595801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-30394.242277600522</v>
      </c>
      <c r="AI60">
        <f t="shared" si="38"/>
        <v>-30395.294976557529</v>
      </c>
      <c r="AJ60">
        <f t="shared" si="39"/>
        <v>131.31806046142395</v>
      </c>
      <c r="AK60">
        <f t="shared" si="61"/>
        <v>17.739411485416738</v>
      </c>
      <c r="AL60">
        <f t="shared" si="40"/>
        <v>-30246.237504610686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-121.69097496497439</v>
      </c>
      <c r="AR60">
        <f t="shared" si="45"/>
        <v>-121.69518970937409</v>
      </c>
      <c r="AS60">
        <f t="shared" si="46"/>
        <v>0.52576480315276664</v>
      </c>
      <c r="AT60">
        <f t="shared" si="47"/>
        <v>7.1024184753443645E-2</v>
      </c>
      <c r="AU60">
        <f t="shared" si="48"/>
        <v>-121.09840072146787</v>
      </c>
      <c r="AW60">
        <v>57</v>
      </c>
      <c r="AX60">
        <f>IF(Z60&gt;0, (R60*SUMPRODUCT(K60:$K$98, X60:$X$98)-K60*$AZ$3)/Z60, 0)</f>
        <v>2899.7393510068905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2000000</v>
      </c>
      <c r="S61">
        <f t="shared" si="32"/>
        <v>903.45190777552193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122.10210361595801</v>
      </c>
      <c r="AC61">
        <f t="shared" si="33"/>
        <v>26.443989556061808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-24833.863177121733</v>
      </c>
      <c r="AI61">
        <f t="shared" si="38"/>
        <v>-24834.594925799458</v>
      </c>
      <c r="AJ61">
        <f t="shared" si="39"/>
        <v>95.658114059896207</v>
      </c>
      <c r="AK61">
        <f t="shared" si="61"/>
        <v>8.5471472531170622</v>
      </c>
      <c r="AL61">
        <f t="shared" si="40"/>
        <v>-24730.389664486444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-88.775537607504035</v>
      </c>
      <c r="AR61">
        <f t="shared" si="45"/>
        <v>-88.778153446280115</v>
      </c>
      <c r="AS61">
        <f t="shared" si="46"/>
        <v>0.34195648263096651</v>
      </c>
      <c r="AT61">
        <f t="shared" si="47"/>
        <v>3.0554150475669631E-2</v>
      </c>
      <c r="AU61">
        <f t="shared" si="48"/>
        <v>-88.405642813173472</v>
      </c>
      <c r="AW61">
        <v>58</v>
      </c>
      <c r="AX61">
        <f>IF(Z61&gt;0, (R61*SUMPRODUCT(K61:$K$98, X61:$X$98)-K61*$AZ$3)/Z61, 0)</f>
        <v>903.45190777552193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2000000</v>
      </c>
      <c r="S62">
        <f t="shared" si="32"/>
        <v>-2027.5345137127154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26.443989556061808</v>
      </c>
      <c r="AC62">
        <f t="shared" si="33"/>
        <v>-39.087922243337061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-19397.39848748592</v>
      </c>
      <c r="AI62">
        <f t="shared" si="38"/>
        <v>-19397.880451195771</v>
      </c>
      <c r="AJ62">
        <f t="shared" si="39"/>
        <v>65.53191179939887</v>
      </c>
      <c r="AK62">
        <f t="shared" si="61"/>
        <v>1.8510792689243267</v>
      </c>
      <c r="AL62">
        <f t="shared" si="40"/>
        <v>-19330.497460127448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-61.911951299539261</v>
      </c>
      <c r="AR62">
        <f t="shared" si="45"/>
        <v>-61.913489614780438</v>
      </c>
      <c r="AS62">
        <f t="shared" si="46"/>
        <v>0.20916250880279444</v>
      </c>
      <c r="AT62">
        <f t="shared" si="47"/>
        <v>5.9082113316981906E-3</v>
      </c>
      <c r="AU62">
        <f t="shared" si="48"/>
        <v>-61.698418894645947</v>
      </c>
      <c r="AW62">
        <v>59</v>
      </c>
      <c r="AX62">
        <f>IF(Z62&gt;0, (R62*SUMPRODUCT(K62:$K$98, X62:$X$98)-K62*$AZ$3)/Z62, 0)</f>
        <v>-2027.5345137127154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2000000</v>
      </c>
      <c r="S63">
        <f t="shared" si="32"/>
        <v>-6721.8209119778758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-39.087922243337061</v>
      </c>
      <c r="AC63">
        <f t="shared" si="33"/>
        <v>-80.246636214210938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-14295.068156545463</v>
      </c>
      <c r="AI63">
        <f t="shared" si="38"/>
        <v>-14295.36661226626</v>
      </c>
      <c r="AJ63">
        <f t="shared" si="39"/>
        <v>41.158713970873876</v>
      </c>
      <c r="AK63">
        <f t="shared" si="61"/>
        <v>-2.7361545570335948</v>
      </c>
      <c r="AL63">
        <f t="shared" si="40"/>
        <v>-14256.944052852419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-40.737953859720776</v>
      </c>
      <c r="AR63">
        <f t="shared" si="45"/>
        <v>-40.738804396091069</v>
      </c>
      <c r="AS63">
        <f t="shared" si="46"/>
        <v>0.1172937248223726</v>
      </c>
      <c r="AT63">
        <f t="shared" si="47"/>
        <v>-7.7974681111584124E-3</v>
      </c>
      <c r="AU63">
        <f t="shared" si="48"/>
        <v>-40.629308139379852</v>
      </c>
      <c r="AW63">
        <v>60</v>
      </c>
      <c r="AX63">
        <f>IF(Z63&gt;0, (R63*SUMPRODUCT(K63:$K$98, X63:$X$98)-K63*$AZ$3)/Z63, 0)</f>
        <v>-6721.8209119778758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2000000</v>
      </c>
      <c r="S64">
        <f t="shared" si="32"/>
        <v>-14845.752684690233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-80.246636214210938</v>
      </c>
      <c r="AC64">
        <f t="shared" si="33"/>
        <v>-102.45491388762338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-9835.103745450835</v>
      </c>
      <c r="AI64">
        <f t="shared" si="38"/>
        <v>-9835.2762778176057</v>
      </c>
      <c r="AJ64">
        <f t="shared" si="39"/>
        <v>22.208277673412439</v>
      </c>
      <c r="AK64">
        <f t="shared" si="61"/>
        <v>-5.6172645349947663</v>
      </c>
      <c r="AL64">
        <f t="shared" si="40"/>
        <v>-9818.6852646791867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-25.024989525363914</v>
      </c>
      <c r="AR64">
        <f t="shared" si="45"/>
        <v>-25.02542852639359</v>
      </c>
      <c r="AS64">
        <f t="shared" si="46"/>
        <v>5.6507987158812001E-2</v>
      </c>
      <c r="AT64">
        <f t="shared" si="47"/>
        <v>-1.4292882900646871E-2</v>
      </c>
      <c r="AU64">
        <f t="shared" si="48"/>
        <v>-24.983213422135425</v>
      </c>
      <c r="AW64">
        <v>61</v>
      </c>
      <c r="AX64">
        <f>IF(Z64&gt;0, (R64*SUMPRODUCT(K64:$K$98, X64:$X$98)-K64*$AZ$3)/Z64, 0)</f>
        <v>-14845.752684690233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2000000</v>
      </c>
      <c r="S65">
        <f t="shared" si="32"/>
        <v>-28166.036790488335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-102.45491388762338</v>
      </c>
      <c r="AC65">
        <f t="shared" si="33"/>
        <v>-110.93554967521196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-5787.3068430761668</v>
      </c>
      <c r="AI65">
        <f t="shared" si="38"/>
        <v>-5787.4053087837319</v>
      </c>
      <c r="AJ65">
        <f t="shared" si="39"/>
        <v>8.4806357875885823</v>
      </c>
      <c r="AK65">
        <f t="shared" si="61"/>
        <v>-7.1718439721336367</v>
      </c>
      <c r="AL65">
        <f t="shared" si="40"/>
        <v>-5786.0965169682768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-13.147810790491601</v>
      </c>
      <c r="AR65">
        <f t="shared" si="45"/>
        <v>-13.148034488409738</v>
      </c>
      <c r="AS65">
        <f t="shared" si="46"/>
        <v>1.9266611870024691E-2</v>
      </c>
      <c r="AT65">
        <f t="shared" si="47"/>
        <v>-1.6293251787289027E-2</v>
      </c>
      <c r="AU65">
        <f t="shared" si="48"/>
        <v>-13.145061128327001</v>
      </c>
      <c r="AW65">
        <v>62</v>
      </c>
      <c r="AX65">
        <f>IF(Z65&gt;0, (R65*SUMPRODUCT(K65:$K$98, X65:$X$98)-K65*$AZ$3)/Z65, 0)</f>
        <v>-28166.036790488335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2000000</v>
      </c>
      <c r="S66">
        <f t="shared" si="32"/>
        <v>-49318.721475922219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-110.93554967521196</v>
      </c>
      <c r="AC66">
        <f t="shared" si="33"/>
        <v>-109.31161605697559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-3365.6190829819593</v>
      </c>
      <c r="AI66">
        <f t="shared" si="38"/>
        <v>-3365.6744937939116</v>
      </c>
      <c r="AJ66">
        <f t="shared" si="39"/>
        <v>-1.6239336182363644</v>
      </c>
      <c r="AK66">
        <f t="shared" si="61"/>
        <v>-7.7654884772648378</v>
      </c>
      <c r="AL66">
        <f t="shared" si="40"/>
        <v>-3375.0639158894123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-6.8269052452349719</v>
      </c>
      <c r="AR66">
        <f t="shared" si="45"/>
        <v>-6.8270176419006177</v>
      </c>
      <c r="AS66">
        <f t="shared" si="46"/>
        <v>-3.2940272392408079E-3</v>
      </c>
      <c r="AT66">
        <f t="shared" si="47"/>
        <v>-1.5751709480527457E-2</v>
      </c>
      <c r="AU66">
        <f t="shared" si="48"/>
        <v>-6.8460633786203848</v>
      </c>
      <c r="AW66">
        <v>63</v>
      </c>
      <c r="AX66">
        <f>IF(Z66&gt;0, (R66*SUMPRODUCT(K66:$K$98, X66:$X$98)-K66*$AZ$3)/Z66, 0)</f>
        <v>-49318.721475922219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-83847.084750325404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-109.31161605697559</v>
      </c>
      <c r="AC67">
        <f t="shared" ref="AC67:AC98" si="64">S67*Z67</f>
        <v>-102.94946379441775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-1932.8882873412413</v>
      </c>
      <c r="AI67">
        <f t="shared" ref="AI67:AI98" si="69">SUM(AE67:AH67)</f>
        <v>-1932.9189829414822</v>
      </c>
      <c r="AJ67">
        <f t="shared" ref="AJ67:AJ98" si="70">AB67-AC67</f>
        <v>-6.3621522625578422</v>
      </c>
      <c r="AK67">
        <f t="shared" si="61"/>
        <v>-7.6518131239882923</v>
      </c>
      <c r="AL67">
        <f t="shared" ref="AL67:AL98" si="71">SUM(AI67:AK67)</f>
        <v>-1946.9329483280285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-3.5006415668565012</v>
      </c>
      <c r="AR67">
        <f t="shared" ref="AR67:AR98" si="76">AI67*$K67</f>
        <v>-3.500697159461013</v>
      </c>
      <c r="AS67">
        <f t="shared" ref="AS67:AS98" si="77">AJ67*$K67</f>
        <v>-1.1522453113736616E-2</v>
      </c>
      <c r="AT67">
        <f t="shared" ref="AT67:AT98" si="78">AK67*$K67</f>
        <v>-1.3858149619446964E-2</v>
      </c>
      <c r="AU67">
        <f t="shared" ref="AU67:AU98" si="79">AL67*$K67</f>
        <v>-3.5260777621941966</v>
      </c>
      <c r="AW67">
        <v>64</v>
      </c>
      <c r="AX67">
        <f>IF(Z67&gt;0, (R67*SUMPRODUCT(K67:$K$98, X67:$X$98)-K67*$AZ$3)/Z67, 0)</f>
        <v>-83847.084750325404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2000000</v>
      </c>
      <c r="S68">
        <f t="shared" si="63"/>
        <v>-141674.53229098307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-102.94946379441775</v>
      </c>
      <c r="AC68">
        <f t="shared" si="64"/>
        <v>-94.674161157887795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-1094.589351608277</v>
      </c>
      <c r="AI68">
        <f t="shared" si="69"/>
        <v>-1094.6060578856204</v>
      </c>
      <c r="AJ68">
        <f t="shared" si="70"/>
        <v>-8.2753026365299576</v>
      </c>
      <c r="AK68">
        <f t="shared" si="61"/>
        <v>-7.2064624656092438</v>
      </c>
      <c r="AL68">
        <f t="shared" si="71"/>
        <v>-1110.0878229877596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-1.7700033453143353</v>
      </c>
      <c r="AR68">
        <f t="shared" si="76"/>
        <v>-1.7700303601640068</v>
      </c>
      <c r="AS68">
        <f t="shared" si="77"/>
        <v>-1.3381560243232138E-2</v>
      </c>
      <c r="AT68">
        <f t="shared" si="78"/>
        <v>-1.1653194554897679E-2</v>
      </c>
      <c r="AU68">
        <f t="shared" si="79"/>
        <v>-1.7950651149621366</v>
      </c>
      <c r="AW68">
        <v>65</v>
      </c>
      <c r="AX68">
        <f>IF(Z68&gt;0, (R68*SUMPRODUCT(K68:$K$98, X68:$X$98)-K68*$AZ$3)/Z68, 0)</f>
        <v>-141674.53229098307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2000000</v>
      </c>
      <c r="S69">
        <f t="shared" si="63"/>
        <v>-240526.92701595885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-94.674161157887795</v>
      </c>
      <c r="AC69">
        <f t="shared" si="64"/>
        <v>-85.929928607321372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-608.62316358049543</v>
      </c>
      <c r="AI69">
        <f t="shared" si="69"/>
        <v>-608.63209500552057</v>
      </c>
      <c r="AJ69">
        <f t="shared" si="70"/>
        <v>-8.7442325505664229</v>
      </c>
      <c r="AK69">
        <f t="shared" si="61"/>
        <v>-6.6271912810521467</v>
      </c>
      <c r="AL69">
        <f t="shared" si="71"/>
        <v>-624.00351883713904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-0.87872568863255851</v>
      </c>
      <c r="AR69">
        <f t="shared" si="76"/>
        <v>-0.87873858375892788</v>
      </c>
      <c r="AS69">
        <f t="shared" si="77"/>
        <v>-1.2624859238607454E-2</v>
      </c>
      <c r="AT69">
        <f t="shared" si="78"/>
        <v>-9.5682904802423478E-3</v>
      </c>
      <c r="AU69">
        <f t="shared" si="79"/>
        <v>-0.90093173347777755</v>
      </c>
      <c r="AW69">
        <v>66</v>
      </c>
      <c r="AX69">
        <f>IF(Z69&gt;0, (R69*SUMPRODUCT(K69:$K$98, X69:$X$98)-K69*$AZ$3)/Z69, 0)</f>
        <v>-240526.92701595885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2000000</v>
      </c>
      <c r="S70">
        <f t="shared" si="63"/>
        <v>-413407.88942844991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-85.929928607321372</v>
      </c>
      <c r="AC70">
        <f t="shared" si="64"/>
        <v>-77.420943674631815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-332.81895303407225</v>
      </c>
      <c r="AI70">
        <f t="shared" si="69"/>
        <v>-332.82363490793426</v>
      </c>
      <c r="AJ70">
        <f t="shared" si="70"/>
        <v>-8.5089849326895575</v>
      </c>
      <c r="AK70">
        <f t="shared" si="61"/>
        <v>-6.0150950025124965</v>
      </c>
      <c r="AL70">
        <f t="shared" si="71"/>
        <v>-347.34771484313632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-0.42903712427607998</v>
      </c>
      <c r="AR70">
        <f t="shared" si="76"/>
        <v>-0.42904315968265666</v>
      </c>
      <c r="AS70">
        <f t="shared" si="77"/>
        <v>-1.0968937894759513E-2</v>
      </c>
      <c r="AT70">
        <f t="shared" si="78"/>
        <v>-7.7540627978034144E-3</v>
      </c>
      <c r="AU70">
        <f t="shared" si="79"/>
        <v>-0.44776616037521955</v>
      </c>
      <c r="AW70">
        <v>67</v>
      </c>
      <c r="AX70">
        <f>IF(Z70&gt;0, (R70*SUMPRODUCT(K70:$K$98, X70:$X$98)-K70*$AZ$3)/Z70, 0)</f>
        <v>-413407.88942844991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2000000</v>
      </c>
      <c r="S71">
        <f t="shared" si="63"/>
        <v>-722672.10136239999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-77.420943674631815</v>
      </c>
      <c r="AC71">
        <f t="shared" si="64"/>
        <v>-69.468096315584589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-178.55097657971157</v>
      </c>
      <c r="AI71">
        <f t="shared" si="69"/>
        <v>-178.55337974762773</v>
      </c>
      <c r="AJ71">
        <f t="shared" si="70"/>
        <v>-7.952847359047226</v>
      </c>
      <c r="AK71">
        <f t="shared" si="61"/>
        <v>-5.4194660572242279</v>
      </c>
      <c r="AL71">
        <f t="shared" si="71"/>
        <v>-191.92569316389918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-0.20550908714271413</v>
      </c>
      <c r="AR71">
        <f t="shared" si="76"/>
        <v>-0.20551185314743814</v>
      </c>
      <c r="AS71">
        <f t="shared" si="77"/>
        <v>-9.1535898164829873E-3</v>
      </c>
      <c r="AT71">
        <f t="shared" si="78"/>
        <v>-6.237711736759151E-3</v>
      </c>
      <c r="AU71">
        <f t="shared" si="79"/>
        <v>-0.22090315470068028</v>
      </c>
      <c r="AW71">
        <v>68</v>
      </c>
      <c r="AX71">
        <f>IF(Z71&gt;0, (R71*SUMPRODUCT(K71:$K$98, X71:$X$98)-K71*$AZ$3)/Z71, 0)</f>
        <v>-722672.10136239999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2000000</v>
      </c>
      <c r="S72">
        <f t="shared" si="63"/>
        <v>-1288708.7116194707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-69.468096315584589</v>
      </c>
      <c r="AC72">
        <f t="shared" si="64"/>
        <v>-62.189779971188642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-93.816024169225784</v>
      </c>
      <c r="AI72">
        <f t="shared" si="69"/>
        <v>-93.81723060516066</v>
      </c>
      <c r="AJ72">
        <f t="shared" si="70"/>
        <v>-7.2783163443959467</v>
      </c>
      <c r="AK72">
        <f t="shared" si="61"/>
        <v>-4.8627667420909217</v>
      </c>
      <c r="AL72">
        <f t="shared" si="71"/>
        <v>-105.95831369164753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-9.6411269525802271E-2</v>
      </c>
      <c r="AR72">
        <f t="shared" si="76"/>
        <v>-9.6412509335537466E-2</v>
      </c>
      <c r="AS72">
        <f t="shared" si="77"/>
        <v>-7.4796573931534193E-3</v>
      </c>
      <c r="AT72">
        <f t="shared" si="78"/>
        <v>-4.9972861157190542E-3</v>
      </c>
      <c r="AU72">
        <f t="shared" si="79"/>
        <v>-0.10888945284440994</v>
      </c>
      <c r="AW72">
        <v>69</v>
      </c>
      <c r="AX72">
        <f>IF(Z72&gt;0, (R72*SUMPRODUCT(K72:$K$98, X72:$X$98)-K72*$AZ$3)/Z72, 0)</f>
        <v>-1288708.7116194707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2000000</v>
      </c>
      <c r="S73">
        <f t="shared" si="63"/>
        <v>-2351880.1689345106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-62.189779971188642</v>
      </c>
      <c r="AC73">
        <f t="shared" si="64"/>
        <v>-55.604204248269198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-48.264830337755058</v>
      </c>
      <c r="AI73">
        <f t="shared" si="69"/>
        <v>-48.265421398951361</v>
      </c>
      <c r="AJ73">
        <f t="shared" si="70"/>
        <v>-6.5855757229194438</v>
      </c>
      <c r="AK73">
        <f t="shared" ref="AK73:AK98" si="92">G73*SUM(AB73:AB73, AE73:AF73)</f>
        <v>-4.3532845979832056</v>
      </c>
      <c r="AL73">
        <f t="shared" si="71"/>
        <v>-59.204281719854009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-4.4285702556039974E-2</v>
      </c>
      <c r="AR73">
        <f t="shared" si="76"/>
        <v>-4.4286244888006102E-2</v>
      </c>
      <c r="AS73">
        <f t="shared" si="77"/>
        <v>-6.0426369591389259E-3</v>
      </c>
      <c r="AT73">
        <f t="shared" si="78"/>
        <v>-3.9943840162484957E-3</v>
      </c>
      <c r="AU73">
        <f t="shared" si="79"/>
        <v>-5.4323265863393519E-2</v>
      </c>
      <c r="AW73">
        <v>70</v>
      </c>
      <c r="AX73">
        <f>IF(Z73&gt;0, (R73*SUMPRODUCT(K73:$K$98, X73:$X$98)-K73*$AZ$3)/Z73, 0)</f>
        <v>-2351880.1689345106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2000000</v>
      </c>
      <c r="S74">
        <f t="shared" si="63"/>
        <v>-4401000.4840515358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-55.604204248269198</v>
      </c>
      <c r="AC74">
        <f t="shared" si="64"/>
        <v>-49.682430136142003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-24.234257757374351</v>
      </c>
      <c r="AI74">
        <f t="shared" si="69"/>
        <v>-24.234539979736724</v>
      </c>
      <c r="AJ74">
        <f t="shared" si="70"/>
        <v>-5.9217741121271956</v>
      </c>
      <c r="AK74">
        <f t="shared" si="92"/>
        <v>-3.8922942973788444</v>
      </c>
      <c r="AL74">
        <f t="shared" si="71"/>
        <v>-34.048608389242766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-1.9853837137412015E-2</v>
      </c>
      <c r="AR74">
        <f t="shared" si="76"/>
        <v>-1.9854068347167856E-2</v>
      </c>
      <c r="AS74">
        <f t="shared" si="77"/>
        <v>-4.85139425204554E-3</v>
      </c>
      <c r="AT74">
        <f t="shared" si="78"/>
        <v>-3.1887494902756884E-3</v>
      </c>
      <c r="AU74">
        <f t="shared" si="79"/>
        <v>-2.7894212089489088E-2</v>
      </c>
      <c r="AW74">
        <v>71</v>
      </c>
      <c r="AX74">
        <f>IF(Z74&gt;0, (R74*SUMPRODUCT(K74:$K$98, X74:$X$98)-K74*$AZ$3)/Z74, 0)</f>
        <v>-4401000.4840515358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2000000</v>
      </c>
      <c r="S75">
        <f t="shared" si="63"/>
        <v>-8466114.5621045548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-49.682430136142003</v>
      </c>
      <c r="AC75">
        <f t="shared" si="64"/>
        <v>-44.375444853026508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-11.868938959048734</v>
      </c>
      <c r="AI75">
        <f t="shared" si="69"/>
        <v>-11.869069997450493</v>
      </c>
      <c r="AJ75">
        <f t="shared" si="70"/>
        <v>-5.3069852831154947</v>
      </c>
      <c r="AK75">
        <f t="shared" si="92"/>
        <v>-3.4777701095299407</v>
      </c>
      <c r="AL75">
        <f t="shared" si="71"/>
        <v>-20.653825390095932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-8.6817765904406274E-3</v>
      </c>
      <c r="AR75">
        <f t="shared" si="76"/>
        <v>-8.6818724411424266E-3</v>
      </c>
      <c r="AS75">
        <f t="shared" si="77"/>
        <v>-3.8819022286435069E-3</v>
      </c>
      <c r="AT75">
        <f t="shared" si="78"/>
        <v>-2.543885618421875E-3</v>
      </c>
      <c r="AU75">
        <f t="shared" si="79"/>
        <v>-1.510766028820781E-2</v>
      </c>
      <c r="AW75">
        <v>72</v>
      </c>
      <c r="AX75">
        <f>IF(Z75&gt;0, (R75*SUMPRODUCT(K75:$K$98, X75:$X$98)-K75*$AZ$3)/Z75, 0)</f>
        <v>-8466114.5621045548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2000000</v>
      </c>
      <c r="S76">
        <f t="shared" si="63"/>
        <v>-16787358.693813253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-44.375444853026508</v>
      </c>
      <c r="AC76">
        <f t="shared" si="64"/>
        <v>-39.628020272248293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-5.657067469900479</v>
      </c>
      <c r="AI76">
        <f t="shared" si="69"/>
        <v>-5.6571264845748468</v>
      </c>
      <c r="AJ76">
        <f t="shared" si="70"/>
        <v>-4.7474245807782154</v>
      </c>
      <c r="AK76">
        <f t="shared" si="92"/>
        <v>-3.1062811397118559</v>
      </c>
      <c r="AL76">
        <f t="shared" si="71"/>
        <v>-13.510832205064917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-3.6946222840995606E-3</v>
      </c>
      <c r="AR76">
        <f t="shared" si="76"/>
        <v>-3.6946608264949213E-3</v>
      </c>
      <c r="AS76">
        <f t="shared" si="77"/>
        <v>-3.1005358768566673E-3</v>
      </c>
      <c r="AT76">
        <f t="shared" si="78"/>
        <v>-2.0287075557293118E-3</v>
      </c>
      <c r="AU76">
        <f t="shared" si="79"/>
        <v>-8.8239042590808996E-3</v>
      </c>
      <c r="AW76">
        <v>73</v>
      </c>
      <c r="AX76">
        <f>IF(Z76&gt;0, (R76*SUMPRODUCT(K76:$K$98, X76:$X$98)-K76*$AZ$3)/Z76, 0)</f>
        <v>-16787358.693813253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2000000</v>
      </c>
      <c r="S77">
        <f t="shared" si="63"/>
        <v>-34368362.273832776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-39.628020272248293</v>
      </c>
      <c r="AC77">
        <f t="shared" si="64"/>
        <v>-35.385191361167514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-2.6147898187864698</v>
      </c>
      <c r="AI77">
        <f t="shared" si="69"/>
        <v>-2.6148155584413586</v>
      </c>
      <c r="AJ77">
        <f t="shared" si="70"/>
        <v>-4.2428289110807782</v>
      </c>
      <c r="AK77">
        <f t="shared" si="92"/>
        <v>-2.7739614190573807</v>
      </c>
      <c r="AL77">
        <f t="shared" si="71"/>
        <v>-9.6316058885795179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-1.524745813237562E-3</v>
      </c>
      <c r="AR77">
        <f t="shared" si="76"/>
        <v>-1.524760822639367E-3</v>
      </c>
      <c r="AS77">
        <f t="shared" si="77"/>
        <v>-2.4740939298348993E-3</v>
      </c>
      <c r="AT77">
        <f t="shared" si="78"/>
        <v>-1.6175625395976295E-3</v>
      </c>
      <c r="AU77">
        <f t="shared" si="79"/>
        <v>-5.6164172920718956E-3</v>
      </c>
      <c r="AW77">
        <v>74</v>
      </c>
      <c r="AX77">
        <f>IF(Z77&gt;0, (R77*SUMPRODUCT(K77:$K$98, X77:$X$98)-K77*$AZ$3)/Z77, 0)</f>
        <v>-34368362.273832776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2000000</v>
      </c>
      <c r="S78">
        <f t="shared" si="63"/>
        <v>-72837352.172808349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-35.385191361167514</v>
      </c>
      <c r="AC78">
        <f t="shared" si="64"/>
        <v>-31.595177237904974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-1.171026416667295</v>
      </c>
      <c r="AI78">
        <f t="shared" si="69"/>
        <v>-1.1710372610954267</v>
      </c>
      <c r="AJ78">
        <f t="shared" si="70"/>
        <v>-3.7900141232625408</v>
      </c>
      <c r="AK78">
        <f t="shared" si="92"/>
        <v>-2.476963395281726</v>
      </c>
      <c r="AL78">
        <f t="shared" si="71"/>
        <v>-7.4380147796396932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-6.0969036770034389E-4</v>
      </c>
      <c r="AR78">
        <f t="shared" si="76"/>
        <v>-6.096960138098432E-4</v>
      </c>
      <c r="AS78">
        <f t="shared" si="77"/>
        <v>-1.9732561721175477E-3</v>
      </c>
      <c r="AT78">
        <f t="shared" si="78"/>
        <v>-1.2896213968832022E-3</v>
      </c>
      <c r="AU78">
        <f t="shared" si="79"/>
        <v>-3.8725735828105926E-3</v>
      </c>
      <c r="AW78">
        <v>75</v>
      </c>
      <c r="AX78">
        <f>IF(Z78&gt;0, (R78*SUMPRODUCT(K78:$K$98, X78:$X$98)-K78*$AZ$3)/Z78, 0)</f>
        <v>-72837352.172808349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2000000</v>
      </c>
      <c r="S79">
        <f t="shared" si="63"/>
        <v>-160038798.48789948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-31.595177237904974</v>
      </c>
      <c r="AC79">
        <f t="shared" si="64"/>
        <v>-28.210484366597868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-0.50633314242288119</v>
      </c>
      <c r="AI79">
        <f t="shared" si="69"/>
        <v>-0.50633754924245133</v>
      </c>
      <c r="AJ79">
        <f t="shared" si="70"/>
        <v>-3.3846928713071058</v>
      </c>
      <c r="AK79">
        <f t="shared" si="92"/>
        <v>-2.2116624066533483</v>
      </c>
      <c r="AL79">
        <f t="shared" si="71"/>
        <v>-6.1026928272029055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-2.3537534754373705E-4</v>
      </c>
      <c r="AR79">
        <f t="shared" si="76"/>
        <v>-2.3537739610939666E-4</v>
      </c>
      <c r="AS79">
        <f t="shared" si="77"/>
        <v>-1.5734171717468788E-3</v>
      </c>
      <c r="AT79">
        <f t="shared" si="78"/>
        <v>-1.0281191650312266E-3</v>
      </c>
      <c r="AU79">
        <f t="shared" si="79"/>
        <v>-2.8369137328875019E-3</v>
      </c>
      <c r="AW79">
        <v>76</v>
      </c>
      <c r="AX79">
        <f>IF(Z79&gt;0, (R79*SUMPRODUCT(K79:$K$98, X79:$X$98)-K79*$AZ$3)/Z79, 0)</f>
        <v>-160038798.48789948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2000000</v>
      </c>
      <c r="S80">
        <f t="shared" si="63"/>
        <v>-364832689.12074578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-28.210484366597868</v>
      </c>
      <c r="AC80">
        <f t="shared" si="64"/>
        <v>-25.188128169021475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-0.21093967517215573</v>
      </c>
      <c r="AI80">
        <f t="shared" si="69"/>
        <v>-0.21094140117759055</v>
      </c>
      <c r="AJ80">
        <f t="shared" si="70"/>
        <v>-3.0223561975763928</v>
      </c>
      <c r="AK80">
        <f t="shared" si="92"/>
        <v>-1.9747339056618509</v>
      </c>
      <c r="AL80">
        <f t="shared" si="71"/>
        <v>-5.2080315044158345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-8.7551757631959938E-5</v>
      </c>
      <c r="AR80">
        <f t="shared" si="76"/>
        <v>-8.7552474020706521E-5</v>
      </c>
      <c r="AS80">
        <f t="shared" si="77"/>
        <v>-1.2544467847108427E-3</v>
      </c>
      <c r="AT80">
        <f t="shared" si="78"/>
        <v>-8.1962496697227235E-4</v>
      </c>
      <c r="AU80">
        <f t="shared" si="79"/>
        <v>-2.161624225703822E-3</v>
      </c>
      <c r="AW80">
        <v>77</v>
      </c>
      <c r="AX80">
        <f>IF(Z80&gt;0, (R80*SUMPRODUCT(K80:$K$98, X80:$X$98)-K80*$AZ$3)/Z80, 0)</f>
        <v>-364832689.12074578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2000000</v>
      </c>
      <c r="S81">
        <f t="shared" si="63"/>
        <v>-864926840.84626162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-25.188128169021475</v>
      </c>
      <c r="AC81">
        <f t="shared" si="64"/>
        <v>-22.489473244954166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-8.4696450093252024E-2</v>
      </c>
      <c r="AI81">
        <f t="shared" si="69"/>
        <v>-8.4697100133006339E-2</v>
      </c>
      <c r="AJ81">
        <f t="shared" si="70"/>
        <v>-2.6986549240673092</v>
      </c>
      <c r="AK81">
        <f t="shared" si="92"/>
        <v>-1.7631689718315033</v>
      </c>
      <c r="AL81">
        <f t="shared" si="71"/>
        <v>-4.5465209960318189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-3.1387287218489758E-5</v>
      </c>
      <c r="AR81">
        <f t="shared" si="76"/>
        <v>-3.1387528113880883E-5</v>
      </c>
      <c r="AS81">
        <f t="shared" si="77"/>
        <v>-1.0000827320629443E-3</v>
      </c>
      <c r="AT81">
        <f t="shared" si="78"/>
        <v>-6.5340508218081545E-4</v>
      </c>
      <c r="AU81">
        <f t="shared" si="79"/>
        <v>-1.6848753423576407E-3</v>
      </c>
      <c r="AW81">
        <v>78</v>
      </c>
      <c r="AX81">
        <f>IF(Z81&gt;0, (R81*SUMPRODUCT(K81:$K$98, X81:$X$98)-K81*$AZ$3)/Z81, 0)</f>
        <v>-864926840.84626162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2000000</v>
      </c>
      <c r="S82">
        <f t="shared" si="63"/>
        <v>-2137441120.1683166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-22.489473244954166</v>
      </c>
      <c r="AC82">
        <f t="shared" si="64"/>
        <v>-20.079913135969118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-3.2694408167540975E-2</v>
      </c>
      <c r="AI82">
        <f t="shared" si="69"/>
        <v>-3.2694643026795651E-2</v>
      </c>
      <c r="AJ82">
        <f t="shared" si="70"/>
        <v>-2.4095601089850476</v>
      </c>
      <c r="AK82">
        <f t="shared" si="92"/>
        <v>-1.5742631271467917</v>
      </c>
      <c r="AL82">
        <f t="shared" si="71"/>
        <v>-4.0165178791586351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-1.0817926616414276E-5</v>
      </c>
      <c r="AR82">
        <f t="shared" si="76"/>
        <v>-1.0818004326650512E-5</v>
      </c>
      <c r="AS82">
        <f t="shared" si="77"/>
        <v>-7.9727531091136898E-4</v>
      </c>
      <c r="AT82">
        <f t="shared" si="78"/>
        <v>-5.208922240503654E-4</v>
      </c>
      <c r="AU82">
        <f t="shared" si="79"/>
        <v>-1.328985539288385E-3</v>
      </c>
      <c r="AW82">
        <v>79</v>
      </c>
      <c r="AX82">
        <f>IF(Z82&gt;0, (R82*SUMPRODUCT(K82:$K$98, X82:$X$98)-K82*$AZ$3)/Z82, 0)</f>
        <v>-2137441120.1683166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2000000</v>
      </c>
      <c r="S83">
        <f t="shared" si="63"/>
        <v>-5518566086.6351223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-20.079913135969118</v>
      </c>
      <c r="AC83">
        <f t="shared" si="64"/>
        <v>-17.928502975081209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-1.2103330717872828E-2</v>
      </c>
      <c r="AI83">
        <f t="shared" si="69"/>
        <v>-1.2103411936900985E-2</v>
      </c>
      <c r="AJ83">
        <f t="shared" si="70"/>
        <v>-2.1514101608879095</v>
      </c>
      <c r="AK83">
        <f t="shared" si="92"/>
        <v>-1.4055939195178384</v>
      </c>
      <c r="AL83">
        <f t="shared" si="71"/>
        <v>-3.5691074923426487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-3.5756699817961984E-6</v>
      </c>
      <c r="AR83">
        <f t="shared" si="76"/>
        <v>-3.5756939762195273E-6</v>
      </c>
      <c r="AS83">
        <f t="shared" si="77"/>
        <v>-6.3558807985461974E-4</v>
      </c>
      <c r="AT83">
        <f t="shared" si="78"/>
        <v>-4.1525263597015139E-4</v>
      </c>
      <c r="AU83">
        <f t="shared" si="79"/>
        <v>-1.0544164098009905E-3</v>
      </c>
      <c r="AW83">
        <v>80</v>
      </c>
      <c r="AX83">
        <f>IF(Z83&gt;0, (R83*SUMPRODUCT(K83:$K$98, X83:$X$98)-K83*$AZ$3)/Z83, 0)</f>
        <v>-5518566086.6351223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2000000</v>
      </c>
      <c r="S84">
        <f t="shared" si="63"/>
        <v>-14918828680.9086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-17.928502975081209</v>
      </c>
      <c r="AC84">
        <f t="shared" si="64"/>
        <v>-16.007594962523939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-4.2865883485768575E-3</v>
      </c>
      <c r="AI84">
        <f t="shared" si="69"/>
        <v>-4.2866151730603756E-3</v>
      </c>
      <c r="AJ84">
        <f t="shared" si="70"/>
        <v>-1.9209080125572697</v>
      </c>
      <c r="AK84">
        <f t="shared" si="92"/>
        <v>-1.2549952082556848</v>
      </c>
      <c r="AL84">
        <f t="shared" si="71"/>
        <v>-3.180189835986015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-1.1306971166807034E-6</v>
      </c>
      <c r="AR84">
        <f t="shared" si="76"/>
        <v>-1.13070419232308E-6</v>
      </c>
      <c r="AS84">
        <f t="shared" si="77"/>
        <v>-5.0668853050199122E-4</v>
      </c>
      <c r="AT84">
        <f t="shared" si="78"/>
        <v>-3.3103702712529285E-4</v>
      </c>
      <c r="AU84">
        <f t="shared" si="79"/>
        <v>-8.3885626181960714E-4</v>
      </c>
      <c r="AW84">
        <v>81</v>
      </c>
      <c r="AX84">
        <f>IF(Z84&gt;0, (R84*SUMPRODUCT(K84:$K$98, X84:$X$98)-K84*$AZ$3)/Z84, 0)</f>
        <v>-14918828680.9086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2000000</v>
      </c>
      <c r="S85">
        <f t="shared" si="63"/>
        <v>-42334750446.906487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-16.007594962523939</v>
      </c>
      <c r="AC85">
        <f t="shared" si="64"/>
        <v>-14.292496460875292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-1.4492856442320254E-3</v>
      </c>
      <c r="AI85">
        <f t="shared" si="69"/>
        <v>-1.4492940844001555E-3</v>
      </c>
      <c r="AJ85">
        <f t="shared" si="70"/>
        <v>-1.7150985016486473</v>
      </c>
      <c r="AK85">
        <f t="shared" si="92"/>
        <v>-1.1205316473766758</v>
      </c>
      <c r="AL85">
        <f t="shared" si="71"/>
        <v>-2.8370794431097233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-3.4132686606369737E-7</v>
      </c>
      <c r="AR85">
        <f t="shared" si="76"/>
        <v>-3.413288538403295E-7</v>
      </c>
      <c r="AS85">
        <f t="shared" si="77"/>
        <v>-4.039294799393969E-4</v>
      </c>
      <c r="AT85">
        <f t="shared" si="78"/>
        <v>-2.63900741062637E-4</v>
      </c>
      <c r="AU85">
        <f t="shared" si="79"/>
        <v>-6.6817154985587422E-4</v>
      </c>
      <c r="AW85">
        <v>82</v>
      </c>
      <c r="AX85">
        <f>IF(Z85&gt;0, (R85*SUMPRODUCT(K85:$K$98, X85:$X$98)-K85*$AZ$3)/Z85, 0)</f>
        <v>-42334750446.906487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2000000</v>
      </c>
      <c r="S86">
        <f t="shared" si="63"/>
        <v>-126458319240.34975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-14.292496460875292</v>
      </c>
      <c r="AC86">
        <f t="shared" si="64"/>
        <v>-12.761157844750587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-4.6663738022431172E-4</v>
      </c>
      <c r="AI86">
        <f t="shared" si="69"/>
        <v>-4.6663990302350783E-4</v>
      </c>
      <c r="AJ86">
        <f t="shared" si="70"/>
        <v>-1.5313386161247049</v>
      </c>
      <c r="AK86">
        <f t="shared" si="92"/>
        <v>-1.0004747522612705</v>
      </c>
      <c r="AL86">
        <f t="shared" si="71"/>
        <v>-2.5322800082889989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-9.8124619442464767E-8</v>
      </c>
      <c r="AR86">
        <f t="shared" si="76"/>
        <v>-9.8125149937280521E-8</v>
      </c>
      <c r="AS86">
        <f t="shared" si="77"/>
        <v>-3.220102488843835E-4</v>
      </c>
      <c r="AT86">
        <f t="shared" si="78"/>
        <v>-2.1038006916685643E-4</v>
      </c>
      <c r="AU86">
        <f t="shared" si="79"/>
        <v>-5.3248844320117716E-4</v>
      </c>
      <c r="AW86">
        <v>83</v>
      </c>
      <c r="AX86">
        <f>IF(Z86&gt;0, (R86*SUMPRODUCT(K86:$K$98, X86:$X$98)-K86*$AZ$3)/Z86, 0)</f>
        <v>-126458319240.34975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2000000</v>
      </c>
      <c r="S87">
        <f t="shared" si="63"/>
        <v>-398772751938.98138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-12.761157844750587</v>
      </c>
      <c r="AC87">
        <f t="shared" si="64"/>
        <v>-11.393891016579159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-1.4266091418993276E-4</v>
      </c>
      <c r="AI87">
        <f t="shared" si="69"/>
        <v>-1.4266162849970951E-4</v>
      </c>
      <c r="AJ87">
        <f t="shared" si="70"/>
        <v>-1.3672668281714273</v>
      </c>
      <c r="AK87">
        <f t="shared" si="92"/>
        <v>-0.89328104913254114</v>
      </c>
      <c r="AL87">
        <f t="shared" si="71"/>
        <v>-2.2606905389324679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-2.678461697349334E-8</v>
      </c>
      <c r="AR87">
        <f t="shared" si="76"/>
        <v>-2.6784751085305811E-8</v>
      </c>
      <c r="AS87">
        <f t="shared" si="77"/>
        <v>-2.5670463771442116E-4</v>
      </c>
      <c r="AT87">
        <f t="shared" si="78"/>
        <v>-1.6771370691513355E-4</v>
      </c>
      <c r="AU87">
        <f t="shared" si="79"/>
        <v>-4.2444512938063996E-4</v>
      </c>
      <c r="AW87">
        <v>84</v>
      </c>
      <c r="AX87">
        <f>IF(Z87&gt;0, (R87*SUMPRODUCT(K87:$K$98, X87:$X$98)-K87*$AZ$3)/Z87, 0)</f>
        <v>-398772751938.98138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2000000</v>
      </c>
      <c r="S88">
        <f t="shared" si="63"/>
        <v>-1331268930816.5701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-11.393891016579159</v>
      </c>
      <c r="AC88">
        <f t="shared" si="64"/>
        <v>-10.173117002028018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-4.1289995593949564E-5</v>
      </c>
      <c r="AI88">
        <f t="shared" si="69"/>
        <v>-4.1290186635683632E-5</v>
      </c>
      <c r="AJ88">
        <f t="shared" si="70"/>
        <v>-1.2207740145511412</v>
      </c>
      <c r="AK88">
        <f t="shared" si="92"/>
        <v>-0.79757237116054125</v>
      </c>
      <c r="AL88">
        <f t="shared" si="71"/>
        <v>-2.0183876758983184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-6.9216120110313827E-9</v>
      </c>
      <c r="AR88">
        <f t="shared" si="76"/>
        <v>-6.9216440361440553E-9</v>
      </c>
      <c r="AS88">
        <f t="shared" si="77"/>
        <v>-2.0464337572151159E-4</v>
      </c>
      <c r="AT88">
        <f t="shared" si="78"/>
        <v>-1.3370034131707505E-4</v>
      </c>
      <c r="AU88">
        <f t="shared" si="79"/>
        <v>-3.3835063868262286E-4</v>
      </c>
      <c r="AW88">
        <v>85</v>
      </c>
      <c r="AX88">
        <f>IF(Z88&gt;0, (R88*SUMPRODUCT(K88:$K$98, X88:$X$98)-K88*$AZ$3)/Z88, 0)</f>
        <v>-1331268930816.5701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2000000</v>
      </c>
      <c r="S89">
        <f t="shared" si="63"/>
        <v>-4769206824592.5918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-10.173117002028018</v>
      </c>
      <c r="AC89">
        <f t="shared" si="64"/>
        <v>-9.0831401863284196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-1.1321427426124402E-5</v>
      </c>
      <c r="AI89">
        <f t="shared" si="69"/>
        <v>-1.1321475039598301E-5</v>
      </c>
      <c r="AJ89">
        <f t="shared" si="70"/>
        <v>-1.0899768156995986</v>
      </c>
      <c r="AK89">
        <f t="shared" si="92"/>
        <v>-0.71211819014196132</v>
      </c>
      <c r="AL89">
        <f t="shared" si="71"/>
        <v>-1.8021063273165996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-1.6945156302273694E-9</v>
      </c>
      <c r="AR89">
        <f t="shared" si="76"/>
        <v>-1.6945227566940856E-9</v>
      </c>
      <c r="AS89">
        <f t="shared" si="77"/>
        <v>-1.6314044874999418E-4</v>
      </c>
      <c r="AT89">
        <f t="shared" si="78"/>
        <v>-1.0658509376479395E-4</v>
      </c>
      <c r="AU89">
        <f t="shared" si="79"/>
        <v>-2.6972723703754485E-4</v>
      </c>
      <c r="AW89">
        <v>86</v>
      </c>
      <c r="AX89">
        <f>IF(Z89&gt;0, (R89*SUMPRODUCT(K89:$K$98, X89:$X$98)-K89*$AZ$3)/Z89, 0)</f>
        <v>-4769206824592.5918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2000000</v>
      </c>
      <c r="S90">
        <f t="shared" si="63"/>
        <v>-18424997777226.555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-9.0831401863284196</v>
      </c>
      <c r="AC90">
        <f t="shared" si="64"/>
        <v>-8.1099465963968544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-2.8906671789009532E-6</v>
      </c>
      <c r="AI90">
        <f t="shared" si="69"/>
        <v>-2.8906781829003761E-6</v>
      </c>
      <c r="AJ90">
        <f t="shared" si="70"/>
        <v>-0.97319358993156513</v>
      </c>
      <c r="AK90">
        <f t="shared" si="92"/>
        <v>-0.6358198130429894</v>
      </c>
      <c r="AL90">
        <f t="shared" si="71"/>
        <v>-1.6090162936527375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-3.8629978012266241E-10</v>
      </c>
      <c r="AR90">
        <f t="shared" si="76"/>
        <v>-3.8630125066295448E-10</v>
      </c>
      <c r="AS90">
        <f t="shared" si="77"/>
        <v>-1.3005456752384899E-4</v>
      </c>
      <c r="AT90">
        <f t="shared" si="78"/>
        <v>-8.4968984243119966E-5</v>
      </c>
      <c r="AU90">
        <f t="shared" si="79"/>
        <v>-2.1502393806821962E-4</v>
      </c>
      <c r="AW90">
        <v>87</v>
      </c>
      <c r="AX90">
        <f>IF(Z90&gt;0, (R90*SUMPRODUCT(K90:$K$98, X90:$X$98)-K90*$AZ$3)/Z90, 0)</f>
        <v>-18424997777226.555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2000000</v>
      </c>
      <c r="S91">
        <f t="shared" si="63"/>
        <v>-77193363357952.094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-8.1099465963968544</v>
      </c>
      <c r="AC91">
        <f t="shared" si="64"/>
        <v>-7.2410237471170094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-6.8390933749688034E-7</v>
      </c>
      <c r="AI91">
        <f t="shared" si="69"/>
        <v>-6.8391168258959047E-7</v>
      </c>
      <c r="AJ91">
        <f t="shared" si="70"/>
        <v>-0.86892284927984509</v>
      </c>
      <c r="AK91">
        <f t="shared" si="92"/>
        <v>-0.56769626174777987</v>
      </c>
      <c r="AL91">
        <f t="shared" si="71"/>
        <v>-1.4366197949393076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-8.1603141849063332E-11</v>
      </c>
      <c r="AR91">
        <f t="shared" si="76"/>
        <v>-8.1603421662369837E-11</v>
      </c>
      <c r="AS91">
        <f t="shared" si="77"/>
        <v>-1.0367870511198997E-4</v>
      </c>
      <c r="AT91">
        <f t="shared" si="78"/>
        <v>-6.7736754032545119E-5</v>
      </c>
      <c r="AU91">
        <f t="shared" si="79"/>
        <v>-1.7141554074795676E-4</v>
      </c>
      <c r="AW91">
        <v>88</v>
      </c>
      <c r="AX91">
        <f>IF(Z91&gt;0, (R91*SUMPRODUCT(K91:$K$98, X91:$X$98)-K91*$AZ$3)/Z91, 0)</f>
        <v>-77193363357952.094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2000000</v>
      </c>
      <c r="S92">
        <f t="shared" si="63"/>
        <v>-352981757858745.25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-7.2410237471170094</v>
      </c>
      <c r="AC92">
        <f t="shared" si="64"/>
        <v>-6.4651997742824125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-1.4909942254486413E-7</v>
      </c>
      <c r="AI92">
        <f t="shared" si="69"/>
        <v>-1.4909988044386532E-7</v>
      </c>
      <c r="AJ92">
        <f t="shared" si="70"/>
        <v>-0.77582397283459681</v>
      </c>
      <c r="AK92">
        <f t="shared" si="92"/>
        <v>-0.50687166229819069</v>
      </c>
      <c r="AL92">
        <f t="shared" si="71"/>
        <v>-1.2826957842326681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-1.5884234341741081E-11</v>
      </c>
      <c r="AR92">
        <f t="shared" si="76"/>
        <v>-1.5884283123788091E-11</v>
      </c>
      <c r="AS92">
        <f t="shared" si="77"/>
        <v>-8.2652028975747319E-5</v>
      </c>
      <c r="AT92">
        <f t="shared" si="78"/>
        <v>-5.3999325602415909E-5</v>
      </c>
      <c r="AU92">
        <f t="shared" si="79"/>
        <v>-1.3665137046244637E-4</v>
      </c>
      <c r="AW92">
        <v>89</v>
      </c>
      <c r="AX92">
        <f>IF(Z92&gt;0, (R92*SUMPRODUCT(K92:$K$98, X92:$X$98)-K92*$AZ$3)/Z92, 0)</f>
        <v>-352981757858745.25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2000000</v>
      </c>
      <c r="S93">
        <f t="shared" si="63"/>
        <v>-1774864745418632.3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-6.4651997742824125</v>
      </c>
      <c r="AC93">
        <f t="shared" si="64"/>
        <v>-5.7724997984802613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-2.9760880109944588E-8</v>
      </c>
      <c r="AI93">
        <f t="shared" si="69"/>
        <v>-2.9760961418954379E-8</v>
      </c>
      <c r="AJ93">
        <f t="shared" si="70"/>
        <v>-0.69269997580215126</v>
      </c>
      <c r="AK93">
        <f t="shared" si="92"/>
        <v>-0.4525639841997689</v>
      </c>
      <c r="AL93">
        <f t="shared" si="71"/>
        <v>-1.1452639897628816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-2.8308579137891338E-12</v>
      </c>
      <c r="AR93">
        <f t="shared" si="76"/>
        <v>-2.8308656479103353E-12</v>
      </c>
      <c r="AS93">
        <f t="shared" si="77"/>
        <v>-6.5889691472054805E-5</v>
      </c>
      <c r="AT93">
        <f t="shared" si="78"/>
        <v>-4.3047931762601418E-5</v>
      </c>
      <c r="AU93">
        <f t="shared" si="79"/>
        <v>-1.0893762606552187E-4</v>
      </c>
      <c r="AW93">
        <v>90</v>
      </c>
      <c r="AX93">
        <f>IF(Z93&gt;0, (R93*SUMPRODUCT(K93:$K$98, X93:$X$98)-K93*$AZ$3)/Z93, 0)</f>
        <v>-1774864745418632.3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2000000</v>
      </c>
      <c r="S94">
        <f t="shared" si="63"/>
        <v>-9906176387758084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-5.7724997984802613</v>
      </c>
      <c r="AC94">
        <f t="shared" si="64"/>
        <v>-5.1540176772169879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-5.3991070691222133E-9</v>
      </c>
      <c r="AI94">
        <f t="shared" si="69"/>
        <v>-5.3991200762035419E-9</v>
      </c>
      <c r="AJ94">
        <f t="shared" si="70"/>
        <v>-0.6184821212632734</v>
      </c>
      <c r="AK94">
        <f t="shared" si="92"/>
        <v>-0.40407498589361834</v>
      </c>
      <c r="AL94">
        <f t="shared" si="71"/>
        <v>-1.0225571125560118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-4.5853893593932029E-13</v>
      </c>
      <c r="AR94">
        <f t="shared" si="76"/>
        <v>-4.5854004061332577E-13</v>
      </c>
      <c r="AS94">
        <f t="shared" si="77"/>
        <v>-5.2526858636211941E-5</v>
      </c>
      <c r="AT94">
        <f t="shared" si="78"/>
        <v>-3.431754764246213E-5</v>
      </c>
      <c r="AU94">
        <f t="shared" si="79"/>
        <v>-8.6844406737214097E-5</v>
      </c>
      <c r="AW94">
        <v>91</v>
      </c>
      <c r="AX94">
        <f>IF(Z94&gt;0, (R94*SUMPRODUCT(K94:$K$98, X94:$X$98)-K94*$AZ$3)/Z94, 0)</f>
        <v>-9906176387758084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2000000</v>
      </c>
      <c r="S95">
        <f t="shared" si="63"/>
        <v>-6.212422622574128E+16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-5.1540176772169879</v>
      </c>
      <c r="AC95">
        <f t="shared" si="64"/>
        <v>-4.6018014975155692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-8.8201246893172889E-10</v>
      </c>
      <c r="AI95">
        <f t="shared" si="69"/>
        <v>-8.8201432078638246E-10</v>
      </c>
      <c r="AJ95">
        <f t="shared" si="70"/>
        <v>-0.55221617970141867</v>
      </c>
      <c r="AK95">
        <f t="shared" si="92"/>
        <v>-0.36078123740518919</v>
      </c>
      <c r="AL95">
        <f t="shared" si="71"/>
        <v>-0.91299741798862222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-6.6882266332481228E-14</v>
      </c>
      <c r="AR95">
        <f t="shared" si="76"/>
        <v>-6.6882406757067637E-14</v>
      </c>
      <c r="AS95">
        <f t="shared" si="77"/>
        <v>-4.1874090111932862E-5</v>
      </c>
      <c r="AT95">
        <f t="shared" si="78"/>
        <v>-2.7357738873149363E-5</v>
      </c>
      <c r="AU95">
        <f t="shared" si="79"/>
        <v>-6.9231829051964627E-5</v>
      </c>
      <c r="AW95">
        <v>92</v>
      </c>
      <c r="AX95">
        <f>IF(Z95&gt;0, (R95*SUMPRODUCT(K95:$K$98, X95:$X$98)-K95*$AZ$3)/Z95, 0)</f>
        <v>-6.212422622574128E+16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2000000</v>
      </c>
      <c r="S96">
        <f t="shared" si="63"/>
        <v>-4.4454810576831462E+17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-4.6018014975155692</v>
      </c>
      <c r="AC96">
        <f t="shared" si="64"/>
        <v>-4.1087513370675302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-1.2818181896916013E-10</v>
      </c>
      <c r="AI96">
        <f t="shared" si="69"/>
        <v>-1.2818205003253009E-10</v>
      </c>
      <c r="AJ96">
        <f t="shared" si="70"/>
        <v>-0.49305016044803907</v>
      </c>
      <c r="AK96">
        <f t="shared" si="92"/>
        <v>-0.32212610482608989</v>
      </c>
      <c r="AL96">
        <f t="shared" si="71"/>
        <v>-0.81517626540231103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-8.6784999172533277E-15</v>
      </c>
      <c r="AR96">
        <f t="shared" si="76"/>
        <v>-8.6785155613084138E-15</v>
      </c>
      <c r="AS96">
        <f t="shared" si="77"/>
        <v>-3.3381768265275878E-5</v>
      </c>
      <c r="AT96">
        <f t="shared" si="78"/>
        <v>-2.1809421933316123E-5</v>
      </c>
      <c r="AU96">
        <f t="shared" si="79"/>
        <v>-5.5191190207270514E-5</v>
      </c>
      <c r="AW96">
        <v>93</v>
      </c>
      <c r="AX96">
        <f>IF(Z96&gt;0, (R96*SUMPRODUCT(K96:$K$98, X96:$X$98)-K96*$AZ$3)/Z96, 0)</f>
        <v>-4.4454810576831462E+17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2000000</v>
      </c>
      <c r="S97">
        <f t="shared" si="63"/>
        <v>-3.7034476649988444E+18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-4.1087513370675302</v>
      </c>
      <c r="AC97">
        <f t="shared" si="64"/>
        <v>-3.6685279795245886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-1.6319076834383121E-11</v>
      </c>
      <c r="AI97">
        <f t="shared" si="69"/>
        <v>-1.631910159865895E-11</v>
      </c>
      <c r="AJ97">
        <f t="shared" si="70"/>
        <v>-0.44022335754294151</v>
      </c>
      <c r="AK97">
        <f t="shared" si="92"/>
        <v>-0.28761259359472713</v>
      </c>
      <c r="AL97">
        <f t="shared" si="71"/>
        <v>-0.7278359511539878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-9.8649706620834409E-16</v>
      </c>
      <c r="AR97">
        <f t="shared" si="76"/>
        <v>-9.8649856322228047E-16</v>
      </c>
      <c r="AS97">
        <f t="shared" si="77"/>
        <v>-2.6611741282907863E-5</v>
      </c>
      <c r="AT97">
        <f t="shared" si="78"/>
        <v>-1.7386337638166794E-5</v>
      </c>
      <c r="AU97">
        <f t="shared" si="79"/>
        <v>-4.3998078922061162E-5</v>
      </c>
      <c r="AW97">
        <v>94</v>
      </c>
      <c r="AX97">
        <f>IF(Z97&gt;0, (R97*SUMPRODUCT(K97:$K$98, X97:$X$98)-K97*$AZ$3)/Z97, 0)</f>
        <v>-3.7034476649988444E+18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-3.6685279795245886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-3.6685279795245886</v>
      </c>
      <c r="AK98">
        <f t="shared" si="92"/>
        <v>-0.25679695856672125</v>
      </c>
      <c r="AL98">
        <f t="shared" si="71"/>
        <v>-3.9253249380932909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-1.069295668865104E-16</v>
      </c>
      <c r="AR98">
        <f t="shared" si="76"/>
        <v>-1.069295668865104E-16</v>
      </c>
      <c r="AS98">
        <f t="shared" si="77"/>
        <v>-1.9800402740259237E-4</v>
      </c>
      <c r="AT98">
        <f t="shared" si="78"/>
        <v>-1.3860281918181468E-5</v>
      </c>
      <c r="AU98">
        <f t="shared" si="79"/>
        <v>-2.1186430932088076E-4</v>
      </c>
      <c r="AW98">
        <v>95</v>
      </c>
    </row>
    <row r="100" spans="5:50" x14ac:dyDescent="0.25">
      <c r="AN100" s="6">
        <f t="shared" ref="AN100:AU100" si="93">SUM(AN3:AN98)</f>
        <v>102175.7089981016</v>
      </c>
      <c r="AO100" s="6">
        <f t="shared" si="93"/>
        <v>-10217.570899810162</v>
      </c>
      <c r="AP100" s="6">
        <f t="shared" si="93"/>
        <v>-1773.1276976103418</v>
      </c>
      <c r="AQ100" s="6">
        <f t="shared" si="93"/>
        <v>-60686.434879171138</v>
      </c>
      <c r="AR100" s="6">
        <f t="shared" si="93"/>
        <v>29498.575521509949</v>
      </c>
      <c r="AS100" s="6">
        <f t="shared" si="93"/>
        <v>-12604.542583896953</v>
      </c>
      <c r="AT100" s="6">
        <f t="shared" si="93"/>
        <v>4609.0281219539565</v>
      </c>
      <c r="AU100" s="6">
        <f t="shared" si="93"/>
        <v>21503.061059566971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225379.08680503743</v>
      </c>
      <c r="K3">
        <v>1</v>
      </c>
      <c r="L3" s="2">
        <v>0</v>
      </c>
      <c r="O3">
        <f>$C$3</f>
        <v>225379.08680503743</v>
      </c>
      <c r="P3">
        <f>O3*C5</f>
        <v>22537.908680503744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225379.08680503743</v>
      </c>
      <c r="AF3">
        <f t="shared" ref="AF3:AF34" si="4">-$Z3*P3</f>
        <v>-22537.908680503744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201318.74553753369</v>
      </c>
      <c r="AJ3">
        <f t="shared" ref="AJ3:AJ34" si="8">AB3-AC3</f>
        <v>0</v>
      </c>
      <c r="AL3">
        <f t="shared" ref="AL3:AL34" si="9">SUM(AI3:AK3)</f>
        <v>201318.74553753369</v>
      </c>
      <c r="AN3">
        <f t="shared" ref="AN3:AN34" si="10">AE3*$K3</f>
        <v>225379.08680503743</v>
      </c>
      <c r="AO3">
        <f t="shared" ref="AO3:AO34" si="11">AF3*$K3</f>
        <v>-22537.908680503744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201318.74553753369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201318.74553753369</v>
      </c>
      <c r="AW3">
        <v>0</v>
      </c>
      <c r="AX3">
        <f>IF(Z3&gt;0, (R3*SUMPRODUCT(K3:$K$98, X3:$X$98)-K3*$AZ$3)/Z3, 0)</f>
        <v>0</v>
      </c>
      <c r="AZ3">
        <f>C6*SUMPRODUCT(X4:X89, K4:K89)/1</f>
        <v>121894.04958786919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8270.492254570745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8176.3057798001691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-8176.3057798001691</v>
      </c>
      <c r="AK4">
        <f>G4*SUM(AB4, AE4:AF4)</f>
        <v>0</v>
      </c>
      <c r="AL4">
        <f t="shared" si="9"/>
        <v>-10952.815779800168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-2590.2696147028637</v>
      </c>
      <c r="AR4">
        <f t="shared" si="14"/>
        <v>-2590.2696147028637</v>
      </c>
      <c r="AS4">
        <f t="shared" si="15"/>
        <v>-7627.8624683274265</v>
      </c>
      <c r="AT4">
        <f t="shared" si="16"/>
        <v>0</v>
      </c>
      <c r="AU4">
        <f t="shared" si="17"/>
        <v>-10218.13208303029</v>
      </c>
      <c r="AW4">
        <v>1</v>
      </c>
      <c r="AX4">
        <f>IF(Z4&gt;0, (R4*SUMPRODUCT(K4:$K$98, X4:$X$98)-K4*$AZ$3)/Z4, 0)</f>
        <v>8270.492254570745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2000000</v>
      </c>
      <c r="S5">
        <f t="shared" si="1"/>
        <v>15421.009836531886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8176.3057798001691</v>
      </c>
      <c r="AC5">
        <f t="shared" si="2"/>
        <v>15071.200864028797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-2819.0975709131403</v>
      </c>
      <c r="AI5">
        <f t="shared" si="7"/>
        <v>-2843.5304728822539</v>
      </c>
      <c r="AJ5">
        <f t="shared" si="8"/>
        <v>-6894.8950842286276</v>
      </c>
      <c r="AK5">
        <f>G5*SUM(AB5, AE5:AF5)</f>
        <v>335.22853697180693</v>
      </c>
      <c r="AL5">
        <f t="shared" si="9"/>
        <v>-9403.1970201390741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-2410.6329354884624</v>
      </c>
      <c r="AR5">
        <f t="shared" si="14"/>
        <v>-2431.5257058572543</v>
      </c>
      <c r="AS5">
        <f t="shared" si="15"/>
        <v>-5895.8800675335478</v>
      </c>
      <c r="AT5">
        <f t="shared" si="16"/>
        <v>286.65660971716272</v>
      </c>
      <c r="AU5">
        <f t="shared" si="17"/>
        <v>-8040.7491636736386</v>
      </c>
      <c r="AW5">
        <v>2</v>
      </c>
      <c r="AX5">
        <f>IF(Z5&gt;0, (R5*SUMPRODUCT(K5:$K$98, X5:$X$98)-K5*$AZ$3)/Z5, 0)</f>
        <v>15421.009836531886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2000000</v>
      </c>
      <c r="S6">
        <f t="shared" si="1"/>
        <v>23665.129373522501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15071.200864028797</v>
      </c>
      <c r="AC6">
        <f t="shared" si="2"/>
        <v>22862.854652348557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-2888.1038823680956</v>
      </c>
      <c r="AI6">
        <f t="shared" si="7"/>
        <v>-2912.2563540189885</v>
      </c>
      <c r="AJ6">
        <f t="shared" si="8"/>
        <v>-7791.6537883197598</v>
      </c>
      <c r="AK6">
        <f>G6*SUM(AB6, AE6:AF6)</f>
        <v>881.66525054568467</v>
      </c>
      <c r="AL6">
        <f t="shared" si="9"/>
        <v>-9822.2448917930633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-2227.912301022634</v>
      </c>
      <c r="AR6">
        <f t="shared" si="14"/>
        <v>-2246.5437598907283</v>
      </c>
      <c r="AS6">
        <f t="shared" si="15"/>
        <v>-6010.5598785018838</v>
      </c>
      <c r="AT6">
        <f t="shared" si="16"/>
        <v>680.12541690998023</v>
      </c>
      <c r="AU6">
        <f t="shared" si="17"/>
        <v>-7576.9782214826309</v>
      </c>
      <c r="AW6">
        <v>3</v>
      </c>
      <c r="AX6">
        <f>IF(Z6&gt;0, (R6*SUMPRODUCT(K6:$K$98, X6:$X$98)-K6*$AZ$3)/Z6, 0)</f>
        <v>23665.129373522501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2000000</v>
      </c>
      <c r="S7">
        <f t="shared" si="1"/>
        <v>30486.477076228592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22862.854652348557</v>
      </c>
      <c r="AC7">
        <f t="shared" si="2"/>
        <v>29113.15359269263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-2969.6990330981098</v>
      </c>
      <c r="AI7">
        <f t="shared" si="7"/>
        <v>-2993.57285879458</v>
      </c>
      <c r="AJ7">
        <f t="shared" si="8"/>
        <v>-6250.2989403440733</v>
      </c>
      <c r="AK7">
        <f>G7*SUM(AB7, AE7:AF7)</f>
        <v>1122.566163430314</v>
      </c>
      <c r="AL7">
        <f t="shared" si="9"/>
        <v>-8121.3056357083387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-2084.3013544283876</v>
      </c>
      <c r="AR7">
        <f t="shared" si="14"/>
        <v>-2101.0573444058055</v>
      </c>
      <c r="AS7">
        <f t="shared" si="15"/>
        <v>-4386.8103810340153</v>
      </c>
      <c r="AT7">
        <f t="shared" si="16"/>
        <v>787.87989920727534</v>
      </c>
      <c r="AU7">
        <f t="shared" si="17"/>
        <v>-5699.9878262325456</v>
      </c>
      <c r="AW7">
        <v>4</v>
      </c>
      <c r="AX7">
        <f>IF(Z7&gt;0, (R7*SUMPRODUCT(K7:$K$98, X7:$X$98)-K7*$AZ$3)/Z7, 0)</f>
        <v>30486.477076228592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2000000</v>
      </c>
      <c r="S8">
        <f t="shared" si="1"/>
        <v>34668.412041793425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29113.15359269263</v>
      </c>
      <c r="AC8">
        <f t="shared" si="2"/>
        <v>32722.741331482321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-3051.5772293015448</v>
      </c>
      <c r="AI8">
        <f t="shared" si="7"/>
        <v>-3075.1741720256841</v>
      </c>
      <c r="AJ8">
        <f t="shared" si="8"/>
        <v>-3609.5877387896908</v>
      </c>
      <c r="AK8">
        <f t="shared" ref="AK8:AK39" si="30">G8*SUM(AB8:AB8, AE8:AF8)</f>
        <v>620.11017152435295</v>
      </c>
      <c r="AL8">
        <f t="shared" si="9"/>
        <v>-6064.6517392910218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-1999.223434279058</v>
      </c>
      <c r="AR8">
        <f t="shared" si="14"/>
        <v>-2014.6828368524077</v>
      </c>
      <c r="AS8">
        <f t="shared" si="15"/>
        <v>-2364.8008400975032</v>
      </c>
      <c r="AT8">
        <f t="shared" si="16"/>
        <v>406.26164556551242</v>
      </c>
      <c r="AU8">
        <f t="shared" si="17"/>
        <v>-3973.2220313843986</v>
      </c>
      <c r="AW8">
        <v>5</v>
      </c>
      <c r="AX8">
        <f>IF(Z8&gt;0, (R8*SUMPRODUCT(K8:$K$98, X8:$X$98)-K8*$AZ$3)/Z8, 0)</f>
        <v>34668.412041793425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2000000</v>
      </c>
      <c r="S9">
        <f t="shared" si="1"/>
        <v>37466.365816695565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32722.741331482321</v>
      </c>
      <c r="AC9">
        <f t="shared" si="2"/>
        <v>34951.260046683921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-3137.2569535489224</v>
      </c>
      <c r="AI9">
        <f t="shared" si="7"/>
        <v>-3160.5787111339009</v>
      </c>
      <c r="AJ9">
        <f t="shared" si="8"/>
        <v>-2228.5187152016006</v>
      </c>
      <c r="AK9">
        <f t="shared" si="30"/>
        <v>193.06417385574568</v>
      </c>
      <c r="AL9">
        <f t="shared" si="9"/>
        <v>-5196.0332524797559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-1946.544196825065</v>
      </c>
      <c r="AR9">
        <f t="shared" si="14"/>
        <v>-1961.0144275262662</v>
      </c>
      <c r="AS9">
        <f t="shared" si="15"/>
        <v>-1382.7079633004246</v>
      </c>
      <c r="AT9">
        <f t="shared" si="16"/>
        <v>119.78870484567939</v>
      </c>
      <c r="AU9">
        <f t="shared" si="17"/>
        <v>-3223.9336859810114</v>
      </c>
      <c r="AW9">
        <v>6</v>
      </c>
      <c r="AX9">
        <f>IF(Z9&gt;0, (R9*SUMPRODUCT(K9:$K$98, X9:$X$98)-K9*$AZ$3)/Z9, 0)</f>
        <v>37466.365816695565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2000000</v>
      </c>
      <c r="S10">
        <f t="shared" si="1"/>
        <v>40010.261794164107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34951.260046683921</v>
      </c>
      <c r="AC10">
        <f t="shared" si="2"/>
        <v>36886.327973621665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-3239.8305775961076</v>
      </c>
      <c r="AI10">
        <f t="shared" si="7"/>
        <v>-3262.8786197230161</v>
      </c>
      <c r="AJ10">
        <f t="shared" si="8"/>
        <v>-1935.0679269377433</v>
      </c>
      <c r="AK10">
        <f t="shared" si="30"/>
        <v>143.30016619140409</v>
      </c>
      <c r="AL10">
        <f t="shared" si="9"/>
        <v>-5054.6463804693558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-1907.0174411669095</v>
      </c>
      <c r="AR10">
        <f t="shared" si="14"/>
        <v>-1920.583896963921</v>
      </c>
      <c r="AS10">
        <f t="shared" si="15"/>
        <v>-1139.0127348112862</v>
      </c>
      <c r="AT10">
        <f t="shared" si="16"/>
        <v>84.348829268686572</v>
      </c>
      <c r="AU10">
        <f t="shared" si="17"/>
        <v>-2975.2478025065211</v>
      </c>
      <c r="AW10">
        <v>7</v>
      </c>
      <c r="AX10">
        <f>IF(Z10&gt;0, (R10*SUMPRODUCT(K10:$K$98, X10:$X$98)-K10*$AZ$3)/Z10, 0)</f>
        <v>40010.261794164107</v>
      </c>
    </row>
    <row r="11" spans="1:52" x14ac:dyDescent="0.25">
      <c r="A11" t="s">
        <v>33</v>
      </c>
      <c r="C11" s="25">
        <f>AU91</f>
        <v>59830.31212419123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2000000</v>
      </c>
      <c r="S11">
        <f t="shared" si="1"/>
        <v>42316.476367056559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36886.327973621665</v>
      </c>
      <c r="AC11">
        <f t="shared" si="2"/>
        <v>38551.753614496803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-3336.7056232667214</v>
      </c>
      <c r="AI11">
        <f t="shared" si="7"/>
        <v>-3359.4814761520702</v>
      </c>
      <c r="AJ11">
        <f t="shared" si="8"/>
        <v>-1665.4256408751389</v>
      </c>
      <c r="AK11">
        <f t="shared" si="30"/>
        <v>88.527187136691992</v>
      </c>
      <c r="AL11">
        <f t="shared" si="9"/>
        <v>-4936.3799298905169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-1866.2482731809139</v>
      </c>
      <c r="AR11">
        <f t="shared" si="14"/>
        <v>-1878.9870044076413</v>
      </c>
      <c r="AS11">
        <f t="shared" si="15"/>
        <v>-931.48694470432076</v>
      </c>
      <c r="AT11">
        <f t="shared" si="16"/>
        <v>49.514020347310868</v>
      </c>
      <c r="AU11">
        <f t="shared" si="17"/>
        <v>-2760.9599287646511</v>
      </c>
      <c r="AW11">
        <v>8</v>
      </c>
      <c r="AX11">
        <f>IF(Z11&gt;0, (R11*SUMPRODUCT(K11:$K$98, X11:$X$98)-K11*$AZ$3)/Z11, 0)</f>
        <v>42316.476367056559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2000000</v>
      </c>
      <c r="S12">
        <f t="shared" si="1"/>
        <v>44516.776428491765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38551.753614496803</v>
      </c>
      <c r="AC12">
        <f t="shared" si="2"/>
        <v>40073.916861388592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-3451.3798635165263</v>
      </c>
      <c r="AI12">
        <f t="shared" si="7"/>
        <v>-3473.8848156247277</v>
      </c>
      <c r="AJ12">
        <f t="shared" si="8"/>
        <v>-1522.1632468917887</v>
      </c>
      <c r="AK12">
        <f t="shared" si="30"/>
        <v>88.669033313342652</v>
      </c>
      <c r="AL12">
        <f t="shared" si="9"/>
        <v>-4907.3790292031736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-1834.4450880531667</v>
      </c>
      <c r="AR12">
        <f t="shared" si="14"/>
        <v>-1846.406709342137</v>
      </c>
      <c r="AS12">
        <f t="shared" si="15"/>
        <v>-809.04594738832088</v>
      </c>
      <c r="AT12">
        <f t="shared" si="16"/>
        <v>47.128533820196573</v>
      </c>
      <c r="AU12">
        <f t="shared" si="17"/>
        <v>-2608.3241229102609</v>
      </c>
      <c r="AW12">
        <v>9</v>
      </c>
      <c r="AX12">
        <f>IF(Z12&gt;0, (R12*SUMPRODUCT(K12:$K$98, X12:$X$98)-K12*$AZ$3)/Z12, 0)</f>
        <v>44516.776428491765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2000000</v>
      </c>
      <c r="S13">
        <f t="shared" si="1"/>
        <v>46594.882302079648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40073.916861388592</v>
      </c>
      <c r="AC13">
        <f t="shared" si="2"/>
        <v>41441.919610902041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-3573.6945745777766</v>
      </c>
      <c r="AI13">
        <f t="shared" si="7"/>
        <v>-3595.9298059827138</v>
      </c>
      <c r="AJ13">
        <f t="shared" si="8"/>
        <v>-1368.0027495134491</v>
      </c>
      <c r="AK13">
        <f t="shared" si="30"/>
        <v>80.147833722777193</v>
      </c>
      <c r="AL13">
        <f t="shared" si="9"/>
        <v>-4883.7847217733861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-1805.5671647087283</v>
      </c>
      <c r="AR13">
        <f t="shared" si="14"/>
        <v>-1816.8012539367362</v>
      </c>
      <c r="AS13">
        <f t="shared" si="15"/>
        <v>-691.16730437003559</v>
      </c>
      <c r="AT13">
        <f t="shared" si="16"/>
        <v>40.493750619267409</v>
      </c>
      <c r="AU13">
        <f t="shared" si="17"/>
        <v>-2467.4748076875048</v>
      </c>
      <c r="AW13">
        <v>10</v>
      </c>
      <c r="AX13">
        <f>IF(Z13&gt;0, (R13*SUMPRODUCT(K13:$K$98, X13:$X$98)-K13*$AZ$3)/Z13, 0)</f>
        <v>46594.882302079648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2000000</v>
      </c>
      <c r="S14">
        <f t="shared" si="1"/>
        <v>48561.791484678419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41441.919610902041</v>
      </c>
      <c r="AC14">
        <f t="shared" si="2"/>
        <v>42669.372726188616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-3707.4846962740939</v>
      </c>
      <c r="AI14">
        <f t="shared" si="7"/>
        <v>-3729.4512318062784</v>
      </c>
      <c r="AJ14">
        <f t="shared" si="8"/>
        <v>-1227.4531152865748</v>
      </c>
      <c r="AK14">
        <f t="shared" si="30"/>
        <v>74.595455299623666</v>
      </c>
      <c r="AL14">
        <f t="shared" si="9"/>
        <v>-4882.30889179323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-1780.9118184128833</v>
      </c>
      <c r="AR14">
        <f t="shared" si="14"/>
        <v>-1791.4635714054632</v>
      </c>
      <c r="AS14">
        <f t="shared" si="15"/>
        <v>-589.61423677848745</v>
      </c>
      <c r="AT14">
        <f t="shared" si="16"/>
        <v>35.832360434689789</v>
      </c>
      <c r="AU14">
        <f t="shared" si="17"/>
        <v>-2345.2454477492611</v>
      </c>
      <c r="AW14">
        <v>11</v>
      </c>
      <c r="AX14">
        <f>IF(Z14&gt;0, (R14*SUMPRODUCT(K14:$K$98, X14:$X$98)-K14*$AZ$3)/Z14, 0)</f>
        <v>48561.791484678419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2000000</v>
      </c>
      <c r="S15">
        <f t="shared" si="1"/>
        <v>50571.477530397417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42669.372726188616</v>
      </c>
      <c r="AC15">
        <f t="shared" si="2"/>
        <v>43893.575284616934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-3847.1874012955991</v>
      </c>
      <c r="AI15">
        <f t="shared" si="7"/>
        <v>-3868.8861816299454</v>
      </c>
      <c r="AJ15">
        <f t="shared" si="8"/>
        <v>-1224.2025584283183</v>
      </c>
      <c r="AK15">
        <f t="shared" si="30"/>
        <v>174.94442817737334</v>
      </c>
      <c r="AL15">
        <f t="shared" si="9"/>
        <v>-4918.1443118808902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-1753.1722081359455</v>
      </c>
      <c r="AR15">
        <f t="shared" si="14"/>
        <v>-1763.0603925846187</v>
      </c>
      <c r="AS15">
        <f t="shared" si="15"/>
        <v>-557.87194089964794</v>
      </c>
      <c r="AT15">
        <f t="shared" si="16"/>
        <v>79.722581058962049</v>
      </c>
      <c r="AU15">
        <f t="shared" si="17"/>
        <v>-2241.2097524253045</v>
      </c>
      <c r="AW15">
        <v>12</v>
      </c>
      <c r="AX15">
        <f>IF(Z15&gt;0, (R15*SUMPRODUCT(K15:$K$98, X15:$X$98)-K15*$AZ$3)/Z15, 0)</f>
        <v>50571.477530397417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2000000</v>
      </c>
      <c r="S16">
        <f t="shared" si="1"/>
        <v>52686.790511352512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43893.575284616934</v>
      </c>
      <c r="AC16">
        <f t="shared" si="2"/>
        <v>45140.834992935568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-4989.2248649102194</v>
      </c>
      <c r="AI16">
        <f t="shared" si="7"/>
        <v>-5010.6442921304106</v>
      </c>
      <c r="AJ16">
        <f t="shared" si="8"/>
        <v>-1247.2597083186338</v>
      </c>
      <c r="AK16">
        <f t="shared" si="30"/>
        <v>311.64438452078025</v>
      </c>
      <c r="AL16">
        <f t="shared" si="9"/>
        <v>-5946.2596159282639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-2150.7911503642222</v>
      </c>
      <c r="AR16">
        <f t="shared" si="14"/>
        <v>-2160.0247920136621</v>
      </c>
      <c r="AS16">
        <f t="shared" si="15"/>
        <v>-537.67773862520653</v>
      </c>
      <c r="AT16">
        <f t="shared" si="16"/>
        <v>134.34591593619436</v>
      </c>
      <c r="AU16">
        <f t="shared" si="17"/>
        <v>-2563.3566147026745</v>
      </c>
      <c r="AW16">
        <v>13</v>
      </c>
      <c r="AX16">
        <f>IF(Z16&gt;0, (R16*SUMPRODUCT(K16:$K$98, X16:$X$98)-K16*$AZ$3)/Z16, 0)</f>
        <v>52686.790511352512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2000000</v>
      </c>
      <c r="S17">
        <f t="shared" si="1"/>
        <v>54600.434546324861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45140.834992935568</v>
      </c>
      <c r="AC17">
        <f t="shared" si="2"/>
        <v>46141.478893499087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-6268.0252482866663</v>
      </c>
      <c r="AI17">
        <f t="shared" si="7"/>
        <v>-6289.1521309190521</v>
      </c>
      <c r="AJ17">
        <f t="shared" si="8"/>
        <v>-1000.6439005635184</v>
      </c>
      <c r="AK17">
        <f t="shared" si="30"/>
        <v>622.94352290251084</v>
      </c>
      <c r="AL17">
        <f t="shared" si="9"/>
        <v>-6666.8525085800593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-2540.0128514579915</v>
      </c>
      <c r="AR17">
        <f t="shared" si="14"/>
        <v>-2548.5741688222079</v>
      </c>
      <c r="AS17">
        <f t="shared" si="15"/>
        <v>-405.49427714241199</v>
      </c>
      <c r="AT17">
        <f t="shared" si="16"/>
        <v>252.43748887855912</v>
      </c>
      <c r="AU17">
        <f t="shared" si="17"/>
        <v>-2701.6309570860603</v>
      </c>
      <c r="AW17">
        <v>14</v>
      </c>
      <c r="AX17">
        <f>IF(Z17&gt;0, (R17*SUMPRODUCT(K17:$K$98, X17:$X$98)-K17*$AZ$3)/Z17, 0)</f>
        <v>54600.434546324861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2000000</v>
      </c>
      <c r="S18">
        <f t="shared" si="1"/>
        <v>56316.075106093595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46141.478893499087</v>
      </c>
      <c r="AC18">
        <f t="shared" si="2"/>
        <v>46901.876842613921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-7583.4218444186854</v>
      </c>
      <c r="AI18">
        <f t="shared" si="7"/>
        <v>-7604.2426654516921</v>
      </c>
      <c r="AJ18">
        <f t="shared" si="8"/>
        <v>-760.39794911483477</v>
      </c>
      <c r="AK18">
        <f t="shared" si="30"/>
        <v>996.65594409958032</v>
      </c>
      <c r="AL18">
        <f t="shared" si="9"/>
        <v>-7367.9846704669471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-2867.7262196284355</v>
      </c>
      <c r="AR18">
        <f t="shared" si="14"/>
        <v>-2875.5997647925474</v>
      </c>
      <c r="AS18">
        <f t="shared" si="15"/>
        <v>-287.55002435123765</v>
      </c>
      <c r="AT18">
        <f t="shared" si="16"/>
        <v>376.89270641675506</v>
      </c>
      <c r="AU18">
        <f t="shared" si="17"/>
        <v>-2786.2570827270301</v>
      </c>
      <c r="AW18">
        <v>15</v>
      </c>
      <c r="AX18">
        <f>IF(Z18&gt;0, (R18*SUMPRODUCT(K18:$K$98, X18:$X$98)-K18*$AZ$3)/Z18, 0)</f>
        <v>56316.075106093595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2000000</v>
      </c>
      <c r="S19">
        <f t="shared" si="1"/>
        <v>57489.71313921189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46901.876842613921</v>
      </c>
      <c r="AC19">
        <f t="shared" si="2"/>
        <v>47142.121700680087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-8989.6509905128914</v>
      </c>
      <c r="AI19">
        <f t="shared" si="7"/>
        <v>-9010.1512326981865</v>
      </c>
      <c r="AJ19">
        <f t="shared" si="8"/>
        <v>-240.24485806616576</v>
      </c>
      <c r="AK19">
        <f t="shared" si="30"/>
        <v>1045.9118535902905</v>
      </c>
      <c r="AL19">
        <f t="shared" si="9"/>
        <v>-8204.4842371740615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-3170.2900460064093</v>
      </c>
      <c r="AR19">
        <f t="shared" si="14"/>
        <v>-3177.5196607944972</v>
      </c>
      <c r="AS19">
        <f t="shared" si="15"/>
        <v>-84.724744368294239</v>
      </c>
      <c r="AT19">
        <f t="shared" si="16"/>
        <v>368.85124260516261</v>
      </c>
      <c r="AU19">
        <f t="shared" si="17"/>
        <v>-2893.3931625576288</v>
      </c>
      <c r="AW19">
        <v>16</v>
      </c>
      <c r="AX19">
        <f>IF(Z19&gt;0, (R19*SUMPRODUCT(K19:$K$98, X19:$X$98)-K19*$AZ$3)/Z19, 0)</f>
        <v>57489.71313921189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2000000</v>
      </c>
      <c r="S20">
        <f t="shared" si="1"/>
        <v>57261.078796204958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47142.121700680087</v>
      </c>
      <c r="AC20">
        <f t="shared" si="2"/>
        <v>46185.814718942485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-10453.11121072774</v>
      </c>
      <c r="AI20">
        <f t="shared" si="7"/>
        <v>-10473.275786601049</v>
      </c>
      <c r="AJ20">
        <f t="shared" si="8"/>
        <v>956.30698173760175</v>
      </c>
      <c r="AK20">
        <f t="shared" si="30"/>
        <v>202.71112331292437</v>
      </c>
      <c r="AL20">
        <f t="shared" si="9"/>
        <v>-9314.2576815505236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-3496.532185276792</v>
      </c>
      <c r="AR20">
        <f t="shared" si="14"/>
        <v>-3503.2771712548538</v>
      </c>
      <c r="AS20">
        <f t="shared" si="15"/>
        <v>319.88161928467986</v>
      </c>
      <c r="AT20">
        <f t="shared" si="16"/>
        <v>67.806220816807652</v>
      </c>
      <c r="AU20">
        <f t="shared" si="17"/>
        <v>-3115.5893311533664</v>
      </c>
      <c r="AW20">
        <v>17</v>
      </c>
      <c r="AX20">
        <f>IF(Z20&gt;0, (R20*SUMPRODUCT(K20:$K$98, X20:$X$98)-K20*$AZ$3)/Z20, 0)</f>
        <v>57261.078796204958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2000000</v>
      </c>
      <c r="S21">
        <f t="shared" si="1"/>
        <v>56393.289791128962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46185.814718942485</v>
      </c>
      <c r="AC21">
        <f t="shared" si="2"/>
        <v>44689.943914976975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-12096.056376146538</v>
      </c>
      <c r="AI21">
        <f t="shared" si="7"/>
        <v>-12115.868105556412</v>
      </c>
      <c r="AJ21">
        <f t="shared" si="8"/>
        <v>1495.8708039655103</v>
      </c>
      <c r="AK21">
        <f t="shared" si="30"/>
        <v>73.897303550307981</v>
      </c>
      <c r="AL21">
        <f t="shared" si="9"/>
        <v>-10546.099998040594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-3847.5580786487294</v>
      </c>
      <c r="AR21">
        <f t="shared" si="14"/>
        <v>-3853.8598663696662</v>
      </c>
      <c r="AS21">
        <f t="shared" si="15"/>
        <v>475.81208432212946</v>
      </c>
      <c r="AT21">
        <f t="shared" si="16"/>
        <v>23.505525968449771</v>
      </c>
      <c r="AU21">
        <f t="shared" si="17"/>
        <v>-3354.5422560790871</v>
      </c>
      <c r="AW21">
        <v>18</v>
      </c>
      <c r="AX21">
        <f>IF(Z21&gt;0, (R21*SUMPRODUCT(K21:$K$98, X21:$X$98)-K21*$AZ$3)/Z21, 0)</f>
        <v>56393.289791128962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2000000</v>
      </c>
      <c r="S22">
        <f t="shared" si="1"/>
        <v>55830.00530178695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44689.943914976975</v>
      </c>
      <c r="AC22">
        <f t="shared" si="2"/>
        <v>43412.738800541592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-13913.089701308994</v>
      </c>
      <c r="AI22">
        <f t="shared" si="7"/>
        <v>-13932.529399803503</v>
      </c>
      <c r="AJ22">
        <f t="shared" si="8"/>
        <v>1277.2051144353827</v>
      </c>
      <c r="AK22">
        <f t="shared" si="30"/>
        <v>938.48882221451652</v>
      </c>
      <c r="AL22">
        <f t="shared" si="9"/>
        <v>-11716.835463153604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-4132.144461572675</v>
      </c>
      <c r="AR22">
        <f t="shared" si="14"/>
        <v>-4137.9179916938219</v>
      </c>
      <c r="AS22">
        <f t="shared" si="15"/>
        <v>379.32595514064178</v>
      </c>
      <c r="AT22">
        <f t="shared" si="16"/>
        <v>278.72826756782308</v>
      </c>
      <c r="AU22">
        <f t="shared" si="17"/>
        <v>-3479.8637689853567</v>
      </c>
      <c r="AW22">
        <v>19</v>
      </c>
      <c r="AX22">
        <f>IF(Z22&gt;0, (R22*SUMPRODUCT(K22:$K$98, X22:$X$98)-K22*$AZ$3)/Z22, 0)</f>
        <v>55830.00530178695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2000000</v>
      </c>
      <c r="S23">
        <f t="shared" si="1"/>
        <v>56648.248865889633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43412.738800541592</v>
      </c>
      <c r="AC23">
        <f t="shared" si="2"/>
        <v>43159.396598848194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-15856.044508201505</v>
      </c>
      <c r="AI23">
        <f t="shared" si="7"/>
        <v>-15875.091609154715</v>
      </c>
      <c r="AJ23">
        <f t="shared" si="8"/>
        <v>253.34220169339824</v>
      </c>
      <c r="AK23">
        <f t="shared" si="30"/>
        <v>3038.8917160379119</v>
      </c>
      <c r="AL23">
        <f t="shared" si="9"/>
        <v>-12582.857691423405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-4204.6392939265652</v>
      </c>
      <c r="AR23">
        <f t="shared" si="14"/>
        <v>-4209.6901241674759</v>
      </c>
      <c r="AS23">
        <f t="shared" si="15"/>
        <v>67.180221113718019</v>
      </c>
      <c r="AT23">
        <f t="shared" si="16"/>
        <v>805.84054318413587</v>
      </c>
      <c r="AU23">
        <f t="shared" si="17"/>
        <v>-3336.6693598696224</v>
      </c>
      <c r="AW23">
        <v>20</v>
      </c>
      <c r="AX23">
        <f>IF(Z23&gt;0, (R23*SUMPRODUCT(K23:$K$98, X23:$X$98)-K23*$AZ$3)/Z23, 0)</f>
        <v>56648.248865889633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2000000</v>
      </c>
      <c r="S24">
        <f t="shared" si="1"/>
        <v>56916.135500676151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43159.396598848194</v>
      </c>
      <c r="AC24">
        <f t="shared" si="2"/>
        <v>42417.973608385306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-17987.397968345973</v>
      </c>
      <c r="AI24">
        <f t="shared" si="7"/>
        <v>-18006.029755815049</v>
      </c>
      <c r="AJ24">
        <f t="shared" si="8"/>
        <v>741.42299046288827</v>
      </c>
      <c r="AK24">
        <f t="shared" si="30"/>
        <v>3021.157761919374</v>
      </c>
      <c r="AL24">
        <f t="shared" si="9"/>
        <v>-14243.449003432786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-4258.7702265126391</v>
      </c>
      <c r="AR24">
        <f t="shared" si="14"/>
        <v>-4263.181565044184</v>
      </c>
      <c r="AS24">
        <f t="shared" si="15"/>
        <v>175.54235262887579</v>
      </c>
      <c r="AT24">
        <f t="shared" si="16"/>
        <v>715.30172116622805</v>
      </c>
      <c r="AU24">
        <f t="shared" si="17"/>
        <v>-3372.3374912490804</v>
      </c>
      <c r="AW24">
        <v>21</v>
      </c>
      <c r="AX24">
        <f>IF(Z24&gt;0, (R24*SUMPRODUCT(K24:$K$98, X24:$X$98)-K24*$AZ$3)/Z24, 0)</f>
        <v>56916.135500676151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2000000</v>
      </c>
      <c r="S25">
        <f t="shared" si="1"/>
        <v>56690.303850819662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42417.973608385306</v>
      </c>
      <c r="AC25">
        <f t="shared" si="2"/>
        <v>41251.360795679473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-20314.240858617697</v>
      </c>
      <c r="AI25">
        <f t="shared" si="7"/>
        <v>-20332.432400201349</v>
      </c>
      <c r="AJ25">
        <f t="shared" si="8"/>
        <v>1166.6128127058328</v>
      </c>
      <c r="AK25">
        <f t="shared" si="30"/>
        <v>2969.2581525869718</v>
      </c>
      <c r="AL25">
        <f t="shared" si="9"/>
        <v>-16196.561434908544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-4294.3599167482535</v>
      </c>
      <c r="AR25">
        <f t="shared" si="14"/>
        <v>-4298.2055454155707</v>
      </c>
      <c r="AS25">
        <f t="shared" si="15"/>
        <v>246.61789412246668</v>
      </c>
      <c r="AT25">
        <f t="shared" si="16"/>
        <v>627.69085400197037</v>
      </c>
      <c r="AU25">
        <f t="shared" si="17"/>
        <v>-3423.8967972911341</v>
      </c>
      <c r="AW25">
        <v>22</v>
      </c>
      <c r="AX25">
        <f>IF(Z25&gt;0, (R25*SUMPRODUCT(K25:$K$98, X25:$X$98)-K25*$AZ$3)/Z25, 0)</f>
        <v>56690.303850819662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2000000</v>
      </c>
      <c r="S26">
        <f t="shared" si="1"/>
        <v>56012.894566549505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41251.360795679473</v>
      </c>
      <c r="AC26">
        <f t="shared" si="2"/>
        <v>39717.855712687313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-22601.794141911618</v>
      </c>
      <c r="AI26">
        <f t="shared" si="7"/>
        <v>-22619.521245652657</v>
      </c>
      <c r="AJ26">
        <f t="shared" si="8"/>
        <v>1533.5050829921602</v>
      </c>
      <c r="AK26">
        <f t="shared" si="30"/>
        <v>2887.5952556975635</v>
      </c>
      <c r="AL26">
        <f t="shared" si="9"/>
        <v>-18198.420906962932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-4266.0185094648359</v>
      </c>
      <c r="AR26">
        <f t="shared" si="14"/>
        <v>-4269.3644452876142</v>
      </c>
      <c r="AS26">
        <f t="shared" si="15"/>
        <v>289.44432584986185</v>
      </c>
      <c r="AT26">
        <f t="shared" si="16"/>
        <v>545.02464411910501</v>
      </c>
      <c r="AU26">
        <f t="shared" si="17"/>
        <v>-3434.8954753186472</v>
      </c>
      <c r="AW26">
        <v>23</v>
      </c>
      <c r="AX26">
        <f>IF(Z26&gt;0, (R26*SUMPRODUCT(K26:$K$98, X26:$X$98)-K26*$AZ$3)/Z26, 0)</f>
        <v>56012.894566549505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2000000</v>
      </c>
      <c r="S27">
        <f t="shared" si="1"/>
        <v>54988.791708295794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39717.855712687313</v>
      </c>
      <c r="AC27">
        <f t="shared" si="2"/>
        <v>37916.886161933246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-24909.717744439818</v>
      </c>
      <c r="AI27">
        <f t="shared" si="7"/>
        <v>-24926.956205671642</v>
      </c>
      <c r="AJ27">
        <f t="shared" si="8"/>
        <v>1800.9695507540673</v>
      </c>
      <c r="AK27">
        <f t="shared" si="30"/>
        <v>2780.2498998881124</v>
      </c>
      <c r="AL27">
        <f t="shared" si="9"/>
        <v>-20345.736755029462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-4197.8856498273644</v>
      </c>
      <c r="AR27">
        <f t="shared" si="14"/>
        <v>-4200.7907445286619</v>
      </c>
      <c r="AS27">
        <f t="shared" si="15"/>
        <v>303.50661980399542</v>
      </c>
      <c r="AT27">
        <f t="shared" si="16"/>
        <v>468.53887616929882</v>
      </c>
      <c r="AU27">
        <f t="shared" si="17"/>
        <v>-3428.7452485553672</v>
      </c>
      <c r="AW27">
        <v>24</v>
      </c>
      <c r="AX27">
        <f>IF(Z27&gt;0, (R27*SUMPRODUCT(K27:$K$98, X27:$X$98)-K27*$AZ$3)/Z27, 0)</f>
        <v>54988.791708295794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2000000</v>
      </c>
      <c r="S28">
        <f t="shared" si="1"/>
        <v>53693.167124068656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37916.886161933246</v>
      </c>
      <c r="AC28">
        <f t="shared" si="2"/>
        <v>35919.937082383374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-27315.620226110917</v>
      </c>
      <c r="AI28">
        <f t="shared" si="7"/>
        <v>-27332.344857477598</v>
      </c>
      <c r="AJ28">
        <f t="shared" si="8"/>
        <v>1996.9490795498714</v>
      </c>
      <c r="AK28">
        <f t="shared" si="30"/>
        <v>2654.1820313353273</v>
      </c>
      <c r="AL28">
        <f t="shared" si="9"/>
        <v>-22681.213746592399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-4110.1232107397309</v>
      </c>
      <c r="AR28">
        <f t="shared" si="14"/>
        <v>-4112.6397304087795</v>
      </c>
      <c r="AS28">
        <f t="shared" si="15"/>
        <v>300.47667578411955</v>
      </c>
      <c r="AT28">
        <f t="shared" si="16"/>
        <v>399.36911855626704</v>
      </c>
      <c r="AU28">
        <f t="shared" si="17"/>
        <v>-3412.7939360683927</v>
      </c>
      <c r="AW28">
        <v>25</v>
      </c>
      <c r="AX28">
        <f>IF(Z28&gt;0, (R28*SUMPRODUCT(K28:$K$98, X28:$X$98)-K28*$AZ$3)/Z28, 0)</f>
        <v>53693.167124068656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2000000</v>
      </c>
      <c r="S29">
        <f t="shared" si="1"/>
        <v>52182.178721859462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35919.937082383374</v>
      </c>
      <c r="AC29">
        <f t="shared" si="2"/>
        <v>33774.93580939142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-30090.013485721385</v>
      </c>
      <c r="AI29">
        <f t="shared" si="7"/>
        <v>-30106.194745605826</v>
      </c>
      <c r="AJ29">
        <f t="shared" si="8"/>
        <v>2145.0012729919545</v>
      </c>
      <c r="AK29">
        <f t="shared" si="30"/>
        <v>2514.3955957668363</v>
      </c>
      <c r="AL29">
        <f t="shared" si="9"/>
        <v>-25446.797876847035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-4042.4823721803959</v>
      </c>
      <c r="AR29">
        <f t="shared" si="14"/>
        <v>-4044.6562647867772</v>
      </c>
      <c r="AS29">
        <f t="shared" si="15"/>
        <v>288.1730125674153</v>
      </c>
      <c r="AT29">
        <f t="shared" si="16"/>
        <v>337.79977790301666</v>
      </c>
      <c r="AU29">
        <f t="shared" si="17"/>
        <v>-3418.6834743163449</v>
      </c>
      <c r="AW29">
        <v>26</v>
      </c>
      <c r="AX29">
        <f>IF(Z29&gt;0, (R29*SUMPRODUCT(K29:$K$98, X29:$X$98)-K29*$AZ$3)/Z29, 0)</f>
        <v>52182.178721859462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2000000</v>
      </c>
      <c r="S30">
        <f t="shared" si="1"/>
        <v>50430.000524359981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33774.93580939142</v>
      </c>
      <c r="AC30">
        <f t="shared" si="2"/>
        <v>31487.026595914394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-32813.912194619537</v>
      </c>
      <c r="AI30">
        <f t="shared" si="7"/>
        <v>-32829.521468002698</v>
      </c>
      <c r="AJ30">
        <f t="shared" si="8"/>
        <v>2287.9092134770253</v>
      </c>
      <c r="AK30">
        <f t="shared" si="30"/>
        <v>2364.2455066573998</v>
      </c>
      <c r="AL30">
        <f t="shared" si="9"/>
        <v>-28177.366747868273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-3936.0965365270681</v>
      </c>
      <c r="AR30">
        <f t="shared" si="14"/>
        <v>-3937.9689011063588</v>
      </c>
      <c r="AS30">
        <f t="shared" si="15"/>
        <v>274.43943525063429</v>
      </c>
      <c r="AT30">
        <f t="shared" si="16"/>
        <v>283.59613127080144</v>
      </c>
      <c r="AU30">
        <f t="shared" si="17"/>
        <v>-3379.9333345849232</v>
      </c>
      <c r="AW30">
        <v>27</v>
      </c>
      <c r="AX30">
        <f>IF(Z30&gt;0, (R30*SUMPRODUCT(K30:$K$98, X30:$X$98)-K30*$AZ$3)/Z30, 0)</f>
        <v>50430.000524359981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2000000</v>
      </c>
      <c r="S31">
        <f t="shared" si="1"/>
        <v>48487.05072382449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31487.026595914394</v>
      </c>
      <c r="AC31">
        <f t="shared" si="2"/>
        <v>29117.513236801053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-35211.583711539155</v>
      </c>
      <c r="AI31">
        <f t="shared" si="7"/>
        <v>-35226.59674739209</v>
      </c>
      <c r="AJ31">
        <f t="shared" si="8"/>
        <v>2369.5133591133417</v>
      </c>
      <c r="AK31">
        <f t="shared" si="30"/>
        <v>2204.0918617140078</v>
      </c>
      <c r="AL31">
        <f t="shared" si="9"/>
        <v>-30652.99152656474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-3771.1626667515511</v>
      </c>
      <c r="AR31">
        <f t="shared" si="14"/>
        <v>-3772.7705637659828</v>
      </c>
      <c r="AS31">
        <f t="shared" si="15"/>
        <v>253.77501879669634</v>
      </c>
      <c r="AT31">
        <f t="shared" si="16"/>
        <v>236.05836678862232</v>
      </c>
      <c r="AU31">
        <f t="shared" si="17"/>
        <v>-3282.937178180664</v>
      </c>
      <c r="AW31">
        <v>28</v>
      </c>
      <c r="AX31">
        <f>IF(Z31&gt;0, (R31*SUMPRODUCT(K31:$K$98, X31:$X$98)-K31*$AZ$3)/Z31, 0)</f>
        <v>48487.05072382449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2000000</v>
      </c>
      <c r="S32">
        <f t="shared" si="1"/>
        <v>46456.547431470164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29117.513236801053</v>
      </c>
      <c r="AC32">
        <f t="shared" si="2"/>
        <v>26745.085549883181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-37630.235618576713</v>
      </c>
      <c r="AI32">
        <f t="shared" si="7"/>
        <v>-37644.628146125891</v>
      </c>
      <c r="AJ32">
        <f t="shared" si="8"/>
        <v>2372.4276869178721</v>
      </c>
      <c r="AK32">
        <f t="shared" si="30"/>
        <v>2038.2259265760738</v>
      </c>
      <c r="AL32">
        <f t="shared" si="9"/>
        <v>-33233.974532631946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-3598.3932382977587</v>
      </c>
      <c r="AR32">
        <f t="shared" si="14"/>
        <v>-3599.7695244932511</v>
      </c>
      <c r="AS32">
        <f t="shared" si="15"/>
        <v>226.86352095922791</v>
      </c>
      <c r="AT32">
        <f t="shared" si="16"/>
        <v>194.90546024361922</v>
      </c>
      <c r="AU32">
        <f t="shared" si="17"/>
        <v>-3178.000543290404</v>
      </c>
      <c r="AW32">
        <v>29</v>
      </c>
      <c r="AX32">
        <f>IF(Z32&gt;0, (R32*SUMPRODUCT(K32:$K$98, X32:$X$98)-K32*$AZ$3)/Z32, 0)</f>
        <v>46456.547431470164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2000000</v>
      </c>
      <c r="S33">
        <f t="shared" si="1"/>
        <v>44356.564461032525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26745.085549883181</v>
      </c>
      <c r="AC33">
        <f t="shared" si="2"/>
        <v>24395.562829294053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-39912.873810451842</v>
      </c>
      <c r="AI33">
        <f t="shared" si="7"/>
        <v>-39926.623501802896</v>
      </c>
      <c r="AJ33">
        <f t="shared" si="8"/>
        <v>2349.5227205891279</v>
      </c>
      <c r="AK33">
        <f t="shared" si="30"/>
        <v>1872.1559884918229</v>
      </c>
      <c r="AL33">
        <f t="shared" si="9"/>
        <v>-35704.944792721944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-3407.7416376100705</v>
      </c>
      <c r="AR33">
        <f t="shared" si="14"/>
        <v>-3408.915579530259</v>
      </c>
      <c r="AS33">
        <f t="shared" si="15"/>
        <v>200.60110032382113</v>
      </c>
      <c r="AT33">
        <f t="shared" si="16"/>
        <v>159.84376230042255</v>
      </c>
      <c r="AU33">
        <f t="shared" si="17"/>
        <v>-3048.4707169060152</v>
      </c>
      <c r="AW33">
        <v>30</v>
      </c>
      <c r="AX33">
        <f>IF(Z33&gt;0, (R33*SUMPRODUCT(K33:$K$98, X33:$X$98)-K33*$AZ$3)/Z33, 0)</f>
        <v>44356.564461032525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2000000</v>
      </c>
      <c r="S34">
        <f t="shared" si="1"/>
        <v>42230.894140218013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24395.562829294053</v>
      </c>
      <c r="AC34">
        <f t="shared" si="2"/>
        <v>22102.884153923849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-42211.824141638477</v>
      </c>
      <c r="AI34">
        <f t="shared" si="7"/>
        <v>-42224.908688274249</v>
      </c>
      <c r="AJ34">
        <f t="shared" si="8"/>
        <v>2292.6786753702036</v>
      </c>
      <c r="AK34">
        <f t="shared" si="30"/>
        <v>1707.6893980505838</v>
      </c>
      <c r="AL34">
        <f t="shared" si="9"/>
        <v>-38224.54061485346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-3217.8793679200498</v>
      </c>
      <c r="AR34">
        <f t="shared" si="14"/>
        <v>-3218.8768252324026</v>
      </c>
      <c r="AS34">
        <f t="shared" si="15"/>
        <v>174.77480674583524</v>
      </c>
      <c r="AT34">
        <f t="shared" si="16"/>
        <v>130.18007614085275</v>
      </c>
      <c r="AU34">
        <f t="shared" si="17"/>
        <v>-2913.9219423457148</v>
      </c>
      <c r="AW34">
        <v>31</v>
      </c>
      <c r="AX34">
        <f>IF(Z34&gt;0, (R34*SUMPRODUCT(K34:$K$98, X34:$X$98)-K34*$AZ$3)/Z34, 0)</f>
        <v>42230.894140218013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40096.174911651848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22102.884153923849</v>
      </c>
      <c r="AC35">
        <f t="shared" ref="AC35:AC66" si="33">S35*Z35</f>
        <v>19880.596716575106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-44650.543304134437</v>
      </c>
      <c r="AI35">
        <f t="shared" ref="AI35:AI66" si="38">SUM(AE35:AH35)</f>
        <v>-44662.938873512554</v>
      </c>
      <c r="AJ35">
        <f t="shared" ref="AJ35:AJ66" si="39">AB35-AC35</f>
        <v>2222.287437348743</v>
      </c>
      <c r="AK35">
        <f t="shared" si="30"/>
        <v>1547.2018907746697</v>
      </c>
      <c r="AL35">
        <f t="shared" ref="AL35:AL66" si="40">SUM(AI35:AK35)</f>
        <v>-40893.449545389143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-3039.0956162012067</v>
      </c>
      <c r="AR35">
        <f t="shared" ref="AR35:AR66" si="45">AI35*$K35</f>
        <v>-3039.9393085231736</v>
      </c>
      <c r="AS35">
        <f t="shared" ref="AS35:AS66" si="46">AJ35*$K35</f>
        <v>151.25782373537686</v>
      </c>
      <c r="AT35">
        <f t="shared" ref="AT35:AT66" si="47">AK35*$K35</f>
        <v>105.30878541843239</v>
      </c>
      <c r="AU35">
        <f t="shared" ref="AU35:AU66" si="48">AL35*$K35</f>
        <v>-2783.3726993693645</v>
      </c>
      <c r="AW35">
        <v>32</v>
      </c>
      <c r="AX35">
        <f>IF(Z35&gt;0, (R35*SUMPRODUCT(K35:$K$98, X35:$X$98)-K35*$AZ$3)/Z35, 0)</f>
        <v>40096.174911651848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2000000</v>
      </c>
      <c r="S36">
        <f t="shared" si="32"/>
        <v>37930.430598464176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19880.596716575106</v>
      </c>
      <c r="AC36">
        <f t="shared" si="33"/>
        <v>17730.422466955421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-46837.389737974583</v>
      </c>
      <c r="AI36">
        <f t="shared" si="38"/>
        <v>-46849.075884287195</v>
      </c>
      <c r="AJ36">
        <f t="shared" si="39"/>
        <v>2150.1742496196857</v>
      </c>
      <c r="AK36">
        <f t="shared" si="30"/>
        <v>1391.6417701602575</v>
      </c>
      <c r="AL36">
        <f t="shared" si="40"/>
        <v>-43307.25986450725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-2846.3760559382708</v>
      </c>
      <c r="AR36">
        <f t="shared" si="45"/>
        <v>-2847.0862399864532</v>
      </c>
      <c r="AS36">
        <f t="shared" si="46"/>
        <v>130.66920540301595</v>
      </c>
      <c r="AT36">
        <f t="shared" si="47"/>
        <v>84.572087282996421</v>
      </c>
      <c r="AU36">
        <f t="shared" si="48"/>
        <v>-2631.8449473004407</v>
      </c>
      <c r="AW36">
        <v>33</v>
      </c>
      <c r="AX36">
        <f>IF(Z36&gt;0, (R36*SUMPRODUCT(K36:$K$98, X36:$X$98)-K36*$AZ$3)/Z36, 0)</f>
        <v>37930.430598464176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35759.540703756233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17730.422466955421</v>
      </c>
      <c r="AC37">
        <f t="shared" si="33"/>
        <v>15677.726202607793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-48701.201402011546</v>
      </c>
      <c r="AI37">
        <f t="shared" si="38"/>
        <v>-48712.161921843501</v>
      </c>
      <c r="AJ37">
        <f t="shared" si="39"/>
        <v>2052.6962643476272</v>
      </c>
      <c r="AK37">
        <f t="shared" si="30"/>
        <v>1241.1295726868796</v>
      </c>
      <c r="AL37">
        <f t="shared" si="40"/>
        <v>-45418.336084808994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-2642.5380285618917</v>
      </c>
      <c r="AR37">
        <f t="shared" si="45"/>
        <v>-2643.1327488076954</v>
      </c>
      <c r="AS37">
        <f t="shared" si="46"/>
        <v>111.37975621688652</v>
      </c>
      <c r="AT37">
        <f t="shared" si="47"/>
        <v>67.3439668792726</v>
      </c>
      <c r="AU37">
        <f t="shared" si="48"/>
        <v>-2464.4090257115363</v>
      </c>
      <c r="AW37">
        <v>34</v>
      </c>
      <c r="AX37">
        <f>IF(Z37&gt;0, (R37*SUMPRODUCT(K37:$K$98, X37:$X$98)-K37*$AZ$3)/Z37, 0)</f>
        <v>35759.540703756233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2000000</v>
      </c>
      <c r="S38">
        <f t="shared" si="32"/>
        <v>33620.166968606507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15677.726202607793</v>
      </c>
      <c r="AC38">
        <f t="shared" si="33"/>
        <v>13743.83084510898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-50478.727573414879</v>
      </c>
      <c r="AI38">
        <f t="shared" si="38"/>
        <v>-50488.947503953852</v>
      </c>
      <c r="AJ38">
        <f t="shared" si="39"/>
        <v>1933.8953574988136</v>
      </c>
      <c r="AK38">
        <f t="shared" si="30"/>
        <v>1097.4408341825456</v>
      </c>
      <c r="AL38">
        <f t="shared" si="40"/>
        <v>-47457.611312272493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-2445.5241020401877</v>
      </c>
      <c r="AR38">
        <f t="shared" si="45"/>
        <v>-2446.0192232061859</v>
      </c>
      <c r="AS38">
        <f t="shared" si="46"/>
        <v>93.690707649250513</v>
      </c>
      <c r="AT38">
        <f t="shared" si="47"/>
        <v>53.167307092937975</v>
      </c>
      <c r="AU38">
        <f t="shared" si="48"/>
        <v>-2299.1612084639974</v>
      </c>
      <c r="AW38">
        <v>35</v>
      </c>
      <c r="AX38">
        <f>IF(Z38&gt;0, (R38*SUMPRODUCT(K38:$K$98, X38:$X$98)-K38*$AZ$3)/Z38, 0)</f>
        <v>33620.166968606507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2000000</v>
      </c>
      <c r="S39">
        <f t="shared" si="32"/>
        <v>31509.262609736848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13743.83084510898</v>
      </c>
      <c r="AC39">
        <f t="shared" si="33"/>
        <v>11931.023413660816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-52115.888248677409</v>
      </c>
      <c r="AI39">
        <f t="shared" si="38"/>
        <v>-52125.354531307879</v>
      </c>
      <c r="AJ39">
        <f t="shared" si="39"/>
        <v>1812.8074314481637</v>
      </c>
      <c r="AK39">
        <f t="shared" si="30"/>
        <v>962.06815915762866</v>
      </c>
      <c r="AL39">
        <f t="shared" si="40"/>
        <v>-49350.478940702087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-2254.320549221396</v>
      </c>
      <c r="AR39">
        <f t="shared" si="45"/>
        <v>-2254.7300219594749</v>
      </c>
      <c r="AS39">
        <f t="shared" si="46"/>
        <v>78.414648235388427</v>
      </c>
      <c r="AT39">
        <f t="shared" si="47"/>
        <v>41.615140676330746</v>
      </c>
      <c r="AU39">
        <f t="shared" si="48"/>
        <v>-2134.7002330477558</v>
      </c>
      <c r="AW39">
        <v>36</v>
      </c>
      <c r="AX39">
        <f>IF(Z39&gt;0, (R39*SUMPRODUCT(K39:$K$98, X39:$X$98)-K39*$AZ$3)/Z39, 0)</f>
        <v>31509.262609736848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2000000</v>
      </c>
      <c r="S40">
        <f t="shared" si="32"/>
        <v>29425.503989998884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11931.023413660816</v>
      </c>
      <c r="AC40">
        <f t="shared" si="33"/>
        <v>10241.628463182304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-53624.024567019456</v>
      </c>
      <c r="AI40">
        <f t="shared" si="38"/>
        <v>-53632.725886516535</v>
      </c>
      <c r="AJ40">
        <f t="shared" si="39"/>
        <v>1689.3949504785123</v>
      </c>
      <c r="AK40">
        <f t="shared" ref="AK40:AK71" si="61">G40*SUM(AB40:AB40, AE40:AF40)</f>
        <v>835.1716389562572</v>
      </c>
      <c r="AL40">
        <f t="shared" si="40"/>
        <v>-51108.159297081766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-2071.0324723226786</v>
      </c>
      <c r="AR40">
        <f t="shared" si="45"/>
        <v>-2071.3685290691838</v>
      </c>
      <c r="AS40">
        <f t="shared" si="46"/>
        <v>65.246721581782111</v>
      </c>
      <c r="AT40">
        <f t="shared" si="47"/>
        <v>32.255460089154958</v>
      </c>
      <c r="AU40">
        <f t="shared" si="48"/>
        <v>-1973.8663473982469</v>
      </c>
      <c r="AW40">
        <v>37</v>
      </c>
      <c r="AX40">
        <f>IF(Z40&gt;0, (R40*SUMPRODUCT(K40:$K$98, X40:$X$98)-K40*$AZ$3)/Z40, 0)</f>
        <v>29425.503989998884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2000000</v>
      </c>
      <c r="S41">
        <f t="shared" si="32"/>
        <v>27358.248300571551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10241.628463182304</v>
      </c>
      <c r="AC41">
        <f t="shared" si="33"/>
        <v>8674.9938468800574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-54966.924407553153</v>
      </c>
      <c r="AI41">
        <f t="shared" si="38"/>
        <v>-54974.851627300166</v>
      </c>
      <c r="AJ41">
        <f t="shared" si="39"/>
        <v>1566.6346163022463</v>
      </c>
      <c r="AK41">
        <f t="shared" si="61"/>
        <v>716.91399242276134</v>
      </c>
      <c r="AL41">
        <f t="shared" si="40"/>
        <v>-52691.303018575156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-1895.4438244351982</v>
      </c>
      <c r="AR41">
        <f t="shared" si="45"/>
        <v>-1895.71718154725</v>
      </c>
      <c r="AS41">
        <f t="shared" si="46"/>
        <v>54.022813548732159</v>
      </c>
      <c r="AT41">
        <f t="shared" si="47"/>
        <v>24.721597837884111</v>
      </c>
      <c r="AU41">
        <f t="shared" si="48"/>
        <v>-1816.9727701606337</v>
      </c>
      <c r="AW41">
        <v>38</v>
      </c>
      <c r="AX41">
        <f>IF(Z41&gt;0, (R41*SUMPRODUCT(K41:$K$98, X41:$X$98)-K41*$AZ$3)/Z41, 0)</f>
        <v>27358.248300571551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2000000</v>
      </c>
      <c r="S42">
        <f t="shared" si="32"/>
        <v>25288.348103415708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8674.9938468800574</v>
      </c>
      <c r="AC42">
        <f t="shared" si="33"/>
        <v>7229.9052510345291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-56038.451169394124</v>
      </c>
      <c r="AI42">
        <f t="shared" si="38"/>
        <v>-56045.59863630405</v>
      </c>
      <c r="AJ42">
        <f t="shared" si="39"/>
        <v>1445.0885958455283</v>
      </c>
      <c r="AK42">
        <f t="shared" si="61"/>
        <v>607.24956928160407</v>
      </c>
      <c r="AL42">
        <f t="shared" si="40"/>
        <v>-53993.260471176924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-1725.3514815757389</v>
      </c>
      <c r="AR42">
        <f t="shared" si="45"/>
        <v>-1725.571542843765</v>
      </c>
      <c r="AS42">
        <f t="shared" si="46"/>
        <v>44.492410083096935</v>
      </c>
      <c r="AT42">
        <f t="shared" si="47"/>
        <v>18.696429365600768</v>
      </c>
      <c r="AU42">
        <f t="shared" si="48"/>
        <v>-1662.3827033950674</v>
      </c>
      <c r="AW42">
        <v>39</v>
      </c>
      <c r="AX42">
        <f>IF(Z42&gt;0, (R42*SUMPRODUCT(K42:$K$98, X42:$X$98)-K42*$AZ$3)/Z42, 0)</f>
        <v>25288.348103415708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2000000</v>
      </c>
      <c r="S43">
        <f t="shared" si="32"/>
        <v>23202.038783396296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7229.9052510345291</v>
      </c>
      <c r="AC43">
        <f t="shared" si="33"/>
        <v>5906.6566521281411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-56929.583658118594</v>
      </c>
      <c r="AI43">
        <f t="shared" si="38"/>
        <v>-56935.948030563697</v>
      </c>
      <c r="AJ43">
        <f t="shared" si="39"/>
        <v>1323.248598906388</v>
      </c>
      <c r="AK43">
        <f t="shared" si="61"/>
        <v>506.09336757241709</v>
      </c>
      <c r="AL43">
        <f t="shared" si="40"/>
        <v>-55106.606064084895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-1564.9895527778017</v>
      </c>
      <c r="AR43">
        <f t="shared" si="45"/>
        <v>-1565.1645088506652</v>
      </c>
      <c r="AS43">
        <f t="shared" si="46"/>
        <v>36.375994692893542</v>
      </c>
      <c r="AT43">
        <f t="shared" si="47"/>
        <v>13.912464874807126</v>
      </c>
      <c r="AU43">
        <f t="shared" si="48"/>
        <v>-1514.8760492829647</v>
      </c>
      <c r="AW43">
        <v>40</v>
      </c>
      <c r="AX43">
        <f>IF(Z43&gt;0, (R43*SUMPRODUCT(K43:$K$98, X43:$X$98)-K43*$AZ$3)/Z43, 0)</f>
        <v>23202.038783396296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2000000</v>
      </c>
      <c r="S44">
        <f t="shared" si="32"/>
        <v>21042.04522545834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5906.6566521281411</v>
      </c>
      <c r="AC44">
        <f t="shared" si="33"/>
        <v>4700.6875303051138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-57268.313129187089</v>
      </c>
      <c r="AI44">
        <f t="shared" si="38"/>
        <v>-57273.898003993621</v>
      </c>
      <c r="AJ44">
        <f t="shared" si="39"/>
        <v>1205.9691218230273</v>
      </c>
      <c r="AK44">
        <f t="shared" si="61"/>
        <v>413.46596564896993</v>
      </c>
      <c r="AL44">
        <f t="shared" si="40"/>
        <v>-55654.462916521625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-1405.6260696078559</v>
      </c>
      <c r="AR44">
        <f t="shared" si="45"/>
        <v>-1405.7631479535346</v>
      </c>
      <c r="AS44">
        <f t="shared" si="46"/>
        <v>29.599992459226147</v>
      </c>
      <c r="AT44">
        <f t="shared" si="47"/>
        <v>10.1483439699148</v>
      </c>
      <c r="AU44">
        <f t="shared" si="48"/>
        <v>-1366.0148115243937</v>
      </c>
      <c r="AW44">
        <v>41</v>
      </c>
      <c r="AX44">
        <f>IF(Z44&gt;0, (R44*SUMPRODUCT(K44:$K$98, X44:$X$98)-K44*$AZ$3)/Z44, 0)</f>
        <v>21042.04522545834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2000000</v>
      </c>
      <c r="S45">
        <f t="shared" si="32"/>
        <v>18760.9169242344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4700.6875303051138</v>
      </c>
      <c r="AC45">
        <f t="shared" si="33"/>
        <v>3615.6154169068791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-56880.857949834623</v>
      </c>
      <c r="AI45">
        <f t="shared" si="38"/>
        <v>-56885.675965168717</v>
      </c>
      <c r="AJ45">
        <f t="shared" si="39"/>
        <v>1085.0721133982347</v>
      </c>
      <c r="AK45">
        <f t="shared" si="61"/>
        <v>329.04812712135799</v>
      </c>
      <c r="AL45">
        <f t="shared" si="40"/>
        <v>-55471.555724649123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-1246.532276053473</v>
      </c>
      <c r="AR45">
        <f t="shared" si="45"/>
        <v>-1246.6378618662918</v>
      </c>
      <c r="AS45">
        <f t="shared" si="46"/>
        <v>23.779131678874162</v>
      </c>
      <c r="AT45">
        <f t="shared" si="47"/>
        <v>7.2110218730080078</v>
      </c>
      <c r="AU45">
        <f t="shared" si="48"/>
        <v>-1215.6477083144098</v>
      </c>
      <c r="AW45">
        <v>42</v>
      </c>
      <c r="AX45">
        <f>IF(Z45&gt;0, (R45*SUMPRODUCT(K45:$K$98, X45:$X$98)-K45*$AZ$3)/Z45, 0)</f>
        <v>18760.9169242344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2000000</v>
      </c>
      <c r="S46">
        <f t="shared" si="32"/>
        <v>16294.501899086821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3615.6154169068791</v>
      </c>
      <c r="AC46">
        <f t="shared" si="33"/>
        <v>2655.2920303262836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-55674.178803247414</v>
      </c>
      <c r="AI46">
        <f t="shared" si="38"/>
        <v>-55678.252711193127</v>
      </c>
      <c r="AJ46">
        <f t="shared" si="39"/>
        <v>960.32338658059552</v>
      </c>
      <c r="AK46">
        <f t="shared" si="61"/>
        <v>253.09307918348156</v>
      </c>
      <c r="AL46">
        <f t="shared" si="40"/>
        <v>-54464.836245429047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-1089.3644208137489</v>
      </c>
      <c r="AR46">
        <f t="shared" si="45"/>
        <v>-1089.4441340751769</v>
      </c>
      <c r="AS46">
        <f t="shared" si="46"/>
        <v>18.790436649516383</v>
      </c>
      <c r="AT46">
        <f t="shared" si="47"/>
        <v>4.9522166566846568</v>
      </c>
      <c r="AU46">
        <f t="shared" si="48"/>
        <v>-1065.7014807689759</v>
      </c>
      <c r="AW46">
        <v>43</v>
      </c>
      <c r="AX46">
        <f>IF(Z46&gt;0, (R46*SUMPRODUCT(K46:$K$98, X46:$X$98)-K46*$AZ$3)/Z46, 0)</f>
        <v>16294.501899086821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2000000</v>
      </c>
      <c r="S47">
        <f t="shared" si="32"/>
        <v>13525.712355806934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2655.2920303262836</v>
      </c>
      <c r="AC47">
        <f t="shared" si="33"/>
        <v>1821.4712608276027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-53318.894914033117</v>
      </c>
      <c r="AI47">
        <f t="shared" si="38"/>
        <v>-53322.261596712946</v>
      </c>
      <c r="AJ47">
        <f t="shared" si="39"/>
        <v>833.82076949868087</v>
      </c>
      <c r="AK47">
        <f t="shared" si="61"/>
        <v>185.87044212283988</v>
      </c>
      <c r="AL47">
        <f t="shared" si="40"/>
        <v>-52302.570385091429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-931.49919516746786</v>
      </c>
      <c r="AR47">
        <f t="shared" si="45"/>
        <v>-931.55801225682626</v>
      </c>
      <c r="AS47">
        <f t="shared" si="46"/>
        <v>14.567131913634574</v>
      </c>
      <c r="AT47">
        <f t="shared" si="47"/>
        <v>3.2472197243022407</v>
      </c>
      <c r="AU47">
        <f t="shared" si="48"/>
        <v>-913.74366061888952</v>
      </c>
      <c r="AW47">
        <v>44</v>
      </c>
      <c r="AX47">
        <f>IF(Z47&gt;0, (R47*SUMPRODUCT(K47:$K$98, X47:$X$98)-K47*$AZ$3)/Z47, 0)</f>
        <v>13525.712355806934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2000000</v>
      </c>
      <c r="S48">
        <f t="shared" si="32"/>
        <v>10313.196519439874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1821.4712608276027</v>
      </c>
      <c r="AC48">
        <f t="shared" si="33"/>
        <v>1118.1360400485883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-49805.287673372455</v>
      </c>
      <c r="AI48">
        <f t="shared" si="38"/>
        <v>-49807.998123129575</v>
      </c>
      <c r="AJ48">
        <f t="shared" si="39"/>
        <v>703.33522077901443</v>
      </c>
      <c r="AK48">
        <f t="shared" si="61"/>
        <v>127.5029882579322</v>
      </c>
      <c r="AL48">
        <f t="shared" si="40"/>
        <v>-48977.159914092626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-776.88864629696047</v>
      </c>
      <c r="AR48">
        <f t="shared" si="45"/>
        <v>-776.930925294654</v>
      </c>
      <c r="AS48">
        <f t="shared" si="46"/>
        <v>10.970986678109538</v>
      </c>
      <c r="AT48">
        <f t="shared" si="47"/>
        <v>1.9888575806676967</v>
      </c>
      <c r="AU48">
        <f t="shared" si="48"/>
        <v>-763.97108103587675</v>
      </c>
      <c r="AW48">
        <v>45</v>
      </c>
      <c r="AX48">
        <f>IF(Z48&gt;0, (R48*SUMPRODUCT(K48:$K$98, X48:$X$98)-K48*$AZ$3)/Z48, 0)</f>
        <v>10313.196519439874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2000000</v>
      </c>
      <c r="S49">
        <f t="shared" si="32"/>
        <v>6429.3370527801189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1118.1360400485883</v>
      </c>
      <c r="AC49">
        <f t="shared" si="33"/>
        <v>544.96522802703203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-45143.073037114336</v>
      </c>
      <c r="AI49">
        <f t="shared" si="38"/>
        <v>-45145.192093960919</v>
      </c>
      <c r="AJ49">
        <f t="shared" si="39"/>
        <v>573.17081202155623</v>
      </c>
      <c r="AK49">
        <f t="shared" si="61"/>
        <v>78.269522803401188</v>
      </c>
      <c r="AL49">
        <f t="shared" si="40"/>
        <v>-44493.751759135965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-628.71875908839706</v>
      </c>
      <c r="AR49">
        <f t="shared" si="45"/>
        <v>-628.74827171794107</v>
      </c>
      <c r="AS49">
        <f t="shared" si="46"/>
        <v>7.9826918602464083</v>
      </c>
      <c r="AT49">
        <f t="shared" si="47"/>
        <v>1.0900790296428831</v>
      </c>
      <c r="AU49">
        <f t="shared" si="48"/>
        <v>-619.67550082805178</v>
      </c>
      <c r="AW49">
        <v>46</v>
      </c>
      <c r="AX49">
        <f>IF(Z49&gt;0, (R49*SUMPRODUCT(K49:$K$98, X49:$X$98)-K49*$AZ$3)/Z49, 0)</f>
        <v>6429.3370527801189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2000000</v>
      </c>
      <c r="S50">
        <f t="shared" si="32"/>
        <v>1531.0092443031531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544.96522802703203</v>
      </c>
      <c r="AC50">
        <f t="shared" si="33"/>
        <v>98.137392398818974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-39629.694357967142</v>
      </c>
      <c r="AI50">
        <f t="shared" si="38"/>
        <v>-39631.296853065782</v>
      </c>
      <c r="AJ50">
        <f t="shared" si="39"/>
        <v>446.82783562821305</v>
      </c>
      <c r="AK50">
        <f t="shared" si="61"/>
        <v>38.147565961892248</v>
      </c>
      <c r="AL50">
        <f t="shared" si="40"/>
        <v>-39146.321451475676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-492.79693632756351</v>
      </c>
      <c r="AR50">
        <f t="shared" si="45"/>
        <v>-492.81686342233127</v>
      </c>
      <c r="AS50">
        <f t="shared" si="46"/>
        <v>5.5563231569357665</v>
      </c>
      <c r="AT50">
        <f t="shared" si="47"/>
        <v>0.47436660663003061</v>
      </c>
      <c r="AU50">
        <f t="shared" si="48"/>
        <v>-486.78617365876551</v>
      </c>
      <c r="AW50">
        <v>47</v>
      </c>
      <c r="AX50">
        <f>IF(Z50&gt;0, (R50*SUMPRODUCT(K50:$K$98, X50:$X$98)-K50*$AZ$3)/Z50, 0)</f>
        <v>1531.0092443031531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2000000</v>
      </c>
      <c r="S51">
        <f t="shared" si="32"/>
        <v>-4980.8759664255576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98.137392398818974</v>
      </c>
      <c r="AC51">
        <f t="shared" si="33"/>
        <v>-232.25693369643795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-33658.138875507604</v>
      </c>
      <c r="AI51">
        <f t="shared" si="38"/>
        <v>-33659.304618919312</v>
      </c>
      <c r="AJ51">
        <f t="shared" si="39"/>
        <v>330.39432609525693</v>
      </c>
      <c r="AK51">
        <f t="shared" si="61"/>
        <v>6.8696174679173287</v>
      </c>
      <c r="AL51">
        <f t="shared" si="40"/>
        <v>-33322.040675356133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-373.6967765192619</v>
      </c>
      <c r="AR51">
        <f t="shared" si="45"/>
        <v>-373.70971943796621</v>
      </c>
      <c r="AS51">
        <f t="shared" si="46"/>
        <v>3.6682745620226851</v>
      </c>
      <c r="AT51">
        <f t="shared" si="47"/>
        <v>7.6271415754041866E-2</v>
      </c>
      <c r="AU51">
        <f t="shared" si="48"/>
        <v>-369.96517346018942</v>
      </c>
      <c r="AW51">
        <v>48</v>
      </c>
      <c r="AX51">
        <f>IF(Z51&gt;0, (R51*SUMPRODUCT(K51:$K$98, X51:$X$98)-K51*$AZ$3)/Z51, 0)</f>
        <v>-4980.8759664255576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2000000</v>
      </c>
      <c r="S52">
        <f t="shared" si="32"/>
        <v>-14221.139758483921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-232.25693369643795</v>
      </c>
      <c r="AC52">
        <f t="shared" si="33"/>
        <v>-460.951379651141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-27500.656472917508</v>
      </c>
      <c r="AI52">
        <f t="shared" si="38"/>
        <v>-27501.466800689192</v>
      </c>
      <c r="AJ52">
        <f t="shared" si="39"/>
        <v>228.69444595470304</v>
      </c>
      <c r="AK52">
        <f t="shared" si="61"/>
        <v>-16.257985358750659</v>
      </c>
      <c r="AL52">
        <f t="shared" si="40"/>
        <v>-27289.030340093239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-272.61785228721664</v>
      </c>
      <c r="AR52">
        <f t="shared" si="45"/>
        <v>-272.62588517970352</v>
      </c>
      <c r="AS52">
        <f t="shared" si="46"/>
        <v>2.26708001489289</v>
      </c>
      <c r="AT52">
        <f t="shared" si="47"/>
        <v>-0.16116768177459473</v>
      </c>
      <c r="AU52">
        <f t="shared" si="48"/>
        <v>-270.51997284658518</v>
      </c>
      <c r="AW52">
        <v>49</v>
      </c>
      <c r="AX52">
        <f>IF(Z52&gt;0, (R52*SUMPRODUCT(K52:$K$98, X52:$X$98)-K52*$AZ$3)/Z52, 0)</f>
        <v>-14221.139758483921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2000000</v>
      </c>
      <c r="S53">
        <f t="shared" si="32"/>
        <v>-28296.830193856324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-460.951379651141</v>
      </c>
      <c r="AC53">
        <f t="shared" si="33"/>
        <v>-604.10286536285798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-21480.395074580021</v>
      </c>
      <c r="AI53">
        <f t="shared" si="38"/>
        <v>-21480.928794135554</v>
      </c>
      <c r="AJ53">
        <f t="shared" si="39"/>
        <v>143.15148571171699</v>
      </c>
      <c r="AK53">
        <f t="shared" si="61"/>
        <v>-32.266596575579875</v>
      </c>
      <c r="AL53">
        <f t="shared" si="40"/>
        <v>-21370.043904999417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-190.12335660318712</v>
      </c>
      <c r="AR53">
        <f t="shared" si="45"/>
        <v>-190.12808056440994</v>
      </c>
      <c r="AS53">
        <f t="shared" si="46"/>
        <v>1.2670363311172452</v>
      </c>
      <c r="AT53">
        <f t="shared" si="47"/>
        <v>-0.28559221680097951</v>
      </c>
      <c r="AU53">
        <f t="shared" si="48"/>
        <v>-189.14663645009367</v>
      </c>
      <c r="AW53">
        <v>50</v>
      </c>
      <c r="AX53">
        <f>IF(Z53&gt;0, (R53*SUMPRODUCT(K53:$K$98, X53:$X$98)-K53*$AZ$3)/Z53, 0)</f>
        <v>-28296.830193856324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2000000</v>
      </c>
      <c r="S54">
        <f t="shared" si="32"/>
        <v>-51332.826641462212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-604.10286536285798</v>
      </c>
      <c r="AC54">
        <f t="shared" si="33"/>
        <v>-678.63125180934946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-15830.149172774105</v>
      </c>
      <c r="AI54">
        <f t="shared" si="38"/>
        <v>-15830.479678269423</v>
      </c>
      <c r="AJ54">
        <f t="shared" si="39"/>
        <v>74.528386446491481</v>
      </c>
      <c r="AK54">
        <f t="shared" si="61"/>
        <v>-42.287200575400064</v>
      </c>
      <c r="AL54">
        <f t="shared" si="40"/>
        <v>-15798.238492398332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-125.1008305566605</v>
      </c>
      <c r="AR54">
        <f t="shared" si="45"/>
        <v>-125.10344244057369</v>
      </c>
      <c r="AS54">
        <f t="shared" si="46"/>
        <v>0.58897505909415027</v>
      </c>
      <c r="AT54">
        <f t="shared" si="47"/>
        <v>-0.33418282140998812</v>
      </c>
      <c r="AU54">
        <f t="shared" si="48"/>
        <v>-124.84865020288953</v>
      </c>
      <c r="AW54">
        <v>51</v>
      </c>
      <c r="AX54">
        <f>IF(Z54&gt;0, (R54*SUMPRODUCT(K54:$K$98, X54:$X$98)-K54*$AZ$3)/Z54, 0)</f>
        <v>-51332.826641462212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2000000</v>
      </c>
      <c r="S55">
        <f t="shared" si="32"/>
        <v>-91662.692255122674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-678.63125180934946</v>
      </c>
      <c r="AC55">
        <f t="shared" si="33"/>
        <v>-700.52228758324588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-10891.249885290526</v>
      </c>
      <c r="AI55">
        <f t="shared" si="38"/>
        <v>-10891.440945107326</v>
      </c>
      <c r="AJ55">
        <f t="shared" si="39"/>
        <v>21.891035773896419</v>
      </c>
      <c r="AK55">
        <f t="shared" si="61"/>
        <v>-47.50418762665447</v>
      </c>
      <c r="AL55">
        <f t="shared" si="40"/>
        <v>-10917.054096960084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-76.848409840979983</v>
      </c>
      <c r="AR55">
        <f t="shared" si="45"/>
        <v>-76.849757954673109</v>
      </c>
      <c r="AS55">
        <f t="shared" si="46"/>
        <v>0.15446264723647657</v>
      </c>
      <c r="AT55">
        <f t="shared" si="47"/>
        <v>-0.33518846030944516</v>
      </c>
      <c r="AU55">
        <f t="shared" si="48"/>
        <v>-77.030483767746077</v>
      </c>
      <c r="AW55">
        <v>52</v>
      </c>
      <c r="AX55">
        <f>IF(Z55&gt;0, (R55*SUMPRODUCT(K55:$K$98, X55:$X$98)-K55*$AZ$3)/Z55, 0)</f>
        <v>-91662.692255122674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2000000</v>
      </c>
      <c r="S56">
        <f t="shared" si="32"/>
        <v>-157103.43560929585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-700.52228758324588</v>
      </c>
      <c r="AC56">
        <f t="shared" si="33"/>
        <v>-685.21909493961516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-6408.7788621395039</v>
      </c>
      <c r="AI56">
        <f t="shared" si="38"/>
        <v>-6408.8879016223582</v>
      </c>
      <c r="AJ56">
        <f t="shared" si="39"/>
        <v>-15.303192643630723</v>
      </c>
      <c r="AK56">
        <f t="shared" si="61"/>
        <v>-49.036560130827219</v>
      </c>
      <c r="AL56">
        <f t="shared" si="40"/>
        <v>-6473.2276543968164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-40.375175826358877</v>
      </c>
      <c r="AR56">
        <f t="shared" si="45"/>
        <v>-40.375862772871926</v>
      </c>
      <c r="AS56">
        <f t="shared" si="46"/>
        <v>-9.6409800834501416E-2</v>
      </c>
      <c r="AT56">
        <f t="shared" si="47"/>
        <v>-0.30892932644285581</v>
      </c>
      <c r="AU56">
        <f t="shared" si="48"/>
        <v>-40.781201900149291</v>
      </c>
      <c r="AW56">
        <v>53</v>
      </c>
      <c r="AX56">
        <f>IF(Z56&gt;0, (R56*SUMPRODUCT(K56:$K$98, X56:$X$98)-K56*$AZ$3)/Z56, 0)</f>
        <v>-157103.43560929585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2000000</v>
      </c>
      <c r="S57">
        <f t="shared" si="32"/>
        <v>-262102.46605714338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-685.21909493961516</v>
      </c>
      <c r="AC57">
        <f t="shared" si="33"/>
        <v>-643.31605426185729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-3727.0372941834785</v>
      </c>
      <c r="AI57">
        <f t="shared" si="38"/>
        <v>-3727.0986553053272</v>
      </c>
      <c r="AJ57">
        <f t="shared" si="39"/>
        <v>-41.903040677757872</v>
      </c>
      <c r="AK57">
        <f t="shared" si="61"/>
        <v>-47.965336645773064</v>
      </c>
      <c r="AL57">
        <f t="shared" si="40"/>
        <v>-3816.9670326288583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-20.96451675632515</v>
      </c>
      <c r="AR57">
        <f t="shared" si="45"/>
        <v>-20.964861911515623</v>
      </c>
      <c r="AS57">
        <f t="shared" si="46"/>
        <v>-0.23570383902538503</v>
      </c>
      <c r="AT57">
        <f t="shared" si="47"/>
        <v>-0.26980414320039342</v>
      </c>
      <c r="AU57">
        <f t="shared" si="48"/>
        <v>-21.470369893741402</v>
      </c>
      <c r="AW57">
        <v>54</v>
      </c>
      <c r="AX57">
        <f>IF(Z57&gt;0, (R57*SUMPRODUCT(K57:$K$98, X57:$X$98)-K57*$AZ$3)/Z57, 0)</f>
        <v>-262102.46605714338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2000000</v>
      </c>
      <c r="S58">
        <f t="shared" si="32"/>
        <v>-434528.96351600566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-643.31605426185729</v>
      </c>
      <c r="AC58">
        <f t="shared" si="33"/>
        <v>-590.81787771093548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-2140.452188673858</v>
      </c>
      <c r="AI58">
        <f t="shared" si="38"/>
        <v>-2140.4861805321298</v>
      </c>
      <c r="AJ58">
        <f t="shared" si="39"/>
        <v>-52.498176550921812</v>
      </c>
      <c r="AK58">
        <f t="shared" si="61"/>
        <v>-45.032123798330012</v>
      </c>
      <c r="AL58">
        <f t="shared" si="40"/>
        <v>-2238.0164808813815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-10.750004013528022</v>
      </c>
      <c r="AR58">
        <f t="shared" si="45"/>
        <v>-10.75017473101229</v>
      </c>
      <c r="AS58">
        <f t="shared" si="46"/>
        <v>-0.26366186155036953</v>
      </c>
      <c r="AT58">
        <f t="shared" si="47"/>
        <v>-0.22616506648983614</v>
      </c>
      <c r="AU58">
        <f t="shared" si="48"/>
        <v>-11.240001659052496</v>
      </c>
      <c r="AW58">
        <v>55</v>
      </c>
      <c r="AX58">
        <f>IF(Z58&gt;0, (R58*SUMPRODUCT(K58:$K$98, X58:$X$98)-K58*$AZ$3)/Z58, 0)</f>
        <v>-434528.96351600566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2000000</v>
      </c>
      <c r="S59">
        <f t="shared" si="32"/>
        <v>-724280.91727384436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-590.81787771093548</v>
      </c>
      <c r="AC59">
        <f t="shared" si="33"/>
        <v>-535.97619127156429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-1212.1322213462233</v>
      </c>
      <c r="AI59">
        <f t="shared" si="38"/>
        <v>-1212.1507216331454</v>
      </c>
      <c r="AJ59">
        <f t="shared" si="39"/>
        <v>-54.841686439371188</v>
      </c>
      <c r="AK59">
        <f t="shared" si="61"/>
        <v>-41.357251439765484</v>
      </c>
      <c r="AL59">
        <f t="shared" si="40"/>
        <v>-1308.349659512282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-5.4354445328641416</v>
      </c>
      <c r="AR59">
        <f t="shared" si="45"/>
        <v>-5.4355274918694683</v>
      </c>
      <c r="AS59">
        <f t="shared" si="46"/>
        <v>-0.24592114579617796</v>
      </c>
      <c r="AT59">
        <f t="shared" si="47"/>
        <v>-0.18545422873331271</v>
      </c>
      <c r="AU59">
        <f t="shared" si="48"/>
        <v>-5.8669028663989584</v>
      </c>
      <c r="AW59">
        <v>56</v>
      </c>
      <c r="AX59">
        <f>IF(Z59&gt;0, (R59*SUMPRODUCT(K59:$K$98, X59:$X$98)-K59*$AZ$3)/Z59, 0)</f>
        <v>-724280.91727384436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2000000</v>
      </c>
      <c r="S60">
        <f t="shared" si="32"/>
        <v>-1220479.7431346595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-535.97619127156429</v>
      </c>
      <c r="AC60">
        <f t="shared" si="33"/>
        <v>-482.84762647148273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-673.98038008468166</v>
      </c>
      <c r="AI60">
        <f t="shared" si="38"/>
        <v>-673.99027061398351</v>
      </c>
      <c r="AJ60">
        <f t="shared" si="39"/>
        <v>-53.128564800081563</v>
      </c>
      <c r="AK60">
        <f t="shared" si="61"/>
        <v>-37.518333389009506</v>
      </c>
      <c r="AL60">
        <f t="shared" si="40"/>
        <v>-764.63716880307459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-2.6984495553690042</v>
      </c>
      <c r="AR60">
        <f t="shared" si="45"/>
        <v>-2.6984891545846277</v>
      </c>
      <c r="AS60">
        <f t="shared" si="46"/>
        <v>-0.21271353929347392</v>
      </c>
      <c r="AT60">
        <f t="shared" si="47"/>
        <v>-0.15021406118533953</v>
      </c>
      <c r="AU60">
        <f t="shared" si="48"/>
        <v>-3.061416755063441</v>
      </c>
      <c r="AW60">
        <v>57</v>
      </c>
      <c r="AX60">
        <f>IF(Z60&gt;0, (R60*SUMPRODUCT(K60:$K$98, X60:$X$98)-K60*$AZ$3)/Z60, 0)</f>
        <v>-1220479.7431346595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2000000</v>
      </c>
      <c r="S61">
        <f t="shared" si="32"/>
        <v>-2089136.8636686148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-482.84762647148273</v>
      </c>
      <c r="AC61">
        <f t="shared" si="33"/>
        <v>-433.25678197957876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-368.55883556200286</v>
      </c>
      <c r="AI61">
        <f t="shared" si="38"/>
        <v>-368.56402020056714</v>
      </c>
      <c r="AJ61">
        <f t="shared" si="39"/>
        <v>-49.590844491903965</v>
      </c>
      <c r="AK61">
        <f t="shared" si="61"/>
        <v>-33.799333853003795</v>
      </c>
      <c r="AL61">
        <f t="shared" si="40"/>
        <v>-451.95419854547492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-1.3175158666878282</v>
      </c>
      <c r="AR61">
        <f t="shared" si="45"/>
        <v>-1.3175344006175902</v>
      </c>
      <c r="AS61">
        <f t="shared" si="46"/>
        <v>-0.17727623965628828</v>
      </c>
      <c r="AT61">
        <f t="shared" si="47"/>
        <v>-0.12082510128106816</v>
      </c>
      <c r="AU61">
        <f t="shared" si="48"/>
        <v>-1.6156357415549467</v>
      </c>
      <c r="AW61">
        <v>58</v>
      </c>
      <c r="AX61">
        <f>IF(Z61&gt;0, (R61*SUMPRODUCT(K61:$K$98, X61:$X$98)-K61*$AZ$3)/Z61, 0)</f>
        <v>-2089136.8636686148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2000000</v>
      </c>
      <c r="S62">
        <f t="shared" si="32"/>
        <v>-3643869.5279433592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-433.25678197957876</v>
      </c>
      <c r="AC62">
        <f t="shared" si="33"/>
        <v>-387.88742816120146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-197.72473717847438</v>
      </c>
      <c r="AI62">
        <f t="shared" si="38"/>
        <v>-197.72739841143832</v>
      </c>
      <c r="AJ62">
        <f t="shared" si="39"/>
        <v>-45.369353818377306</v>
      </c>
      <c r="AK62">
        <f t="shared" si="61"/>
        <v>-30.327974738570518</v>
      </c>
      <c r="AL62">
        <f t="shared" si="40"/>
        <v>-273.42472696838615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-0.63109103557394208</v>
      </c>
      <c r="AR62">
        <f t="shared" si="45"/>
        <v>-0.63109952960605498</v>
      </c>
      <c r="AS62">
        <f t="shared" si="46"/>
        <v>-0.14480834767131709</v>
      </c>
      <c r="AT62">
        <f t="shared" si="47"/>
        <v>-9.6799789736721403E-2</v>
      </c>
      <c r="AU62">
        <f t="shared" si="48"/>
        <v>-0.87270766701409352</v>
      </c>
      <c r="AW62">
        <v>59</v>
      </c>
      <c r="AX62">
        <f>IF(Z62&gt;0, (R62*SUMPRODUCT(K62:$K$98, X62:$X$98)-K62*$AZ$3)/Z62, 0)</f>
        <v>-3643869.5279433592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2000000</v>
      </c>
      <c r="S63">
        <f t="shared" si="32"/>
        <v>-6490204.7641288014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-387.88742816120146</v>
      </c>
      <c r="AC63">
        <f t="shared" si="33"/>
        <v>-346.8338141208244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-103.89049154098741</v>
      </c>
      <c r="AI63">
        <f t="shared" si="38"/>
        <v>-103.89182753047744</v>
      </c>
      <c r="AJ63">
        <f t="shared" si="39"/>
        <v>-41.053614040377056</v>
      </c>
      <c r="AK63">
        <f t="shared" si="61"/>
        <v>-27.152119971284105</v>
      </c>
      <c r="AL63">
        <f t="shared" si="40"/>
        <v>-172.09756154213858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-0.29606616803170444</v>
      </c>
      <c r="AR63">
        <f t="shared" si="45"/>
        <v>-0.2960699753222753</v>
      </c>
      <c r="AS63">
        <f t="shared" si="46"/>
        <v>-0.1169942120063194</v>
      </c>
      <c r="AT63">
        <f t="shared" si="47"/>
        <v>-7.7377861964043934E-2</v>
      </c>
      <c r="AU63">
        <f t="shared" si="48"/>
        <v>-0.49044204929263857</v>
      </c>
      <c r="AW63">
        <v>60</v>
      </c>
      <c r="AX63">
        <f>IF(Z63&gt;0, (R63*SUMPRODUCT(K63:$K$98, X63:$X$98)-K63*$AZ$3)/Z63, 0)</f>
        <v>-6490204.7641288014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2000000</v>
      </c>
      <c r="S64">
        <f t="shared" si="32"/>
        <v>-11837127.51752401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-346.8338141208244</v>
      </c>
      <c r="AC64">
        <f t="shared" si="33"/>
        <v>-309.91139361389992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-53.447766437927434</v>
      </c>
      <c r="AI64">
        <f t="shared" si="38"/>
        <v>-53.448420970442093</v>
      </c>
      <c r="AJ64">
        <f t="shared" si="39"/>
        <v>-36.922420506924482</v>
      </c>
      <c r="AK64">
        <f t="shared" si="61"/>
        <v>-24.278366988457709</v>
      </c>
      <c r="AL64">
        <f t="shared" si="40"/>
        <v>-114.64920846582429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-0.13599549429073354</v>
      </c>
      <c r="AR64">
        <f t="shared" si="45"/>
        <v>-0.1359971597199702</v>
      </c>
      <c r="AS64">
        <f t="shared" si="46"/>
        <v>-9.3947477357750248E-2</v>
      </c>
      <c r="AT64">
        <f t="shared" si="47"/>
        <v>-6.1775238503215688E-2</v>
      </c>
      <c r="AU64">
        <f t="shared" si="48"/>
        <v>-0.29171987558093615</v>
      </c>
      <c r="AW64">
        <v>61</v>
      </c>
      <c r="AX64">
        <f>IF(Z64&gt;0, (R64*SUMPRODUCT(K64:$K$98, X64:$X$98)-K64*$AZ$3)/Z64, 0)</f>
        <v>-11837127.51752401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2000000</v>
      </c>
      <c r="S65">
        <f t="shared" si="32"/>
        <v>-22143279.142450769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-309.91139361389992</v>
      </c>
      <c r="AC65">
        <f t="shared" si="33"/>
        <v>-276.81659743412257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-26.836662210318714</v>
      </c>
      <c r="AI65">
        <f t="shared" si="38"/>
        <v>-26.836974739230595</v>
      </c>
      <c r="AJ65">
        <f t="shared" si="39"/>
        <v>-33.094796179777347</v>
      </c>
      <c r="AK65">
        <f t="shared" si="61"/>
        <v>-21.693797552972995</v>
      </c>
      <c r="AL65">
        <f t="shared" si="40"/>
        <v>-81.625568471980941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-6.0968489585400541E-2</v>
      </c>
      <c r="AR65">
        <f t="shared" si="45"/>
        <v>-6.0969199599766696E-2</v>
      </c>
      <c r="AS65">
        <f t="shared" si="46"/>
        <v>-7.5185942290613414E-2</v>
      </c>
      <c r="AT65">
        <f t="shared" si="47"/>
        <v>-4.928474561444033E-2</v>
      </c>
      <c r="AU65">
        <f t="shared" si="48"/>
        <v>-0.18543988750482046</v>
      </c>
      <c r="AW65">
        <v>62</v>
      </c>
      <c r="AX65">
        <f>IF(Z65&gt;0, (R65*SUMPRODUCT(K65:$K$98, X65:$X$98)-K65*$AZ$3)/Z65, 0)</f>
        <v>-22143279.142450769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2000000</v>
      </c>
      <c r="S66">
        <f t="shared" si="32"/>
        <v>-42589622.262801774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-276.81659743412257</v>
      </c>
      <c r="AC66">
        <f t="shared" si="33"/>
        <v>-247.20721621471861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-13.143489222068624</v>
      </c>
      <c r="AI66">
        <f t="shared" si="38"/>
        <v>-13.143634332076109</v>
      </c>
      <c r="AJ66">
        <f t="shared" si="39"/>
        <v>-29.609381219403957</v>
      </c>
      <c r="AK66">
        <f t="shared" si="61"/>
        <v>-19.377161820388583</v>
      </c>
      <c r="AL66">
        <f t="shared" si="40"/>
        <v>-62.130177371868655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-2.6660579613581478E-2</v>
      </c>
      <c r="AR66">
        <f t="shared" si="45"/>
        <v>-2.6660873958320681E-2</v>
      </c>
      <c r="AS66">
        <f t="shared" si="46"/>
        <v>-6.0060403441679164E-2</v>
      </c>
      <c r="AT66">
        <f t="shared" si="47"/>
        <v>-3.9305115762586953E-2</v>
      </c>
      <c r="AU66">
        <f t="shared" si="48"/>
        <v>-0.12602639316258682</v>
      </c>
      <c r="AW66">
        <v>63</v>
      </c>
      <c r="AX66">
        <f>IF(Z66&gt;0, (R66*SUMPRODUCT(K66:$K$98, X66:$X$98)-K66*$AZ$3)/Z66, 0)</f>
        <v>-42589622.262801774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-84443681.651165485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-247.20721621471861</v>
      </c>
      <c r="AC67">
        <f t="shared" ref="AC67:AC89" si="64">S67*Z67</f>
        <v>-220.74249312559172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-6.2645536872077079</v>
      </c>
      <c r="AI67">
        <f t="shared" ref="AI67:AI89" si="69">SUM(AE67:AH67)</f>
        <v>-6.2646190391940291</v>
      </c>
      <c r="AJ67">
        <f t="shared" ref="AJ67:AJ89" si="70">AB67-AC67</f>
        <v>-26.464723089126892</v>
      </c>
      <c r="AK67">
        <f t="shared" si="61"/>
        <v>-17.304505135030304</v>
      </c>
      <c r="AL67">
        <f t="shared" ref="AL67:AL89" si="71">SUM(AI67:AK67)</f>
        <v>-50.033847263351227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-1.1345692960563657E-2</v>
      </c>
      <c r="AR67">
        <f t="shared" ref="AR67:AR89" si="76">AI67*$K67</f>
        <v>-1.1345811319126483E-2</v>
      </c>
      <c r="AS67">
        <f t="shared" ref="AS67:AS89" si="77">AJ67*$K67</f>
        <v>-4.7930090066704858E-2</v>
      </c>
      <c r="AT67">
        <f t="shared" ref="AT67:AT89" si="78">AK67*$K67</f>
        <v>-3.134007814434768E-2</v>
      </c>
      <c r="AU67">
        <f t="shared" ref="AU67:AU89" si="79">AL67*$K67</f>
        <v>-9.0615979530179025E-2</v>
      </c>
      <c r="AW67">
        <v>64</v>
      </c>
      <c r="AX67">
        <f>IF(Z67&gt;0, (R67*SUMPRODUCT(K67:$K$98, X67:$X$98)-K67*$AZ$3)/Z67, 0)</f>
        <v>-84443681.651165485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2000000</v>
      </c>
      <c r="S68">
        <f t="shared" si="63"/>
        <v>-172872908.13262337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-220.74249312559172</v>
      </c>
      <c r="AC68">
        <f t="shared" si="64"/>
        <v>-197.1008176857483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-2.8955799604136812</v>
      </c>
      <c r="AI68">
        <f t="shared" si="69"/>
        <v>-2.8956084641306337</v>
      </c>
      <c r="AJ68">
        <f t="shared" si="70"/>
        <v>-23.641675439843425</v>
      </c>
      <c r="AK68">
        <f t="shared" si="61"/>
        <v>-15.451974518791422</v>
      </c>
      <c r="AL68">
        <f t="shared" si="71"/>
        <v>-41.989258422765481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-4.6822913168549874E-3</v>
      </c>
      <c r="AR68">
        <f t="shared" si="76"/>
        <v>-4.6823374087288814E-3</v>
      </c>
      <c r="AS68">
        <f t="shared" si="77"/>
        <v>-3.8229720173939788E-2</v>
      </c>
      <c r="AT68">
        <f t="shared" si="78"/>
        <v>-2.4986581999712806E-2</v>
      </c>
      <c r="AU68">
        <f t="shared" si="79"/>
        <v>-6.7898639582381473E-2</v>
      </c>
      <c r="AW68">
        <v>65</v>
      </c>
      <c r="AX68">
        <f>IF(Z68&gt;0, (R68*SUMPRODUCT(K68:$K$98, X68:$X$98)-K68*$AZ$3)/Z68, 0)</f>
        <v>-172872908.13262337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2000000</v>
      </c>
      <c r="S69">
        <f t="shared" si="63"/>
        <v>-366365441.80934185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-197.1008176857483</v>
      </c>
      <c r="AC69">
        <f t="shared" si="64"/>
        <v>-175.98673110849012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-1.2967775080256889</v>
      </c>
      <c r="AI69">
        <f t="shared" si="69"/>
        <v>-1.2967895169866215</v>
      </c>
      <c r="AJ69">
        <f t="shared" si="70"/>
        <v>-21.114086577258178</v>
      </c>
      <c r="AK69">
        <f t="shared" si="61"/>
        <v>-13.797057238002383</v>
      </c>
      <c r="AL69">
        <f t="shared" si="71"/>
        <v>-36.20793333224718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-1.8722779166658794E-3</v>
      </c>
      <c r="AR69">
        <f t="shared" si="76"/>
        <v>-1.8722952551161662E-3</v>
      </c>
      <c r="AS69">
        <f t="shared" si="77"/>
        <v>-3.0484364345089211E-2</v>
      </c>
      <c r="AT69">
        <f t="shared" si="78"/>
        <v>-1.9920090703158054E-2</v>
      </c>
      <c r="AU69">
        <f t="shared" si="79"/>
        <v>-5.2276750303363428E-2</v>
      </c>
      <c r="AW69">
        <v>66</v>
      </c>
      <c r="AX69">
        <f>IF(Z69&gt;0, (R69*SUMPRODUCT(K69:$K$98, X69:$X$98)-K69*$AZ$3)/Z69, 0)</f>
        <v>-366365441.80934185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2000000</v>
      </c>
      <c r="S70">
        <f t="shared" si="63"/>
        <v>-804974545.6308471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-175.98673110849012</v>
      </c>
      <c r="AC70">
        <f t="shared" si="64"/>
        <v>-157.13255975375057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-0.56070590835228773</v>
      </c>
      <c r="AI70">
        <f t="shared" si="69"/>
        <v>-0.56071078839975652</v>
      </c>
      <c r="AJ70">
        <f t="shared" si="70"/>
        <v>-18.854171354739549</v>
      </c>
      <c r="AK70">
        <f t="shared" si="61"/>
        <v>-12.31907117759431</v>
      </c>
      <c r="AL70">
        <f t="shared" si="71"/>
        <v>-31.733953320733615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-7.2280634348202265E-4</v>
      </c>
      <c r="AR70">
        <f t="shared" si="76"/>
        <v>-7.2281263435432198E-4</v>
      </c>
      <c r="AS70">
        <f t="shared" si="77"/>
        <v>-2.4304924298640455E-2</v>
      </c>
      <c r="AT70">
        <f t="shared" si="78"/>
        <v>-1.5880522499108755E-2</v>
      </c>
      <c r="AU70">
        <f t="shared" si="79"/>
        <v>-4.0908259432103529E-2</v>
      </c>
      <c r="AW70">
        <v>67</v>
      </c>
      <c r="AX70">
        <f>IF(Z70&gt;0, (R70*SUMPRODUCT(K70:$K$98, X70:$X$98)-K70*$AZ$3)/Z70, 0)</f>
        <v>-804974545.6308471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2000000</v>
      </c>
      <c r="S71">
        <f t="shared" si="63"/>
        <v>-1835055043.8992722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-157.13255975375057</v>
      </c>
      <c r="AC71">
        <f t="shared" si="64"/>
        <v>-140.29752931665095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-0.23359150777485277</v>
      </c>
      <c r="AI71">
        <f t="shared" si="69"/>
        <v>-0.23359341912799969</v>
      </c>
      <c r="AJ71">
        <f t="shared" si="70"/>
        <v>-16.835030437099618</v>
      </c>
      <c r="AK71">
        <f t="shared" si="61"/>
        <v>-10.999279182762541</v>
      </c>
      <c r="AL71">
        <f t="shared" si="71"/>
        <v>-28.06790303899016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-2.6885978697332389E-4</v>
      </c>
      <c r="AR71">
        <f t="shared" si="76"/>
        <v>-2.6886198690775134E-4</v>
      </c>
      <c r="AS71">
        <f t="shared" si="77"/>
        <v>-1.9376828978605966E-2</v>
      </c>
      <c r="AT71">
        <f t="shared" si="78"/>
        <v>-1.2659980176967789E-2</v>
      </c>
      <c r="AU71">
        <f t="shared" si="79"/>
        <v>-3.2305671142481507E-2</v>
      </c>
      <c r="AW71">
        <v>68</v>
      </c>
      <c r="AX71">
        <f>IF(Z71&gt;0, (R71*SUMPRODUCT(K71:$K$98, X71:$X$98)-K71*$AZ$3)/Z71, 0)</f>
        <v>-1835055043.8992722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2000000</v>
      </c>
      <c r="S72">
        <f t="shared" si="63"/>
        <v>-4350449109.1171055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-140.29752931665095</v>
      </c>
      <c r="AC72">
        <f t="shared" si="64"/>
        <v>-125.26587563764949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-9.379160873512081E-2</v>
      </c>
      <c r="AI72">
        <f t="shared" si="69"/>
        <v>-9.3792328579627063E-2</v>
      </c>
      <c r="AJ72">
        <f t="shared" si="70"/>
        <v>-15.031653679001465</v>
      </c>
      <c r="AK72">
        <f t="shared" ref="AK72:AK89" si="92">G72*SUM(AB72:AB72, AE72:AF72)</f>
        <v>-9.8208270521655674</v>
      </c>
      <c r="AL72">
        <f t="shared" si="71"/>
        <v>-24.946273059746659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-9.6386178684243706E-5</v>
      </c>
      <c r="AR72">
        <f t="shared" si="76"/>
        <v>-9.638691844190583E-5</v>
      </c>
      <c r="AS72">
        <f t="shared" si="77"/>
        <v>-1.5447476346371449E-2</v>
      </c>
      <c r="AT72">
        <f t="shared" si="78"/>
        <v>-1.0092501918272653E-2</v>
      </c>
      <c r="AU72">
        <f t="shared" si="79"/>
        <v>-2.5636365183086006E-2</v>
      </c>
      <c r="AW72">
        <v>69</v>
      </c>
      <c r="AX72">
        <f>IF(Z72&gt;0, (R72*SUMPRODUCT(K72:$K$98, X72:$X$98)-K72*$AZ$3)/Z72, 0)</f>
        <v>-4350449109.1171055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2000000</v>
      </c>
      <c r="S73">
        <f t="shared" si="63"/>
        <v>-10750994085.554899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-125.26587563764949</v>
      </c>
      <c r="AC73">
        <f t="shared" si="64"/>
        <v>-111.84461261419561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-3.620530890373945E-2</v>
      </c>
      <c r="AI73">
        <f t="shared" si="69"/>
        <v>-3.6205568983439344E-2</v>
      </c>
      <c r="AJ73">
        <f t="shared" si="70"/>
        <v>-13.421263023453875</v>
      </c>
      <c r="AK73">
        <f t="shared" si="92"/>
        <v>-8.7686112946354644</v>
      </c>
      <c r="AL73">
        <f t="shared" si="71"/>
        <v>-22.226079887072778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-3.3220411836946047E-5</v>
      </c>
      <c r="AR73">
        <f t="shared" si="76"/>
        <v>-3.322065047473157E-5</v>
      </c>
      <c r="AS73">
        <f t="shared" si="77"/>
        <v>-1.2314765389698498E-2</v>
      </c>
      <c r="AT73">
        <f t="shared" si="78"/>
        <v>-8.0456951553809376E-3</v>
      </c>
      <c r="AU73">
        <f t="shared" si="79"/>
        <v>-2.0393681195554167E-2</v>
      </c>
      <c r="AW73">
        <v>70</v>
      </c>
      <c r="AX73">
        <f>IF(Z73&gt;0, (R73*SUMPRODUCT(K73:$K$98, X73:$X$98)-K73*$AZ$3)/Z73, 0)</f>
        <v>-10750994085.554899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2000000</v>
      </c>
      <c r="S74">
        <f t="shared" si="63"/>
        <v>-27757516818.291092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-111.84461261419561</v>
      </c>
      <c r="AC74">
        <f t="shared" si="64"/>
        <v>-99.861289218864101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-1.3403051223901778E-2</v>
      </c>
      <c r="AI74">
        <f t="shared" si="69"/>
        <v>-1.3403141164664376E-2</v>
      </c>
      <c r="AJ74">
        <f t="shared" si="70"/>
        <v>-11.98332339533151</v>
      </c>
      <c r="AK74">
        <f t="shared" si="92"/>
        <v>-7.8291228829936932</v>
      </c>
      <c r="AL74">
        <f t="shared" si="71"/>
        <v>-19.825849419489867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-1.0980406283033913E-5</v>
      </c>
      <c r="AR74">
        <f t="shared" si="76"/>
        <v>-1.0980479966712221E-5</v>
      </c>
      <c r="AS74">
        <f t="shared" si="77"/>
        <v>-9.8172988600591562E-3</v>
      </c>
      <c r="AT74">
        <f t="shared" si="78"/>
        <v>-6.4139835518768236E-3</v>
      </c>
      <c r="AU74">
        <f t="shared" si="79"/>
        <v>-1.6242262891902691E-2</v>
      </c>
      <c r="AW74">
        <v>71</v>
      </c>
      <c r="AX74">
        <f>IF(Z74&gt;0, (R74*SUMPRODUCT(K74:$K$98, X74:$X$98)-K74*$AZ$3)/Z74, 0)</f>
        <v>-27757516818.291092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2000000</v>
      </c>
      <c r="S75">
        <f t="shared" si="63"/>
        <v>-75039348348.757629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-99.861289218864101</v>
      </c>
      <c r="AC75">
        <f t="shared" si="64"/>
        <v>-89.161874649499509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-4.7469051743678735E-3</v>
      </c>
      <c r="AI75">
        <f t="shared" si="69"/>
        <v>-4.7469348794081665E-3</v>
      </c>
      <c r="AJ75">
        <f t="shared" si="70"/>
        <v>-10.699414569364592</v>
      </c>
      <c r="AK75">
        <f t="shared" si="92"/>
        <v>-6.9902902453204874</v>
      </c>
      <c r="AL75">
        <f t="shared" si="71"/>
        <v>-17.694451749564486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-3.4722202517057591E-6</v>
      </c>
      <c r="AR75">
        <f t="shared" si="76"/>
        <v>-3.4722419800611179E-6</v>
      </c>
      <c r="AS75">
        <f t="shared" si="77"/>
        <v>-7.8263042096876536E-3</v>
      </c>
      <c r="AT75">
        <f t="shared" si="78"/>
        <v>-5.1131898497077518E-3</v>
      </c>
      <c r="AU75">
        <f t="shared" si="79"/>
        <v>-1.2942966301375465E-2</v>
      </c>
      <c r="AW75">
        <v>72</v>
      </c>
      <c r="AX75">
        <f>IF(Z75&gt;0, (R75*SUMPRODUCT(K75:$K$98, X75:$X$98)-K75*$AZ$3)/Z75, 0)</f>
        <v>-75039348348.757629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2000000</v>
      </c>
      <c r="S76">
        <f t="shared" si="63"/>
        <v>-212937091670.51611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-89.161874649499509</v>
      </c>
      <c r="AC76">
        <f t="shared" si="64"/>
        <v>-79.608819595138655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-1.6049177024488723E-3</v>
      </c>
      <c r="AI76">
        <f t="shared" si="69"/>
        <v>-1.6049270489674815E-3</v>
      </c>
      <c r="AJ76">
        <f t="shared" si="70"/>
        <v>-9.5530550543608541</v>
      </c>
      <c r="AK76">
        <f t="shared" si="92"/>
        <v>-6.2413312254649664</v>
      </c>
      <c r="AL76">
        <f t="shared" si="71"/>
        <v>-15.795991206874788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-1.0481693455421676E-6</v>
      </c>
      <c r="AR76">
        <f t="shared" si="76"/>
        <v>-1.0481754497394599E-6</v>
      </c>
      <c r="AS76">
        <f t="shared" si="77"/>
        <v>-6.239085935047628E-3</v>
      </c>
      <c r="AT76">
        <f t="shared" si="78"/>
        <v>-4.0762040669907289E-3</v>
      </c>
      <c r="AU76">
        <f t="shared" si="79"/>
        <v>-1.0316338177488097E-2</v>
      </c>
      <c r="AW76">
        <v>73</v>
      </c>
      <c r="AX76">
        <f>IF(Z76&gt;0, (R76*SUMPRODUCT(K76:$K$98, X76:$X$98)-K76*$AZ$3)/Z76, 0)</f>
        <v>-212937091670.51611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2000000</v>
      </c>
      <c r="S77">
        <f t="shared" si="63"/>
        <v>-636065316492.54871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-79.608819595138655</v>
      </c>
      <c r="AC77">
        <f t="shared" si="64"/>
        <v>-71.079304101717725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-5.1674740250615809E-4</v>
      </c>
      <c r="AI77">
        <f t="shared" si="69"/>
        <v>-5.1675019621704983E-4</v>
      </c>
      <c r="AJ77">
        <f t="shared" si="70"/>
        <v>-8.5295154934209307</v>
      </c>
      <c r="AK77">
        <f t="shared" si="92"/>
        <v>-5.5726173716597067</v>
      </c>
      <c r="AL77">
        <f t="shared" si="71"/>
        <v>-14.102649615276855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-3.0132763743065205E-7</v>
      </c>
      <c r="AR77">
        <f t="shared" si="76"/>
        <v>-3.013292665095765E-7</v>
      </c>
      <c r="AS77">
        <f t="shared" si="77"/>
        <v>-4.9737623055203318E-3</v>
      </c>
      <c r="AT77">
        <f t="shared" si="78"/>
        <v>-3.2495250460155309E-3</v>
      </c>
      <c r="AU77">
        <f t="shared" si="79"/>
        <v>-8.2235886808023715E-3</v>
      </c>
      <c r="AW77">
        <v>74</v>
      </c>
      <c r="AX77">
        <f>IF(Z77&gt;0, (R77*SUMPRODUCT(K77:$K$98, X77:$X$98)-K77*$AZ$3)/Z77, 0)</f>
        <v>-636065316492.54871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2000000</v>
      </c>
      <c r="S78">
        <f t="shared" si="63"/>
        <v>-2005763775429.5623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-71.079304101717725</v>
      </c>
      <c r="AC78">
        <f t="shared" si="64"/>
        <v>-63.463664633768325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-1.5798060757876868E-4</v>
      </c>
      <c r="AI78">
        <f t="shared" si="69"/>
        <v>-1.5798139859495678E-4</v>
      </c>
      <c r="AJ78">
        <f t="shared" si="70"/>
        <v>-7.6156394679493999</v>
      </c>
      <c r="AK78">
        <f t="shared" si="92"/>
        <v>-4.9755512871202408</v>
      </c>
      <c r="AL78">
        <f t="shared" si="71"/>
        <v>-12.591348736468236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-8.2251991375518949E-8</v>
      </c>
      <c r="AR78">
        <f t="shared" si="76"/>
        <v>-8.2252403215033164E-8</v>
      </c>
      <c r="AS78">
        <f t="shared" si="77"/>
        <v>-3.9650531887245322E-3</v>
      </c>
      <c r="AT78">
        <f t="shared" si="78"/>
        <v>-2.5905015041331313E-3</v>
      </c>
      <c r="AU78">
        <f t="shared" si="79"/>
        <v>-6.5556369452608784E-3</v>
      </c>
      <c r="AW78">
        <v>75</v>
      </c>
      <c r="AX78">
        <f>IF(Z78&gt;0, (R78*SUMPRODUCT(K78:$K$98, X78:$X$98)-K78*$AZ$3)/Z78, 0)</f>
        <v>-2005763775429.5623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2000000</v>
      </c>
      <c r="S79">
        <f t="shared" si="63"/>
        <v>-6696071838162.5889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-63.463664633768325</v>
      </c>
      <c r="AC79">
        <f t="shared" si="64"/>
        <v>-56.663986350594392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-4.5723936565921357E-5</v>
      </c>
      <c r="AI79">
        <f t="shared" si="69"/>
        <v>-4.5724148122740491E-5</v>
      </c>
      <c r="AJ79">
        <f t="shared" si="70"/>
        <v>-6.7996782831739324</v>
      </c>
      <c r="AK79">
        <f t="shared" si="92"/>
        <v>-4.4424565243637835</v>
      </c>
      <c r="AL79">
        <f t="shared" si="71"/>
        <v>-11.24218053168584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-2.1255348620420819E-8</v>
      </c>
      <c r="AR79">
        <f t="shared" si="76"/>
        <v>-2.1255446965276524E-8</v>
      </c>
      <c r="AS79">
        <f t="shared" si="77"/>
        <v>-3.1609162130472857E-3</v>
      </c>
      <c r="AT79">
        <f t="shared" si="78"/>
        <v>-2.0651319472521556E-3</v>
      </c>
      <c r="AU79">
        <f t="shared" si="79"/>
        <v>-5.2260694157464076E-3</v>
      </c>
      <c r="AW79">
        <v>76</v>
      </c>
      <c r="AX79">
        <f>IF(Z79&gt;0, (R79*SUMPRODUCT(K79:$K$98, X79:$X$98)-K79*$AZ$3)/Z79, 0)</f>
        <v>-6696071838162.5889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2000000</v>
      </c>
      <c r="S80">
        <f t="shared" si="63"/>
        <v>-23988354839438.063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-56.663986350594392</v>
      </c>
      <c r="AC80">
        <f t="shared" si="64"/>
        <v>-50.592844974148015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-1.2537182966995757E-5</v>
      </c>
      <c r="AI80">
        <f t="shared" si="69"/>
        <v>-1.2537235693459611E-5</v>
      </c>
      <c r="AJ80">
        <f t="shared" si="70"/>
        <v>-6.0711413764463771</v>
      </c>
      <c r="AK80">
        <f t="shared" si="92"/>
        <v>-3.9664790445416078</v>
      </c>
      <c r="AL80">
        <f t="shared" si="71"/>
        <v>-10.037632958223679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-5.2036318137785781E-9</v>
      </c>
      <c r="AR80">
        <f t="shared" si="76"/>
        <v>-5.2036536982087142E-9</v>
      </c>
      <c r="AS80">
        <f t="shared" si="77"/>
        <v>-2.5198630741523043E-3</v>
      </c>
      <c r="AT80">
        <f t="shared" si="78"/>
        <v>-1.646310546731112E-3</v>
      </c>
      <c r="AU80">
        <f t="shared" si="79"/>
        <v>-4.1661788245371143E-3</v>
      </c>
      <c r="AW80">
        <v>77</v>
      </c>
      <c r="AX80">
        <f>IF(Z80&gt;0, (R80*SUMPRODUCT(K80:$K$98, X80:$X$98)-K80*$AZ$3)/Z80, 0)</f>
        <v>-23988354839438.063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2000000</v>
      </c>
      <c r="S81">
        <f t="shared" si="63"/>
        <v>-92674820114979.109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-50.592844974148015</v>
      </c>
      <c r="AC81">
        <f t="shared" si="64"/>
        <v>-45.172183017117973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-3.2010825096969981E-6</v>
      </c>
      <c r="AI81">
        <f t="shared" si="69"/>
        <v>-3.2010946953648421E-6</v>
      </c>
      <c r="AJ81">
        <f t="shared" si="70"/>
        <v>-5.4206619570300418</v>
      </c>
      <c r="AK81">
        <f t="shared" si="92"/>
        <v>-3.5414991481903613</v>
      </c>
      <c r="AL81">
        <f t="shared" si="71"/>
        <v>-8.9621643063150991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-1.186275174831072E-9</v>
      </c>
      <c r="AR81">
        <f t="shared" si="76"/>
        <v>-1.1862796906644527E-9</v>
      </c>
      <c r="AS81">
        <f t="shared" si="77"/>
        <v>-2.0088194200856852E-3</v>
      </c>
      <c r="AT81">
        <f t="shared" si="78"/>
        <v>-1.3124286888754023E-3</v>
      </c>
      <c r="AU81">
        <f t="shared" si="79"/>
        <v>-3.3212492952407785E-3</v>
      </c>
      <c r="AW81">
        <v>78</v>
      </c>
      <c r="AX81">
        <f>IF(Z81&gt;0, (R81*SUMPRODUCT(K81:$K$98, X81:$X$98)-K81*$AZ$3)/Z81, 0)</f>
        <v>-92674820114979.109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2000000</v>
      </c>
      <c r="S82">
        <f t="shared" si="63"/>
        <v>-388270389479372.5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-45.172183017117973</v>
      </c>
      <c r="AC82">
        <f t="shared" si="64"/>
        <v>-40.332306266309892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-7.5735118676377268E-7</v>
      </c>
      <c r="AI82">
        <f t="shared" si="69"/>
        <v>-7.5735378368510375E-7</v>
      </c>
      <c r="AJ82">
        <f t="shared" si="70"/>
        <v>-4.8398767508080809</v>
      </c>
      <c r="AK82">
        <f t="shared" si="92"/>
        <v>-3.1620528111982584</v>
      </c>
      <c r="AL82">
        <f t="shared" si="71"/>
        <v>-8.0019303193601221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-2.505923801795177E-10</v>
      </c>
      <c r="AR82">
        <f t="shared" si="76"/>
        <v>-2.5059323944891461E-10</v>
      </c>
      <c r="AS82">
        <f t="shared" si="77"/>
        <v>-1.6014185439426878E-3</v>
      </c>
      <c r="AT82">
        <f t="shared" si="78"/>
        <v>-1.0462601155976823E-3</v>
      </c>
      <c r="AU82">
        <f t="shared" si="79"/>
        <v>-2.6476789101336092E-3</v>
      </c>
      <c r="AW82">
        <v>79</v>
      </c>
      <c r="AX82">
        <f>IF(Z82&gt;0, (R82*SUMPRODUCT(K82:$K$98, X82:$X$98)-K82*$AZ$3)/Z82, 0)</f>
        <v>-388270389479372.5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2000000</v>
      </c>
      <c r="S83">
        <f t="shared" si="63"/>
        <v>-1775442326132777.5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-40.332306266309892</v>
      </c>
      <c r="AC83">
        <f t="shared" si="64"/>
        <v>-36.010987737994093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-1.6511051746045388E-7</v>
      </c>
      <c r="AI83">
        <f t="shared" si="69"/>
        <v>-1.6511102453110338E-7</v>
      </c>
      <c r="AJ83">
        <f t="shared" si="70"/>
        <v>-4.3213185283157998</v>
      </c>
      <c r="AK83">
        <f t="shared" si="92"/>
        <v>-2.8232614386416928</v>
      </c>
      <c r="AL83">
        <f t="shared" si="71"/>
        <v>-7.1445801320685174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-4.8778368097500192E-11</v>
      </c>
      <c r="AR83">
        <f t="shared" si="76"/>
        <v>-4.8778517900669447E-11</v>
      </c>
      <c r="AS83">
        <f t="shared" si="77"/>
        <v>-1.2766410588666594E-3</v>
      </c>
      <c r="AT83">
        <f t="shared" si="78"/>
        <v>-8.3407215850151253E-4</v>
      </c>
      <c r="AU83">
        <f t="shared" si="79"/>
        <v>-2.1107132661466899E-3</v>
      </c>
      <c r="AW83">
        <v>80</v>
      </c>
      <c r="AX83">
        <f>IF(Z83&gt;0, (R83*SUMPRODUCT(K83:$K$98, X83:$X$98)-K83*$AZ$3)/Z83, 0)</f>
        <v>-1775442326132777.5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2000000</v>
      </c>
      <c r="S84">
        <f t="shared" si="63"/>
        <v>-8927288512837971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-36.010987737994093</v>
      </c>
      <c r="AC84">
        <f t="shared" si="64"/>
        <v>-32.152667623251453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-3.2956762884530307E-8</v>
      </c>
      <c r="AI84">
        <f t="shared" si="69"/>
        <v>-3.2956852924937249E-8</v>
      </c>
      <c r="AJ84">
        <f t="shared" si="70"/>
        <v>-3.8583201147426394</v>
      </c>
      <c r="AK84">
        <f t="shared" si="92"/>
        <v>-2.5207691416595868</v>
      </c>
      <c r="AL84">
        <f t="shared" si="71"/>
        <v>-6.3790892893590794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-8.6931876211159123E-12</v>
      </c>
      <c r="AR84">
        <f t="shared" si="76"/>
        <v>-8.6932113715720402E-12</v>
      </c>
      <c r="AS84">
        <f t="shared" si="77"/>
        <v>-1.0177304360049031E-3</v>
      </c>
      <c r="AT84">
        <f t="shared" si="78"/>
        <v>-6.6491721819718428E-4</v>
      </c>
      <c r="AU84">
        <f t="shared" si="79"/>
        <v>-1.6826476628952988E-3</v>
      </c>
      <c r="AW84">
        <v>81</v>
      </c>
      <c r="AX84">
        <f>IF(Z84&gt;0, (R84*SUMPRODUCT(K84:$K$98, X84:$X$98)-K84*$AZ$3)/Z84, 0)</f>
        <v>-8927288512837971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2000000</v>
      </c>
      <c r="S85">
        <f t="shared" si="63"/>
        <v>-4.9826497991373152E+16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-32.152667623251453</v>
      </c>
      <c r="AC85">
        <f t="shared" si="64"/>
        <v>-28.707738949339234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-5.9788921163589711E-9</v>
      </c>
      <c r="AI85">
        <f t="shared" si="69"/>
        <v>-5.978906520210389E-9</v>
      </c>
      <c r="AJ85">
        <f t="shared" si="70"/>
        <v>-3.4449286739122194</v>
      </c>
      <c r="AK85">
        <f t="shared" si="92"/>
        <v>-2.2506867336276017</v>
      </c>
      <c r="AL85">
        <f t="shared" si="71"/>
        <v>-5.6956154135187278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-1.4081120010618395E-12</v>
      </c>
      <c r="AR85">
        <f t="shared" si="76"/>
        <v>-1.4081153933685827E-12</v>
      </c>
      <c r="AS85">
        <f t="shared" si="77"/>
        <v>-8.113284725886499E-4</v>
      </c>
      <c r="AT85">
        <f t="shared" si="78"/>
        <v>-5.3006793542575081E-4</v>
      </c>
      <c r="AU85">
        <f t="shared" si="79"/>
        <v>-1.3413964094225162E-3</v>
      </c>
      <c r="AW85">
        <v>82</v>
      </c>
      <c r="AX85">
        <f>IF(Z85&gt;0, (R85*SUMPRODUCT(K85:$K$98, X85:$X$98)-K85*$AZ$3)/Z85, 0)</f>
        <v>-4.9826497991373152E+16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2000000</v>
      </c>
      <c r="S86">
        <f t="shared" si="63"/>
        <v>-3.1247501680645229E+17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-28.707738949339234</v>
      </c>
      <c r="AC86">
        <f t="shared" si="64"/>
        <v>-25.631909776196981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-9.7672769395247105E-10</v>
      </c>
      <c r="AI86">
        <f t="shared" si="69"/>
        <v>-9.7672974466920013E-10</v>
      </c>
      <c r="AJ86">
        <f t="shared" si="70"/>
        <v>-3.0758291731422531</v>
      </c>
      <c r="AK86">
        <f t="shared" si="92"/>
        <v>-2.0095417264537465</v>
      </c>
      <c r="AL86">
        <f t="shared" si="71"/>
        <v>-5.0853709005727294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-2.0538653209036064E-13</v>
      </c>
      <c r="AR86">
        <f t="shared" si="76"/>
        <v>-2.0538696331556281E-13</v>
      </c>
      <c r="AS86">
        <f t="shared" si="77"/>
        <v>-6.4678609103182639E-4</v>
      </c>
      <c r="AT86">
        <f t="shared" si="78"/>
        <v>-4.2256691280762975E-4</v>
      </c>
      <c r="AU86">
        <f t="shared" si="79"/>
        <v>-1.0693530040448431E-3</v>
      </c>
      <c r="AW86">
        <v>83</v>
      </c>
      <c r="AX86">
        <f>IF(Z86&gt;0, (R86*SUMPRODUCT(K86:$K$98, X86:$X$98)-K86*$AZ$3)/Z86, 0)</f>
        <v>-3.1247501680645229E+17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2000000</v>
      </c>
      <c r="S87">
        <f t="shared" si="63"/>
        <v>-2.2360065510751117E+18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-25.631909776196981</v>
      </c>
      <c r="AC87">
        <f t="shared" si="64"/>
        <v>-22.885633728747486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-1.4194666952953448E-10</v>
      </c>
      <c r="AI87">
        <f t="shared" si="69"/>
        <v>-1.4194692540572722E-10</v>
      </c>
      <c r="AJ87">
        <f t="shared" si="70"/>
        <v>-2.7462760474494949</v>
      </c>
      <c r="AK87">
        <f t="shared" si="92"/>
        <v>-1.7942336843337887</v>
      </c>
      <c r="AL87">
        <f t="shared" si="71"/>
        <v>-4.5405097319252308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-2.6650517386632001E-14</v>
      </c>
      <c r="AR87">
        <f t="shared" si="76"/>
        <v>-2.6650565427441597E-14</v>
      </c>
      <c r="AS87">
        <f t="shared" si="77"/>
        <v>-5.1561391185592686E-4</v>
      </c>
      <c r="AT87">
        <f t="shared" si="78"/>
        <v>-3.3686775574589455E-4</v>
      </c>
      <c r="AU87">
        <f t="shared" si="79"/>
        <v>-8.5248166762847202E-4</v>
      </c>
      <c r="AW87">
        <v>84</v>
      </c>
      <c r="AX87">
        <f>IF(Z87&gt;0, (R87*SUMPRODUCT(K87:$K$98, X87:$X$98)-K87*$AZ$3)/Z87, 0)</f>
        <v>-2.2360065510751117E+18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2000000</v>
      </c>
      <c r="S88">
        <f t="shared" si="63"/>
        <v>-1.862775509118244E+19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-22.885633728747486</v>
      </c>
      <c r="AC88">
        <f t="shared" si="64"/>
        <v>-20.433601543524563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-1.8071506747728285E-11</v>
      </c>
      <c r="AI88">
        <f t="shared" si="69"/>
        <v>-1.8071534171324746E-11</v>
      </c>
      <c r="AJ88">
        <f t="shared" si="70"/>
        <v>-2.4520321852229223</v>
      </c>
      <c r="AK88">
        <f t="shared" si="92"/>
        <v>-1.6019943610123242</v>
      </c>
      <c r="AL88">
        <f t="shared" si="71"/>
        <v>-4.0540265462533176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-3.029401102208884E-15</v>
      </c>
      <c r="AR88">
        <f t="shared" si="76"/>
        <v>-3.0294056993393006E-15</v>
      </c>
      <c r="AS88">
        <f t="shared" si="77"/>
        <v>-4.1104425371170307E-4</v>
      </c>
      <c r="AT88">
        <f t="shared" si="78"/>
        <v>-2.6854891242498183E-4</v>
      </c>
      <c r="AU88">
        <f t="shared" si="79"/>
        <v>-6.7959316613971422E-4</v>
      </c>
      <c r="AW88">
        <v>85</v>
      </c>
      <c r="AX88">
        <f>IF(Z88&gt;0, (R88*SUMPRODUCT(K88:$K$98, X88:$X$98)-K88*$AZ$3)/Z88, 0)</f>
        <v>-1.862775509118244E+19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-20.433601543524563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-20.433601543524563</v>
      </c>
      <c r="AK89">
        <f t="shared" si="92"/>
        <v>-1.4303521080467196</v>
      </c>
      <c r="AL89">
        <f t="shared" si="71"/>
        <v>-21.863953651573478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-3.2836645833095664E-16</v>
      </c>
      <c r="AR89">
        <f t="shared" si="76"/>
        <v>-3.2836645833095664E-16</v>
      </c>
      <c r="AS89">
        <f t="shared" si="77"/>
        <v>-3.0583649829740126E-3</v>
      </c>
      <c r="AT89">
        <f t="shared" si="78"/>
        <v>-2.140855488081809E-4</v>
      </c>
      <c r="AU89">
        <f t="shared" si="79"/>
        <v>-3.2724505317825218E-3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225379.08680503743</v>
      </c>
      <c r="AO91" s="6">
        <f t="shared" si="93"/>
        <v>-22537.908680503744</v>
      </c>
      <c r="AP91" s="6">
        <f t="shared" si="93"/>
        <v>-1766.1404383124598</v>
      </c>
      <c r="AQ91" s="6">
        <f t="shared" si="93"/>
        <v>-121894.04958786919</v>
      </c>
      <c r="AR91" s="6">
        <f t="shared" si="93"/>
        <v>79180.988098351969</v>
      </c>
      <c r="AS91" s="6">
        <f t="shared" si="93"/>
        <v>-28843.070866392081</v>
      </c>
      <c r="AT91" s="6">
        <f t="shared" si="93"/>
        <v>9492.3948922312775</v>
      </c>
      <c r="AU91" s="6">
        <f t="shared" si="93"/>
        <v>59830.31212419123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507252.47246102156</v>
      </c>
      <c r="K3">
        <v>1</v>
      </c>
      <c r="L3" s="2">
        <v>0</v>
      </c>
      <c r="O3">
        <f>$C$3</f>
        <v>507252.47246102156</v>
      </c>
      <c r="P3">
        <f>O3*C5</f>
        <v>50725.247246102161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507252.47246102156</v>
      </c>
      <c r="AF3">
        <f t="shared" ref="AF3:AF34" si="4">-$Z3*P3</f>
        <v>-50725.247246102161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455004.79262791941</v>
      </c>
      <c r="AJ3">
        <f t="shared" ref="AJ3:AJ34" si="8">AB3-AC3</f>
        <v>0</v>
      </c>
      <c r="AL3">
        <f t="shared" ref="AL3:AL34" si="9">SUM(AI3:AK3)</f>
        <v>455004.79262791941</v>
      </c>
      <c r="AN3">
        <f t="shared" ref="AN3:AN34" si="10">AE3*$K3</f>
        <v>507252.47246102156</v>
      </c>
      <c r="AO3">
        <f t="shared" ref="AO3:AO34" si="11">AF3*$K3</f>
        <v>-50725.247246102161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455004.79262791941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455004.79262791941</v>
      </c>
      <c r="AW3">
        <v>0</v>
      </c>
      <c r="AX3">
        <f>IF(Z3&gt;0, (R3*SUMPRODUCT(K3:$K$98, X3:$X$98)-K3*$AZ$3)/Z3, 0)</f>
        <v>0</v>
      </c>
      <c r="AZ3">
        <f>C6*ABS(SUMPRODUCT(X4:X79, K4:K79))/1</f>
        <v>285569.19785704097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19389.475775377152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19155.168696633307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-19155.168696633307</v>
      </c>
      <c r="AK4">
        <f>G4*SUM(AB4, AE4:AF4)</f>
        <v>0</v>
      </c>
      <c r="AL4">
        <f t="shared" si="9"/>
        <v>-23323.648696633307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-3888.8702304319427</v>
      </c>
      <c r="AR4">
        <f t="shared" si="14"/>
        <v>-3888.8702304319427</v>
      </c>
      <c r="AS4">
        <f t="shared" si="15"/>
        <v>-17870.294520602023</v>
      </c>
      <c r="AT4">
        <f t="shared" si="16"/>
        <v>0</v>
      </c>
      <c r="AU4">
        <f t="shared" si="17"/>
        <v>-21759.164751033964</v>
      </c>
      <c r="AW4">
        <v>1</v>
      </c>
      <c r="AX4">
        <f>IF(Z4&gt;0, (R4*SUMPRODUCT(K4:$K$98, X4:$X$98)-K4*$AZ$3)/Z4, 0)</f>
        <v>19389.475775377152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2000000</v>
      </c>
      <c r="S5">
        <f t="shared" si="1"/>
        <v>38414.61463069314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19155.168696633307</v>
      </c>
      <c r="AC5">
        <f t="shared" si="2"/>
        <v>37487.816938792617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-4325.5535901926405</v>
      </c>
      <c r="AI5">
        <f t="shared" si="7"/>
        <v>-4349.9504358327631</v>
      </c>
      <c r="AJ5">
        <f t="shared" si="8"/>
        <v>-18332.64824215931</v>
      </c>
      <c r="AK5">
        <f>G5*SUM(AB5, AE5:AF5)</f>
        <v>785.36191656196559</v>
      </c>
      <c r="AL5">
        <f t="shared" si="9"/>
        <v>-21897.236761430107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-3698.8155558451299</v>
      </c>
      <c r="AR5">
        <f t="shared" si="14"/>
        <v>-3719.6774941579138</v>
      </c>
      <c r="AS5">
        <f t="shared" si="15"/>
        <v>-15676.394497037274</v>
      </c>
      <c r="AT5">
        <f t="shared" si="16"/>
        <v>671.56927162665716</v>
      </c>
      <c r="AU5">
        <f t="shared" si="17"/>
        <v>-18724.502719568532</v>
      </c>
      <c r="AW5">
        <v>2</v>
      </c>
      <c r="AX5">
        <f>IF(Z5&gt;0, (R5*SUMPRODUCT(K5:$K$98, X5:$X$98)-K5*$AZ$3)/Z5, 0)</f>
        <v>38414.61463069314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2000000</v>
      </c>
      <c r="S6">
        <f t="shared" si="1"/>
        <v>59887.836052566512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37487.816938792617</v>
      </c>
      <c r="AC6">
        <f t="shared" si="2"/>
        <v>57690.568734889821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-5609.5940425005037</v>
      </c>
      <c r="AI6">
        <f t="shared" si="7"/>
        <v>-5633.676799758694</v>
      </c>
      <c r="AJ6">
        <f t="shared" si="8"/>
        <v>-20202.751796097204</v>
      </c>
      <c r="AK6">
        <f>G6*SUM(AB6, AE6:AF6)</f>
        <v>2193.0372909193684</v>
      </c>
      <c r="AL6">
        <f t="shared" si="9"/>
        <v>-23643.391304936529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-4327.2971056646002</v>
      </c>
      <c r="AR6">
        <f t="shared" si="14"/>
        <v>-4345.8747861509655</v>
      </c>
      <c r="AS6">
        <f t="shared" si="15"/>
        <v>-15584.605358490857</v>
      </c>
      <c r="AT6">
        <f t="shared" si="16"/>
        <v>1691.7309612265169</v>
      </c>
      <c r="AU6">
        <f t="shared" si="17"/>
        <v>-18238.749183415304</v>
      </c>
      <c r="AW6">
        <v>3</v>
      </c>
      <c r="AX6">
        <f>IF(Z6&gt;0, (R6*SUMPRODUCT(K6:$K$98, X6:$X$98)-K6*$AZ$3)/Z6, 0)</f>
        <v>59887.836052566512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2000000</v>
      </c>
      <c r="S7">
        <f t="shared" si="1"/>
        <v>77067.268772970929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57690.568734889821</v>
      </c>
      <c r="AC7">
        <f t="shared" si="2"/>
        <v>73225.734084493277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-7047.4027615639143</v>
      </c>
      <c r="AI7">
        <f t="shared" si="7"/>
        <v>-7071.1565987150034</v>
      </c>
      <c r="AJ7">
        <f t="shared" si="8"/>
        <v>-15535.165349603456</v>
      </c>
      <c r="AK7">
        <f>G7*SUM(AB7, AE7:AF7)</f>
        <v>2832.60692488309</v>
      </c>
      <c r="AL7">
        <f t="shared" si="9"/>
        <v>-19773.715023435368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-4946.2625530123032</v>
      </c>
      <c r="AR7">
        <f t="shared" si="14"/>
        <v>-4962.9343282983109</v>
      </c>
      <c r="AS7">
        <f t="shared" si="15"/>
        <v>-10903.450423279881</v>
      </c>
      <c r="AT7">
        <f t="shared" si="16"/>
        <v>1988.0824232675714</v>
      </c>
      <c r="AU7">
        <f t="shared" si="17"/>
        <v>-13878.302328310619</v>
      </c>
      <c r="AW7">
        <v>4</v>
      </c>
      <c r="AX7">
        <f>IF(Z7&gt;0, (R7*SUMPRODUCT(K7:$K$98, X7:$X$98)-K7*$AZ$3)/Z7, 0)</f>
        <v>77067.268772970929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2000000</v>
      </c>
      <c r="S8">
        <f t="shared" si="1"/>
        <v>87163.496619451311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73225.734084493277</v>
      </c>
      <c r="AC8">
        <f t="shared" si="2"/>
        <v>81618.919572913961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-8526.3581321834736</v>
      </c>
      <c r="AI8">
        <f t="shared" si="7"/>
        <v>-8549.7678514863983</v>
      </c>
      <c r="AJ8">
        <f t="shared" si="8"/>
        <v>-8393.1854884206841</v>
      </c>
      <c r="AK8">
        <f t="shared" ref="AK8:AK39" si="30">G8*SUM(AB8:AB8, AE8:AF8)</f>
        <v>1559.7081359997067</v>
      </c>
      <c r="AL8">
        <f t="shared" si="9"/>
        <v>-15383.245203907376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-5585.9949481988315</v>
      </c>
      <c r="AR8">
        <f t="shared" si="14"/>
        <v>-5601.3316924145483</v>
      </c>
      <c r="AS8">
        <f t="shared" si="15"/>
        <v>-5498.7476494383791</v>
      </c>
      <c r="AT8">
        <f t="shared" si="16"/>
        <v>1021.8338982821767</v>
      </c>
      <c r="AU8">
        <f t="shared" si="17"/>
        <v>-10078.245443570751</v>
      </c>
      <c r="AW8">
        <v>5</v>
      </c>
      <c r="AX8">
        <f>IF(Z8&gt;0, (R8*SUMPRODUCT(K8:$K$98, X8:$X$98)-K8*$AZ$3)/Z8, 0)</f>
        <v>87163.496619451311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2000000</v>
      </c>
      <c r="S9">
        <f t="shared" si="1"/>
        <v>93210.652606218209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81618.919572913961</v>
      </c>
      <c r="AC9">
        <f t="shared" si="2"/>
        <v>85937.533901833958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-10107.440335112522</v>
      </c>
      <c r="AI9">
        <f t="shared" si="7"/>
        <v>-10130.48961421823</v>
      </c>
      <c r="AJ9">
        <f t="shared" si="8"/>
        <v>-4318.6143289199972</v>
      </c>
      <c r="AK9">
        <f t="shared" si="30"/>
        <v>481.55162548019234</v>
      </c>
      <c r="AL9">
        <f t="shared" si="9"/>
        <v>-13967.552317658035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-6271.2680600843441</v>
      </c>
      <c r="AR9">
        <f t="shared" si="14"/>
        <v>-6285.5692286365284</v>
      </c>
      <c r="AS9">
        <f t="shared" si="15"/>
        <v>-2679.5298519540611</v>
      </c>
      <c r="AT9">
        <f t="shared" si="16"/>
        <v>298.78378976570121</v>
      </c>
      <c r="AU9">
        <f t="shared" si="17"/>
        <v>-8666.3152908248885</v>
      </c>
      <c r="AW9">
        <v>6</v>
      </c>
      <c r="AX9">
        <f>IF(Z9&gt;0, (R9*SUMPRODUCT(K9:$K$98, X9:$X$98)-K9*$AZ$3)/Z9, 0)</f>
        <v>93210.652606218209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2000000</v>
      </c>
      <c r="S10">
        <f t="shared" si="1"/>
        <v>97874.538209497419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85937.533901833958</v>
      </c>
      <c r="AC10">
        <f t="shared" si="2"/>
        <v>88759.973568442685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-11752.869826673717</v>
      </c>
      <c r="AI10">
        <f t="shared" si="7"/>
        <v>-11775.541702115534</v>
      </c>
      <c r="AJ10">
        <f t="shared" si="8"/>
        <v>-2822.4396666087268</v>
      </c>
      <c r="AK10">
        <f t="shared" si="30"/>
        <v>352.34388899751929</v>
      </c>
      <c r="AL10">
        <f t="shared" si="9"/>
        <v>-14245.637479726742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-6917.9320357736287</v>
      </c>
      <c r="AR10">
        <f t="shared" si="14"/>
        <v>-6931.2770736871807</v>
      </c>
      <c r="AS10">
        <f t="shared" si="15"/>
        <v>-1661.3343018874241</v>
      </c>
      <c r="AT10">
        <f t="shared" si="16"/>
        <v>207.39539476332834</v>
      </c>
      <c r="AU10">
        <f t="shared" si="17"/>
        <v>-8385.2159808112774</v>
      </c>
      <c r="AW10">
        <v>7</v>
      </c>
      <c r="AX10">
        <f>IF(Z10&gt;0, (R10*SUMPRODUCT(K10:$K$98, X10:$X$98)-K10*$AZ$3)/Z10, 0)</f>
        <v>97874.538209497419</v>
      </c>
    </row>
    <row r="11" spans="1:52" x14ac:dyDescent="0.25">
      <c r="A11" t="s">
        <v>33</v>
      </c>
      <c r="C11" s="25">
        <f>AU81</f>
        <v>133851.17607329201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2000000</v>
      </c>
      <c r="S11">
        <f t="shared" si="1"/>
        <v>101246.69946312917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88759.973568442685</v>
      </c>
      <c r="AC11">
        <f t="shared" si="2"/>
        <v>90211.438634315535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-13600.101743781173</v>
      </c>
      <c r="AI11">
        <f t="shared" si="7"/>
        <v>-13622.376899196775</v>
      </c>
      <c r="AJ11">
        <f t="shared" si="8"/>
        <v>-1451.4650658728497</v>
      </c>
      <c r="AK11">
        <f t="shared" si="30"/>
        <v>213.02393656426241</v>
      </c>
      <c r="AL11">
        <f t="shared" si="9"/>
        <v>-14860.818028505362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-7606.6543651422053</v>
      </c>
      <c r="AR11">
        <f t="shared" si="14"/>
        <v>-7619.1130519497356</v>
      </c>
      <c r="AS11">
        <f t="shared" si="15"/>
        <v>-811.81694719465463</v>
      </c>
      <c r="AT11">
        <f t="shared" si="16"/>
        <v>119.14612754182313</v>
      </c>
      <c r="AU11">
        <f t="shared" si="17"/>
        <v>-8311.7838716025672</v>
      </c>
      <c r="AW11">
        <v>8</v>
      </c>
      <c r="AX11">
        <f>IF(Z11&gt;0, (R11*SUMPRODUCT(K11:$K$98, X11:$X$98)-K11*$AZ$3)/Z11, 0)</f>
        <v>101246.69946312917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2000000</v>
      </c>
      <c r="S12">
        <f t="shared" si="1"/>
        <v>103563.61312003295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90211.438634315535</v>
      </c>
      <c r="AC12">
        <f t="shared" si="2"/>
        <v>90543.038540553447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-15643.068254980828</v>
      </c>
      <c r="AI12">
        <f t="shared" si="7"/>
        <v>-15664.925120489086</v>
      </c>
      <c r="AJ12">
        <f t="shared" si="8"/>
        <v>-331.59990623791236</v>
      </c>
      <c r="AK12">
        <f t="shared" si="30"/>
        <v>207.48630885892572</v>
      </c>
      <c r="AL12">
        <f t="shared" si="9"/>
        <v>-15789.038717868072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-8314.4570743343211</v>
      </c>
      <c r="AR12">
        <f t="shared" si="14"/>
        <v>-8326.0742307058044</v>
      </c>
      <c r="AS12">
        <f t="shared" si="15"/>
        <v>-176.2488753055554</v>
      </c>
      <c r="AT12">
        <f t="shared" si="16"/>
        <v>110.28117888383689</v>
      </c>
      <c r="AU12">
        <f t="shared" si="17"/>
        <v>-8392.0419271275223</v>
      </c>
      <c r="AW12">
        <v>9</v>
      </c>
      <c r="AX12">
        <f>IF(Z12&gt;0, (R12*SUMPRODUCT(K12:$K$98, X12:$X$98)-K12*$AZ$3)/Z12, 0)</f>
        <v>103563.61312003295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2000000</v>
      </c>
      <c r="S13">
        <f t="shared" si="1"/>
        <v>104750.49479057916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90543.038540553447</v>
      </c>
      <c r="AC13">
        <f t="shared" si="2"/>
        <v>89731.166401619732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-17827.613551034159</v>
      </c>
      <c r="AI13">
        <f t="shared" si="7"/>
        <v>-17849.029002717947</v>
      </c>
      <c r="AJ13">
        <f t="shared" si="8"/>
        <v>811.87213893371518</v>
      </c>
      <c r="AK13">
        <f t="shared" si="30"/>
        <v>181.08607708110691</v>
      </c>
      <c r="AL13">
        <f t="shared" si="9"/>
        <v>-16856.070786703123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-9007.192131595828</v>
      </c>
      <c r="AR13">
        <f t="shared" si="14"/>
        <v>-9018.0120367586023</v>
      </c>
      <c r="AS13">
        <f t="shared" si="15"/>
        <v>410.1888522954568</v>
      </c>
      <c r="AT13">
        <f t="shared" si="16"/>
        <v>91.491611255612213</v>
      </c>
      <c r="AU13">
        <f t="shared" si="17"/>
        <v>-8516.3315732075334</v>
      </c>
      <c r="AW13">
        <v>10</v>
      </c>
      <c r="AX13">
        <f>IF(Z13&gt;0, (R13*SUMPRODUCT(K13:$K$98, X13:$X$98)-K13*$AZ$3)/Z13, 0)</f>
        <v>104750.49479057916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2000000</v>
      </c>
      <c r="S14">
        <f t="shared" si="1"/>
        <v>104816.145714326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89731.166401619732</v>
      </c>
      <c r="AC14">
        <f t="shared" si="2"/>
        <v>87829.630135678162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-20223.983327144535</v>
      </c>
      <c r="AI14">
        <f t="shared" si="7"/>
        <v>-20244.931824519896</v>
      </c>
      <c r="AJ14">
        <f t="shared" si="8"/>
        <v>1901.5362659415696</v>
      </c>
      <c r="AK14">
        <f t="shared" si="30"/>
        <v>161.51609952291551</v>
      </c>
      <c r="AL14">
        <f t="shared" si="9"/>
        <v>-18181.87945905541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-9714.707914746863</v>
      </c>
      <c r="AR14">
        <f t="shared" si="14"/>
        <v>-9724.7706471948914</v>
      </c>
      <c r="AS14">
        <f t="shared" si="15"/>
        <v>913.41399535899347</v>
      </c>
      <c r="AT14">
        <f t="shared" si="16"/>
        <v>77.585196991746685</v>
      </c>
      <c r="AU14">
        <f t="shared" si="17"/>
        <v>-8733.7714548441509</v>
      </c>
      <c r="AW14">
        <v>11</v>
      </c>
      <c r="AX14">
        <f>IF(Z14&gt;0, (R14*SUMPRODUCT(K14:$K$98, X14:$X$98)-K14*$AZ$3)/Z14, 0)</f>
        <v>104816.145714326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2000000</v>
      </c>
      <c r="S15">
        <f t="shared" si="1"/>
        <v>104083.84539329924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87829.630135678162</v>
      </c>
      <c r="AC15">
        <f t="shared" si="2"/>
        <v>85155.201093974858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-22840.150040115052</v>
      </c>
      <c r="AI15">
        <f t="shared" si="7"/>
        <v>-22860.603550641157</v>
      </c>
      <c r="AJ15">
        <f t="shared" si="8"/>
        <v>2674.4290417033044</v>
      </c>
      <c r="AK15">
        <f t="shared" si="30"/>
        <v>360.10148355628047</v>
      </c>
      <c r="AL15">
        <f t="shared" si="9"/>
        <v>-19826.073025381571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-10408.309266790542</v>
      </c>
      <c r="AR15">
        <f t="shared" si="14"/>
        <v>-10417.629978903789</v>
      </c>
      <c r="AS15">
        <f t="shared" si="15"/>
        <v>1218.7435077810037</v>
      </c>
      <c r="AT15">
        <f t="shared" si="16"/>
        <v>164.09907998419507</v>
      </c>
      <c r="AU15">
        <f t="shared" si="17"/>
        <v>-9034.7873911385886</v>
      </c>
      <c r="AW15">
        <v>12</v>
      </c>
      <c r="AX15">
        <f>IF(Z15&gt;0, (R15*SUMPRODUCT(K15:$K$98, X15:$X$98)-K15*$AZ$3)/Z15, 0)</f>
        <v>104083.84539329924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2000000</v>
      </c>
      <c r="S16">
        <f t="shared" si="1"/>
        <v>102572.46612890653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85155.201093974858</v>
      </c>
      <c r="AC16">
        <f t="shared" si="2"/>
        <v>81776.200792663716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-25412.141805833744</v>
      </c>
      <c r="AI16">
        <f t="shared" si="7"/>
        <v>-25432.073129482014</v>
      </c>
      <c r="AJ16">
        <f t="shared" si="8"/>
        <v>3379.0003013111418</v>
      </c>
      <c r="AK16">
        <f t="shared" si="30"/>
        <v>604.60192776722158</v>
      </c>
      <c r="AL16">
        <f t="shared" si="9"/>
        <v>-21448.470900403652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-10954.849939154112</v>
      </c>
      <c r="AR16">
        <f t="shared" si="14"/>
        <v>-10963.44207834977</v>
      </c>
      <c r="AS16">
        <f t="shared" si="15"/>
        <v>1456.6438959789843</v>
      </c>
      <c r="AT16">
        <f t="shared" si="16"/>
        <v>260.6361731419554</v>
      </c>
      <c r="AU16">
        <f t="shared" si="17"/>
        <v>-9246.1620092288304</v>
      </c>
      <c r="AW16">
        <v>13</v>
      </c>
      <c r="AX16">
        <f>IF(Z16&gt;0, (R16*SUMPRODUCT(K16:$K$98, X16:$X$98)-K16*$AZ$3)/Z16, 0)</f>
        <v>102572.46612890653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2000000</v>
      </c>
      <c r="S17">
        <f t="shared" si="1"/>
        <v>100872.8945432289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81776.200792663716</v>
      </c>
      <c r="AC17">
        <f t="shared" si="2"/>
        <v>78204.424782342001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-28007.036772854128</v>
      </c>
      <c r="AI17">
        <f t="shared" si="7"/>
        <v>-28026.418695306256</v>
      </c>
      <c r="AJ17">
        <f t="shared" si="8"/>
        <v>3571.7760103217151</v>
      </c>
      <c r="AK17">
        <f t="shared" si="30"/>
        <v>1128.5115709387592</v>
      </c>
      <c r="AL17">
        <f t="shared" si="9"/>
        <v>-23326.131114045784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-11349.385255547801</v>
      </c>
      <c r="AR17">
        <f t="shared" si="14"/>
        <v>-11357.239456857507</v>
      </c>
      <c r="AS17">
        <f t="shared" si="15"/>
        <v>1447.4027479749529</v>
      </c>
      <c r="AT17">
        <f t="shared" si="16"/>
        <v>457.31052120235483</v>
      </c>
      <c r="AU17">
        <f t="shared" si="17"/>
        <v>-9452.5261876801997</v>
      </c>
      <c r="AW17">
        <v>14</v>
      </c>
      <c r="AX17">
        <f>IF(Z17&gt;0, (R17*SUMPRODUCT(K17:$K$98, X17:$X$98)-K17*$AZ$3)/Z17, 0)</f>
        <v>100872.8945432289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2000000</v>
      </c>
      <c r="S18">
        <f t="shared" si="1"/>
        <v>99162.847348347612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78204.424782342001</v>
      </c>
      <c r="AC18">
        <f t="shared" si="2"/>
        <v>74587.128731352786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-30712.093488765891</v>
      </c>
      <c r="AI18">
        <f t="shared" si="7"/>
        <v>-30730.897690824888</v>
      </c>
      <c r="AJ18">
        <f t="shared" si="8"/>
        <v>3617.2960509892146</v>
      </c>
      <c r="AK18">
        <f t="shared" si="30"/>
        <v>1689.2155752985873</v>
      </c>
      <c r="AL18">
        <f t="shared" si="9"/>
        <v>-25424.386064537088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-11614.001906307651</v>
      </c>
      <c r="AR18">
        <f t="shared" si="14"/>
        <v>-11621.112852314627</v>
      </c>
      <c r="AS18">
        <f t="shared" si="15"/>
        <v>1367.9068555595238</v>
      </c>
      <c r="AT18">
        <f t="shared" si="16"/>
        <v>638.78917661079004</v>
      </c>
      <c r="AU18">
        <f t="shared" si="17"/>
        <v>-9614.4168201443135</v>
      </c>
      <c r="AW18">
        <v>15</v>
      </c>
      <c r="AX18">
        <f>IF(Z18&gt;0, (R18*SUMPRODUCT(K18:$K$98, X18:$X$98)-K18*$AZ$3)/Z18, 0)</f>
        <v>99162.847348347612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2000000</v>
      </c>
      <c r="S19">
        <f t="shared" si="1"/>
        <v>96538.97737995768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74587.128731352786</v>
      </c>
      <c r="AC19">
        <f t="shared" si="2"/>
        <v>70254.374848397871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-33831.459787551568</v>
      </c>
      <c r="AI19">
        <f t="shared" si="7"/>
        <v>-33849.653054342634</v>
      </c>
      <c r="AJ19">
        <f t="shared" si="8"/>
        <v>4332.7538829549158</v>
      </c>
      <c r="AK19">
        <f t="shared" si="30"/>
        <v>1663.2929707091671</v>
      </c>
      <c r="AL19">
        <f t="shared" si="9"/>
        <v>-27853.606200678551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-11931.001583880347</v>
      </c>
      <c r="AR19">
        <f t="shared" si="14"/>
        <v>-11937.417620795788</v>
      </c>
      <c r="AS19">
        <f t="shared" si="15"/>
        <v>1527.9888531183005</v>
      </c>
      <c r="AT19">
        <f t="shared" si="16"/>
        <v>586.5768486670529</v>
      </c>
      <c r="AU19">
        <f t="shared" si="17"/>
        <v>-9822.8519190104344</v>
      </c>
      <c r="AW19">
        <v>16</v>
      </c>
      <c r="AX19">
        <f>IF(Z19&gt;0, (R19*SUMPRODUCT(K19:$K$98, X19:$X$98)-K19*$AZ$3)/Z19, 0)</f>
        <v>96538.97737995768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2000000</v>
      </c>
      <c r="S20">
        <f t="shared" si="1"/>
        <v>90469.577494263052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70254.374848397871</v>
      </c>
      <c r="AC20">
        <f t="shared" si="2"/>
        <v>63510.216837850057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-36894.052952529077</v>
      </c>
      <c r="AI20">
        <f t="shared" si="7"/>
        <v>-36911.60311099032</v>
      </c>
      <c r="AJ20">
        <f t="shared" si="8"/>
        <v>6744.1580105478133</v>
      </c>
      <c r="AK20">
        <f t="shared" si="30"/>
        <v>302.09381184811082</v>
      </c>
      <c r="AL20">
        <f t="shared" si="9"/>
        <v>-29865.351288594396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-12340.942423097322</v>
      </c>
      <c r="AR20">
        <f t="shared" si="14"/>
        <v>-12346.81289483338</v>
      </c>
      <c r="AS20">
        <f t="shared" si="15"/>
        <v>2255.8992314433644</v>
      </c>
      <c r="AT20">
        <f t="shared" si="16"/>
        <v>101.04941149156043</v>
      </c>
      <c r="AU20">
        <f t="shared" si="17"/>
        <v>-9989.8642518984543</v>
      </c>
      <c r="AW20">
        <v>17</v>
      </c>
      <c r="AX20">
        <f>IF(Z20&gt;0, (R20*SUMPRODUCT(K20:$K$98, X20:$X$98)-K20*$AZ$3)/Z20, 0)</f>
        <v>90469.577494263052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2000000</v>
      </c>
      <c r="S21">
        <f t="shared" si="1"/>
        <v>82726.704776262311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63510.216837850057</v>
      </c>
      <c r="AC21">
        <f t="shared" si="2"/>
        <v>55856.355267151259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-39589.855250753913</v>
      </c>
      <c r="AI21">
        <f t="shared" si="7"/>
        <v>-39606.735034439909</v>
      </c>
      <c r="AJ21">
        <f t="shared" si="8"/>
        <v>7653.8615706987985</v>
      </c>
      <c r="AK21">
        <f t="shared" si="30"/>
        <v>101.61634694056009</v>
      </c>
      <c r="AL21">
        <f t="shared" si="9"/>
        <v>-31851.257116800552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-12592.886695117921</v>
      </c>
      <c r="AR21">
        <f t="shared" si="14"/>
        <v>-12598.25587876483</v>
      </c>
      <c r="AS21">
        <f t="shared" si="15"/>
        <v>2434.5684249020283</v>
      </c>
      <c r="AT21">
        <f t="shared" si="16"/>
        <v>32.322501188480537</v>
      </c>
      <c r="AU21">
        <f t="shared" si="17"/>
        <v>-10131.364952674321</v>
      </c>
      <c r="AW21">
        <v>18</v>
      </c>
      <c r="AX21">
        <f>IF(Z21&gt;0, (R21*SUMPRODUCT(K21:$K$98, X21:$X$98)-K21*$AZ$3)/Z21, 0)</f>
        <v>82726.704776262311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2000000</v>
      </c>
      <c r="S22">
        <f t="shared" si="1"/>
        <v>76141.448884252022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55856.355267151259</v>
      </c>
      <c r="AC22">
        <f t="shared" si="2"/>
        <v>49285.20332185601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-42309.24667847313</v>
      </c>
      <c r="AI22">
        <f t="shared" si="7"/>
        <v>-42325.428798738787</v>
      </c>
      <c r="AJ22">
        <f t="shared" si="8"/>
        <v>6571.1519452952489</v>
      </c>
      <c r="AK22">
        <f t="shared" si="30"/>
        <v>1172.9834606101765</v>
      </c>
      <c r="AL22">
        <f t="shared" si="9"/>
        <v>-34581.293392833359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-12565.714955414711</v>
      </c>
      <c r="AR22">
        <f t="shared" si="14"/>
        <v>-12570.520994911887</v>
      </c>
      <c r="AS22">
        <f t="shared" si="15"/>
        <v>1951.6117339737716</v>
      </c>
      <c r="AT22">
        <f t="shared" si="16"/>
        <v>348.37244740977076</v>
      </c>
      <c r="AU22">
        <f t="shared" si="17"/>
        <v>-10270.536813528344</v>
      </c>
      <c r="AW22">
        <v>19</v>
      </c>
      <c r="AX22">
        <f>IF(Z22&gt;0, (R22*SUMPRODUCT(K22:$K$98, X22:$X$98)-K22*$AZ$3)/Z22, 0)</f>
        <v>76141.448884252022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2000000</v>
      </c>
      <c r="S23">
        <f t="shared" si="1"/>
        <v>74075.891543489837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49285.20332185601</v>
      </c>
      <c r="AC23">
        <f t="shared" si="2"/>
        <v>45806.61324041905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-44875.712201481219</v>
      </c>
      <c r="AI23">
        <f t="shared" si="7"/>
        <v>-44891.1715541417</v>
      </c>
      <c r="AJ23">
        <f t="shared" si="8"/>
        <v>3478.5900814369597</v>
      </c>
      <c r="AK23">
        <f t="shared" si="30"/>
        <v>3449.964232529921</v>
      </c>
      <c r="AL23">
        <f t="shared" si="9"/>
        <v>-37962.617240174819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-11899.952902357851</v>
      </c>
      <c r="AR23">
        <f t="shared" si="14"/>
        <v>-11904.052348573538</v>
      </c>
      <c r="AS23">
        <f t="shared" si="15"/>
        <v>922.43790917133674</v>
      </c>
      <c r="AT23">
        <f t="shared" si="16"/>
        <v>914.8470267747665</v>
      </c>
      <c r="AU23">
        <f t="shared" si="17"/>
        <v>-10066.767412627434</v>
      </c>
      <c r="AW23">
        <v>20</v>
      </c>
      <c r="AX23">
        <f>IF(Z23&gt;0, (R23*SUMPRODUCT(K23:$K$98, X23:$X$98)-K23*$AZ$3)/Z23, 0)</f>
        <v>74075.891543489837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2000000</v>
      </c>
      <c r="S24">
        <f t="shared" si="1"/>
        <v>71406.989600801011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45806.61324041905</v>
      </c>
      <c r="AC24">
        <f t="shared" si="2"/>
        <v>42020.164689827085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-47460.518144490416</v>
      </c>
      <c r="AI24">
        <f t="shared" si="7"/>
        <v>-47475.229647147484</v>
      </c>
      <c r="AJ24">
        <f t="shared" si="8"/>
        <v>3786.4485505919656</v>
      </c>
      <c r="AK24">
        <f t="shared" si="30"/>
        <v>3206.4629268293338</v>
      </c>
      <c r="AL24">
        <f t="shared" si="9"/>
        <v>-40482.318169726183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-11236.94722073272</v>
      </c>
      <c r="AR24">
        <f t="shared" si="14"/>
        <v>-11240.430376529541</v>
      </c>
      <c r="AS24">
        <f t="shared" si="15"/>
        <v>896.49511173659903</v>
      </c>
      <c r="AT24">
        <f t="shared" si="16"/>
        <v>759.17533315426147</v>
      </c>
      <c r="AU24">
        <f t="shared" si="17"/>
        <v>-9584.7599316386804</v>
      </c>
      <c r="AW24">
        <v>21</v>
      </c>
      <c r="AX24">
        <f>IF(Z24&gt;0, (R24*SUMPRODUCT(K24:$K$98, X24:$X$98)-K24*$AZ$3)/Z24, 0)</f>
        <v>71406.989600801011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2000000</v>
      </c>
      <c r="S25">
        <f t="shared" si="1"/>
        <v>68213.763188155819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42020.164689827085</v>
      </c>
      <c r="AC25">
        <f t="shared" si="2"/>
        <v>38027.417783171033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-50202.472026241405</v>
      </c>
      <c r="AI25">
        <f t="shared" si="7"/>
        <v>-50216.408882971577</v>
      </c>
      <c r="AJ25">
        <f t="shared" si="8"/>
        <v>3992.7469066560516</v>
      </c>
      <c r="AK25">
        <f t="shared" si="30"/>
        <v>2941.4115282878961</v>
      </c>
      <c r="AL25">
        <f t="shared" si="9"/>
        <v>-43282.250448027626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-10612.628111067717</v>
      </c>
      <c r="AR25">
        <f t="shared" si="14"/>
        <v>-10615.574314143876</v>
      </c>
      <c r="AS25">
        <f t="shared" si="15"/>
        <v>844.0528195465663</v>
      </c>
      <c r="AT25">
        <f t="shared" si="16"/>
        <v>621.80417440419603</v>
      </c>
      <c r="AU25">
        <f t="shared" si="17"/>
        <v>-9149.7173201931128</v>
      </c>
      <c r="AW25">
        <v>22</v>
      </c>
      <c r="AX25">
        <f>IF(Z25&gt;0, (R25*SUMPRODUCT(K25:$K$98, X25:$X$98)-K25*$AZ$3)/Z25, 0)</f>
        <v>68213.763188155819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2000000</v>
      </c>
      <c r="S26">
        <f t="shared" si="1"/>
        <v>64468.854761978029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38027.417783171033</v>
      </c>
      <c r="AC26">
        <f t="shared" si="2"/>
        <v>33882.825666814628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-52661.234872031455</v>
      </c>
      <c r="AI26">
        <f t="shared" si="7"/>
        <v>-52674.374094758423</v>
      </c>
      <c r="AJ26">
        <f t="shared" si="8"/>
        <v>4144.5921163564053</v>
      </c>
      <c r="AK26">
        <f t="shared" si="30"/>
        <v>2661.9192448219724</v>
      </c>
      <c r="AL26">
        <f t="shared" si="9"/>
        <v>-45867.862733580048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-9939.6446708969306</v>
      </c>
      <c r="AR26">
        <f t="shared" si="14"/>
        <v>-9942.1246584147921</v>
      </c>
      <c r="AS26">
        <f t="shared" si="15"/>
        <v>782.27890102635206</v>
      </c>
      <c r="AT26">
        <f t="shared" si="16"/>
        <v>502.42899735351455</v>
      </c>
      <c r="AU26">
        <f t="shared" si="17"/>
        <v>-8657.4167600349265</v>
      </c>
      <c r="AW26">
        <v>23</v>
      </c>
      <c r="AX26">
        <f>IF(Z26&gt;0, (R26*SUMPRODUCT(K26:$K$98, X26:$X$98)-K26*$AZ$3)/Z26, 0)</f>
        <v>64468.854761978029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2000000</v>
      </c>
      <c r="S27">
        <f t="shared" si="1"/>
        <v>60288.321731809665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33882.825666814628</v>
      </c>
      <c r="AC27">
        <f t="shared" si="2"/>
        <v>29718.213134052785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-54756.796224749291</v>
      </c>
      <c r="AI27">
        <f t="shared" si="7"/>
        <v>-54769.119595296179</v>
      </c>
      <c r="AJ27">
        <f t="shared" si="8"/>
        <v>4164.6125327618429</v>
      </c>
      <c r="AK27">
        <f t="shared" si="30"/>
        <v>2371.7977966770241</v>
      </c>
      <c r="AL27">
        <f t="shared" si="9"/>
        <v>-48232.709265857309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-9227.8351549649615</v>
      </c>
      <c r="AR27">
        <f t="shared" si="14"/>
        <v>-9229.9119388493491</v>
      </c>
      <c r="AS27">
        <f t="shared" si="15"/>
        <v>701.8372254448559</v>
      </c>
      <c r="AT27">
        <f t="shared" si="16"/>
        <v>399.70488775149096</v>
      </c>
      <c r="AU27">
        <f t="shared" si="17"/>
        <v>-8128.3698256530006</v>
      </c>
      <c r="AW27">
        <v>24</v>
      </c>
      <c r="AX27">
        <f>IF(Z27&gt;0, (R27*SUMPRODUCT(K27:$K$98, X27:$X$98)-K27*$AZ$3)/Z27, 0)</f>
        <v>60288.321731809665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2000000</v>
      </c>
      <c r="S28">
        <f t="shared" si="1"/>
        <v>55798.749681477217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29718.213134052785</v>
      </c>
      <c r="AC28">
        <f t="shared" si="2"/>
        <v>25646.656673851292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-56755.343191758424</v>
      </c>
      <c r="AI28">
        <f t="shared" si="7"/>
        <v>-56766.833886809953</v>
      </c>
      <c r="AJ28">
        <f t="shared" si="8"/>
        <v>4071.5564602014929</v>
      </c>
      <c r="AK28">
        <f t="shared" si="30"/>
        <v>2080.2749193836953</v>
      </c>
      <c r="AL28">
        <f t="shared" si="9"/>
        <v>-50615.002507224766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-8539.8556377263594</v>
      </c>
      <c r="AR28">
        <f t="shared" si="14"/>
        <v>-8541.5846181429806</v>
      </c>
      <c r="AS28">
        <f t="shared" si="15"/>
        <v>612.63843077284048</v>
      </c>
      <c r="AT28">
        <f t="shared" si="16"/>
        <v>313.01453747352775</v>
      </c>
      <c r="AU28">
        <f t="shared" si="17"/>
        <v>-7615.9316498966127</v>
      </c>
      <c r="AW28">
        <v>25</v>
      </c>
      <c r="AX28">
        <f>IF(Z28&gt;0, (R28*SUMPRODUCT(K28:$K$98, X28:$X$98)-K28*$AZ$3)/Z28, 0)</f>
        <v>55798.749681477217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2000000</v>
      </c>
      <c r="S29">
        <f t="shared" si="1"/>
        <v>50995.803461552699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25646.656673851292</v>
      </c>
      <c r="AC29">
        <f t="shared" si="2"/>
        <v>21710.621299306644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-58596.071364817835</v>
      </c>
      <c r="AI29">
        <f t="shared" si="7"/>
        <v>-58606.714702026788</v>
      </c>
      <c r="AJ29">
        <f t="shared" si="8"/>
        <v>3936.0353745446482</v>
      </c>
      <c r="AK29">
        <f t="shared" si="30"/>
        <v>1795.2659671695906</v>
      </c>
      <c r="AL29">
        <f t="shared" si="9"/>
        <v>-52875.413360312552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-7872.1661485364302</v>
      </c>
      <c r="AR29">
        <f t="shared" si="14"/>
        <v>-7873.5960416492662</v>
      </c>
      <c r="AS29">
        <f t="shared" si="15"/>
        <v>528.79184070241831</v>
      </c>
      <c r="AT29">
        <f t="shared" si="16"/>
        <v>241.1873636780615</v>
      </c>
      <c r="AU29">
        <f t="shared" si="17"/>
        <v>-7103.6168372687862</v>
      </c>
      <c r="AW29">
        <v>26</v>
      </c>
      <c r="AX29">
        <f>IF(Z29&gt;0, (R29*SUMPRODUCT(K29:$K$98, X29:$X$98)-K29*$AZ$3)/Z29, 0)</f>
        <v>50995.803461552699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2000000</v>
      </c>
      <c r="S30">
        <f t="shared" si="1"/>
        <v>45866.649050895154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21710.621299306644</v>
      </c>
      <c r="AC30">
        <f t="shared" si="2"/>
        <v>17949.008957182436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-60291.732060760914</v>
      </c>
      <c r="AI30">
        <f t="shared" si="7"/>
        <v>-60301.515317947014</v>
      </c>
      <c r="AJ30">
        <f t="shared" si="8"/>
        <v>3761.6123421242082</v>
      </c>
      <c r="AK30">
        <f t="shared" si="30"/>
        <v>1519.7434909514652</v>
      </c>
      <c r="AL30">
        <f t="shared" si="9"/>
        <v>-55020.159484871343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-7232.1177779128438</v>
      </c>
      <c r="AR30">
        <f t="shared" si="14"/>
        <v>-7233.2912998171441</v>
      </c>
      <c r="AS30">
        <f t="shared" si="15"/>
        <v>451.21316909052695</v>
      </c>
      <c r="AT30">
        <f t="shared" si="16"/>
        <v>182.2963703829395</v>
      </c>
      <c r="AU30">
        <f t="shared" si="17"/>
        <v>-6599.7817603436779</v>
      </c>
      <c r="AW30">
        <v>27</v>
      </c>
      <c r="AX30">
        <f>IF(Z30&gt;0, (R30*SUMPRODUCT(K30:$K$98, X30:$X$98)-K30*$AZ$3)/Z30, 0)</f>
        <v>45866.649050895154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2000000</v>
      </c>
      <c r="S31">
        <f t="shared" si="1"/>
        <v>40354.489755409042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17949.008957182436</v>
      </c>
      <c r="AC31">
        <f t="shared" si="2"/>
        <v>14387.028506423354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-61801.610478571667</v>
      </c>
      <c r="AI31">
        <f t="shared" si="7"/>
        <v>-61810.523383054926</v>
      </c>
      <c r="AJ31">
        <f t="shared" si="8"/>
        <v>3561.9804507590816</v>
      </c>
      <c r="AK31">
        <f t="shared" si="30"/>
        <v>1256.4306270027705</v>
      </c>
      <c r="AL31">
        <f t="shared" si="9"/>
        <v>-56992.112305293071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-6618.9560824988903</v>
      </c>
      <c r="AR31">
        <f t="shared" si="14"/>
        <v>-6619.910655088267</v>
      </c>
      <c r="AS31">
        <f t="shared" si="15"/>
        <v>381.48831377895272</v>
      </c>
      <c r="AT31">
        <f t="shared" si="16"/>
        <v>134.56379334518087</v>
      </c>
      <c r="AU31">
        <f t="shared" si="17"/>
        <v>-6103.8585479641333</v>
      </c>
      <c r="AW31">
        <v>28</v>
      </c>
      <c r="AX31">
        <f>IF(Z31&gt;0, (R31*SUMPRODUCT(K31:$K$98, X31:$X$98)-K31*$AZ$3)/Z31, 0)</f>
        <v>40354.489755409042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2000000</v>
      </c>
      <c r="S32">
        <f t="shared" si="1"/>
        <v>34360.103512609661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14387.028506423354</v>
      </c>
      <c r="AC32">
        <f t="shared" si="2"/>
        <v>11044.980751740322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-63006.372801849146</v>
      </c>
      <c r="AI32">
        <f t="shared" si="7"/>
        <v>-63014.40899762755</v>
      </c>
      <c r="AJ32">
        <f t="shared" si="8"/>
        <v>3342.0477546830316</v>
      </c>
      <c r="AK32">
        <f t="shared" si="30"/>
        <v>1007.0919954496349</v>
      </c>
      <c r="AL32">
        <f t="shared" si="9"/>
        <v>-58665.269247494885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-6024.9876763438942</v>
      </c>
      <c r="AR32">
        <f t="shared" si="14"/>
        <v>-6025.7561379831932</v>
      </c>
      <c r="AS32">
        <f t="shared" si="15"/>
        <v>319.58349037237537</v>
      </c>
      <c r="AT32">
        <f t="shared" si="16"/>
        <v>96.303224447012653</v>
      </c>
      <c r="AU32">
        <f t="shared" si="17"/>
        <v>-5609.8694231638055</v>
      </c>
      <c r="AW32">
        <v>29</v>
      </c>
      <c r="AX32">
        <f>IF(Z32&gt;0, (R32*SUMPRODUCT(K32:$K$98, X32:$X$98)-K32*$AZ$3)/Z32, 0)</f>
        <v>34360.103512609661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2000000</v>
      </c>
      <c r="S33">
        <f t="shared" si="1"/>
        <v>27760.284928941855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11044.980751740322</v>
      </c>
      <c r="AC33">
        <f t="shared" si="2"/>
        <v>7945.8040823748888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-64008.310304202496</v>
      </c>
      <c r="AI33">
        <f t="shared" si="7"/>
        <v>-64015.466034144309</v>
      </c>
      <c r="AJ33">
        <f t="shared" si="8"/>
        <v>3099.1766693654336</v>
      </c>
      <c r="AK33">
        <f t="shared" si="30"/>
        <v>773.14865262182263</v>
      </c>
      <c r="AL33">
        <f t="shared" si="9"/>
        <v>-60143.140712157052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-5464.9982161789931</v>
      </c>
      <c r="AR33">
        <f t="shared" si="14"/>
        <v>-5465.6091689003133</v>
      </c>
      <c r="AS33">
        <f t="shared" si="15"/>
        <v>264.60618768425201</v>
      </c>
      <c r="AT33">
        <f t="shared" si="16"/>
        <v>66.011053679416406</v>
      </c>
      <c r="AU33">
        <f t="shared" si="17"/>
        <v>-5134.9919275366447</v>
      </c>
      <c r="AW33">
        <v>30</v>
      </c>
      <c r="AX33">
        <f>IF(Z33&gt;0, (R33*SUMPRODUCT(K33:$K$98, X33:$X$98)-K33*$AZ$3)/Z33, 0)</f>
        <v>27760.284928941855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2000000</v>
      </c>
      <c r="S34">
        <f t="shared" si="1"/>
        <v>20277.461253334332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7945.8040823748888</v>
      </c>
      <c r="AC34">
        <f t="shared" si="2"/>
        <v>5093.1371224266477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-64389.158005874357</v>
      </c>
      <c r="AI34">
        <f t="shared" si="7"/>
        <v>-64395.437314041679</v>
      </c>
      <c r="AJ34">
        <f t="shared" si="8"/>
        <v>2852.6669599482411</v>
      </c>
      <c r="AK34">
        <f t="shared" si="30"/>
        <v>556.20628576624222</v>
      </c>
      <c r="AL34">
        <f t="shared" si="9"/>
        <v>-60986.564068327192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-4908.4953630436667</v>
      </c>
      <c r="AR34">
        <f t="shared" si="14"/>
        <v>-4908.9740454177963</v>
      </c>
      <c r="AS34">
        <f t="shared" si="15"/>
        <v>217.46366902229653</v>
      </c>
      <c r="AT34">
        <f t="shared" si="16"/>
        <v>42.400554054927454</v>
      </c>
      <c r="AU34">
        <f t="shared" si="17"/>
        <v>-4649.1098223405716</v>
      </c>
      <c r="AW34">
        <v>31</v>
      </c>
      <c r="AX34">
        <f>IF(Z34&gt;0, (R34*SUMPRODUCT(K34:$K$98, X34:$X$98)-K34*$AZ$3)/Z34, 0)</f>
        <v>20277.461253334332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11616.373310536284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5093.1371224266477</v>
      </c>
      <c r="AC35">
        <f t="shared" ref="AC35:AC66" si="33">S35*Z35</f>
        <v>2517.0803810175785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-63953.525953866068</v>
      </c>
      <c r="AI35">
        <f t="shared" ref="AI35:AI66" si="38">SUM(AE35:AH35)</f>
        <v>-63958.943049877293</v>
      </c>
      <c r="AJ35">
        <f t="shared" ref="AJ35:AJ66" si="39">AB35-AC35</f>
        <v>2576.0567414090692</v>
      </c>
      <c r="AK35">
        <f t="shared" si="30"/>
        <v>356.51959856986537</v>
      </c>
      <c r="AL35">
        <f t="shared" ref="AL35:AL66" si="40">SUM(AI35:AK35)</f>
        <v>-61026.366709898357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-4352.9342754717954</v>
      </c>
      <c r="AR35">
        <f t="shared" ref="AR35:AR66" si="45">AI35*$K35</f>
        <v>-4353.3029848204842</v>
      </c>
      <c r="AS35">
        <f t="shared" ref="AS35:AS66" si="46">AJ35*$K35</f>
        <v>175.33678586116886</v>
      </c>
      <c r="AT35">
        <f t="shared" ref="AT35:AT66" si="47">AK35*$K35</f>
        <v>24.26615823514884</v>
      </c>
      <c r="AU35">
        <f t="shared" ref="AU35:AU66" si="48">AL35*$K35</f>
        <v>-4153.7000407241658</v>
      </c>
      <c r="AW35">
        <v>32</v>
      </c>
      <c r="AX35">
        <f>IF(Z35&gt;0, (R35*SUMPRODUCT(K35:$K$98, X35:$X$98)-K35*$AZ$3)/Z35, 0)</f>
        <v>11616.373310536284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2000000</v>
      </c>
      <c r="S36">
        <f t="shared" si="32"/>
        <v>1346.373078602217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2517.0803810175785</v>
      </c>
      <c r="AC36">
        <f t="shared" si="33"/>
        <v>246.68058914810172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-62596.806155664111</v>
      </c>
      <c r="AI36">
        <f t="shared" si="38"/>
        <v>-62601.386620638281</v>
      </c>
      <c r="AJ36">
        <f t="shared" si="39"/>
        <v>2270.3997918694768</v>
      </c>
      <c r="AK36">
        <f t="shared" si="30"/>
        <v>176.19562667123051</v>
      </c>
      <c r="AL36">
        <f t="shared" si="40"/>
        <v>-60154.791202097571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-3804.0986318080963</v>
      </c>
      <c r="AR36">
        <f t="shared" si="45"/>
        <v>-3804.3769933030576</v>
      </c>
      <c r="AS36">
        <f t="shared" si="46"/>
        <v>137.97548584875452</v>
      </c>
      <c r="AT36">
        <f t="shared" si="47"/>
        <v>10.707663593631265</v>
      </c>
      <c r="AU36">
        <f t="shared" si="48"/>
        <v>-3655.6938438606717</v>
      </c>
      <c r="AW36">
        <v>33</v>
      </c>
      <c r="AX36">
        <f>IF(Z36&gt;0, (R36*SUMPRODUCT(K36:$K$98, X36:$X$98)-K36*$AZ$3)/Z36, 0)</f>
        <v>1346.373078602217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2000000</v>
      </c>
      <c r="S37">
        <f t="shared" si="32"/>
        <v>-11214.509646620627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246.68058914810172</v>
      </c>
      <c r="AC37">
        <f t="shared" si="33"/>
        <v>-1698.0122537293464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-59948.662038878225</v>
      </c>
      <c r="AI37">
        <f t="shared" si="38"/>
        <v>-59952.447340927167</v>
      </c>
      <c r="AJ37">
        <f t="shared" si="39"/>
        <v>1944.6928428774481</v>
      </c>
      <c r="AK37">
        <f t="shared" si="30"/>
        <v>17.267641240367123</v>
      </c>
      <c r="AL37">
        <f t="shared" si="40"/>
        <v>-57990.486856809352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-3252.8277463109393</v>
      </c>
      <c r="AR37">
        <f t="shared" si="45"/>
        <v>-3253.0331376426921</v>
      </c>
      <c r="AS37">
        <f t="shared" si="46"/>
        <v>105.51946652723714</v>
      </c>
      <c r="AT37">
        <f t="shared" si="47"/>
        <v>0.93694605733790048</v>
      </c>
      <c r="AU37">
        <f t="shared" si="48"/>
        <v>-3146.5767250581171</v>
      </c>
      <c r="AW37">
        <v>34</v>
      </c>
      <c r="AX37">
        <f>IF(Z37&gt;0, (R37*SUMPRODUCT(K37:$K$98, X37:$X$98)-K37*$AZ$3)/Z37, 0)</f>
        <v>-11214.509646620627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2000000</v>
      </c>
      <c r="S38">
        <f t="shared" si="32"/>
        <v>-26994.967614281151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-1698.0122537293464</v>
      </c>
      <c r="AC38">
        <f t="shared" si="33"/>
        <v>-3290.6562599236368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-55998.166565419269</v>
      </c>
      <c r="AI38">
        <f t="shared" si="38"/>
        <v>-56001.214037365651</v>
      </c>
      <c r="AJ38">
        <f t="shared" si="39"/>
        <v>1592.6440061942903</v>
      </c>
      <c r="AK38">
        <f t="shared" si="30"/>
        <v>-118.86085776105426</v>
      </c>
      <c r="AL38">
        <f t="shared" si="40"/>
        <v>-54527.430888932417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-2712.9223058688431</v>
      </c>
      <c r="AR38">
        <f t="shared" si="45"/>
        <v>-2713.0699456064795</v>
      </c>
      <c r="AS38">
        <f t="shared" si="46"/>
        <v>77.158230612160679</v>
      </c>
      <c r="AT38">
        <f t="shared" si="47"/>
        <v>-5.7584076781863391</v>
      </c>
      <c r="AU38">
        <f t="shared" si="48"/>
        <v>-2641.6701226725054</v>
      </c>
      <c r="AW38">
        <v>35</v>
      </c>
      <c r="AX38">
        <f>IF(Z38&gt;0, (R38*SUMPRODUCT(K38:$K$98, X38:$X$98)-K38*$AZ$3)/Z38, 0)</f>
        <v>-26994.967614281151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2000000</v>
      </c>
      <c r="S39">
        <f t="shared" si="32"/>
        <v>-47441.635015641841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-3290.6562599236368</v>
      </c>
      <c r="AC39">
        <f t="shared" si="33"/>
        <v>-4521.2716549740444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-50756.243790530905</v>
      </c>
      <c r="AI39">
        <f t="shared" si="38"/>
        <v>-50758.626334710447</v>
      </c>
      <c r="AJ39">
        <f t="shared" si="39"/>
        <v>1230.6153950504076</v>
      </c>
      <c r="AK39">
        <f t="shared" si="30"/>
        <v>-230.34593819465459</v>
      </c>
      <c r="AL39">
        <f t="shared" si="40"/>
        <v>-49758.356877854691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-2195.5078810575287</v>
      </c>
      <c r="AR39">
        <f t="shared" si="45"/>
        <v>-2195.6109401913909</v>
      </c>
      <c r="AS39">
        <f t="shared" si="46"/>
        <v>53.23139768841498</v>
      </c>
      <c r="AT39">
        <f t="shared" si="47"/>
        <v>-9.9638248402121317</v>
      </c>
      <c r="AU39">
        <f t="shared" si="48"/>
        <v>-2152.3433673431878</v>
      </c>
      <c r="AW39">
        <v>36</v>
      </c>
      <c r="AX39">
        <f>IF(Z39&gt;0, (R39*SUMPRODUCT(K39:$K$98, X39:$X$98)-K39*$AZ$3)/Z39, 0)</f>
        <v>-47441.635015641841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2000000</v>
      </c>
      <c r="S40">
        <f t="shared" si="32"/>
        <v>-74833.975139681977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-4521.2716549740444</v>
      </c>
      <c r="AC40">
        <f t="shared" si="33"/>
        <v>-5393.2912228008217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-44557.321707440962</v>
      </c>
      <c r="AI40">
        <f t="shared" si="38"/>
        <v>-44559.123459657363</v>
      </c>
      <c r="AJ40">
        <f t="shared" si="39"/>
        <v>872.01956782677735</v>
      </c>
      <c r="AK40">
        <f t="shared" ref="AK40:AK71" si="61">G40*SUM(AB40:AB40, AE40:AF40)</f>
        <v>-316.48901584818316</v>
      </c>
      <c r="AL40">
        <f t="shared" si="40"/>
        <v>-44003.592907678772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-1720.8641253792325</v>
      </c>
      <c r="AR40">
        <f t="shared" si="45"/>
        <v>-1720.9337114906327</v>
      </c>
      <c r="AS40">
        <f t="shared" si="46"/>
        <v>33.678577019390339</v>
      </c>
      <c r="AT40">
        <f t="shared" si="47"/>
        <v>-12.223234534286767</v>
      </c>
      <c r="AU40">
        <f t="shared" si="48"/>
        <v>-1699.4783690055294</v>
      </c>
      <c r="AW40">
        <v>37</v>
      </c>
      <c r="AX40">
        <f>IF(Z40&gt;0, (R40*SUMPRODUCT(K40:$K$98, X40:$X$98)-K40*$AZ$3)/Z40, 0)</f>
        <v>-74833.975139681977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2000000</v>
      </c>
      <c r="S41">
        <f t="shared" si="32"/>
        <v>-113155.11421183596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-5393.2912228008217</v>
      </c>
      <c r="AC41">
        <f t="shared" si="33"/>
        <v>-5932.4693542240311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-37843.252294682788</v>
      </c>
      <c r="AI41">
        <f t="shared" si="38"/>
        <v>-37844.562988723344</v>
      </c>
      <c r="AJ41">
        <f t="shared" si="39"/>
        <v>539.17813142320938</v>
      </c>
      <c r="AK41">
        <f t="shared" si="61"/>
        <v>-377.53038559605756</v>
      </c>
      <c r="AL41">
        <f t="shared" si="40"/>
        <v>-37682.915242896197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-1304.9622046643574</v>
      </c>
      <c r="AR41">
        <f t="shared" si="45"/>
        <v>-1305.0074017888403</v>
      </c>
      <c r="AS41">
        <f t="shared" si="46"/>
        <v>18.592669509742457</v>
      </c>
      <c r="AT41">
        <f t="shared" si="47"/>
        <v>-13.018513326467936</v>
      </c>
      <c r="AU41">
        <f t="shared" si="48"/>
        <v>-1299.4332456055658</v>
      </c>
      <c r="AW41">
        <v>38</v>
      </c>
      <c r="AX41">
        <f>IF(Z41&gt;0, (R41*SUMPRODUCT(K41:$K$98, X41:$X$98)-K41*$AZ$3)/Z41, 0)</f>
        <v>-113155.11421183596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2000000</v>
      </c>
      <c r="S42">
        <f t="shared" si="32"/>
        <v>-169642.57419377417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-5932.4693542240311</v>
      </c>
      <c r="AC42">
        <f t="shared" si="33"/>
        <v>-6182.3547785705132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-30920.137474723146</v>
      </c>
      <c r="AI42">
        <f t="shared" si="38"/>
        <v>-30921.04856010486</v>
      </c>
      <c r="AJ42">
        <f t="shared" si="39"/>
        <v>249.88542434648207</v>
      </c>
      <c r="AK42">
        <f t="shared" si="61"/>
        <v>-415.27285479568224</v>
      </c>
      <c r="AL42">
        <f t="shared" si="40"/>
        <v>-31086.435990554062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-951.99106844115681</v>
      </c>
      <c r="AR42">
        <f t="shared" si="45"/>
        <v>-952.0191195824782</v>
      </c>
      <c r="AS42">
        <f t="shared" si="46"/>
        <v>7.6936492376837124</v>
      </c>
      <c r="AT42">
        <f t="shared" si="47"/>
        <v>-12.785714457276704</v>
      </c>
      <c r="AU42">
        <f t="shared" si="48"/>
        <v>-957.11118480207119</v>
      </c>
      <c r="AW42">
        <v>39</v>
      </c>
      <c r="AX42">
        <f>IF(Z42&gt;0, (R42*SUMPRODUCT(K42:$K$98, X42:$X$98)-K42*$AZ$3)/Z42, 0)</f>
        <v>-169642.57419377417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2000000</v>
      </c>
      <c r="S43">
        <f t="shared" si="32"/>
        <v>-257977.26769567496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-6182.3547785705132</v>
      </c>
      <c r="AC43">
        <f t="shared" si="33"/>
        <v>-6192.3130074421351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-24151.30596505788</v>
      </c>
      <c r="AI43">
        <f t="shared" si="38"/>
        <v>-24151.906048261215</v>
      </c>
      <c r="AJ43">
        <f t="shared" si="39"/>
        <v>9.9582288716219409</v>
      </c>
      <c r="AK43">
        <f t="shared" si="61"/>
        <v>-432.76483449993594</v>
      </c>
      <c r="AL43">
        <f t="shared" si="40"/>
        <v>-24574.712653889528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-663.9174062511471</v>
      </c>
      <c r="AR43">
        <f t="shared" si="45"/>
        <v>-663.93390248884418</v>
      </c>
      <c r="AS43">
        <f t="shared" si="46"/>
        <v>0.27375088920110419</v>
      </c>
      <c r="AT43">
        <f t="shared" si="47"/>
        <v>-11.896669557066573</v>
      </c>
      <c r="AU43">
        <f t="shared" si="48"/>
        <v>-675.55682115670959</v>
      </c>
      <c r="AW43">
        <v>40</v>
      </c>
      <c r="AX43">
        <f>IF(Z43&gt;0, (R43*SUMPRODUCT(K43:$K$98, X43:$X$98)-K43*$AZ$3)/Z43, 0)</f>
        <v>-257977.26769567496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2000000</v>
      </c>
      <c r="S44">
        <f t="shared" si="32"/>
        <v>-404676.47862432548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-6192.3130074421351</v>
      </c>
      <c r="AC44">
        <f t="shared" si="33"/>
        <v>-6015.1296640776281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-17798.498343106017</v>
      </c>
      <c r="AI44">
        <f t="shared" si="38"/>
        <v>-17798.869944248028</v>
      </c>
      <c r="AJ44">
        <f t="shared" si="39"/>
        <v>-177.18334336450698</v>
      </c>
      <c r="AK44">
        <f t="shared" si="61"/>
        <v>-433.46191052094952</v>
      </c>
      <c r="AL44">
        <f t="shared" si="40"/>
        <v>-18409.515198133486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-436.85647269731572</v>
      </c>
      <c r="AR44">
        <f t="shared" si="45"/>
        <v>-436.86559348722847</v>
      </c>
      <c r="AS44">
        <f t="shared" si="46"/>
        <v>-4.3488888169555624</v>
      </c>
      <c r="AT44">
        <f t="shared" si="47"/>
        <v>-10.639135820813081</v>
      </c>
      <c r="AU44">
        <f t="shared" si="48"/>
        <v>-451.85361812499713</v>
      </c>
      <c r="AW44">
        <v>41</v>
      </c>
      <c r="AX44">
        <f>IF(Z44&gt;0, (R44*SUMPRODUCT(K44:$K$98, X44:$X$98)-K44*$AZ$3)/Z44, 0)</f>
        <v>-404676.47862432548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2000000</v>
      </c>
      <c r="S45">
        <f t="shared" si="32"/>
        <v>-663473.51466611284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-6015.1296640776281</v>
      </c>
      <c r="AC45">
        <f t="shared" si="33"/>
        <v>-5701.0033246181092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-12245.487450686282</v>
      </c>
      <c r="AI45">
        <f t="shared" si="38"/>
        <v>-12245.70226722374</v>
      </c>
      <c r="AJ45">
        <f t="shared" si="39"/>
        <v>-314.12633945951893</v>
      </c>
      <c r="AK45">
        <f t="shared" si="61"/>
        <v>-421.05907648543399</v>
      </c>
      <c r="AL45">
        <f t="shared" si="40"/>
        <v>-12980.887683168692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-268.35733308999062</v>
      </c>
      <c r="AR45">
        <f t="shared" si="45"/>
        <v>-268.36204075012489</v>
      </c>
      <c r="AS45">
        <f t="shared" si="46"/>
        <v>-6.8840139725065184</v>
      </c>
      <c r="AT45">
        <f t="shared" si="47"/>
        <v>-9.2274228603805266</v>
      </c>
      <c r="AU45">
        <f t="shared" si="48"/>
        <v>-284.47347758301191</v>
      </c>
      <c r="AW45">
        <v>42</v>
      </c>
      <c r="AX45">
        <f>IF(Z45&gt;0, (R45*SUMPRODUCT(K45:$K$98, X45:$X$98)-K45*$AZ$3)/Z45, 0)</f>
        <v>-663473.51466611284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2000000</v>
      </c>
      <c r="S46">
        <f t="shared" si="32"/>
        <v>-1080534.6552939012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-5701.0033246181092</v>
      </c>
      <c r="AC46">
        <f t="shared" si="33"/>
        <v>-5298.8402897109263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-7205.6579324788263</v>
      </c>
      <c r="AI46">
        <f t="shared" si="38"/>
        <v>-7205.7805301267535</v>
      </c>
      <c r="AJ46">
        <f t="shared" si="39"/>
        <v>-402.16303490718292</v>
      </c>
      <c r="AK46">
        <f t="shared" si="61"/>
        <v>-399.07023272326768</v>
      </c>
      <c r="AL46">
        <f t="shared" si="40"/>
        <v>-8007.013797757204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-140.99152513658512</v>
      </c>
      <c r="AR46">
        <f t="shared" si="45"/>
        <v>-140.99392397781813</v>
      </c>
      <c r="AS46">
        <f t="shared" si="46"/>
        <v>-7.8690357183824116</v>
      </c>
      <c r="AT46">
        <f t="shared" si="47"/>
        <v>-7.8085195377723835</v>
      </c>
      <c r="AU46">
        <f t="shared" si="48"/>
        <v>-156.67147923397295</v>
      </c>
      <c r="AW46">
        <v>43</v>
      </c>
      <c r="AX46">
        <f>IF(Z46&gt;0, (R46*SUMPRODUCT(K46:$K$98, X46:$X$98)-K46*$AZ$3)/Z46, 0)</f>
        <v>-1080534.6552939012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2000000</v>
      </c>
      <c r="S47">
        <f t="shared" si="32"/>
        <v>-1754272.9351331517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-5298.8402897109263</v>
      </c>
      <c r="AC47">
        <f t="shared" si="33"/>
        <v>-4841.152914850034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-4190.4638030390852</v>
      </c>
      <c r="AI47">
        <f t="shared" si="38"/>
        <v>-4190.5327939129947</v>
      </c>
      <c r="AJ47">
        <f t="shared" si="39"/>
        <v>-457.68737486089231</v>
      </c>
      <c r="AK47">
        <f t="shared" si="61"/>
        <v>-370.91882027976487</v>
      </c>
      <c r="AL47">
        <f t="shared" si="40"/>
        <v>-5019.138989053652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-73.208825242962163</v>
      </c>
      <c r="AR47">
        <f t="shared" si="45"/>
        <v>-73.210030536950796</v>
      </c>
      <c r="AS47">
        <f t="shared" si="46"/>
        <v>-7.9959538172840903</v>
      </c>
      <c r="AT47">
        <f t="shared" si="47"/>
        <v>-6.4800777120407265</v>
      </c>
      <c r="AU47">
        <f t="shared" si="48"/>
        <v>-87.686062066275625</v>
      </c>
      <c r="AW47">
        <v>44</v>
      </c>
      <c r="AX47">
        <f>IF(Z47&gt;0, (R47*SUMPRODUCT(K47:$K$98, X47:$X$98)-K47*$AZ$3)/Z47, 0)</f>
        <v>-1754272.9351331517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2000000</v>
      </c>
      <c r="S48">
        <f t="shared" si="32"/>
        <v>-2864993.9128679303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-4841.152914850034</v>
      </c>
      <c r="AC48">
        <f t="shared" si="33"/>
        <v>-4379.8270079523927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-2406.5998568813966</v>
      </c>
      <c r="AI48">
        <f t="shared" si="38"/>
        <v>-2406.6380753483563</v>
      </c>
      <c r="AJ48">
        <f t="shared" si="39"/>
        <v>-461.32590689764129</v>
      </c>
      <c r="AK48">
        <f t="shared" si="61"/>
        <v>-338.8807040395024</v>
      </c>
      <c r="AL48">
        <f t="shared" si="40"/>
        <v>-3206.8446862854998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-37.539389738142781</v>
      </c>
      <c r="AR48">
        <f t="shared" si="45"/>
        <v>-37.539985889564583</v>
      </c>
      <c r="AS48">
        <f t="shared" si="46"/>
        <v>-7.1960001849971844</v>
      </c>
      <c r="AT48">
        <f t="shared" si="47"/>
        <v>-5.2860365578846782</v>
      </c>
      <c r="AU48">
        <f t="shared" si="48"/>
        <v>-50.022022632446451</v>
      </c>
      <c r="AW48">
        <v>45</v>
      </c>
      <c r="AX48">
        <f>IF(Z48&gt;0, (R48*SUMPRODUCT(K48:$K$98, X48:$X$98)-K48*$AZ$3)/Z48, 0)</f>
        <v>-2864993.9128679303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2000000</v>
      </c>
      <c r="S49">
        <f t="shared" si="32"/>
        <v>-4735553.9813139876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-4379.8270079523927</v>
      </c>
      <c r="AC49">
        <f t="shared" si="33"/>
        <v>-3940.103243993567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-1362.8509180672165</v>
      </c>
      <c r="AI49">
        <f t="shared" si="38"/>
        <v>-1362.8717187130308</v>
      </c>
      <c r="AJ49">
        <f t="shared" si="39"/>
        <v>-439.72376395882566</v>
      </c>
      <c r="AK49">
        <f t="shared" si="61"/>
        <v>-306.5878905566675</v>
      </c>
      <c r="AL49">
        <f t="shared" si="40"/>
        <v>-2109.183373228524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-18.980762282737036</v>
      </c>
      <c r="AR49">
        <f t="shared" si="45"/>
        <v>-18.981051978483134</v>
      </c>
      <c r="AS49">
        <f t="shared" si="46"/>
        <v>-6.124141770113404</v>
      </c>
      <c r="AT49">
        <f t="shared" si="47"/>
        <v>-4.2699254865489955</v>
      </c>
      <c r="AU49">
        <f t="shared" si="48"/>
        <v>-29.375119235145533</v>
      </c>
      <c r="AW49">
        <v>46</v>
      </c>
      <c r="AX49">
        <f>IF(Z49&gt;0, (R49*SUMPRODUCT(K49:$K$98, X49:$X$98)-K49*$AZ$3)/Z49, 0)</f>
        <v>-4735553.9813139876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2000000</v>
      </c>
      <c r="S50">
        <f t="shared" si="32"/>
        <v>-7942557.576169055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-3940.103243993567</v>
      </c>
      <c r="AC50">
        <f t="shared" si="33"/>
        <v>-3532.9561904754401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-757.78431064026438</v>
      </c>
      <c r="AI50">
        <f t="shared" si="38"/>
        <v>-757.79543097573753</v>
      </c>
      <c r="AJ50">
        <f t="shared" si="39"/>
        <v>-407.147053518127</v>
      </c>
      <c r="AK50">
        <f t="shared" si="61"/>
        <v>-275.8072270795497</v>
      </c>
      <c r="AL50">
        <f t="shared" si="40"/>
        <v>-1440.7497115734141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-9.4230801607366406</v>
      </c>
      <c r="AR50">
        <f t="shared" si="45"/>
        <v>-9.4232184425816286</v>
      </c>
      <c r="AS50">
        <f t="shared" si="46"/>
        <v>-5.062890942235863</v>
      </c>
      <c r="AT50">
        <f t="shared" si="47"/>
        <v>-3.4296746095009434</v>
      </c>
      <c r="AU50">
        <f t="shared" si="48"/>
        <v>-17.915783994318431</v>
      </c>
      <c r="AW50">
        <v>47</v>
      </c>
      <c r="AX50">
        <f>IF(Z50&gt;0, (R50*SUMPRODUCT(K50:$K$98, X50:$X$98)-K50*$AZ$3)/Z50, 0)</f>
        <v>-7942557.576169055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2000000</v>
      </c>
      <c r="S51">
        <f t="shared" si="32"/>
        <v>-13560396.80187255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-3532.9561904754401</v>
      </c>
      <c r="AC51">
        <f t="shared" si="33"/>
        <v>-3161.9080065282624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-414.38610290352955</v>
      </c>
      <c r="AI51">
        <f t="shared" si="38"/>
        <v>-414.3919322093617</v>
      </c>
      <c r="AJ51">
        <f t="shared" si="39"/>
        <v>-371.04818394717768</v>
      </c>
      <c r="AK51">
        <f t="shared" si="61"/>
        <v>-247.30693333328082</v>
      </c>
      <c r="AL51">
        <f t="shared" si="40"/>
        <v>-1032.7470494898203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-4.6008114549112236</v>
      </c>
      <c r="AR51">
        <f t="shared" si="45"/>
        <v>-4.6008761760417309</v>
      </c>
      <c r="AS51">
        <f t="shared" si="46"/>
        <v>-4.119642823605032</v>
      </c>
      <c r="AT51">
        <f t="shared" si="47"/>
        <v>-2.7457787888789582</v>
      </c>
      <c r="AU51">
        <f t="shared" si="48"/>
        <v>-11.466297788525722</v>
      </c>
      <c r="AW51">
        <v>48</v>
      </c>
      <c r="AX51">
        <f>IF(Z51&gt;0, (R51*SUMPRODUCT(K51:$K$98, X51:$X$98)-K51*$AZ$3)/Z51, 0)</f>
        <v>-13560396.80187255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2000000</v>
      </c>
      <c r="S52">
        <f t="shared" si="32"/>
        <v>-23618602.671674807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-3161.9080065282624</v>
      </c>
      <c r="AC52">
        <f t="shared" si="33"/>
        <v>-2826.8023321725359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-222.31018600347392</v>
      </c>
      <c r="AI52">
        <f t="shared" si="38"/>
        <v>-222.31317813892269</v>
      </c>
      <c r="AJ52">
        <f t="shared" si="39"/>
        <v>-335.10567435572648</v>
      </c>
      <c r="AK52">
        <f t="shared" si="61"/>
        <v>-221.33356045697838</v>
      </c>
      <c r="AL52">
        <f t="shared" si="40"/>
        <v>-778.75241295162755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-2.2037919534583796</v>
      </c>
      <c r="AR52">
        <f t="shared" si="45"/>
        <v>-2.2038216149153924</v>
      </c>
      <c r="AS52">
        <f t="shared" si="46"/>
        <v>-3.3219493986292372</v>
      </c>
      <c r="AT52">
        <f t="shared" si="47"/>
        <v>-2.1941105278808979</v>
      </c>
      <c r="AU52">
        <f t="shared" si="48"/>
        <v>-7.7198815414255275</v>
      </c>
      <c r="AW52">
        <v>49</v>
      </c>
      <c r="AX52">
        <f>IF(Z52&gt;0, (R52*SUMPRODUCT(K52:$K$98, X52:$X$98)-K52*$AZ$3)/Z52, 0)</f>
        <v>-23618602.671674807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2000000</v>
      </c>
      <c r="S53">
        <f t="shared" si="32"/>
        <v>-42035848.617297396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-2826.8023321725359</v>
      </c>
      <c r="AC53">
        <f t="shared" si="33"/>
        <v>-2525.6967617950672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-116.80842178903458</v>
      </c>
      <c r="AI53">
        <f t="shared" si="38"/>
        <v>-116.80992389785651</v>
      </c>
      <c r="AJ53">
        <f t="shared" si="39"/>
        <v>-301.10557037746867</v>
      </c>
      <c r="AK53">
        <f t="shared" si="61"/>
        <v>-197.87616325207753</v>
      </c>
      <c r="AL53">
        <f t="shared" si="40"/>
        <v>-615.79165752740266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-1.0338734065619284</v>
      </c>
      <c r="AR53">
        <f t="shared" si="45"/>
        <v>-1.0338867017536704</v>
      </c>
      <c r="AS53">
        <f t="shared" si="46"/>
        <v>-2.6650907273036184</v>
      </c>
      <c r="AT53">
        <f t="shared" si="47"/>
        <v>-1.7514054196221884</v>
      </c>
      <c r="AU53">
        <f t="shared" si="48"/>
        <v>-5.4503828486794772</v>
      </c>
      <c r="AW53">
        <v>50</v>
      </c>
      <c r="AX53">
        <f>IF(Z53&gt;0, (R53*SUMPRODUCT(K53:$K$98, X53:$X$98)-K53*$AZ$3)/Z53, 0)</f>
        <v>-42035848.617297396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2000000</v>
      </c>
      <c r="S54">
        <f t="shared" si="32"/>
        <v>-76636184.304372102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-2525.6967617950672</v>
      </c>
      <c r="AC54">
        <f t="shared" si="33"/>
        <v>-2255.9187045490166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-60.093557679435513</v>
      </c>
      <c r="AI54">
        <f t="shared" si="38"/>
        <v>-60.094293597698218</v>
      </c>
      <c r="AJ54">
        <f t="shared" si="39"/>
        <v>-269.77805724605059</v>
      </c>
      <c r="AK54">
        <f t="shared" si="61"/>
        <v>-176.79877332565474</v>
      </c>
      <c r="AL54">
        <f t="shared" si="40"/>
        <v>-506.67112416940353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-0.47490101923559708</v>
      </c>
      <c r="AR54">
        <f t="shared" si="45"/>
        <v>-0.47490683497269981</v>
      </c>
      <c r="AS54">
        <f t="shared" si="46"/>
        <v>-2.1319735309562411</v>
      </c>
      <c r="AT54">
        <f t="shared" si="47"/>
        <v>-1.3971866684919063</v>
      </c>
      <c r="AU54">
        <f t="shared" si="48"/>
        <v>-4.0040670344208475</v>
      </c>
      <c r="AW54">
        <v>51</v>
      </c>
      <c r="AX54">
        <f>IF(Z54&gt;0, (R54*SUMPRODUCT(K54:$K$98, X54:$X$98)-K54*$AZ$3)/Z54, 0)</f>
        <v>-76636184.304372102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2000000</v>
      </c>
      <c r="S55">
        <f t="shared" si="32"/>
        <v>-143330853.85761759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-2255.9187045490166</v>
      </c>
      <c r="AC55">
        <f t="shared" si="33"/>
        <v>-2014.5972389141332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-30.173580973346503</v>
      </c>
      <c r="AI55">
        <f t="shared" si="38"/>
        <v>-30.173932362664416</v>
      </c>
      <c r="AJ55">
        <f t="shared" si="39"/>
        <v>-241.32146563488345</v>
      </c>
      <c r="AK55">
        <f t="shared" si="61"/>
        <v>-157.91430931843118</v>
      </c>
      <c r="AL55">
        <f t="shared" si="40"/>
        <v>-429.40970731597906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-0.21290409653913414</v>
      </c>
      <c r="AR55">
        <f t="shared" si="45"/>
        <v>-0.21290657593411644</v>
      </c>
      <c r="AS55">
        <f t="shared" si="46"/>
        <v>-1.7027587365874486</v>
      </c>
      <c r="AT55">
        <f t="shared" si="47"/>
        <v>-1.1142397511830082</v>
      </c>
      <c r="AU55">
        <f t="shared" si="48"/>
        <v>-3.0299050637045735</v>
      </c>
      <c r="AW55">
        <v>52</v>
      </c>
      <c r="AX55">
        <f>IF(Z55&gt;0, (R55*SUMPRODUCT(K55:$K$98, X55:$X$98)-K55*$AZ$3)/Z55, 0)</f>
        <v>-143330853.85761759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2000000</v>
      </c>
      <c r="S56">
        <f t="shared" si="32"/>
        <v>-275648902.20238531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-2014.5972389141332</v>
      </c>
      <c r="AC56">
        <f t="shared" si="33"/>
        <v>-1798.9205299266382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-14.777774270375062</v>
      </c>
      <c r="AI56">
        <f t="shared" si="38"/>
        <v>-14.777937423621415</v>
      </c>
      <c r="AJ56">
        <f t="shared" si="39"/>
        <v>-215.67670898749498</v>
      </c>
      <c r="AK56">
        <f t="shared" si="61"/>
        <v>-141.02180672398933</v>
      </c>
      <c r="AL56">
        <f t="shared" si="40"/>
        <v>-371.47645313510571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-9.3099675823335906E-2</v>
      </c>
      <c r="AR56">
        <f t="shared" si="45"/>
        <v>-9.310070368545284E-2</v>
      </c>
      <c r="AS56">
        <f t="shared" si="46"/>
        <v>-1.3587588578635206</v>
      </c>
      <c r="AT56">
        <f t="shared" si="47"/>
        <v>-0.88843449966239885</v>
      </c>
      <c r="AU56">
        <f t="shared" si="48"/>
        <v>-2.3402940612113725</v>
      </c>
      <c r="AW56">
        <v>53</v>
      </c>
      <c r="AX56">
        <f>IF(Z56&gt;0, (R56*SUMPRODUCT(K56:$K$98, X56:$X$98)-K56*$AZ$3)/Z56, 0)</f>
        <v>-275648902.20238531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2000000</v>
      </c>
      <c r="S57">
        <f t="shared" si="32"/>
        <v>-546509060.624488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-1798.9205299266382</v>
      </c>
      <c r="AC57">
        <f t="shared" si="33"/>
        <v>-1606.2550464917163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-7.0434995403473941</v>
      </c>
      <c r="AI57">
        <f t="shared" si="38"/>
        <v>-7.04357301831703</v>
      </c>
      <c r="AJ57">
        <f t="shared" si="39"/>
        <v>-192.66548343492195</v>
      </c>
      <c r="AK57">
        <f t="shared" si="61"/>
        <v>-125.92443709486469</v>
      </c>
      <c r="AL57">
        <f t="shared" si="40"/>
        <v>-325.63349354810367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-3.9619556361088583E-2</v>
      </c>
      <c r="AR57">
        <f t="shared" si="45"/>
        <v>-3.9619969673326712E-2</v>
      </c>
      <c r="AS57">
        <f t="shared" si="46"/>
        <v>-1.0837398279165338</v>
      </c>
      <c r="AT57">
        <f t="shared" si="47"/>
        <v>-0.70832266036781466</v>
      </c>
      <c r="AU57">
        <f t="shared" si="48"/>
        <v>-1.8316824579576751</v>
      </c>
      <c r="AW57">
        <v>54</v>
      </c>
      <c r="AX57">
        <f>IF(Z57&gt;0, (R57*SUMPRODUCT(K57:$K$98, X57:$X$98)-K57*$AZ$3)/Z57, 0)</f>
        <v>-546509060.624488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2000000</v>
      </c>
      <c r="S58">
        <f t="shared" si="32"/>
        <v>-1118784600.5790114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-1606.2550464917163</v>
      </c>
      <c r="AC58">
        <f t="shared" si="33"/>
        <v>-1434.1887882706267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-3.2556215715510191</v>
      </c>
      <c r="AI58">
        <f t="shared" si="38"/>
        <v>-3.2556536194713144</v>
      </c>
      <c r="AJ58">
        <f t="shared" si="39"/>
        <v>-172.06625822108958</v>
      </c>
      <c r="AK58">
        <f t="shared" si="61"/>
        <v>-112.43785325442015</v>
      </c>
      <c r="AL58">
        <f t="shared" si="40"/>
        <v>-287.75976509498105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-1.6350724929009158E-2</v>
      </c>
      <c r="AR58">
        <f t="shared" si="45"/>
        <v>-1.6350885883443748E-2</v>
      </c>
      <c r="AS58">
        <f t="shared" si="46"/>
        <v>-0.86416925183247062</v>
      </c>
      <c r="AT58">
        <f t="shared" si="47"/>
        <v>-0.56469720751219399</v>
      </c>
      <c r="AU58">
        <f t="shared" si="48"/>
        <v>-1.4452173452281083</v>
      </c>
      <c r="AW58">
        <v>55</v>
      </c>
      <c r="AX58">
        <f>IF(Z58&gt;0, (R58*SUMPRODUCT(K58:$K$98, X58:$X$98)-K58*$AZ$3)/Z58, 0)</f>
        <v>-1118784600.5790114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2000000</v>
      </c>
      <c r="S59">
        <f t="shared" si="32"/>
        <v>-2370986555.5303955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-1434.1887882706267</v>
      </c>
      <c r="AC59">
        <f t="shared" si="33"/>
        <v>-1280.5391766942598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-1.4580211516685078</v>
      </c>
      <c r="AI59">
        <f t="shared" si="38"/>
        <v>-1.458034653845204</v>
      </c>
      <c r="AJ59">
        <f t="shared" si="39"/>
        <v>-153.64961157636685</v>
      </c>
      <c r="AK59">
        <f t="shared" si="61"/>
        <v>-100.39321517894388</v>
      </c>
      <c r="AL59">
        <f t="shared" si="40"/>
        <v>-255.50086140915593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-6.5380599228978343E-3</v>
      </c>
      <c r="AR59">
        <f t="shared" si="45"/>
        <v>-6.5381204693722317E-3</v>
      </c>
      <c r="AS59">
        <f t="shared" si="46"/>
        <v>-0.68899574362598826</v>
      </c>
      <c r="AT59">
        <f t="shared" si="47"/>
        <v>-0.45018335703921514</v>
      </c>
      <c r="AU59">
        <f t="shared" si="48"/>
        <v>-1.1457172211345756</v>
      </c>
      <c r="AW59">
        <v>56</v>
      </c>
      <c r="AX59">
        <f>IF(Z59&gt;0, (R59*SUMPRODUCT(K59:$K$98, X59:$X$98)-K59*$AZ$3)/Z59, 0)</f>
        <v>-2370986555.5303955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2000000</v>
      </c>
      <c r="S60">
        <f t="shared" si="32"/>
        <v>-5209481618.5014315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-1280.5391766942598</v>
      </c>
      <c r="AC60">
        <f t="shared" si="33"/>
        <v>-1143.343962699455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-0.63042508771438699</v>
      </c>
      <c r="AI60">
        <f t="shared" si="38"/>
        <v>-0.63043057455571994</v>
      </c>
      <c r="AJ60">
        <f t="shared" si="39"/>
        <v>-137.19521399480482</v>
      </c>
      <c r="AK60">
        <f t="shared" si="61"/>
        <v>-89.637742368598197</v>
      </c>
      <c r="AL60">
        <f t="shared" si="40"/>
        <v>-227.46338693795875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-2.5240650142109643E-3</v>
      </c>
      <c r="AR60">
        <f t="shared" si="45"/>
        <v>-2.5240869821569058E-3</v>
      </c>
      <c r="AS60">
        <f t="shared" si="46"/>
        <v>-0.54929546191911582</v>
      </c>
      <c r="AT60">
        <f t="shared" si="47"/>
        <v>-0.35888719195124641</v>
      </c>
      <c r="AU60">
        <f t="shared" si="48"/>
        <v>-0.91070674085251913</v>
      </c>
      <c r="AW60">
        <v>57</v>
      </c>
      <c r="AX60">
        <f>IF(Z60&gt;0, (R60*SUMPRODUCT(K60:$K$98, X60:$X$98)-K60*$AZ$3)/Z60, 0)</f>
        <v>-5209481618.5014315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2000000</v>
      </c>
      <c r="S61">
        <f t="shared" si="32"/>
        <v>-11875734798.375053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-1143.343962699455</v>
      </c>
      <c r="AC61">
        <f t="shared" si="33"/>
        <v>-1020.8449224298904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-0.26263669525268102</v>
      </c>
      <c r="AI61">
        <f t="shared" si="38"/>
        <v>-0.26263884426690998</v>
      </c>
      <c r="AJ61">
        <f t="shared" si="39"/>
        <v>-122.4990402695646</v>
      </c>
      <c r="AK61">
        <f t="shared" si="61"/>
        <v>-80.034077388961862</v>
      </c>
      <c r="AL61">
        <f t="shared" si="40"/>
        <v>-202.79575650279338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-9.3886777301707247E-4</v>
      </c>
      <c r="AR61">
        <f t="shared" si="45"/>
        <v>-9.3887545526498287E-4</v>
      </c>
      <c r="AS61">
        <f t="shared" si="46"/>
        <v>-0.43790682419288002</v>
      </c>
      <c r="AT61">
        <f t="shared" si="47"/>
        <v>-0.28610402644366811</v>
      </c>
      <c r="AU61">
        <f t="shared" si="48"/>
        <v>-0.72494972609181318</v>
      </c>
      <c r="AW61">
        <v>58</v>
      </c>
      <c r="AX61">
        <f>IF(Z61&gt;0, (R61*SUMPRODUCT(K61:$K$98, X61:$X$98)-K61*$AZ$3)/Z61, 0)</f>
        <v>-11875734798.375053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2000000</v>
      </c>
      <c r="S62">
        <f t="shared" si="32"/>
        <v>-28154322617.096119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-1020.8449224298904</v>
      </c>
      <c r="AC62">
        <f t="shared" si="33"/>
        <v>-911.46946457036097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-0.10545382576308061</v>
      </c>
      <c r="AI62">
        <f t="shared" si="38"/>
        <v>-0.10545463511434522</v>
      </c>
      <c r="AJ62">
        <f t="shared" si="39"/>
        <v>-109.37545785952943</v>
      </c>
      <c r="AK62">
        <f t="shared" si="61"/>
        <v>-71.459144570092334</v>
      </c>
      <c r="AL62">
        <f t="shared" si="40"/>
        <v>-180.9400570647361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-3.3658390475434029E-4</v>
      </c>
      <c r="AR62">
        <f t="shared" si="45"/>
        <v>-3.3658648801395167E-4</v>
      </c>
      <c r="AS62">
        <f t="shared" si="46"/>
        <v>-0.34910083559569449</v>
      </c>
      <c r="AT62">
        <f t="shared" si="47"/>
        <v>-0.2280808470983629</v>
      </c>
      <c r="AU62">
        <f t="shared" si="48"/>
        <v>-0.57751826918207128</v>
      </c>
      <c r="AW62">
        <v>59</v>
      </c>
      <c r="AX62">
        <f>IF(Z62&gt;0, (R62*SUMPRODUCT(K62:$K$98, X62:$X$98)-K62*$AZ$3)/Z62, 0)</f>
        <v>-28154322617.096119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2000000</v>
      </c>
      <c r="S63">
        <f t="shared" si="32"/>
        <v>-69575998851.725998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-911.46946457036097</v>
      </c>
      <c r="AC63">
        <f t="shared" si="33"/>
        <v>-813.81230407631722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-4.0707142017532998E-2</v>
      </c>
      <c r="AI63">
        <f t="shared" si="38"/>
        <v>-4.0707434436009736E-2</v>
      </c>
      <c r="AJ63">
        <f t="shared" si="39"/>
        <v>-97.657160494043751</v>
      </c>
      <c r="AK63">
        <f t="shared" si="61"/>
        <v>-63.802862519925277</v>
      </c>
      <c r="AL63">
        <f t="shared" si="40"/>
        <v>-161.50073044840505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-1.1600683921972359E-4</v>
      </c>
      <c r="AR63">
        <f t="shared" si="45"/>
        <v>-1.1600767255121126E-4</v>
      </c>
      <c r="AS63">
        <f t="shared" si="46"/>
        <v>-0.27830247849892775</v>
      </c>
      <c r="AT63">
        <f t="shared" si="47"/>
        <v>-0.18182481125595026</v>
      </c>
      <c r="AU63">
        <f t="shared" si="48"/>
        <v>-0.46024329742742931</v>
      </c>
      <c r="AW63">
        <v>60</v>
      </c>
      <c r="AX63">
        <f>IF(Z63&gt;0, (R63*SUMPRODUCT(K63:$K$98, X63:$X$98)-K63*$AZ$3)/Z63, 0)</f>
        <v>-69575998851.725998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2000000</v>
      </c>
      <c r="S64">
        <f t="shared" si="32"/>
        <v>-179635172498.80124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-813.81230407631722</v>
      </c>
      <c r="AC64">
        <f t="shared" si="33"/>
        <v>-726.61822626355968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-1.5069610677545883E-2</v>
      </c>
      <c r="AI64">
        <f t="shared" si="38"/>
        <v>-1.5069711801704386E-2</v>
      </c>
      <c r="AJ64">
        <f t="shared" si="39"/>
        <v>-87.194077812757541</v>
      </c>
      <c r="AK64">
        <f t="shared" si="61"/>
        <v>-56.966861285342212</v>
      </c>
      <c r="AL64">
        <f t="shared" si="40"/>
        <v>-144.17600880990145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-3.8343962516036595E-5</v>
      </c>
      <c r="AR64">
        <f t="shared" si="45"/>
        <v>-3.8344219822016564E-5</v>
      </c>
      <c r="AS64">
        <f t="shared" si="46"/>
        <v>-0.22186150145567179</v>
      </c>
      <c r="AT64">
        <f t="shared" si="47"/>
        <v>-0.14494967657234403</v>
      </c>
      <c r="AU64">
        <f t="shared" si="48"/>
        <v>-0.36684952224783784</v>
      </c>
      <c r="AW64">
        <v>61</v>
      </c>
      <c r="AX64">
        <f>IF(Z64&gt;0, (R64*SUMPRODUCT(K64:$K$98, X64:$X$98)-K64*$AZ$3)/Z64, 0)</f>
        <v>-179635172498.80124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2000000</v>
      </c>
      <c r="S65">
        <f t="shared" si="32"/>
        <v>-485623611210.05566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-726.61822626355968</v>
      </c>
      <c r="AC65">
        <f t="shared" si="33"/>
        <v>-648.76630584002498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-5.3371438865640287E-3</v>
      </c>
      <c r="AI65">
        <f t="shared" si="38"/>
        <v>-5.3371772851823649E-3</v>
      </c>
      <c r="AJ65">
        <f t="shared" si="39"/>
        <v>-77.851920423534693</v>
      </c>
      <c r="AK65">
        <f t="shared" si="61"/>
        <v>-50.863275838449184</v>
      </c>
      <c r="AL65">
        <f t="shared" si="40"/>
        <v>-128.72053343926905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-1.2125114476369105E-5</v>
      </c>
      <c r="AR65">
        <f t="shared" si="45"/>
        <v>-1.2125190352545443E-5</v>
      </c>
      <c r="AS65">
        <f t="shared" si="46"/>
        <v>-0.17686677882470306</v>
      </c>
      <c r="AT65">
        <f t="shared" si="47"/>
        <v>-0.11555301024147055</v>
      </c>
      <c r="AU65">
        <f t="shared" si="48"/>
        <v>-0.29243191425652609</v>
      </c>
      <c r="AW65">
        <v>62</v>
      </c>
      <c r="AX65">
        <f>IF(Z65&gt;0, (R65*SUMPRODUCT(K65:$K$98, X65:$X$98)-K65*$AZ$3)/Z65, 0)</f>
        <v>-485623611210.05566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2000000</v>
      </c>
      <c r="S66">
        <f t="shared" si="32"/>
        <v>-1378040717362.1414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-648.76630584002498</v>
      </c>
      <c r="AC66">
        <f t="shared" si="33"/>
        <v>-579.25564049415971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-1.8044760511155659E-3</v>
      </c>
      <c r="AI66">
        <f t="shared" si="38"/>
        <v>-1.8044865597970801E-3</v>
      </c>
      <c r="AJ66">
        <f t="shared" si="39"/>
        <v>-69.510665345865277</v>
      </c>
      <c r="AK66">
        <f t="shared" si="61"/>
        <v>-45.413641408801752</v>
      </c>
      <c r="AL66">
        <f t="shared" si="40"/>
        <v>-114.92611124122682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-3.6602439891525239E-6</v>
      </c>
      <c r="AR66">
        <f t="shared" si="45"/>
        <v>-3.6602653052228164E-6</v>
      </c>
      <c r="AS66">
        <f t="shared" si="46"/>
        <v>-0.14099715807084523</v>
      </c>
      <c r="AT66">
        <f t="shared" si="47"/>
        <v>-9.2118156896197595E-2</v>
      </c>
      <c r="AU66">
        <f t="shared" si="48"/>
        <v>-0.23311897523234804</v>
      </c>
      <c r="AW66">
        <v>63</v>
      </c>
      <c r="AX66">
        <f>IF(Z66&gt;0, (R66*SUMPRODUCT(K66:$K$98, X66:$X$98)-K66*$AZ$3)/Z66, 0)</f>
        <v>-1378040717362.1414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-4116351418312.4238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-579.25564049415971</v>
      </c>
      <c r="AC67">
        <f t="shared" ref="AC67:AC79" si="64">S67*Z67</f>
        <v>-517.19253926960039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-5.8100070232619517E-4</v>
      </c>
      <c r="AI67">
        <f t="shared" ref="AI67:AI79" si="69">SUM(AE67:AH67)</f>
        <v>-5.8100384341211518E-4</v>
      </c>
      <c r="AJ67">
        <f t="shared" ref="AJ67:AJ79" si="70">AB67-AC67</f>
        <v>-62.063101224559318</v>
      </c>
      <c r="AK67">
        <f t="shared" si="61"/>
        <v>-40.547894834591183</v>
      </c>
      <c r="AL67">
        <f t="shared" ref="AL67:AL79" si="71">SUM(AI67:AK67)</f>
        <v>-102.61157706299392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-1.0522466415964316E-6</v>
      </c>
      <c r="AR67">
        <f t="shared" ref="AR67:AR79" si="76">AI67*$K67</f>
        <v>-1.0522523303969736E-6</v>
      </c>
      <c r="AS67">
        <f t="shared" ref="AS67:AS79" si="77">AJ67*$K67</f>
        <v>-0.11240208414401694</v>
      </c>
      <c r="AT67">
        <f t="shared" ref="AT67:AT79" si="78">AK67*$K67</f>
        <v>-7.3436031992177159E-2</v>
      </c>
      <c r="AU67">
        <f t="shared" ref="AU67:AU79" si="79">AL67*$K67</f>
        <v>-0.18583916838852449</v>
      </c>
      <c r="AW67">
        <v>64</v>
      </c>
      <c r="AX67">
        <f>IF(Z67&gt;0, (R67*SUMPRODUCT(K67:$K$98, X67:$X$98)-K67*$AZ$3)/Z67, 0)</f>
        <v>-4116351418312.4238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2000000</v>
      </c>
      <c r="S68">
        <f t="shared" si="63"/>
        <v>-12980472807278.434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-517.19253926960039</v>
      </c>
      <c r="AC68">
        <f t="shared" si="64"/>
        <v>-461.77905381755841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-1.7762419997087407E-4</v>
      </c>
      <c r="AI68">
        <f t="shared" si="69"/>
        <v>-1.7762508934343521E-4</v>
      </c>
      <c r="AJ68">
        <f t="shared" si="70"/>
        <v>-55.413485452041982</v>
      </c>
      <c r="AK68">
        <f t="shared" si="61"/>
        <v>-36.203477748872032</v>
      </c>
      <c r="AL68">
        <f t="shared" si="71"/>
        <v>-91.61714082600335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-2.8722682866893346E-7</v>
      </c>
      <c r="AR68">
        <f t="shared" si="76"/>
        <v>-2.8722826682691128E-7</v>
      </c>
      <c r="AS68">
        <f t="shared" si="77"/>
        <v>-8.960625688668529E-2</v>
      </c>
      <c r="AT68">
        <f t="shared" si="78"/>
        <v>-5.8542755448299982E-2</v>
      </c>
      <c r="AU68">
        <f t="shared" si="79"/>
        <v>-0.1481492995632521</v>
      </c>
      <c r="AW68">
        <v>65</v>
      </c>
      <c r="AX68">
        <f>IF(Z68&gt;0, (R68*SUMPRODUCT(K68:$K$98, X68:$X$98)-K68*$AZ$3)/Z68, 0)</f>
        <v>-12980472807278.434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2000000</v>
      </c>
      <c r="S69">
        <f t="shared" si="63"/>
        <v>-43334204864698.031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-461.77905381755841</v>
      </c>
      <c r="AC69">
        <f t="shared" si="64"/>
        <v>-412.30272686881329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-5.1409332933419259E-5</v>
      </c>
      <c r="AI69">
        <f t="shared" si="69"/>
        <v>-5.1409570795593119E-5</v>
      </c>
      <c r="AJ69">
        <f t="shared" si="70"/>
        <v>-49.476326948745111</v>
      </c>
      <c r="AK69">
        <f t="shared" si="61"/>
        <v>-32.324533767229092</v>
      </c>
      <c r="AL69">
        <f t="shared" si="71"/>
        <v>-81.800912125544997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-7.4224420277235437E-8</v>
      </c>
      <c r="AR69">
        <f t="shared" si="76"/>
        <v>-7.4224763700908797E-8</v>
      </c>
      <c r="AS69">
        <f t="shared" si="77"/>
        <v>-7.1433560322085227E-2</v>
      </c>
      <c r="AT69">
        <f t="shared" si="78"/>
        <v>-4.6669926309135717E-2</v>
      </c>
      <c r="AU69">
        <f t="shared" si="79"/>
        <v>-0.11810356085598464</v>
      </c>
      <c r="AW69">
        <v>66</v>
      </c>
      <c r="AX69">
        <f>IF(Z69&gt;0, (R69*SUMPRODUCT(K69:$K$98, X69:$X$98)-K69*$AZ$3)/Z69, 0)</f>
        <v>-43334204864698.031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2000000</v>
      </c>
      <c r="S70">
        <f t="shared" si="63"/>
        <v>-155242701677674.59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-412.30272686881329</v>
      </c>
      <c r="AC70">
        <f t="shared" si="64"/>
        <v>-368.12743476806276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-1.4096078806955855E-5</v>
      </c>
      <c r="AI70">
        <f t="shared" si="69"/>
        <v>-1.4096138089522891E-5</v>
      </c>
      <c r="AJ70">
        <f t="shared" si="70"/>
        <v>-44.175292100750539</v>
      </c>
      <c r="AK70">
        <f t="shared" si="61"/>
        <v>-28.861190880816935</v>
      </c>
      <c r="AL70">
        <f t="shared" si="71"/>
        <v>-73.036497077705562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-1.8171264165614392E-8</v>
      </c>
      <c r="AR70">
        <f t="shared" si="76"/>
        <v>-1.8171340586809305E-8</v>
      </c>
      <c r="AS70">
        <f t="shared" si="77"/>
        <v>-5.6946397175348218E-2</v>
      </c>
      <c r="AT70">
        <f t="shared" si="78"/>
        <v>-3.7204979541597995E-2</v>
      </c>
      <c r="AU70">
        <f t="shared" si="79"/>
        <v>-9.4151394888286791E-2</v>
      </c>
      <c r="AW70">
        <v>67</v>
      </c>
      <c r="AX70">
        <f>IF(Z70&gt;0, (R70*SUMPRODUCT(K70:$K$98, X70:$X$98)-K70*$AZ$3)/Z70, 0)</f>
        <v>-155242701677674.59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2000000</v>
      </c>
      <c r="S71">
        <f t="shared" si="63"/>
        <v>-599753069674695.5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-368.12743476806276</v>
      </c>
      <c r="AC71">
        <f t="shared" si="64"/>
        <v>-328.68520963000634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-3.5991108563257659E-6</v>
      </c>
      <c r="AI71">
        <f t="shared" si="69"/>
        <v>-3.5991245571814285E-6</v>
      </c>
      <c r="AJ71">
        <f t="shared" si="70"/>
        <v>-39.442225138056415</v>
      </c>
      <c r="AK71">
        <f t="shared" si="61"/>
        <v>-25.768920433764396</v>
      </c>
      <c r="AL71">
        <f t="shared" si="71"/>
        <v>-65.211149170945362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-4.1425143719599538E-9</v>
      </c>
      <c r="AR71">
        <f t="shared" si="76"/>
        <v>-4.1425301414079519E-9</v>
      </c>
      <c r="AS71">
        <f t="shared" si="77"/>
        <v>-4.5397319232139251E-2</v>
      </c>
      <c r="AT71">
        <f t="shared" si="78"/>
        <v>-2.965958191011037E-2</v>
      </c>
      <c r="AU71">
        <f t="shared" si="79"/>
        <v>-7.5056905284779762E-2</v>
      </c>
      <c r="AW71">
        <v>68</v>
      </c>
      <c r="AX71">
        <f>IF(Z71&gt;0, (R71*SUMPRODUCT(K71:$K$98, X71:$X$98)-K71*$AZ$3)/Z71, 0)</f>
        <v>-599753069674695.5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2000000</v>
      </c>
      <c r="S72">
        <f t="shared" si="63"/>
        <v>-2512725222040372.5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-328.68520963000634</v>
      </c>
      <c r="AC72">
        <f t="shared" si="64"/>
        <v>-293.46893717323127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-8.5152159310967287E-7</v>
      </c>
      <c r="AI72">
        <f t="shared" si="69"/>
        <v>-8.5152451293686492E-7</v>
      </c>
      <c r="AJ72">
        <f t="shared" si="70"/>
        <v>-35.216272456775073</v>
      </c>
      <c r="AK72">
        <f t="shared" ref="AK72:AK79" si="92">G72*SUM(AB72:AB72, AE72:AF72)</f>
        <v>-23.007964674100446</v>
      </c>
      <c r="AL72">
        <f t="shared" si="71"/>
        <v>-58.224237982400027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-8.7507735002979393E-10</v>
      </c>
      <c r="AR72">
        <f t="shared" si="76"/>
        <v>-8.7508035062856033E-10</v>
      </c>
      <c r="AS72">
        <f t="shared" si="77"/>
        <v>-3.6190464961506665E-2</v>
      </c>
      <c r="AT72">
        <f t="shared" si="78"/>
        <v>-2.364443711058984E-2</v>
      </c>
      <c r="AU72">
        <f t="shared" si="79"/>
        <v>-5.9834902947176853E-2</v>
      </c>
      <c r="AW72">
        <v>69</v>
      </c>
      <c r="AX72">
        <f>IF(Z72&gt;0, (R72*SUMPRODUCT(K72:$K$98, X72:$X$98)-K72*$AZ$3)/Z72, 0)</f>
        <v>-2512725222040372.5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2000000</v>
      </c>
      <c r="S73">
        <f t="shared" si="63"/>
        <v>-1.1489927725675462E+16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-293.46893717323127</v>
      </c>
      <c r="AC73">
        <f t="shared" si="64"/>
        <v>-262.02583676257285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-1.8564065564862115E-7</v>
      </c>
      <c r="AI73">
        <f t="shared" si="69"/>
        <v>-1.8564122576934561E-7</v>
      </c>
      <c r="AJ73">
        <f t="shared" si="70"/>
        <v>-31.443100410658417</v>
      </c>
      <c r="AK73">
        <f t="shared" si="92"/>
        <v>-20.542825602126189</v>
      </c>
      <c r="AL73">
        <f t="shared" si="71"/>
        <v>-51.98592619842583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-1.7033576624700247E-10</v>
      </c>
      <c r="AR73">
        <f t="shared" si="76"/>
        <v>-1.7033628936490525E-10</v>
      </c>
      <c r="AS73">
        <f t="shared" si="77"/>
        <v>-2.8850817095628589E-2</v>
      </c>
      <c r="AT73">
        <f t="shared" si="78"/>
        <v>-1.8849200502932473E-2</v>
      </c>
      <c r="AU73">
        <f t="shared" si="79"/>
        <v>-4.7700017768897353E-2</v>
      </c>
      <c r="AW73">
        <v>70</v>
      </c>
      <c r="AX73">
        <f>IF(Z73&gt;0, (R73*SUMPRODUCT(K73:$K$98, X73:$X$98)-K73*$AZ$3)/Z73, 0)</f>
        <v>-1.1489927725675462E+16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2000000</v>
      </c>
      <c r="S74">
        <f t="shared" si="63"/>
        <v>-5.7773715478617896E+16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-262.02583676257285</v>
      </c>
      <c r="AC74">
        <f t="shared" si="64"/>
        <v>-233.95163996673111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-3.705466595370412E-8</v>
      </c>
      <c r="AI74">
        <f t="shared" si="69"/>
        <v>-3.7054767189896924E-8</v>
      </c>
      <c r="AJ74">
        <f t="shared" si="70"/>
        <v>-28.074196795841743</v>
      </c>
      <c r="AK74">
        <f t="shared" si="92"/>
        <v>-18.341808573380103</v>
      </c>
      <c r="AL74">
        <f t="shared" si="71"/>
        <v>-46.416005406276611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-3.0356915008143168E-11</v>
      </c>
      <c r="AR74">
        <f t="shared" si="76"/>
        <v>-3.0356997945566072E-11</v>
      </c>
      <c r="AS74">
        <f t="shared" si="77"/>
        <v>-2.2999694751479994E-2</v>
      </c>
      <c r="AT74">
        <f t="shared" si="78"/>
        <v>-1.5026467237712924E-2</v>
      </c>
      <c r="AU74">
        <f t="shared" si="79"/>
        <v>-3.8026162019549913E-2</v>
      </c>
      <c r="AW74">
        <v>71</v>
      </c>
      <c r="AX74">
        <f>IF(Z74&gt;0, (R74*SUMPRODUCT(K74:$K$98, X74:$X$98)-K74*$AZ$3)/Z74, 0)</f>
        <v>-5.7773715478617896E+16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2000000</v>
      </c>
      <c r="S75">
        <f t="shared" si="63"/>
        <v>-3.2245646750515955E+17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-233.95163996673111</v>
      </c>
      <c r="AC75">
        <f t="shared" si="64"/>
        <v>-208.88539282746495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-6.722318296889194E-9</v>
      </c>
      <c r="AI75">
        <f t="shared" si="69"/>
        <v>-6.7223344917413581E-9</v>
      </c>
      <c r="AJ75">
        <f t="shared" si="70"/>
        <v>-25.066247139266153</v>
      </c>
      <c r="AK75">
        <f t="shared" si="92"/>
        <v>-16.376614797671181</v>
      </c>
      <c r="AL75">
        <f t="shared" si="71"/>
        <v>-41.442861943659665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-4.9171763225666513E-12</v>
      </c>
      <c r="AR75">
        <f t="shared" si="76"/>
        <v>-4.917188168620362E-12</v>
      </c>
      <c r="AS75">
        <f t="shared" si="77"/>
        <v>-1.8335215841511234E-2</v>
      </c>
      <c r="AT75">
        <f t="shared" si="78"/>
        <v>-1.1979007683133324E-2</v>
      </c>
      <c r="AU75">
        <f t="shared" si="79"/>
        <v>-3.0314223529561746E-2</v>
      </c>
      <c r="AW75">
        <v>72</v>
      </c>
      <c r="AX75">
        <f>IF(Z75&gt;0, (R75*SUMPRODUCT(K75:$K$98, X75:$X$98)-K75*$AZ$3)/Z75, 0)</f>
        <v>-3.2245646750515955E+17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2000000</v>
      </c>
      <c r="S76">
        <f t="shared" si="63"/>
        <v>-2.0222089483484628E+18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-208.88539282746495</v>
      </c>
      <c r="AC76">
        <f t="shared" si="64"/>
        <v>-186.50481502452658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-1.0981757690810416E-9</v>
      </c>
      <c r="AI76">
        <f t="shared" si="69"/>
        <v>-1.0981780747875707E-9</v>
      </c>
      <c r="AJ76">
        <f t="shared" si="70"/>
        <v>-22.380577802938376</v>
      </c>
      <c r="AK76">
        <f t="shared" si="92"/>
        <v>-14.621977497922549</v>
      </c>
      <c r="AL76">
        <f t="shared" si="71"/>
        <v>-37.002555301959106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-7.1721694851491101E-13</v>
      </c>
      <c r="AR76">
        <f t="shared" si="76"/>
        <v>-7.1721845436838874E-13</v>
      </c>
      <c r="AS76">
        <f t="shared" si="77"/>
        <v>-1.4616721812443714E-2</v>
      </c>
      <c r="AT76">
        <f t="shared" si="78"/>
        <v>-9.5495915841317287E-3</v>
      </c>
      <c r="AU76">
        <f t="shared" si="79"/>
        <v>-2.4166313397292662E-2</v>
      </c>
      <c r="AW76">
        <v>73</v>
      </c>
      <c r="AX76">
        <f>IF(Z76&gt;0, (R76*SUMPRODUCT(K76:$K$98, X76:$X$98)-K76*$AZ$3)/Z76, 0)</f>
        <v>-2.0222089483484628E+18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2000000</v>
      </c>
      <c r="S77">
        <f t="shared" si="63"/>
        <v>-1.4470508722143973E+19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-186.50481502452658</v>
      </c>
      <c r="AC77">
        <f t="shared" si="64"/>
        <v>-166.52215627189935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-1.5959657327651687E-10</v>
      </c>
      <c r="AI77">
        <f t="shared" si="69"/>
        <v>-1.5959686096881481E-10</v>
      </c>
      <c r="AJ77">
        <f t="shared" si="70"/>
        <v>-19.982658752627231</v>
      </c>
      <c r="AK77">
        <f t="shared" si="92"/>
        <v>-13.055337051716862</v>
      </c>
      <c r="AL77">
        <f t="shared" si="71"/>
        <v>-33.037995804503694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-9.3064538175143845E-14</v>
      </c>
      <c r="AR77">
        <f t="shared" si="76"/>
        <v>-9.3064705935330011E-14</v>
      </c>
      <c r="AS77">
        <f t="shared" si="77"/>
        <v>-1.1652361138748729E-2</v>
      </c>
      <c r="AT77">
        <f t="shared" si="78"/>
        <v>-7.612875943982739E-3</v>
      </c>
      <c r="AU77">
        <f t="shared" si="79"/>
        <v>-1.9265237082824536E-2</v>
      </c>
      <c r="AW77">
        <v>74</v>
      </c>
      <c r="AX77">
        <f>IF(Z77&gt;0, (R77*SUMPRODUCT(K77:$K$98, X77:$X$98)-K77*$AZ$3)/Z77, 0)</f>
        <v>-1.4470508722143973E+19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2000000</v>
      </c>
      <c r="S78">
        <f t="shared" si="63"/>
        <v>-1.205511193119319E+20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-166.52215627189935</v>
      </c>
      <c r="AC78">
        <f t="shared" si="64"/>
        <v>-148.6804966713388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-2.0318550343168075E-11</v>
      </c>
      <c r="AI78">
        <f t="shared" si="69"/>
        <v>-2.0318581176663757E-11</v>
      </c>
      <c r="AJ78">
        <f t="shared" si="70"/>
        <v>-17.841659600560547</v>
      </c>
      <c r="AK78">
        <f t="shared" si="92"/>
        <v>-11.656550939032956</v>
      </c>
      <c r="AL78">
        <f t="shared" si="71"/>
        <v>-29.498210539613822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-1.0578774529374006E-14</v>
      </c>
      <c r="AR78">
        <f t="shared" si="76"/>
        <v>-1.0578790582714094E-14</v>
      </c>
      <c r="AS78">
        <f t="shared" si="77"/>
        <v>-9.2891909588241946E-3</v>
      </c>
      <c r="AT78">
        <f t="shared" si="78"/>
        <v>-6.0689380930985075E-3</v>
      </c>
      <c r="AU78">
        <f t="shared" si="79"/>
        <v>-1.535812905193328E-2</v>
      </c>
      <c r="AW78">
        <v>75</v>
      </c>
      <c r="AX78">
        <f>IF(Z78&gt;0, (R78*SUMPRODUCT(K78:$K$98, X78:$X$98)-K78*$AZ$3)/Z78, 0)</f>
        <v>-1.205511193119319E+20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-148.6804966713388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-148.6804966713388</v>
      </c>
      <c r="AK79">
        <f t="shared" si="92"/>
        <v>-10.407634766993716</v>
      </c>
      <c r="AL79">
        <f t="shared" si="71"/>
        <v>-159.08813143833498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-1.1466671492128995E-15</v>
      </c>
      <c r="AR79">
        <f t="shared" si="76"/>
        <v>-1.1466671492128995E-15</v>
      </c>
      <c r="AS79">
        <f t="shared" si="77"/>
        <v>-6.9116004157918534E-2</v>
      </c>
      <c r="AT79">
        <f t="shared" si="78"/>
        <v>-4.8381202910542974E-3</v>
      </c>
      <c r="AU79">
        <f t="shared" si="79"/>
        <v>-7.3954124448973965E-2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507252.47246102156</v>
      </c>
      <c r="AO81" s="6">
        <f t="shared" si="93"/>
        <v>-50725.247246102161</v>
      </c>
      <c r="AP81" s="6">
        <f t="shared" si="93"/>
        <v>-1745.3368502715009</v>
      </c>
      <c r="AQ81" s="6">
        <f t="shared" si="93"/>
        <v>-285569.19785704074</v>
      </c>
      <c r="AR81" s="6">
        <f t="shared" si="93"/>
        <v>169212.69050760707</v>
      </c>
      <c r="AS81" s="6">
        <f t="shared" si="93"/>
        <v>-48411.86641650847</v>
      </c>
      <c r="AT81" s="6">
        <f t="shared" si="93"/>
        <v>13050.351982193361</v>
      </c>
      <c r="AU81" s="6">
        <f t="shared" si="93"/>
        <v>133851.17607329201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875437.15025586111</v>
      </c>
      <c r="K3">
        <v>1</v>
      </c>
      <c r="L3" s="2">
        <v>0</v>
      </c>
      <c r="O3">
        <f>$C$3</f>
        <v>875437.15025586111</v>
      </c>
      <c r="P3" s="2">
        <f>O3*C5</f>
        <v>87543.71502558612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875437.15025586111</v>
      </c>
      <c r="AF3">
        <f t="shared" ref="AF3:AF34" si="4">-$Z3*P3</f>
        <v>-87543.71502558612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786371.00264327507</v>
      </c>
      <c r="AJ3">
        <f t="shared" ref="AJ3:AJ34" si="8">AB3-AC3</f>
        <v>0</v>
      </c>
      <c r="AL3">
        <f t="shared" ref="AL3:AL34" si="9">SUM(AI3:AK3)</f>
        <v>786371.00264327507</v>
      </c>
      <c r="AN3">
        <f t="shared" ref="AN3:AN34" si="10">AE3*$K3</f>
        <v>875437.15025586111</v>
      </c>
      <c r="AO3">
        <f t="shared" ref="AO3:AO34" si="11">AF3*$K3</f>
        <v>-87543.71502558612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786371.00264327507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786371.00264327507</v>
      </c>
      <c r="AW3">
        <v>0</v>
      </c>
      <c r="AX3">
        <f>IF(Z3&gt;0, (R3*SUMPRODUCT(K3:$K$98, X3:$X$98)-K3*$AZ$3)/Z3, 0)</f>
        <v>0</v>
      </c>
      <c r="AZ3">
        <f>C6*ABS(SUMPRODUCT(X4:X69, K4:K69))/1</f>
        <v>583020.81992706272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39979.102966444334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39107.376576878247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-39107.376576878247</v>
      </c>
      <c r="AK4">
        <f>G4*SUM(AB4, AE4:AF4)</f>
        <v>0</v>
      </c>
      <c r="AL4">
        <f t="shared" si="9"/>
        <v>-62716.478576878246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-22025.470659576451</v>
      </c>
      <c r="AR4">
        <f t="shared" si="14"/>
        <v>-22025.470659576451</v>
      </c>
      <c r="AS4">
        <f t="shared" si="15"/>
        <v>-36484.165105773158</v>
      </c>
      <c r="AT4">
        <f t="shared" si="16"/>
        <v>0</v>
      </c>
      <c r="AU4">
        <f t="shared" si="17"/>
        <v>-58509.635765349609</v>
      </c>
      <c r="AW4">
        <v>1</v>
      </c>
      <c r="AX4">
        <f>IF(Z4&gt;0, (R4*SUMPRODUCT(K4:$K$98, X4:$X$98)-K4*$AZ$3)/Z4, 0)</f>
        <v>39979.102966444334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2000000</v>
      </c>
      <c r="S5">
        <f t="shared" si="1"/>
        <v>65386.613375509172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39107.376576878247</v>
      </c>
      <c r="AC5">
        <f t="shared" si="2"/>
        <v>62449.571677949571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-26663.166363899294</v>
      </c>
      <c r="AI5">
        <f t="shared" si="7"/>
        <v>-26687.043411682494</v>
      </c>
      <c r="AJ5">
        <f t="shared" si="8"/>
        <v>-23342.195101071324</v>
      </c>
      <c r="AK5">
        <f>G5*SUM(AB5, AE5:AF5)</f>
        <v>1603.4024396520083</v>
      </c>
      <c r="AL5">
        <f t="shared" si="9"/>
        <v>-48425.836073101804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-22799.887334301911</v>
      </c>
      <c r="AR5">
        <f t="shared" si="14"/>
        <v>-22820.304789299673</v>
      </c>
      <c r="AS5">
        <f t="shared" si="15"/>
        <v>-19960.098180998255</v>
      </c>
      <c r="AT5">
        <f t="shared" si="16"/>
        <v>1371.0822817018329</v>
      </c>
      <c r="AU5">
        <f t="shared" si="17"/>
        <v>-41409.32068859609</v>
      </c>
      <c r="AW5">
        <v>2</v>
      </c>
      <c r="AX5">
        <f>IF(Z5&gt;0, (R5*SUMPRODUCT(K5:$K$98, X5:$X$98)-K5*$AZ$3)/Z5, 0)</f>
        <v>65386.613375509172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2000000</v>
      </c>
      <c r="S6">
        <f t="shared" si="1"/>
        <v>95033.328976174991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62449.571677949571</v>
      </c>
      <c r="AC6">
        <f t="shared" si="2"/>
        <v>88447.354049073649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-29665.661715965347</v>
      </c>
      <c r="AI6">
        <f t="shared" si="7"/>
        <v>-29688.929172499265</v>
      </c>
      <c r="AJ6">
        <f t="shared" si="8"/>
        <v>-25997.782371124078</v>
      </c>
      <c r="AK6">
        <f>G6*SUM(AB6, AE6:AF6)</f>
        <v>3653.2999431600501</v>
      </c>
      <c r="AL6">
        <f t="shared" si="9"/>
        <v>-52033.411600463296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-22884.388978689713</v>
      </c>
      <c r="AR6">
        <f t="shared" si="14"/>
        <v>-22902.337728020335</v>
      </c>
      <c r="AS6">
        <f t="shared" si="15"/>
        <v>-20054.950065177251</v>
      </c>
      <c r="AT6">
        <f t="shared" si="16"/>
        <v>2818.1922168318324</v>
      </c>
      <c r="AU6">
        <f t="shared" si="17"/>
        <v>-40139.095576365755</v>
      </c>
      <c r="AW6">
        <v>3</v>
      </c>
      <c r="AX6">
        <f>IF(Z6&gt;0, (R6*SUMPRODUCT(K6:$K$98, X6:$X$98)-K6*$AZ$3)/Z6, 0)</f>
        <v>95033.328976174991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2000000</v>
      </c>
      <c r="S7">
        <f t="shared" si="1"/>
        <v>117247.7571293962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88447.354049073649</v>
      </c>
      <c r="AC7">
        <f t="shared" si="2"/>
        <v>106114.35938510997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-32694.893839265394</v>
      </c>
      <c r="AI7">
        <f t="shared" si="7"/>
        <v>-32717.519935060984</v>
      </c>
      <c r="AJ7">
        <f t="shared" si="8"/>
        <v>-17667.005336036324</v>
      </c>
      <c r="AK7">
        <f>G7*SUM(AB7, AE7:AF7)</f>
        <v>4342.765083809516</v>
      </c>
      <c r="AL7">
        <f t="shared" si="9"/>
        <v>-46041.760187287793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-22947.110381411458</v>
      </c>
      <c r="AR7">
        <f t="shared" si="14"/>
        <v>-22962.990644558184</v>
      </c>
      <c r="AS7">
        <f t="shared" si="15"/>
        <v>-12399.695302516377</v>
      </c>
      <c r="AT7">
        <f t="shared" si="16"/>
        <v>3047.9961252859543</v>
      </c>
      <c r="AU7">
        <f t="shared" si="17"/>
        <v>-32314.689821788605</v>
      </c>
      <c r="AW7">
        <v>4</v>
      </c>
      <c r="AX7">
        <f>IF(Z7&gt;0, (R7*SUMPRODUCT(K7:$K$98, X7:$X$98)-K7*$AZ$3)/Z7, 0)</f>
        <v>117247.7571293962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2000000</v>
      </c>
      <c r="S8">
        <f t="shared" si="1"/>
        <v>125732.08033910955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106114.35938510997</v>
      </c>
      <c r="AC8">
        <f t="shared" si="2"/>
        <v>110401.19437614048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-35852.726739376019</v>
      </c>
      <c r="AI8">
        <f t="shared" si="7"/>
        <v>-35874.678415129412</v>
      </c>
      <c r="AJ8">
        <f t="shared" si="8"/>
        <v>-4286.8349910305114</v>
      </c>
      <c r="AK8">
        <f t="shared" ref="AK8:AK39" si="30">G8*SUM(AB8:AB8, AE8:AF8)</f>
        <v>2260.2358549028422</v>
      </c>
      <c r="AL8">
        <f t="shared" si="9"/>
        <v>-37901.277551257081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-23488.709639037956</v>
      </c>
      <c r="AR8">
        <f t="shared" si="14"/>
        <v>-23503.091154329944</v>
      </c>
      <c r="AS8">
        <f t="shared" si="15"/>
        <v>-2808.4955185346112</v>
      </c>
      <c r="AT8">
        <f t="shared" si="16"/>
        <v>1480.7806418039702</v>
      </c>
      <c r="AU8">
        <f t="shared" si="17"/>
        <v>-24830.806031060583</v>
      </c>
      <c r="AW8">
        <v>5</v>
      </c>
      <c r="AX8">
        <f>IF(Z8&gt;0, (R8*SUMPRODUCT(K8:$K$98, X8:$X$98)-K8*$AZ$3)/Z8, 0)</f>
        <v>125732.08033910955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2000000</v>
      </c>
      <c r="S9">
        <f t="shared" si="1"/>
        <v>126108.15814849216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110401.19437614048</v>
      </c>
      <c r="AC9">
        <f t="shared" si="2"/>
        <v>107133.83026433917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-39494.216940989616</v>
      </c>
      <c r="AI9">
        <f t="shared" si="7"/>
        <v>-39515.455422273713</v>
      </c>
      <c r="AJ9">
        <f t="shared" si="8"/>
        <v>3267.3641118013184</v>
      </c>
      <c r="AK9">
        <f t="shared" si="30"/>
        <v>651.36704681922879</v>
      </c>
      <c r="AL9">
        <f t="shared" si="9"/>
        <v>-35596.724263653166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-24504.603841157663</v>
      </c>
      <c r="AR9">
        <f t="shared" si="14"/>
        <v>-24517.78148108485</v>
      </c>
      <c r="AS9">
        <f t="shared" si="15"/>
        <v>2027.2705567029545</v>
      </c>
      <c r="AT9">
        <f t="shared" si="16"/>
        <v>404.14756067550087</v>
      </c>
      <c r="AU9">
        <f t="shared" si="17"/>
        <v>-22086.363363706394</v>
      </c>
      <c r="AW9">
        <v>6</v>
      </c>
      <c r="AX9">
        <f>IF(Z9&gt;0, (R9*SUMPRODUCT(K9:$K$98, X9:$X$98)-K9*$AZ$3)/Z9, 0)</f>
        <v>126108.15814849216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2000000</v>
      </c>
      <c r="S10">
        <f t="shared" si="1"/>
        <v>123482.48751683257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107133.83026433917</v>
      </c>
      <c r="AC10">
        <f t="shared" si="2"/>
        <v>101195.02754872089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-43069.431242091683</v>
      </c>
      <c r="AI10">
        <f t="shared" si="7"/>
        <v>-43089.918970672414</v>
      </c>
      <c r="AJ10">
        <f t="shared" si="8"/>
        <v>5938.8027156182798</v>
      </c>
      <c r="AK10">
        <f t="shared" si="30"/>
        <v>439.24870408379064</v>
      </c>
      <c r="AL10">
        <f t="shared" si="9"/>
        <v>-36711.867550970346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-25351.373966212086</v>
      </c>
      <c r="AR10">
        <f t="shared" si="14"/>
        <v>-25363.433379442991</v>
      </c>
      <c r="AS10">
        <f t="shared" si="15"/>
        <v>3495.6767297185943</v>
      </c>
      <c r="AT10">
        <f t="shared" si="16"/>
        <v>258.5489949660502</v>
      </c>
      <c r="AU10">
        <f t="shared" si="17"/>
        <v>-21609.207654758346</v>
      </c>
      <c r="AW10">
        <v>7</v>
      </c>
      <c r="AX10">
        <f>IF(Z10&gt;0, (R10*SUMPRODUCT(K10:$K$98, X10:$X$98)-K10*$AZ$3)/Z10, 0)</f>
        <v>123482.48751683257</v>
      </c>
    </row>
    <row r="11" spans="1:52" x14ac:dyDescent="0.25">
      <c r="A11" t="s">
        <v>33</v>
      </c>
      <c r="C11" s="25">
        <f>AU71</f>
        <v>178072.29558647523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2000000</v>
      </c>
      <c r="S11">
        <f t="shared" si="1"/>
        <v>117901.55901406839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101195.02754872089</v>
      </c>
      <c r="AC11">
        <f t="shared" si="2"/>
        <v>92930.695172127103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-46216.460707113038</v>
      </c>
      <c r="AI11">
        <f t="shared" si="7"/>
        <v>-46236.165852649123</v>
      </c>
      <c r="AJ11">
        <f t="shared" si="8"/>
        <v>8264.3323765937821</v>
      </c>
      <c r="AK11">
        <f t="shared" si="30"/>
        <v>242.86806611693009</v>
      </c>
      <c r="AL11">
        <f t="shared" si="9"/>
        <v>-37728.965409938413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-25849.265630673439</v>
      </c>
      <c r="AR11">
        <f t="shared" si="14"/>
        <v>-25860.286888758983</v>
      </c>
      <c r="AS11">
        <f t="shared" si="15"/>
        <v>4622.3124746951626</v>
      </c>
      <c r="AT11">
        <f t="shared" si="16"/>
        <v>135.8382069550874</v>
      </c>
      <c r="AU11">
        <f t="shared" si="17"/>
        <v>-21102.136207108731</v>
      </c>
      <c r="AW11">
        <v>8</v>
      </c>
      <c r="AX11">
        <f>IF(Z11&gt;0, (R11*SUMPRODUCT(K11:$K$98, X11:$X$98)-K11*$AZ$3)/Z11, 0)</f>
        <v>117901.55901406839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2000000</v>
      </c>
      <c r="S12">
        <f t="shared" si="1"/>
        <v>110223.83804622277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92930.695172127103</v>
      </c>
      <c r="AC12">
        <f t="shared" si="2"/>
        <v>83288.245783611666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-49391.027683183303</v>
      </c>
      <c r="AI12">
        <f t="shared" si="7"/>
        <v>-49409.918389417988</v>
      </c>
      <c r="AJ12">
        <f t="shared" si="8"/>
        <v>9642.449388515437</v>
      </c>
      <c r="AK12">
        <f t="shared" si="30"/>
        <v>213.74059889589233</v>
      </c>
      <c r="AL12">
        <f t="shared" si="9"/>
        <v>-39553.728402006658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-26251.856274956142</v>
      </c>
      <c r="AR12">
        <f t="shared" si="14"/>
        <v>-26261.896886141363</v>
      </c>
      <c r="AS12">
        <f t="shared" si="15"/>
        <v>5125.0643560112167</v>
      </c>
      <c r="AT12">
        <f t="shared" si="16"/>
        <v>113.60540052598425</v>
      </c>
      <c r="AU12">
        <f t="shared" si="17"/>
        <v>-21023.227129604162</v>
      </c>
      <c r="AW12">
        <v>9</v>
      </c>
      <c r="AX12">
        <f>IF(Z12&gt;0, (R12*SUMPRODUCT(K12:$K$98, X12:$X$98)-K12*$AZ$3)/Z12, 0)</f>
        <v>110223.83804622277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2000000</v>
      </c>
      <c r="S13">
        <f t="shared" si="1"/>
        <v>100229.81147437532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83288.245783611666</v>
      </c>
      <c r="AC13">
        <f t="shared" si="2"/>
        <v>72353.739045769908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-52387.071802288927</v>
      </c>
      <c r="AI13">
        <f t="shared" si="7"/>
        <v>-52405.118763063736</v>
      </c>
      <c r="AJ13">
        <f t="shared" si="8"/>
        <v>10934.506737841759</v>
      </c>
      <c r="AK13">
        <f t="shared" si="30"/>
        <v>166.57649156722334</v>
      </c>
      <c r="AL13">
        <f t="shared" si="9"/>
        <v>-41304.035533654751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-26467.952066840175</v>
      </c>
      <c r="AR13">
        <f t="shared" si="14"/>
        <v>-26477.070081577524</v>
      </c>
      <c r="AS13">
        <f t="shared" si="15"/>
        <v>5524.5309626008029</v>
      </c>
      <c r="AT13">
        <f t="shared" si="16"/>
        <v>84.160813776788274</v>
      </c>
      <c r="AU13">
        <f t="shared" si="17"/>
        <v>-20868.378305199931</v>
      </c>
      <c r="AW13">
        <v>10</v>
      </c>
      <c r="AX13">
        <f>IF(Z13&gt;0, (R13*SUMPRODUCT(K13:$K$98, X13:$X$98)-K13*$AZ$3)/Z13, 0)</f>
        <v>100229.81147437532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2000000</v>
      </c>
      <c r="S14">
        <f t="shared" si="1"/>
        <v>87913.404461110578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72353.739045769908</v>
      </c>
      <c r="AC14">
        <f t="shared" si="2"/>
        <v>60392.762311007486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-55404.526186599207</v>
      </c>
      <c r="AI14">
        <f t="shared" si="7"/>
        <v>-55421.700121188929</v>
      </c>
      <c r="AJ14">
        <f t="shared" si="8"/>
        <v>11960.976734762422</v>
      </c>
      <c r="AK14">
        <f t="shared" si="30"/>
        <v>130.23673028238582</v>
      </c>
      <c r="AL14">
        <f t="shared" si="9"/>
        <v>-43330.486656144123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-26613.886114874986</v>
      </c>
      <c r="AR14">
        <f t="shared" si="14"/>
        <v>-26622.135714154578</v>
      </c>
      <c r="AS14">
        <f t="shared" si="15"/>
        <v>5745.5246809534292</v>
      </c>
      <c r="AT14">
        <f t="shared" si="16"/>
        <v>62.55997020957215</v>
      </c>
      <c r="AU14">
        <f t="shared" si="17"/>
        <v>-20814.051062991577</v>
      </c>
      <c r="AW14">
        <v>11</v>
      </c>
      <c r="AX14">
        <f>IF(Z14&gt;0, (R14*SUMPRODUCT(K14:$K$98, X14:$X$98)-K14*$AZ$3)/Z14, 0)</f>
        <v>87913.404461110578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2000000</v>
      </c>
      <c r="S15">
        <f t="shared" si="1"/>
        <v>73991.211076232066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60392.762311007486</v>
      </c>
      <c r="AC15">
        <f t="shared" si="2"/>
        <v>48152.377231534221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-58605.432151877962</v>
      </c>
      <c r="AI15">
        <f t="shared" si="7"/>
        <v>-58621.701779219889</v>
      </c>
      <c r="AJ15">
        <f t="shared" si="8"/>
        <v>12240.385079473264</v>
      </c>
      <c r="AK15">
        <f t="shared" si="30"/>
        <v>247.61032547513071</v>
      </c>
      <c r="AL15">
        <f t="shared" si="9"/>
        <v>-46133.706374271496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-26706.631150816342</v>
      </c>
      <c r="AR15">
        <f t="shared" si="14"/>
        <v>-26714.045257673468</v>
      </c>
      <c r="AS15">
        <f t="shared" si="15"/>
        <v>5577.9718271554975</v>
      </c>
      <c r="AT15">
        <f t="shared" si="16"/>
        <v>112.83659873815974</v>
      </c>
      <c r="AU15">
        <f t="shared" si="17"/>
        <v>-21023.236831779814</v>
      </c>
      <c r="AW15">
        <v>12</v>
      </c>
      <c r="AX15">
        <f>IF(Z15&gt;0, (R15*SUMPRODUCT(K15:$K$98, X15:$X$98)-K15*$AZ$3)/Z15, 0)</f>
        <v>73991.211076232066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2000000</v>
      </c>
      <c r="S16">
        <f t="shared" si="1"/>
        <v>58344.83102108755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48152.377231534221</v>
      </c>
      <c r="AC16">
        <f t="shared" si="2"/>
        <v>35796.85084736743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-61475.746168709389</v>
      </c>
      <c r="AI16">
        <f t="shared" si="7"/>
        <v>-61491.084652950791</v>
      </c>
      <c r="AJ16">
        <f t="shared" si="8"/>
        <v>12355.526384166791</v>
      </c>
      <c r="AK16">
        <f t="shared" si="30"/>
        <v>341.88187834389299</v>
      </c>
      <c r="AL16">
        <f t="shared" si="9"/>
        <v>-48793.676390440109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-26501.409417648425</v>
      </c>
      <c r="AR16">
        <f t="shared" si="14"/>
        <v>-26508.021642404707</v>
      </c>
      <c r="AS16">
        <f t="shared" si="15"/>
        <v>5326.3097023460759</v>
      </c>
      <c r="AT16">
        <f t="shared" si="16"/>
        <v>147.38091353298316</v>
      </c>
      <c r="AU16">
        <f t="shared" si="17"/>
        <v>-21034.331026525648</v>
      </c>
      <c r="AW16">
        <v>13</v>
      </c>
      <c r="AX16">
        <f>IF(Z16&gt;0, (R16*SUMPRODUCT(K16:$K$98, X16:$X$98)-K16*$AZ$3)/Z16, 0)</f>
        <v>58344.83102108755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2000000</v>
      </c>
      <c r="S17">
        <f t="shared" si="1"/>
        <v>42347.892931400842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35796.85084736743</v>
      </c>
      <c r="AC17">
        <f t="shared" si="2"/>
        <v>24368.796146794746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-63922.065517537623</v>
      </c>
      <c r="AI17">
        <f t="shared" si="7"/>
        <v>-63936.451591117642</v>
      </c>
      <c r="AJ17">
        <f t="shared" si="8"/>
        <v>11428.054700572684</v>
      </c>
      <c r="AK17">
        <f t="shared" si="30"/>
        <v>493.99654169367051</v>
      </c>
      <c r="AL17">
        <f t="shared" si="9"/>
        <v>-52014.40034885129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-25903.3525671688</v>
      </c>
      <c r="AR17">
        <f t="shared" si="14"/>
        <v>-25909.182283918148</v>
      </c>
      <c r="AS17">
        <f t="shared" si="15"/>
        <v>4631.0288578614163</v>
      </c>
      <c r="AT17">
        <f t="shared" si="16"/>
        <v>200.18387207688869</v>
      </c>
      <c r="AU17">
        <f t="shared" si="17"/>
        <v>-21077.969553979845</v>
      </c>
      <c r="AW17">
        <v>14</v>
      </c>
      <c r="AX17">
        <f>IF(Z17&gt;0, (R17*SUMPRODUCT(K17:$K$98, X17:$X$98)-K17*$AZ$3)/Z17, 0)</f>
        <v>42347.892931400842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2000000</v>
      </c>
      <c r="S18">
        <f t="shared" si="1"/>
        <v>26560.545077847786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24368.796146794746</v>
      </c>
      <c r="AC18">
        <f t="shared" si="2"/>
        <v>14251.351239203825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-66255.132076813272</v>
      </c>
      <c r="AI18">
        <f t="shared" si="7"/>
        <v>-66268.54610050653</v>
      </c>
      <c r="AJ18">
        <f t="shared" si="8"/>
        <v>10117.444907590922</v>
      </c>
      <c r="AK18">
        <f t="shared" si="30"/>
        <v>526.36599677076651</v>
      </c>
      <c r="AL18">
        <f t="shared" si="9"/>
        <v>-55624.735196144844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-25054.860897849365</v>
      </c>
      <c r="AR18">
        <f t="shared" si="14"/>
        <v>-25059.933508637088</v>
      </c>
      <c r="AS18">
        <f t="shared" si="15"/>
        <v>3825.9855026393802</v>
      </c>
      <c r="AT18">
        <f t="shared" si="16"/>
        <v>199.04913652816762</v>
      </c>
      <c r="AU18">
        <f t="shared" si="17"/>
        <v>-21034.898869469544</v>
      </c>
      <c r="AW18">
        <v>15</v>
      </c>
      <c r="AX18">
        <f>IF(Z18&gt;0, (R18*SUMPRODUCT(K18:$K$98, X18:$X$98)-K18*$AZ$3)/Z18, 0)</f>
        <v>26560.545077847786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2000000</v>
      </c>
      <c r="S19">
        <f t="shared" si="1"/>
        <v>8173.0595778333491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14251.351239203825</v>
      </c>
      <c r="AC19">
        <f t="shared" si="2"/>
        <v>4061.9563108060102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-68403.963911227635</v>
      </c>
      <c r="AI19">
        <f t="shared" si="7"/>
        <v>-68416.388745135075</v>
      </c>
      <c r="AJ19">
        <f t="shared" si="8"/>
        <v>10189.394928397815</v>
      </c>
      <c r="AK19">
        <f t="shared" si="30"/>
        <v>317.8051326342453</v>
      </c>
      <c r="AL19">
        <f t="shared" si="9"/>
        <v>-57909.188684103014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-24123.339840891193</v>
      </c>
      <c r="AR19">
        <f t="shared" si="14"/>
        <v>-24127.721582440627</v>
      </c>
      <c r="AS19">
        <f t="shared" si="15"/>
        <v>3593.3917067991488</v>
      </c>
      <c r="AT19">
        <f t="shared" si="16"/>
        <v>112.07714844807462</v>
      </c>
      <c r="AU19">
        <f t="shared" si="17"/>
        <v>-20422.252727193401</v>
      </c>
      <c r="AW19">
        <v>16</v>
      </c>
      <c r="AX19">
        <f>IF(Z19&gt;0, (R19*SUMPRODUCT(K19:$K$98, X19:$X$98)-K19*$AZ$3)/Z19, 0)</f>
        <v>8173.0595778333491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2000000</v>
      </c>
      <c r="S20">
        <f t="shared" si="1"/>
        <v>-20733.83662898144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4061.9563108060102</v>
      </c>
      <c r="AC20">
        <f t="shared" si="2"/>
        <v>-9471.8738222783722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-70383.446670896403</v>
      </c>
      <c r="AI20">
        <f t="shared" si="7"/>
        <v>-70394.867463381379</v>
      </c>
      <c r="AJ20">
        <f t="shared" si="8"/>
        <v>13533.830133084382</v>
      </c>
      <c r="AK20">
        <f t="shared" si="30"/>
        <v>17.466412136465845</v>
      </c>
      <c r="AL20">
        <f t="shared" si="9"/>
        <v>-56843.570918160527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-23543.037248368539</v>
      </c>
      <c r="AR20">
        <f t="shared" si="14"/>
        <v>-23546.857466837479</v>
      </c>
      <c r="AS20">
        <f t="shared" si="15"/>
        <v>4527.0227874198554</v>
      </c>
      <c r="AT20">
        <f t="shared" si="16"/>
        <v>5.8424588589266726</v>
      </c>
      <c r="AU20">
        <f t="shared" si="17"/>
        <v>-19013.992220558695</v>
      </c>
      <c r="AW20">
        <v>17</v>
      </c>
      <c r="AX20">
        <f>IF(Z20&gt;0, (R20*SUMPRODUCT(K20:$K$98, X20:$X$98)-K20*$AZ$3)/Z20, 0)</f>
        <v>-20733.83662898144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2000000</v>
      </c>
      <c r="S21">
        <f t="shared" si="1"/>
        <v>-56334.130140463298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-9471.8738222783722</v>
      </c>
      <c r="AC21">
        <f t="shared" si="2"/>
        <v>-23445.721738827473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-72146.050654348437</v>
      </c>
      <c r="AI21">
        <f t="shared" si="7"/>
        <v>-72156.455413275384</v>
      </c>
      <c r="AJ21">
        <f t="shared" si="8"/>
        <v>13973.847916549101</v>
      </c>
      <c r="AK21">
        <f t="shared" si="30"/>
        <v>-15.154998115645396</v>
      </c>
      <c r="AL21">
        <f t="shared" si="9"/>
        <v>-58197.762494841925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-22948.481009491614</v>
      </c>
      <c r="AR21">
        <f t="shared" si="14"/>
        <v>-22951.790593460213</v>
      </c>
      <c r="AS21">
        <f t="shared" si="15"/>
        <v>4444.8529148022435</v>
      </c>
      <c r="AT21">
        <f t="shared" si="16"/>
        <v>-4.8205575121776629</v>
      </c>
      <c r="AU21">
        <f t="shared" si="17"/>
        <v>-18511.758236170146</v>
      </c>
      <c r="AW21">
        <v>18</v>
      </c>
      <c r="AX21">
        <f>IF(Z21&gt;0, (R21*SUMPRODUCT(K21:$K$98, X21:$X$98)-K21*$AZ$3)/Z21, 0)</f>
        <v>-56334.130140463298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2000000</v>
      </c>
      <c r="S22">
        <f t="shared" si="1"/>
        <v>-90872.670180518107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-23445.721738827473</v>
      </c>
      <c r="AC22">
        <f t="shared" si="2"/>
        <v>-34100.171187595901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-73552.467783749365</v>
      </c>
      <c r="AI22">
        <f t="shared" si="7"/>
        <v>-73561.849089239739</v>
      </c>
      <c r="AJ22">
        <f t="shared" si="8"/>
        <v>10654.449448768428</v>
      </c>
      <c r="AK22">
        <f t="shared" si="30"/>
        <v>-492.36015651537696</v>
      </c>
      <c r="AL22">
        <f t="shared" si="9"/>
        <v>-63399.759796986691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-21844.85465935203</v>
      </c>
      <c r="AR22">
        <f t="shared" si="14"/>
        <v>-21847.640877967489</v>
      </c>
      <c r="AS22">
        <f t="shared" si="15"/>
        <v>3164.3384198617218</v>
      </c>
      <c r="AT22">
        <f t="shared" si="16"/>
        <v>-146.22943842967223</v>
      </c>
      <c r="AU22">
        <f t="shared" si="17"/>
        <v>-18829.531896535442</v>
      </c>
      <c r="AW22">
        <v>19</v>
      </c>
      <c r="AX22">
        <f>IF(Z22&gt;0, (R22*SUMPRODUCT(K22:$K$98, X22:$X$98)-K22*$AZ$3)/Z22, 0)</f>
        <v>-90872.670180518107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2000000</v>
      </c>
      <c r="S23">
        <f t="shared" si="1"/>
        <v>-111907.63247692613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-34100.171187595901</v>
      </c>
      <c r="AC23">
        <f t="shared" si="2"/>
        <v>-37392.66433680238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-74722.110989444467</v>
      </c>
      <c r="AI23">
        <f t="shared" si="7"/>
        <v>-74730.464455492576</v>
      </c>
      <c r="AJ23">
        <f t="shared" si="8"/>
        <v>3292.4931492064788</v>
      </c>
      <c r="AK23">
        <f t="shared" si="30"/>
        <v>-2387.0119831317134</v>
      </c>
      <c r="AL23">
        <f t="shared" si="9"/>
        <v>-73824.983289417811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-19814.495590552331</v>
      </c>
      <c r="AR23">
        <f t="shared" si="14"/>
        <v>-19816.710727597903</v>
      </c>
      <c r="AS23">
        <f t="shared" si="15"/>
        <v>873.0895062117753</v>
      </c>
      <c r="AT23">
        <f t="shared" si="16"/>
        <v>-632.97781323442973</v>
      </c>
      <c r="AU23">
        <f t="shared" si="17"/>
        <v>-19576.599034620558</v>
      </c>
      <c r="AW23">
        <v>20</v>
      </c>
      <c r="AX23">
        <f>IF(Z23&gt;0, (R23*SUMPRODUCT(K23:$K$98, X23:$X$98)-K23*$AZ$3)/Z23, 0)</f>
        <v>-111907.63247692613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2000000</v>
      </c>
      <c r="S24">
        <f t="shared" si="1"/>
        <v>-138610.58788545808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-37392.66433680238</v>
      </c>
      <c r="AC24">
        <f t="shared" si="2"/>
        <v>-40642.55143615327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-75166.70551317354</v>
      </c>
      <c r="AI24">
        <f t="shared" si="7"/>
        <v>-75174.035860742253</v>
      </c>
      <c r="AJ24">
        <f t="shared" si="8"/>
        <v>3249.8870993508899</v>
      </c>
      <c r="AK24">
        <f t="shared" si="30"/>
        <v>-2617.4865035761668</v>
      </c>
      <c r="AL24">
        <f t="shared" si="9"/>
        <v>-74541.635264967525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-17796.777945753274</v>
      </c>
      <c r="AR24">
        <f t="shared" si="14"/>
        <v>-17798.513508953165</v>
      </c>
      <c r="AS24">
        <f t="shared" si="15"/>
        <v>769.45661860595362</v>
      </c>
      <c r="AT24">
        <f t="shared" si="16"/>
        <v>-619.72685595469102</v>
      </c>
      <c r="AU24">
        <f t="shared" si="17"/>
        <v>-17648.783746301902</v>
      </c>
      <c r="AW24">
        <v>21</v>
      </c>
      <c r="AX24">
        <f>IF(Z24&gt;0, (R24*SUMPRODUCT(K24:$K$98, X24:$X$98)-K24*$AZ$3)/Z24, 0)</f>
        <v>-138610.58788545808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2000000</v>
      </c>
      <c r="S25">
        <f t="shared" si="1"/>
        <v>-172559.94065797105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-40642.55143615327</v>
      </c>
      <c r="AC25">
        <f t="shared" si="2"/>
        <v>-43649.500371905218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-74658.156757769451</v>
      </c>
      <c r="AI25">
        <f t="shared" si="7"/>
        <v>-74664.480574903006</v>
      </c>
      <c r="AJ25">
        <f t="shared" si="8"/>
        <v>3006.9489357519487</v>
      </c>
      <c r="AK25">
        <f t="shared" si="30"/>
        <v>-2844.9786005307292</v>
      </c>
      <c r="AL25">
        <f t="shared" si="9"/>
        <v>-74502.510239681782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-15782.474869242495</v>
      </c>
      <c r="AR25">
        <f t="shared" si="14"/>
        <v>-15783.811702206531</v>
      </c>
      <c r="AS25">
        <f t="shared" si="15"/>
        <v>635.65855457129101</v>
      </c>
      <c r="AT25">
        <f t="shared" si="16"/>
        <v>-601.41858862241759</v>
      </c>
      <c r="AU25">
        <f t="shared" si="17"/>
        <v>-15749.571736257656</v>
      </c>
      <c r="AW25">
        <v>22</v>
      </c>
      <c r="AX25">
        <f>IF(Z25&gt;0, (R25*SUMPRODUCT(K25:$K$98, X25:$X$98)-K25*$AZ$3)/Z25, 0)</f>
        <v>-172559.94065797105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2000000</v>
      </c>
      <c r="S26">
        <f t="shared" si="1"/>
        <v>-216128.09648383365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-43649.500371905218</v>
      </c>
      <c r="AC26">
        <f t="shared" si="2"/>
        <v>-46226.770767932307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-73074.347298325432</v>
      </c>
      <c r="AI26">
        <f t="shared" si="7"/>
        <v>-73079.694447946415</v>
      </c>
      <c r="AJ26">
        <f t="shared" si="8"/>
        <v>2577.2703960270883</v>
      </c>
      <c r="AK26">
        <f t="shared" si="30"/>
        <v>-3055.4650260333656</v>
      </c>
      <c r="AL26">
        <f t="shared" si="9"/>
        <v>-73557.889077952685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-13792.556298159077</v>
      </c>
      <c r="AR26">
        <f t="shared" si="14"/>
        <v>-13793.565556057489</v>
      </c>
      <c r="AS26">
        <f t="shared" si="15"/>
        <v>486.45178981430269</v>
      </c>
      <c r="AT26">
        <f t="shared" si="16"/>
        <v>-576.70954235929287</v>
      </c>
      <c r="AU26">
        <f t="shared" si="17"/>
        <v>-13883.823308602477</v>
      </c>
      <c r="AW26">
        <v>23</v>
      </c>
      <c r="AX26">
        <f>IF(Z26&gt;0, (R26*SUMPRODUCT(K26:$K$98, X26:$X$98)-K26*$AZ$3)/Z26, 0)</f>
        <v>-216128.09648383365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2000000</v>
      </c>
      <c r="S27">
        <f t="shared" si="1"/>
        <v>-272856.71691812604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-46226.770767932307</v>
      </c>
      <c r="AC27">
        <f t="shared" si="2"/>
        <v>-48228.965929291888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-69982.95310794437</v>
      </c>
      <c r="AI27">
        <f t="shared" si="7"/>
        <v>-69987.371999155293</v>
      </c>
      <c r="AJ27">
        <f t="shared" si="8"/>
        <v>2002.1951613595811</v>
      </c>
      <c r="AK27">
        <f t="shared" si="30"/>
        <v>-3235.8739537552619</v>
      </c>
      <c r="AL27">
        <f t="shared" si="9"/>
        <v>-71221.050791550966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-11793.808247785415</v>
      </c>
      <c r="AR27">
        <f t="shared" si="14"/>
        <v>-11794.552937074663</v>
      </c>
      <c r="AS27">
        <f t="shared" si="15"/>
        <v>337.41796764844014</v>
      </c>
      <c r="AT27">
        <f t="shared" si="16"/>
        <v>-545.32247111276251</v>
      </c>
      <c r="AU27">
        <f t="shared" si="17"/>
        <v>-12002.457440538985</v>
      </c>
      <c r="AW27">
        <v>24</v>
      </c>
      <c r="AX27">
        <f>IF(Z27&gt;0, (R27*SUMPRODUCT(K27:$K$98, X27:$X$98)-K27*$AZ$3)/Z27, 0)</f>
        <v>-272856.71691812604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2000000</v>
      </c>
      <c r="S28">
        <f t="shared" si="1"/>
        <v>-347820.11543991684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-48228.965929291888</v>
      </c>
      <c r="AC28">
        <f t="shared" si="2"/>
        <v>-49495.666019220611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-65371.218165587707</v>
      </c>
      <c r="AI28">
        <f t="shared" si="7"/>
        <v>-65374.775727659457</v>
      </c>
      <c r="AJ28">
        <f t="shared" si="8"/>
        <v>1266.7000899287232</v>
      </c>
      <c r="AK28">
        <f t="shared" si="30"/>
        <v>-3376.0276150504324</v>
      </c>
      <c r="AL28">
        <f t="shared" si="9"/>
        <v>-67484.103252781162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-9836.2679987723204</v>
      </c>
      <c r="AR28">
        <f t="shared" si="14"/>
        <v>-9836.8032975619408</v>
      </c>
      <c r="AS28">
        <f t="shared" si="15"/>
        <v>190.59766527598265</v>
      </c>
      <c r="AT28">
        <f t="shared" si="16"/>
        <v>-507.98368647156542</v>
      </c>
      <c r="AU28">
        <f t="shared" si="17"/>
        <v>-10154.189318757522</v>
      </c>
      <c r="AW28">
        <v>25</v>
      </c>
      <c r="AX28">
        <f>IF(Z28&gt;0, (R28*SUMPRODUCT(K28:$K$98, X28:$X$98)-K28*$AZ$3)/Z28, 0)</f>
        <v>-347820.11543991684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2000000</v>
      </c>
      <c r="S29">
        <f t="shared" si="1"/>
        <v>-448819.36817068257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-49495.666019220611</v>
      </c>
      <c r="AC29">
        <f t="shared" si="2"/>
        <v>-49932.730305620877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-59251.895010175678</v>
      </c>
      <c r="AI29">
        <f t="shared" si="7"/>
        <v>-59254.676347939079</v>
      </c>
      <c r="AJ29">
        <f t="shared" si="8"/>
        <v>437.0642864002657</v>
      </c>
      <c r="AK29">
        <f t="shared" si="30"/>
        <v>-3464.696621345443</v>
      </c>
      <c r="AL29">
        <f t="shared" si="9"/>
        <v>-62282.308682884257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-7960.2736373175912</v>
      </c>
      <c r="AR29">
        <f t="shared" si="14"/>
        <v>-7960.6472997915198</v>
      </c>
      <c r="AS29">
        <f t="shared" si="15"/>
        <v>58.717975454583609</v>
      </c>
      <c r="AT29">
        <f t="shared" si="16"/>
        <v>-465.46921700078946</v>
      </c>
      <c r="AU29">
        <f t="shared" si="17"/>
        <v>-8367.3985413377268</v>
      </c>
      <c r="AW29">
        <v>26</v>
      </c>
      <c r="AX29">
        <f>IF(Z29&gt;0, (R29*SUMPRODUCT(K29:$K$98, X29:$X$98)-K29*$AZ$3)/Z29, 0)</f>
        <v>-448819.36817068257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2000000</v>
      </c>
      <c r="S30">
        <f t="shared" si="1"/>
        <v>-588362.38315954723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-49932.730305620877</v>
      </c>
      <c r="AC30">
        <f t="shared" si="2"/>
        <v>-49500.857771177703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-52015.388661137527</v>
      </c>
      <c r="AI30">
        <f t="shared" si="7"/>
        <v>-52017.491993165037</v>
      </c>
      <c r="AJ30">
        <f t="shared" si="8"/>
        <v>-431.87253444317321</v>
      </c>
      <c r="AK30">
        <f t="shared" si="30"/>
        <v>-3495.2911213934617</v>
      </c>
      <c r="AL30">
        <f t="shared" si="9"/>
        <v>-55944.655649001674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-6239.3532944475719</v>
      </c>
      <c r="AR30">
        <f t="shared" si="14"/>
        <v>-6239.6055934681681</v>
      </c>
      <c r="AS30">
        <f t="shared" si="15"/>
        <v>-51.804002429240072</v>
      </c>
      <c r="AT30">
        <f t="shared" si="16"/>
        <v>-419.26738864518779</v>
      </c>
      <c r="AU30">
        <f t="shared" si="17"/>
        <v>-6710.6769845425961</v>
      </c>
      <c r="AW30">
        <v>27</v>
      </c>
      <c r="AX30">
        <f>IF(Z30&gt;0, (R30*SUMPRODUCT(K30:$K$98, X30:$X$98)-K30*$AZ$3)/Z30, 0)</f>
        <v>-588362.38315954723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2000000</v>
      </c>
      <c r="S31">
        <f t="shared" si="1"/>
        <v>-788312.18415093387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-49500.857771177703</v>
      </c>
      <c r="AC31">
        <f t="shared" si="2"/>
        <v>-48247.223412267449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-44177.50890042133</v>
      </c>
      <c r="AI31">
        <f t="shared" si="7"/>
        <v>-44179.038980267309</v>
      </c>
      <c r="AJ31">
        <f t="shared" si="8"/>
        <v>-1253.6343589102544</v>
      </c>
      <c r="AK31">
        <f t="shared" si="30"/>
        <v>-3465.0600439824398</v>
      </c>
      <c r="AL31">
        <f t="shared" si="9"/>
        <v>-48897.733383160004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-4731.4137767895054</v>
      </c>
      <c r="AR31">
        <f t="shared" si="14"/>
        <v>-4731.5776484301441</v>
      </c>
      <c r="AS31">
        <f t="shared" si="15"/>
        <v>-134.2643128695762</v>
      </c>
      <c r="AT31">
        <f t="shared" si="16"/>
        <v>-371.10813256709014</v>
      </c>
      <c r="AU31">
        <f t="shared" si="17"/>
        <v>-5236.9500938668107</v>
      </c>
      <c r="AW31">
        <v>28</v>
      </c>
      <c r="AX31">
        <f>IF(Z31&gt;0, (R31*SUMPRODUCT(K31:$K$98, X31:$X$98)-K31*$AZ$3)/Z31, 0)</f>
        <v>-788312.18415093387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2000000</v>
      </c>
      <c r="S32">
        <f t="shared" si="1"/>
        <v>-1088030.2823621675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-48247.223412267449</v>
      </c>
      <c r="AC32">
        <f t="shared" si="2"/>
        <v>-46288.469641416043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-36095.593419272824</v>
      </c>
      <c r="AI32">
        <f t="shared" si="7"/>
        <v>-36096.657003402601</v>
      </c>
      <c r="AJ32">
        <f t="shared" si="8"/>
        <v>-1958.7537708514064</v>
      </c>
      <c r="AK32">
        <f t="shared" si="30"/>
        <v>-3377.305638858722</v>
      </c>
      <c r="AL32">
        <f t="shared" si="9"/>
        <v>-41432.716413112728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-3451.6429981675751</v>
      </c>
      <c r="AR32">
        <f t="shared" si="14"/>
        <v>-3451.7447034553056</v>
      </c>
      <c r="AS32">
        <f t="shared" si="15"/>
        <v>-187.30593121884175</v>
      </c>
      <c r="AT32">
        <f t="shared" si="16"/>
        <v>-322.95502738055336</v>
      </c>
      <c r="AU32">
        <f t="shared" si="17"/>
        <v>-3962.0056620547007</v>
      </c>
      <c r="AW32">
        <v>29</v>
      </c>
      <c r="AX32">
        <f>IF(Z32&gt;0, (R32*SUMPRODUCT(K32:$K$98, X32:$X$98)-K32*$AZ$3)/Z32, 0)</f>
        <v>-1088030.2823621675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2000000</v>
      </c>
      <c r="S33">
        <f t="shared" si="1"/>
        <v>-1561924.5600803024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-46288.469641416043</v>
      </c>
      <c r="AC33">
        <f t="shared" si="2"/>
        <v>-43766.748757761365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-28193.785405121103</v>
      </c>
      <c r="AI33">
        <f t="shared" si="7"/>
        <v>-28194.485931092018</v>
      </c>
      <c r="AJ33">
        <f t="shared" si="8"/>
        <v>-2521.7208836546779</v>
      </c>
      <c r="AK33">
        <f t="shared" si="30"/>
        <v>-3240.1928748991231</v>
      </c>
      <c r="AL33">
        <f t="shared" si="9"/>
        <v>-33956.399689645819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-2407.1716034066912</v>
      </c>
      <c r="AR33">
        <f t="shared" si="14"/>
        <v>-2407.231413971339</v>
      </c>
      <c r="AS33">
        <f t="shared" si="15"/>
        <v>-215.30329523429583</v>
      </c>
      <c r="AT33">
        <f t="shared" si="16"/>
        <v>-276.64608231717358</v>
      </c>
      <c r="AU33">
        <f t="shared" si="17"/>
        <v>-2899.1807915228082</v>
      </c>
      <c r="AW33">
        <v>30</v>
      </c>
      <c r="AX33">
        <f>IF(Z33&gt;0, (R33*SUMPRODUCT(K33:$K$98, X33:$X$98)-K33*$AZ$3)/Z33, 0)</f>
        <v>-1561924.5600803024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2000000</v>
      </c>
      <c r="S34">
        <f t="shared" si="1"/>
        <v>-2353650.0167417517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-43766.748757761365</v>
      </c>
      <c r="AC34">
        <f t="shared" si="2"/>
        <v>-40840.5597523982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-20777.635940058452</v>
      </c>
      <c r="AI34">
        <f t="shared" si="7"/>
        <v>-20778.069740320407</v>
      </c>
      <c r="AJ34">
        <f t="shared" si="8"/>
        <v>-2926.1890053631651</v>
      </c>
      <c r="AK34">
        <f t="shared" si="30"/>
        <v>-3063.6724130432958</v>
      </c>
      <c r="AL34">
        <f t="shared" si="9"/>
        <v>-26767.931158726868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-1583.9146344712549</v>
      </c>
      <c r="AR34">
        <f t="shared" si="14"/>
        <v>-1583.9477038052892</v>
      </c>
      <c r="AS34">
        <f t="shared" si="15"/>
        <v>-223.06837997328793</v>
      </c>
      <c r="AT34">
        <f t="shared" si="16"/>
        <v>-233.54897468819004</v>
      </c>
      <c r="AU34">
        <f t="shared" si="17"/>
        <v>-2040.5650584667671</v>
      </c>
      <c r="AW34">
        <v>31</v>
      </c>
      <c r="AX34">
        <f>IF(Z34&gt;0, (R34*SUMPRODUCT(K34:$K$98, X34:$X$98)-K34*$AZ$3)/Z34, 0)</f>
        <v>-2353650.0167417517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-3754647.7012629919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-40840.5597523982</v>
      </c>
      <c r="AC35">
        <f t="shared" ref="AC35:AC69" si="33">S35*Z35</f>
        <v>-37662.545271896364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-14295.154302018096</v>
      </c>
      <c r="AI35">
        <f t="shared" ref="AI35:AI66" si="38">SUM(AE35:AH35)</f>
        <v>-14295.405074848655</v>
      </c>
      <c r="AJ35">
        <f t="shared" ref="AJ35:AJ69" si="39">AB35-AC35</f>
        <v>-3178.0144805018354</v>
      </c>
      <c r="AK35">
        <f t="shared" si="30"/>
        <v>-2858.8391826678744</v>
      </c>
      <c r="AL35">
        <f t="shared" ref="AL35:AL66" si="40">SUM(AI35:AK35)</f>
        <v>-20332.258738018365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-972.98571433419193</v>
      </c>
      <c r="AR35">
        <f t="shared" ref="AR35:AR69" si="45">AI35*$K35</f>
        <v>-973.0027829419538</v>
      </c>
      <c r="AS35">
        <f t="shared" ref="AS35:AS69" si="46">AJ35*$K35</f>
        <v>-216.3084513917386</v>
      </c>
      <c r="AT35">
        <f t="shared" ref="AT35:AT69" si="47">AK35*$K35</f>
        <v>-194.58409650898204</v>
      </c>
      <c r="AU35">
        <f t="shared" ref="AU35:AU69" si="48">AL35*$K35</f>
        <v>-1383.8953308426744</v>
      </c>
      <c r="AW35">
        <v>32</v>
      </c>
      <c r="AX35">
        <f>IF(Z35&gt;0, (R35*SUMPRODUCT(K35:$K$98, X35:$X$98)-K35*$AZ$3)/Z35, 0)</f>
        <v>-3754647.7012629919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2000000</v>
      </c>
      <c r="S36">
        <f t="shared" si="32"/>
        <v>-6006190.1954677394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-37662.545271896364</v>
      </c>
      <c r="AC36">
        <f t="shared" si="33"/>
        <v>-34383.808562147446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-8411.7510558203776</v>
      </c>
      <c r="AI36">
        <f t="shared" si="38"/>
        <v>-8411.8941740344326</v>
      </c>
      <c r="AJ36">
        <f t="shared" si="39"/>
        <v>-3278.7367097489187</v>
      </c>
      <c r="AK36">
        <f t="shared" si="30"/>
        <v>-2636.378169032746</v>
      </c>
      <c r="AL36">
        <f t="shared" si="40"/>
        <v>-14327.009052816098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-511.19430283682527</v>
      </c>
      <c r="AR36">
        <f t="shared" si="45"/>
        <v>-511.20300033811503</v>
      </c>
      <c r="AS36">
        <f t="shared" si="46"/>
        <v>-199.25358173383813</v>
      </c>
      <c r="AT36">
        <f t="shared" si="47"/>
        <v>-160.21652224246458</v>
      </c>
      <c r="AU36">
        <f t="shared" si="48"/>
        <v>-870.67310431441774</v>
      </c>
      <c r="AW36">
        <v>33</v>
      </c>
      <c r="AX36">
        <f>IF(Z36&gt;0, (R36*SUMPRODUCT(K36:$K$98, X36:$X$98)-K36*$AZ$3)/Z36, 0)</f>
        <v>-6006190.1954677394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2000000</v>
      </c>
      <c r="S37">
        <f t="shared" si="32"/>
        <v>-9653382.9039570522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-34383.808562147446</v>
      </c>
      <c r="AC37">
        <f t="shared" si="33"/>
        <v>-31098.822129195778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-4891.8695072533101</v>
      </c>
      <c r="AI37">
        <f t="shared" si="38"/>
        <v>-4891.9500459163846</v>
      </c>
      <c r="AJ37">
        <f t="shared" si="39"/>
        <v>-3284.9864329516677</v>
      </c>
      <c r="AK37">
        <f t="shared" si="30"/>
        <v>-2406.8665993503214</v>
      </c>
      <c r="AL37">
        <f t="shared" si="40"/>
        <v>-10583.803078218374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-265.43392835367018</v>
      </c>
      <c r="AR37">
        <f t="shared" si="45"/>
        <v>-265.43829839945585</v>
      </c>
      <c r="AS37">
        <f t="shared" si="46"/>
        <v>-178.24409506304528</v>
      </c>
      <c r="AT37">
        <f t="shared" si="47"/>
        <v>-130.59711742954991</v>
      </c>
      <c r="AU37">
        <f t="shared" si="48"/>
        <v>-574.27951089205101</v>
      </c>
      <c r="AW37">
        <v>34</v>
      </c>
      <c r="AX37">
        <f>IF(Z37&gt;0, (R37*SUMPRODUCT(K37:$K$98, X37:$X$98)-K37*$AZ$3)/Z37, 0)</f>
        <v>-9653382.9039570522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2000000</v>
      </c>
      <c r="S38">
        <f t="shared" si="32"/>
        <v>-15675489.300358519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-31098.822129195778</v>
      </c>
      <c r="AC38">
        <f t="shared" si="33"/>
        <v>-27974.80897202401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-2809.4199137337064</v>
      </c>
      <c r="AI38">
        <f t="shared" si="38"/>
        <v>-2809.4645292612286</v>
      </c>
      <c r="AJ38">
        <f t="shared" si="39"/>
        <v>-3124.0131571717684</v>
      </c>
      <c r="AK38">
        <f t="shared" si="30"/>
        <v>-2176.9175490437046</v>
      </c>
      <c r="AL38">
        <f t="shared" si="40"/>
        <v>-8110.3952354767016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-136.10691952952203</v>
      </c>
      <c r="AR38">
        <f t="shared" si="45"/>
        <v>-136.10908100135634</v>
      </c>
      <c r="AS38">
        <f t="shared" si="46"/>
        <v>-151.34790114990585</v>
      </c>
      <c r="AT38">
        <f t="shared" si="47"/>
        <v>-105.46431319208637</v>
      </c>
      <c r="AU38">
        <f t="shared" si="48"/>
        <v>-392.92129534334856</v>
      </c>
      <c r="AW38">
        <v>35</v>
      </c>
      <c r="AX38">
        <f>IF(Z38&gt;0, (R38*SUMPRODUCT(K38:$K$98, X38:$X$98)-K38*$AZ$3)/Z38, 0)</f>
        <v>-15675489.300358519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2000000</v>
      </c>
      <c r="S39">
        <f t="shared" si="32"/>
        <v>-25826051.502477415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-27974.80897202401</v>
      </c>
      <c r="AC39">
        <f t="shared" si="33"/>
        <v>-25084.623850905813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-1590.9668147449725</v>
      </c>
      <c r="AI39">
        <f t="shared" si="38"/>
        <v>-1590.991097032035</v>
      </c>
      <c r="AJ39">
        <f t="shared" si="39"/>
        <v>-2890.1851211181965</v>
      </c>
      <c r="AK39">
        <f t="shared" si="30"/>
        <v>-1958.2366280416809</v>
      </c>
      <c r="AL39">
        <f t="shared" si="40"/>
        <v>-6439.4128461919126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-68.818728877751028</v>
      </c>
      <c r="AR39">
        <f t="shared" si="45"/>
        <v>-68.819779230350719</v>
      </c>
      <c r="AS39">
        <f t="shared" si="46"/>
        <v>-125.01760842109464</v>
      </c>
      <c r="AT39">
        <f t="shared" si="47"/>
        <v>-84.705321528207989</v>
      </c>
      <c r="AU39">
        <f t="shared" si="48"/>
        <v>-278.54270917965334</v>
      </c>
      <c r="AW39">
        <v>36</v>
      </c>
      <c r="AX39">
        <f>IF(Z39&gt;0, (R39*SUMPRODUCT(K39:$K$98, X39:$X$98)-K39*$AZ$3)/Z39, 0)</f>
        <v>-25826051.502477415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2000000</v>
      </c>
      <c r="S40">
        <f t="shared" si="32"/>
        <v>-43236716.184788004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-25084.623850905813</v>
      </c>
      <c r="AC40">
        <f t="shared" si="33"/>
        <v>-22451.396114919531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-884.62331057665597</v>
      </c>
      <c r="AI40">
        <f t="shared" si="38"/>
        <v>-884.63629224946555</v>
      </c>
      <c r="AJ40">
        <f t="shared" si="39"/>
        <v>-2633.2277359862819</v>
      </c>
      <c r="AK40">
        <f t="shared" ref="AK40:AK69" si="61">G40*SUM(AB40:AB40, AE40:AF40)</f>
        <v>-1755.923669563407</v>
      </c>
      <c r="AL40">
        <f t="shared" si="40"/>
        <v>-5273.7876977991546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-34.165350638464325</v>
      </c>
      <c r="AR40">
        <f t="shared" si="45"/>
        <v>-34.165852008254276</v>
      </c>
      <c r="AS40">
        <f t="shared" si="46"/>
        <v>-101.69882235214405</v>
      </c>
      <c r="AT40">
        <f t="shared" si="47"/>
        <v>-67.816150838152993</v>
      </c>
      <c r="AU40">
        <f t="shared" si="48"/>
        <v>-203.68082519855133</v>
      </c>
      <c r="AW40">
        <v>37</v>
      </c>
      <c r="AX40">
        <f>IF(Z40&gt;0, (R40*SUMPRODUCT(K40:$K$98, X40:$X$98)-K40*$AZ$3)/Z40, 0)</f>
        <v>-43236716.184788004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2000000</v>
      </c>
      <c r="S41">
        <f t="shared" si="32"/>
        <v>-73743392.762111828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-22451.396114919531</v>
      </c>
      <c r="AC41">
        <f t="shared" si="33"/>
        <v>-20073.019979072255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-483.74662956237967</v>
      </c>
      <c r="AI41">
        <f t="shared" si="38"/>
        <v>-483.75343458559166</v>
      </c>
      <c r="AJ41">
        <f t="shared" si="39"/>
        <v>-2378.3761358472766</v>
      </c>
      <c r="AK41">
        <f t="shared" si="61"/>
        <v>-1571.5977280443674</v>
      </c>
      <c r="AL41">
        <f t="shared" si="40"/>
        <v>-4433.7272984772353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-16.68120549727098</v>
      </c>
      <c r="AR41">
        <f t="shared" si="45"/>
        <v>-16.681440157284456</v>
      </c>
      <c r="AS41">
        <f t="shared" si="46"/>
        <v>-82.014382421154778</v>
      </c>
      <c r="AT41">
        <f t="shared" si="47"/>
        <v>-54.193958279913311</v>
      </c>
      <c r="AU41">
        <f t="shared" si="48"/>
        <v>-152.88978085835254</v>
      </c>
      <c r="AW41">
        <v>38</v>
      </c>
      <c r="AX41">
        <f>IF(Z41&gt;0, (R41*SUMPRODUCT(K41:$K$98, X41:$X$98)-K41*$AZ$3)/Z41, 0)</f>
        <v>-73743392.762111828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2000000</v>
      </c>
      <c r="S42">
        <f t="shared" si="32"/>
        <v>-128369845.89439397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-20073.019979072255</v>
      </c>
      <c r="AC42">
        <f t="shared" si="33"/>
        <v>-17935.646285921539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-259.5207765005631</v>
      </c>
      <c r="AI42">
        <f t="shared" si="38"/>
        <v>-259.52426946383673</v>
      </c>
      <c r="AJ42">
        <f t="shared" si="39"/>
        <v>-2137.3736931507156</v>
      </c>
      <c r="AK42">
        <f t="shared" si="61"/>
        <v>-1405.111398535058</v>
      </c>
      <c r="AL42">
        <f t="shared" si="40"/>
        <v>-3802.0093611496104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-7.9903092767753572</v>
      </c>
      <c r="AR42">
        <f t="shared" si="45"/>
        <v>-7.9904168205998829</v>
      </c>
      <c r="AS42">
        <f t="shared" si="46"/>
        <v>-65.806973447772165</v>
      </c>
      <c r="AT42">
        <f t="shared" si="47"/>
        <v>-43.261563848600424</v>
      </c>
      <c r="AU42">
        <f t="shared" si="48"/>
        <v>-117.05895411697247</v>
      </c>
      <c r="AW42">
        <v>39</v>
      </c>
      <c r="AX42">
        <f>IF(Z42&gt;0, (R42*SUMPRODUCT(K42:$K$98, X42:$X$98)-K42*$AZ$3)/Z42, 0)</f>
        <v>-128369845.89439397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2000000</v>
      </c>
      <c r="S43">
        <f t="shared" si="32"/>
        <v>-228401248.43333313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-17935.646285921539</v>
      </c>
      <c r="AC43">
        <f t="shared" si="33"/>
        <v>-16020.373292834045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-136.35997913303825</v>
      </c>
      <c r="AI43">
        <f t="shared" si="38"/>
        <v>-136.36173266693996</v>
      </c>
      <c r="AJ43">
        <f t="shared" si="39"/>
        <v>-1915.2729930874939</v>
      </c>
      <c r="AK43">
        <f t="shared" si="61"/>
        <v>-1255.4952400145078</v>
      </c>
      <c r="AL43">
        <f t="shared" si="40"/>
        <v>-3307.1299657689415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-3.7485245639903986</v>
      </c>
      <c r="AR43">
        <f t="shared" si="45"/>
        <v>-3.7485727684925267</v>
      </c>
      <c r="AS43">
        <f t="shared" si="46"/>
        <v>-52.650696391874092</v>
      </c>
      <c r="AT43">
        <f t="shared" si="47"/>
        <v>-34.513460452907466</v>
      </c>
      <c r="AU43">
        <f t="shared" si="48"/>
        <v>-90.912729613274081</v>
      </c>
      <c r="AW43">
        <v>40</v>
      </c>
      <c r="AX43">
        <f>IF(Z43&gt;0, (R43*SUMPRODUCT(K43:$K$98, X43:$X$98)-K43*$AZ$3)/Z43, 0)</f>
        <v>-228401248.43333313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2000000</v>
      </c>
      <c r="S44">
        <f t="shared" si="32"/>
        <v>-416335919.06914884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-16020.373292834045</v>
      </c>
      <c r="AC44">
        <f t="shared" si="33"/>
        <v>-14306.922440287077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-70.152101583886832</v>
      </c>
      <c r="AI44">
        <f t="shared" si="38"/>
        <v>-70.152960681179721</v>
      </c>
      <c r="AJ44">
        <f t="shared" si="39"/>
        <v>-1713.4508525469682</v>
      </c>
      <c r="AK44">
        <f t="shared" si="61"/>
        <v>-1121.4261304983834</v>
      </c>
      <c r="AL44">
        <f t="shared" si="40"/>
        <v>-2905.0299437265312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-1.7218531057768143</v>
      </c>
      <c r="AR44">
        <f t="shared" si="45"/>
        <v>-1.7218741919496947</v>
      </c>
      <c r="AS44">
        <f t="shared" si="46"/>
        <v>-42.055912872773881</v>
      </c>
      <c r="AT44">
        <f t="shared" si="47"/>
        <v>-27.524921165603825</v>
      </c>
      <c r="AU44">
        <f t="shared" si="48"/>
        <v>-71.302708230327397</v>
      </c>
      <c r="AW44">
        <v>41</v>
      </c>
      <c r="AX44">
        <f>IF(Z44&gt;0, (R44*SUMPRODUCT(K44:$K$98, X44:$X$98)-K44*$AZ$3)/Z44, 0)</f>
        <v>-416335919.06914884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2000000</v>
      </c>
      <c r="S45">
        <f t="shared" si="32"/>
        <v>-778599695.6440016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-14306.922440287077</v>
      </c>
      <c r="AC45">
        <f t="shared" si="33"/>
        <v>-12775.430563829501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-35.224077244409919</v>
      </c>
      <c r="AI45">
        <f t="shared" si="38"/>
        <v>-35.224487449764332</v>
      </c>
      <c r="AJ45">
        <f t="shared" si="39"/>
        <v>-1531.4918764575759</v>
      </c>
      <c r="AK45">
        <f t="shared" si="61"/>
        <v>-1001.4845708200954</v>
      </c>
      <c r="AL45">
        <f t="shared" si="40"/>
        <v>-2568.2009347274357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-0.77192839141212888</v>
      </c>
      <c r="AR45">
        <f t="shared" si="45"/>
        <v>-0.77193738097790754</v>
      </c>
      <c r="AS45">
        <f t="shared" si="46"/>
        <v>-33.562328757448299</v>
      </c>
      <c r="AT45">
        <f t="shared" si="47"/>
        <v>-21.947327914740757</v>
      </c>
      <c r="AU45">
        <f t="shared" si="48"/>
        <v>-56.281594053166963</v>
      </c>
      <c r="AW45">
        <v>42</v>
      </c>
      <c r="AX45">
        <f>IF(Z45&gt;0, (R45*SUMPRODUCT(K45:$K$98, X45:$X$98)-K45*$AZ$3)/Z45, 0)</f>
        <v>-778599695.6440016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2000000</v>
      </c>
      <c r="S46">
        <f t="shared" si="32"/>
        <v>-1497314129.0896745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-12775.430563829501</v>
      </c>
      <c r="AC46">
        <f t="shared" si="33"/>
        <v>-11407.261662253633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-17.251298838541967</v>
      </c>
      <c r="AI46">
        <f t="shared" si="38"/>
        <v>-17.25148930060735</v>
      </c>
      <c r="AJ46">
        <f t="shared" si="39"/>
        <v>-1368.1689015758675</v>
      </c>
      <c r="AK46">
        <f t="shared" si="61"/>
        <v>-894.28013946806516</v>
      </c>
      <c r="AL46">
        <f t="shared" si="40"/>
        <v>-2279.7005303445399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-0.33755237295816204</v>
      </c>
      <c r="AR46">
        <f t="shared" si="45"/>
        <v>-0.33755609968753647</v>
      </c>
      <c r="AS46">
        <f t="shared" si="46"/>
        <v>-26.770660206911622</v>
      </c>
      <c r="AT46">
        <f t="shared" si="47"/>
        <v>-17.498182947963727</v>
      </c>
      <c r="AU46">
        <f t="shared" si="48"/>
        <v>-44.606399254562881</v>
      </c>
      <c r="AW46">
        <v>43</v>
      </c>
      <c r="AX46">
        <f>IF(Z46&gt;0, (R46*SUMPRODUCT(K46:$K$98, X46:$X$98)-K46*$AZ$3)/Z46, 0)</f>
        <v>-1497314129.0896745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2000000</v>
      </c>
      <c r="S47">
        <f t="shared" si="32"/>
        <v>-2968555837.6306782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-11407.261662253633</v>
      </c>
      <c r="AC47">
        <f t="shared" si="33"/>
        <v>-10185.330616441519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-8.2224503647518468</v>
      </c>
      <c r="AI47">
        <f t="shared" si="38"/>
        <v>-8.2225361415670175</v>
      </c>
      <c r="AJ47">
        <f t="shared" si="39"/>
        <v>-1221.9310458121145</v>
      </c>
      <c r="AK47">
        <f t="shared" si="61"/>
        <v>-798.50831635775444</v>
      </c>
      <c r="AL47">
        <f t="shared" si="40"/>
        <v>-2028.6618983114358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-0.14364899927914587</v>
      </c>
      <c r="AR47">
        <f t="shared" si="45"/>
        <v>-0.14365049782922695</v>
      </c>
      <c r="AS47">
        <f t="shared" si="46"/>
        <v>-21.347550198842441</v>
      </c>
      <c r="AT47">
        <f t="shared" si="47"/>
        <v>-13.950211369178493</v>
      </c>
      <c r="AU47">
        <f t="shared" si="48"/>
        <v>-35.441412065850159</v>
      </c>
      <c r="AW47">
        <v>44</v>
      </c>
      <c r="AX47">
        <f>IF(Z47&gt;0, (R47*SUMPRODUCT(K47:$K$98, X47:$X$98)-K47*$AZ$3)/Z47, 0)</f>
        <v>-2968555837.6306782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2000000</v>
      </c>
      <c r="S48">
        <f t="shared" si="32"/>
        <v>-6077012389.6622868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-10185.330616441519</v>
      </c>
      <c r="AC48">
        <f t="shared" si="33"/>
        <v>-9094.1630170612716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-3.8005520728937774</v>
      </c>
      <c r="AI48">
        <f t="shared" si="38"/>
        <v>-3.800589485039886</v>
      </c>
      <c r="AJ48">
        <f t="shared" si="39"/>
        <v>-1091.1675993802473</v>
      </c>
      <c r="AK48">
        <f t="shared" si="61"/>
        <v>-712.97314315090637</v>
      </c>
      <c r="AL48">
        <f t="shared" si="40"/>
        <v>-1807.9413320161934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-5.9282977631913453E-2</v>
      </c>
      <c r="AR48">
        <f t="shared" si="45"/>
        <v>-5.9283561205925428E-2</v>
      </c>
      <c r="AS48">
        <f t="shared" si="46"/>
        <v>-17.020596783317874</v>
      </c>
      <c r="AT48">
        <f t="shared" si="47"/>
        <v>-11.121323977910286</v>
      </c>
      <c r="AU48">
        <f t="shared" si="48"/>
        <v>-28.20120432243408</v>
      </c>
      <c r="AW48">
        <v>45</v>
      </c>
      <c r="AX48">
        <f>IF(Z48&gt;0, (R48*SUMPRODUCT(K48:$K$98, X48:$X$98)-K48*$AZ$3)/Z48, 0)</f>
        <v>-6077012389.6622868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2000000</v>
      </c>
      <c r="S49">
        <f t="shared" si="32"/>
        <v>-12878662927.112127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-9094.1630170612716</v>
      </c>
      <c r="AC49">
        <f t="shared" si="33"/>
        <v>-8119.8372568428958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-1.702066775425862</v>
      </c>
      <c r="AI49">
        <f t="shared" si="38"/>
        <v>-1.7020825376158168</v>
      </c>
      <c r="AJ49">
        <f t="shared" si="39"/>
        <v>-974.32576021837576</v>
      </c>
      <c r="AK49">
        <f t="shared" si="61"/>
        <v>-636.59141119428909</v>
      </c>
      <c r="AL49">
        <f t="shared" si="40"/>
        <v>-1612.6192539502808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-2.3705105544133829E-2</v>
      </c>
      <c r="AR49">
        <f t="shared" si="45"/>
        <v>-2.3705325068057261E-2</v>
      </c>
      <c r="AS49">
        <f t="shared" si="46"/>
        <v>-13.56967618063411</v>
      </c>
      <c r="AT49">
        <f t="shared" si="47"/>
        <v>-8.8659662527482457</v>
      </c>
      <c r="AU49">
        <f t="shared" si="48"/>
        <v>-22.459347758450413</v>
      </c>
      <c r="AW49">
        <v>46</v>
      </c>
      <c r="AX49">
        <f>IF(Z49&gt;0, (R49*SUMPRODUCT(K49:$K$98, X49:$X$98)-K49*$AZ$3)/Z49, 0)</f>
        <v>-12878662927.112127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2000000</v>
      </c>
      <c r="S50">
        <f t="shared" si="32"/>
        <v>-28296669014.531902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-8119.8372568428958</v>
      </c>
      <c r="AC50">
        <f t="shared" si="33"/>
        <v>-7249.8743162377186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-0.73594652242572767</v>
      </c>
      <c r="AI50">
        <f t="shared" si="38"/>
        <v>-0.73595292766225262</v>
      </c>
      <c r="AJ50">
        <f t="shared" si="39"/>
        <v>-869.96294060517721</v>
      </c>
      <c r="AK50">
        <f t="shared" si="61"/>
        <v>-568.38860797900281</v>
      </c>
      <c r="AL50">
        <f t="shared" si="40"/>
        <v>-1439.0875015118422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-9.1515263346817009E-3</v>
      </c>
      <c r="AR50">
        <f t="shared" si="45"/>
        <v>-9.1516059840705509E-3</v>
      </c>
      <c r="AS50">
        <f t="shared" si="46"/>
        <v>-10.818026199653509</v>
      </c>
      <c r="AT50">
        <f t="shared" si="47"/>
        <v>-7.0679365358070152</v>
      </c>
      <c r="AU50">
        <f t="shared" si="48"/>
        <v>-17.895114341444597</v>
      </c>
      <c r="AW50">
        <v>47</v>
      </c>
      <c r="AX50">
        <f>IF(Z50&gt;0, (R50*SUMPRODUCT(K50:$K$98, X50:$X$98)-K50*$AZ$3)/Z50, 0)</f>
        <v>-28296669014.531902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2000000</v>
      </c>
      <c r="S51">
        <f t="shared" si="32"/>
        <v>-64506118975.025925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-7249.8743162377186</v>
      </c>
      <c r="AC51">
        <f t="shared" si="33"/>
        <v>-6473.1096769509104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-0.30659719338479813</v>
      </c>
      <c r="AI51">
        <f t="shared" si="38"/>
        <v>-0.30659970210404053</v>
      </c>
      <c r="AJ51">
        <f t="shared" si="39"/>
        <v>-776.76463928680823</v>
      </c>
      <c r="AK51">
        <f t="shared" si="61"/>
        <v>-507.49120213664037</v>
      </c>
      <c r="AL51">
        <f t="shared" si="40"/>
        <v>-1284.5624411255526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-3.4040617421400403E-3</v>
      </c>
      <c r="AR51">
        <f t="shared" si="45"/>
        <v>-3.4040895957387655E-3</v>
      </c>
      <c r="AS51">
        <f t="shared" si="46"/>
        <v>-8.6241976387724364</v>
      </c>
      <c r="AT51">
        <f t="shared" si="47"/>
        <v>-5.6345309837779185</v>
      </c>
      <c r="AU51">
        <f t="shared" si="48"/>
        <v>-14.262132712146094</v>
      </c>
      <c r="AW51">
        <v>48</v>
      </c>
      <c r="AX51">
        <f>IF(Z51&gt;0, (R51*SUMPRODUCT(K51:$K$98, X51:$X$98)-K51*$AZ$3)/Z51, 0)</f>
        <v>-64506118975.025925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2000000</v>
      </c>
      <c r="S52">
        <f t="shared" si="32"/>
        <v>-152927414299.99533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-6473.1096769509104</v>
      </c>
      <c r="AC52">
        <f t="shared" si="33"/>
        <v>-5779.5650535009181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-0.12310483491099285</v>
      </c>
      <c r="AI52">
        <f t="shared" si="38"/>
        <v>-0.12310577973260642</v>
      </c>
      <c r="AJ52">
        <f t="shared" si="39"/>
        <v>-693.54462344999229</v>
      </c>
      <c r="AK52">
        <f t="shared" si="61"/>
        <v>-453.1176773865638</v>
      </c>
      <c r="AL52">
        <f t="shared" si="40"/>
        <v>-1146.7854066162886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-1.2203554388840682E-3</v>
      </c>
      <c r="AR52">
        <f t="shared" si="45"/>
        <v>-1.2203648050328124E-3</v>
      </c>
      <c r="AS52">
        <f t="shared" si="46"/>
        <v>-6.8752048118008</v>
      </c>
      <c r="AT52">
        <f t="shared" si="47"/>
        <v>-4.491818883092721</v>
      </c>
      <c r="AU52">
        <f t="shared" si="48"/>
        <v>-11.368244059698553</v>
      </c>
      <c r="AW52">
        <v>49</v>
      </c>
      <c r="AX52">
        <f>IF(Z52&gt;0, (R52*SUMPRODUCT(K52:$K$98, X52:$X$98)-K52*$AZ$3)/Z52, 0)</f>
        <v>-152927414299.99533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2000000</v>
      </c>
      <c r="S53">
        <f t="shared" si="32"/>
        <v>-377919801761.32941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-5779.5650535009181</v>
      </c>
      <c r="AC53">
        <f t="shared" si="33"/>
        <v>-5160.3269635780216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-4.7520760498773462E-2</v>
      </c>
      <c r="AI53">
        <f t="shared" si="38"/>
        <v>-4.7521101862664658E-2</v>
      </c>
      <c r="AJ53">
        <f t="shared" si="39"/>
        <v>-619.23808992289651</v>
      </c>
      <c r="AK53">
        <f t="shared" si="61"/>
        <v>-404.5695537450643</v>
      </c>
      <c r="AL53">
        <f t="shared" si="40"/>
        <v>-1023.8551647698234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-4.2060709139632067E-4</v>
      </c>
      <c r="AR53">
        <f t="shared" si="45"/>
        <v>-4.2061011281415735E-4</v>
      </c>
      <c r="AS53">
        <f t="shared" si="46"/>
        <v>-5.4808872827488795</v>
      </c>
      <c r="AT53">
        <f t="shared" si="47"/>
        <v>-3.5808522734523787</v>
      </c>
      <c r="AU53">
        <f t="shared" si="48"/>
        <v>-9.0621601663140723</v>
      </c>
      <c r="AW53">
        <v>50</v>
      </c>
      <c r="AX53">
        <f>IF(Z53&gt;0, (R53*SUMPRODUCT(K53:$K$98, X53:$X$98)-K53*$AZ$3)/Z53, 0)</f>
        <v>-377919801761.32941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2000000</v>
      </c>
      <c r="S54">
        <f t="shared" si="32"/>
        <v>-975734247367.88806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-5160.3269635780216</v>
      </c>
      <c r="AC54">
        <f t="shared" si="33"/>
        <v>-4607.4351428651717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-1.7591983232548656E-2</v>
      </c>
      <c r="AI54">
        <f t="shared" si="38"/>
        <v>-1.7592101283010534E-2</v>
      </c>
      <c r="AJ54">
        <f t="shared" si="39"/>
        <v>-552.89182071284995</v>
      </c>
      <c r="AK54">
        <f t="shared" si="61"/>
        <v>-361.22288745046154</v>
      </c>
      <c r="AL54">
        <f t="shared" si="40"/>
        <v>-914.13230026459451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-1.3902406664087136E-4</v>
      </c>
      <c r="AR54">
        <f t="shared" si="45"/>
        <v>-1.3902499955759044E-4</v>
      </c>
      <c r="AS54">
        <f t="shared" si="46"/>
        <v>-4.3693350722253967</v>
      </c>
      <c r="AT54">
        <f t="shared" si="47"/>
        <v>-2.8546340746963903</v>
      </c>
      <c r="AU54">
        <f t="shared" si="48"/>
        <v>-7.2241081719213449</v>
      </c>
      <c r="AW54">
        <v>51</v>
      </c>
      <c r="AX54">
        <f>IF(Z54&gt;0, (R54*SUMPRODUCT(K54:$K$98, X54:$X$98)-K54*$AZ$3)/Z54, 0)</f>
        <v>-975734247367.88806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2000000</v>
      </c>
      <c r="S55">
        <f t="shared" si="32"/>
        <v>-2637788424542.6821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-4607.4351428651717</v>
      </c>
      <c r="AC55">
        <f t="shared" si="33"/>
        <v>-4113.7814949964331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-6.2304825102106947E-3</v>
      </c>
      <c r="AI55">
        <f t="shared" si="38"/>
        <v>-6.230521499136576E-3</v>
      </c>
      <c r="AJ55">
        <f t="shared" si="39"/>
        <v>-493.65364786873852</v>
      </c>
      <c r="AK55">
        <f t="shared" si="61"/>
        <v>-322.52046000056203</v>
      </c>
      <c r="AL55">
        <f t="shared" si="40"/>
        <v>-816.18033839079976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-4.3962141948316616E-5</v>
      </c>
      <c r="AR55">
        <f t="shared" si="45"/>
        <v>-4.3962417053285004E-5</v>
      </c>
      <c r="AS55">
        <f t="shared" si="46"/>
        <v>-3.483208837412481</v>
      </c>
      <c r="AT55">
        <f t="shared" si="47"/>
        <v>-2.2756969818219748</v>
      </c>
      <c r="AU55">
        <f t="shared" si="48"/>
        <v>-5.7589497816515101</v>
      </c>
      <c r="AW55">
        <v>52</v>
      </c>
      <c r="AX55">
        <f>IF(Z55&gt;0, (R55*SUMPRODUCT(K55:$K$98, X55:$X$98)-K55*$AZ$3)/Z55, 0)</f>
        <v>-2637788424542.6821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2000000</v>
      </c>
      <c r="S56">
        <f t="shared" si="32"/>
        <v>-7485179347284.7744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-4113.7814949964331</v>
      </c>
      <c r="AC56">
        <f t="shared" si="33"/>
        <v>-3673.0192292328566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-2.1065117814928363E-3</v>
      </c>
      <c r="AI56">
        <f t="shared" si="38"/>
        <v>-2.1065240491321899E-3</v>
      </c>
      <c r="AJ56">
        <f t="shared" si="39"/>
        <v>-440.76226576357658</v>
      </c>
      <c r="AK56">
        <f t="shared" si="61"/>
        <v>-287.96470464975033</v>
      </c>
      <c r="AL56">
        <f t="shared" si="40"/>
        <v>-728.72907693737602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-1.3270981163122303E-5</v>
      </c>
      <c r="AR56">
        <f t="shared" si="45"/>
        <v>-1.3271058448999461E-5</v>
      </c>
      <c r="AS56">
        <f t="shared" si="46"/>
        <v>-2.7767932644640769</v>
      </c>
      <c r="AT56">
        <f t="shared" si="47"/>
        <v>-1.8141717528599117</v>
      </c>
      <c r="AU56">
        <f t="shared" si="48"/>
        <v>-4.5909782883824377</v>
      </c>
      <c r="AW56">
        <v>53</v>
      </c>
      <c r="AX56">
        <f>IF(Z56&gt;0, (R56*SUMPRODUCT(K56:$K$98, X56:$X$98)-K56*$AZ$3)/Z56, 0)</f>
        <v>-7485179347284.7744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2000000</v>
      </c>
      <c r="S57">
        <f t="shared" si="32"/>
        <v>-22359011714876.613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-3673.0192292328566</v>
      </c>
      <c r="AC57">
        <f t="shared" si="33"/>
        <v>-3279.4814659630174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-6.7824941414385096E-4</v>
      </c>
      <c r="AI57">
        <f t="shared" si="38"/>
        <v>-6.7825308098913442E-4</v>
      </c>
      <c r="AJ57">
        <f t="shared" si="39"/>
        <v>-393.53776326983916</v>
      </c>
      <c r="AK57">
        <f t="shared" si="61"/>
        <v>-257.11134604629996</v>
      </c>
      <c r="AL57">
        <f t="shared" si="40"/>
        <v>-650.64978756922005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-3.8151405755926635E-6</v>
      </c>
      <c r="AR57">
        <f t="shared" si="45"/>
        <v>-3.8151612015304583E-6</v>
      </c>
      <c r="AS57">
        <f t="shared" si="46"/>
        <v>-2.2136427357979387</v>
      </c>
      <c r="AT57">
        <f t="shared" si="47"/>
        <v>-1.4462466288816305</v>
      </c>
      <c r="AU57">
        <f t="shared" si="48"/>
        <v>-3.6598931798407706</v>
      </c>
      <c r="AW57">
        <v>54</v>
      </c>
      <c r="AX57">
        <f>IF(Z57&gt;0, (R57*SUMPRODUCT(K57:$K$98, X57:$X$98)-K57*$AZ$3)/Z57, 0)</f>
        <v>-22359011714876.613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2000000</v>
      </c>
      <c r="S58">
        <f t="shared" si="32"/>
        <v>-70506745859859.031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-3279.4814659630174</v>
      </c>
      <c r="AC58">
        <f t="shared" si="33"/>
        <v>-2928.1084550095684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-2.0735518749920084E-4</v>
      </c>
      <c r="AI58">
        <f t="shared" si="38"/>
        <v>-2.073562257361877E-4</v>
      </c>
      <c r="AJ58">
        <f t="shared" si="39"/>
        <v>-351.37301095344901</v>
      </c>
      <c r="AK58">
        <f t="shared" si="61"/>
        <v>-229.56370261741125</v>
      </c>
      <c r="AL58">
        <f t="shared" si="40"/>
        <v>-580.93692092708602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-1.0414010224742792E-6</v>
      </c>
      <c r="AR58">
        <f t="shared" si="45"/>
        <v>-1.0414062368172274E-6</v>
      </c>
      <c r="AS58">
        <f t="shared" si="46"/>
        <v>-1.7647024764123549</v>
      </c>
      <c r="AT58">
        <f t="shared" si="47"/>
        <v>-1.1529389619426562</v>
      </c>
      <c r="AU58">
        <f t="shared" si="48"/>
        <v>-2.9176424797612479</v>
      </c>
      <c r="AW58">
        <v>55</v>
      </c>
      <c r="AX58">
        <f>IF(Z58&gt;0, (R58*SUMPRODUCT(K58:$K$98, X58:$X$98)-K58*$AZ$3)/Z58, 0)</f>
        <v>-70506745859859.031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2000000</v>
      </c>
      <c r="S59">
        <f t="shared" si="32"/>
        <v>-235380776495332.38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-2928.1084550095684</v>
      </c>
      <c r="AC59">
        <f t="shared" si="33"/>
        <v>-2614.3825500075864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-6.0014299129093699E-5</v>
      </c>
      <c r="AI59">
        <f t="shared" si="38"/>
        <v>-6.0014576804971582E-5</v>
      </c>
      <c r="AJ59">
        <f t="shared" si="39"/>
        <v>-313.72590500198203</v>
      </c>
      <c r="AK59">
        <f t="shared" si="61"/>
        <v>-204.96759185066981</v>
      </c>
      <c r="AL59">
        <f t="shared" si="40"/>
        <v>-518.69355686722861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-2.6911618085081106E-7</v>
      </c>
      <c r="AR59">
        <f t="shared" si="45"/>
        <v>-2.6911742600526346E-7</v>
      </c>
      <c r="AS59">
        <f t="shared" si="46"/>
        <v>-1.406810020500072</v>
      </c>
      <c r="AT59">
        <f t="shared" si="47"/>
        <v>-0.9191158826730278</v>
      </c>
      <c r="AU59">
        <f t="shared" si="48"/>
        <v>-2.3259261722905258</v>
      </c>
      <c r="AW59">
        <v>56</v>
      </c>
      <c r="AX59">
        <f>IF(Z59&gt;0, (R59*SUMPRODUCT(K59:$K$98, X59:$X$98)-K59*$AZ$3)/Z59, 0)</f>
        <v>-235380776495332.38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2000000</v>
      </c>
      <c r="S60">
        <f t="shared" si="32"/>
        <v>-843240294301142.38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-2614.3825500075864</v>
      </c>
      <c r="AC60">
        <f t="shared" si="33"/>
        <v>-2334.2701341665388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-1.6455500233071424E-5</v>
      </c>
      <c r="AI60">
        <f t="shared" si="38"/>
        <v>-1.6455569438437614E-5</v>
      </c>
      <c r="AJ60">
        <f t="shared" si="39"/>
        <v>-280.11241584104755</v>
      </c>
      <c r="AK60">
        <f t="shared" si="61"/>
        <v>-183.00677850053106</v>
      </c>
      <c r="AL60">
        <f t="shared" si="40"/>
        <v>-463.11921079714807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-6.5883723917492943E-8</v>
      </c>
      <c r="AR60">
        <f t="shared" si="45"/>
        <v>-6.5884000998540324E-8</v>
      </c>
      <c r="AS60">
        <f t="shared" si="46"/>
        <v>-1.1215003378653869</v>
      </c>
      <c r="AT60">
        <f t="shared" si="47"/>
        <v>-0.73271355467680599</v>
      </c>
      <c r="AU60">
        <f t="shared" si="48"/>
        <v>-1.8542139584261941</v>
      </c>
      <c r="AW60">
        <v>57</v>
      </c>
      <c r="AX60">
        <f>IF(Z60&gt;0, (R60*SUMPRODUCT(K60:$K$98, X60:$X$98)-K60*$AZ$3)/Z60, 0)</f>
        <v>-843240294301142.38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2000000</v>
      </c>
      <c r="S61">
        <f t="shared" si="32"/>
        <v>-3257711631560149.5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-2334.2701341665388</v>
      </c>
      <c r="AC61">
        <f t="shared" si="33"/>
        <v>-2084.1697627054905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-4.201535075548335E-6</v>
      </c>
      <c r="AI61">
        <f t="shared" si="38"/>
        <v>-4.2015510696724196E-6</v>
      </c>
      <c r="AJ61">
        <f t="shared" si="39"/>
        <v>-250.10037146104833</v>
      </c>
      <c r="AK61">
        <f t="shared" si="61"/>
        <v>-163.39890939165772</v>
      </c>
      <c r="AL61">
        <f t="shared" si="40"/>
        <v>-413.49928505425714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-1.5019553439925925E-8</v>
      </c>
      <c r="AR61">
        <f t="shared" si="45"/>
        <v>-1.5019610615362309E-8</v>
      </c>
      <c r="AS61">
        <f t="shared" si="46"/>
        <v>-0.89405320364112384</v>
      </c>
      <c r="AT61">
        <f t="shared" si="47"/>
        <v>-0.58411475984484718</v>
      </c>
      <c r="AU61">
        <f t="shared" si="48"/>
        <v>-1.4781679785055817</v>
      </c>
      <c r="AW61">
        <v>58</v>
      </c>
      <c r="AX61">
        <f>IF(Z61&gt;0, (R61*SUMPRODUCT(K61:$K$98, X61:$X$98)-K61*$AZ$3)/Z61, 0)</f>
        <v>-3257711631560149.5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2000000</v>
      </c>
      <c r="S62">
        <f t="shared" si="32"/>
        <v>-1.3648507355123014E+16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-2084.1697627054905</v>
      </c>
      <c r="AC62">
        <f t="shared" si="33"/>
        <v>-1860.8658595714637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-9.9405047075695295E-7</v>
      </c>
      <c r="AI62">
        <f t="shared" si="38"/>
        <v>-9.9405387930891252E-7</v>
      </c>
      <c r="AJ62">
        <f t="shared" si="39"/>
        <v>-223.30390313402677</v>
      </c>
      <c r="AK62">
        <f t="shared" si="61"/>
        <v>-145.89188338938436</v>
      </c>
      <c r="AL62">
        <f t="shared" si="40"/>
        <v>-369.19578751746502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-3.1727762037003531E-9</v>
      </c>
      <c r="AR62">
        <f t="shared" si="45"/>
        <v>-3.1727870829996088E-9</v>
      </c>
      <c r="AS62">
        <f t="shared" si="46"/>
        <v>-0.712733740287395</v>
      </c>
      <c r="AT62">
        <f t="shared" si="47"/>
        <v>-0.46565271034818617</v>
      </c>
      <c r="AU62">
        <f t="shared" si="48"/>
        <v>-1.1783864538083684</v>
      </c>
      <c r="AW62">
        <v>59</v>
      </c>
      <c r="AX62">
        <f>IF(Z62&gt;0, (R62*SUMPRODUCT(K62:$K$98, X62:$X$98)-K62*$AZ$3)/Z62, 0)</f>
        <v>-1.3648507355123014E+16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2000000</v>
      </c>
      <c r="S63">
        <f t="shared" si="32"/>
        <v>-6.2410470392054328E+16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-1860.8658595714637</v>
      </c>
      <c r="AC63">
        <f t="shared" si="33"/>
        <v>-1661.4873746201308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-2.1671344876321152E-7</v>
      </c>
      <c r="AI63">
        <f t="shared" si="38"/>
        <v>-2.1671411431154188E-7</v>
      </c>
      <c r="AJ63">
        <f t="shared" si="39"/>
        <v>-199.37848495133289</v>
      </c>
      <c r="AK63">
        <f t="shared" si="61"/>
        <v>-130.26061017000248</v>
      </c>
      <c r="AL63">
        <f t="shared" si="40"/>
        <v>-329.63909533804951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-6.1758799467173389E-10</v>
      </c>
      <c r="AR63">
        <f t="shared" si="45"/>
        <v>-6.1758989134524937E-10</v>
      </c>
      <c r="AS63">
        <f t="shared" si="46"/>
        <v>-0.56818697411032526</v>
      </c>
      <c r="AT63">
        <f t="shared" si="47"/>
        <v>-0.37121548975720403</v>
      </c>
      <c r="AU63">
        <f t="shared" si="48"/>
        <v>-0.93940246448511922</v>
      </c>
      <c r="AW63">
        <v>60</v>
      </c>
      <c r="AX63">
        <f>IF(Z63&gt;0, (R63*SUMPRODUCT(K63:$K$98, X63:$X$98)-K63*$AZ$3)/Z63, 0)</f>
        <v>-6.2410470392054328E+16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2000000</v>
      </c>
      <c r="S64">
        <f t="shared" si="32"/>
        <v>-3.1381265795597574E+17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-1661.4873746201308</v>
      </c>
      <c r="AC64">
        <f t="shared" si="33"/>
        <v>-1483.4708701970826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-4.3256927872499788E-8</v>
      </c>
      <c r="AI64">
        <f t="shared" si="38"/>
        <v>-4.3257046053748426E-8</v>
      </c>
      <c r="AJ64">
        <f t="shared" si="39"/>
        <v>-178.01650442304822</v>
      </c>
      <c r="AK64">
        <f t="shared" si="61"/>
        <v>-116.30411622340917</v>
      </c>
      <c r="AL64">
        <f t="shared" si="40"/>
        <v>-294.32062068971442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-1.1006535313970989E-10</v>
      </c>
      <c r="AR64">
        <f t="shared" si="45"/>
        <v>-1.1006565384670657E-10</v>
      </c>
      <c r="AS64">
        <f t="shared" si="46"/>
        <v>-0.4529551770706281</v>
      </c>
      <c r="AT64">
        <f t="shared" si="47"/>
        <v>-0.29593071568703683</v>
      </c>
      <c r="AU64">
        <f t="shared" si="48"/>
        <v>-0.74888589286773055</v>
      </c>
      <c r="AW64">
        <v>61</v>
      </c>
      <c r="AX64">
        <f>IF(Z64&gt;0, (R64*SUMPRODUCT(K64:$K$98, X64:$X$98)-K64*$AZ$3)/Z64, 0)</f>
        <v>-3.1381265795597574E+17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2000000</v>
      </c>
      <c r="S65">
        <f t="shared" si="32"/>
        <v>-1.7515044740429448E+18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-1483.4708701970826</v>
      </c>
      <c r="AC65">
        <f t="shared" si="33"/>
        <v>-1324.5275626760626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-7.8475093546337385E-9</v>
      </c>
      <c r="AI65">
        <f t="shared" si="38"/>
        <v>-7.8475282602029548E-9</v>
      </c>
      <c r="AJ65">
        <f t="shared" si="39"/>
        <v>-158.94330752101996</v>
      </c>
      <c r="AK65">
        <f t="shared" si="61"/>
        <v>-103.84296091379579</v>
      </c>
      <c r="AL65">
        <f t="shared" si="40"/>
        <v>-262.7862684426633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-1.7828252582594111E-11</v>
      </c>
      <c r="AR65">
        <f t="shared" si="45"/>
        <v>-1.782829553294281E-11</v>
      </c>
      <c r="AS65">
        <f t="shared" si="46"/>
        <v>-0.36109309396674538</v>
      </c>
      <c r="AT65">
        <f t="shared" si="47"/>
        <v>-0.2359141547250829</v>
      </c>
      <c r="AU65">
        <f t="shared" si="48"/>
        <v>-0.5970072487096566</v>
      </c>
      <c r="AW65">
        <v>62</v>
      </c>
      <c r="AX65">
        <f>IF(Z65&gt;0, (R65*SUMPRODUCT(K65:$K$98, X65:$X$98)-K65*$AZ$3)/Z65, 0)</f>
        <v>-1.7515044740429448E+18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2000000</v>
      </c>
      <c r="S66">
        <f t="shared" si="32"/>
        <v>-1.0984143217488114E+19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-1324.5275626760626</v>
      </c>
      <c r="AC66">
        <f t="shared" si="33"/>
        <v>-1182.6138952465001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-1.2819899683839123E-9</v>
      </c>
      <c r="AI66">
        <f t="shared" si="38"/>
        <v>-1.2819926600228317E-9</v>
      </c>
      <c r="AJ66">
        <f t="shared" si="39"/>
        <v>-141.91366742956257</v>
      </c>
      <c r="AK66">
        <f t="shared" si="61"/>
        <v>-92.716929387324399</v>
      </c>
      <c r="AL66">
        <f t="shared" si="40"/>
        <v>-234.63059681816895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-2.600420256633558E-12</v>
      </c>
      <c r="AR66">
        <f t="shared" si="45"/>
        <v>-2.600425716420719E-12</v>
      </c>
      <c r="AS66">
        <f t="shared" si="46"/>
        <v>-0.28786120373640789</v>
      </c>
      <c r="AT66">
        <f t="shared" si="47"/>
        <v>-0.18806931977447383</v>
      </c>
      <c r="AU66">
        <f t="shared" si="48"/>
        <v>-0.47593052351348214</v>
      </c>
      <c r="AW66">
        <v>63</v>
      </c>
      <c r="AX66">
        <f>IF(Z66&gt;0, (R66*SUMPRODUCT(K66:$K$98, X66:$X$98)-K66*$AZ$3)/Z66, 0)</f>
        <v>-1.0984143217488114E+19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2000000</v>
      </c>
      <c r="S67">
        <f t="shared" si="32"/>
        <v>-7.8600255608477745E+19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-1182.6138952465001</v>
      </c>
      <c r="AC67">
        <f t="shared" si="33"/>
        <v>-1055.9052636129486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-1.8631007138333953E-10</v>
      </c>
      <c r="AI67">
        <f t="shared" ref="AI67:AI69" si="62">SUM(AE67:AH67)</f>
        <v>-1.8631040722997752E-10</v>
      </c>
      <c r="AJ67">
        <f t="shared" si="39"/>
        <v>-126.70863163355148</v>
      </c>
      <c r="AK67">
        <f t="shared" si="61"/>
        <v>-82.782972667255009</v>
      </c>
      <c r="AL67">
        <f t="shared" ref="AL67:AL69" si="63">SUM(AI67:AK67)</f>
        <v>-209.49160430099278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-3.3742497405561494E-13</v>
      </c>
      <c r="AR67">
        <f t="shared" si="45"/>
        <v>-3.3742558230530463E-13</v>
      </c>
      <c r="AS67">
        <f t="shared" si="46"/>
        <v>-0.22948118920315566</v>
      </c>
      <c r="AT67">
        <f t="shared" si="47"/>
        <v>-0.14992771027939752</v>
      </c>
      <c r="AU67">
        <f t="shared" si="48"/>
        <v>-0.37940889948289058</v>
      </c>
      <c r="AW67">
        <v>64</v>
      </c>
      <c r="AX67">
        <f>IF(Z67&gt;0, (R67*SUMPRODUCT(K67:$K$98, X67:$X$98)-K67*$AZ$3)/Z67, 0)</f>
        <v>-7.8600255608477745E+19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2000000</v>
      </c>
      <c r="S68">
        <f t="shared" si="32"/>
        <v>-6.5480412428804096E+20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-1055.9052636129486</v>
      </c>
      <c r="AC68">
        <f t="shared" si="33"/>
        <v>-942.77255679727591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-2.3719497775699596E-11</v>
      </c>
      <c r="AI68">
        <f t="shared" si="62"/>
        <v>-2.3719533770148999E-11</v>
      </c>
      <c r="AJ68">
        <f t="shared" si="39"/>
        <v>-113.13270681567269</v>
      </c>
      <c r="AK68">
        <f t="shared" si="61"/>
        <v>-73.913368452906411</v>
      </c>
      <c r="AL68">
        <f t="shared" si="63"/>
        <v>-187.04607526860281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-3.835556261394088E-14</v>
      </c>
      <c r="AR68">
        <f t="shared" si="45"/>
        <v>-3.8355620818687496E-14</v>
      </c>
      <c r="AS68">
        <f t="shared" si="46"/>
        <v>-0.18294099904588582</v>
      </c>
      <c r="AT68">
        <f t="shared" si="47"/>
        <v>-0.11952145270997913</v>
      </c>
      <c r="AU68">
        <f t="shared" si="48"/>
        <v>-0.30246245175590325</v>
      </c>
      <c r="AW68">
        <v>65</v>
      </c>
      <c r="AX68">
        <f>IF(Z68&gt;0, (R68*SUMPRODUCT(K68:$K$98, X68:$X$98)-K68*$AZ$3)/Z68, 0)</f>
        <v>-6.5480412428804096E+20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-942.77255679727591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-942.77255679727591</v>
      </c>
      <c r="AK69">
        <f t="shared" si="61"/>
        <v>-65.994078975809316</v>
      </c>
      <c r="AL69">
        <f t="shared" si="63"/>
        <v>-1008.7666357730881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-4.1574819008442385E-15</v>
      </c>
      <c r="AR69">
        <f t="shared" si="45"/>
        <v>-4.1574819008442385E-15</v>
      </c>
      <c r="AS69">
        <f t="shared" si="46"/>
        <v>-1.3611681476628459</v>
      </c>
      <c r="AT69">
        <f t="shared" si="47"/>
        <v>-9.5281770336399216E-2</v>
      </c>
      <c r="AU69">
        <f t="shared" si="48"/>
        <v>-1.4564499179992492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875437.15025586111</v>
      </c>
      <c r="AO71" s="6">
        <f t="shared" si="70"/>
        <v>-87543.71502558612</v>
      </c>
      <c r="AP71" s="6">
        <f t="shared" si="70"/>
        <v>-1702.549001456872</v>
      </c>
      <c r="AQ71" s="6">
        <f t="shared" si="70"/>
        <v>-583020.81992706272</v>
      </c>
      <c r="AR71" s="6">
        <f t="shared" si="70"/>
        <v>203170.06630175529</v>
      </c>
      <c r="AS71" s="6">
        <f t="shared" si="70"/>
        <v>-28917.13255735394</v>
      </c>
      <c r="AT71" s="6">
        <f t="shared" si="70"/>
        <v>3819.3618420736234</v>
      </c>
      <c r="AU71" s="6">
        <f t="shared" si="70"/>
        <v>178072.29558647523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150.17111725657605</v>
      </c>
      <c r="K3">
        <v>1</v>
      </c>
      <c r="L3" s="2">
        <v>0</v>
      </c>
      <c r="O3">
        <f>$C$3</f>
        <v>150.17111725657605</v>
      </c>
      <c r="P3">
        <f>O3*B5</f>
        <v>120.13689380526085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8.8604725425838815</v>
      </c>
      <c r="AE3">
        <f t="shared" ref="AE3:AE23" si="1">$Z3*O3</f>
        <v>150.17111725657605</v>
      </c>
      <c r="AF3">
        <f t="shared" ref="AF3:AF23" si="2">-$Z3*P3</f>
        <v>-120.13689380526085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-1492.3983635486848</v>
      </c>
      <c r="AJ3">
        <f t="shared" ref="AJ3:AJ23" si="6">AB3-AC3</f>
        <v>-8.8604725425838815</v>
      </c>
      <c r="AL3">
        <f t="shared" ref="AL3:AL23" si="7">SUM(AI3:AK3)</f>
        <v>-1501.2588360912687</v>
      </c>
      <c r="AN3">
        <f t="shared" ref="AN3:AN23" si="8">AE3*$K3</f>
        <v>150.17111725657605</v>
      </c>
      <c r="AO3">
        <f t="shared" ref="AO3:AO23" si="9">AF3*$K3</f>
        <v>-120.13689380526085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-1492.3983635486848</v>
      </c>
      <c r="AS3">
        <f t="shared" ref="AS3:AS23" si="13">AJ3*$K3</f>
        <v>-8.8604725425838815</v>
      </c>
      <c r="AT3">
        <f t="shared" ref="AT3:AT23" si="14">AK3*$K3</f>
        <v>0</v>
      </c>
      <c r="AU3">
        <f t="shared" ref="AU3:AU23" si="15">AL3*$K3</f>
        <v>-1501.2588360912687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65.703742703730214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8.8604725425838815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8.8604725425838815</v>
      </c>
      <c r="AC4">
        <f t="shared" ref="AC4:AC23" si="27">AX5</f>
        <v>17.940602537603272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-9.0801299950193908</v>
      </c>
      <c r="AK4">
        <f>G4*MAX(0, SUM(AB4:AB4, AE4:AF4))</f>
        <v>0.19404434868258699</v>
      </c>
      <c r="AL4">
        <f t="shared" si="7"/>
        <v>-69.581235646336808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-56.942630640773046</v>
      </c>
      <c r="AR4">
        <f t="shared" si="12"/>
        <v>-56.942630640773046</v>
      </c>
      <c r="AS4">
        <f t="shared" si="13"/>
        <v>-8.5187447180968103</v>
      </c>
      <c r="AT4">
        <f t="shared" si="14"/>
        <v>0.18204742347554834</v>
      </c>
      <c r="AU4">
        <f t="shared" si="15"/>
        <v>-65.279327935394321</v>
      </c>
      <c r="AW4">
        <v>1</v>
      </c>
      <c r="AX4">
        <f>(R4*SUMPRODUCT(K5:$K$23, X5:$X$23)-$AZ$3*SUMPRODUCT(K4:$K$22, W5:$W$23))/Z4</f>
        <v>8.8604725425838815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150.17111725657605</v>
      </c>
      <c r="P5">
        <f t="shared" ref="P5:P23" si="30">O5*$C$5</f>
        <v>7.5085558628288034</v>
      </c>
      <c r="Q5" s="5">
        <f t="shared" ref="Q5:Q23" si="31">$C$8</f>
        <v>25</v>
      </c>
      <c r="R5">
        <f t="shared" si="0"/>
        <v>50000</v>
      </c>
      <c r="S5">
        <f t="shared" si="19"/>
        <v>17.940602537603272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17.940602537603272</v>
      </c>
      <c r="AC5">
        <f t="shared" si="27"/>
        <v>27.009276949163716</v>
      </c>
      <c r="AE5">
        <f t="shared" si="1"/>
        <v>146.82079365136471</v>
      </c>
      <c r="AF5">
        <f t="shared" si="2"/>
        <v>-7.3410396825682369</v>
      </c>
      <c r="AG5">
        <f t="shared" si="3"/>
        <v>-24.442249004599347</v>
      </c>
      <c r="AH5">
        <f t="shared" si="4"/>
        <v>-60.413792301298152</v>
      </c>
      <c r="AI5">
        <f t="shared" si="5"/>
        <v>54.623712662898974</v>
      </c>
      <c r="AJ5">
        <f t="shared" si="6"/>
        <v>-9.0686744115604441</v>
      </c>
      <c r="AK5">
        <f t="shared" ref="AK5:AK23" si="32">G5*SUM(AB5:AB5, AE5:AF5)</f>
        <v>6.4542346167623901</v>
      </c>
      <c r="AL5">
        <f t="shared" si="7"/>
        <v>52.009272868100922</v>
      </c>
      <c r="AN5">
        <f t="shared" si="8"/>
        <v>126.78893334568978</v>
      </c>
      <c r="AO5">
        <f t="shared" si="9"/>
        <v>-6.3394466672844905</v>
      </c>
      <c r="AP5">
        <f t="shared" si="10"/>
        <v>-21.107409943728317</v>
      </c>
      <c r="AQ5">
        <f t="shared" si="11"/>
        <v>-52.171086225281684</v>
      </c>
      <c r="AR5">
        <f t="shared" si="12"/>
        <v>47.170990509395288</v>
      </c>
      <c r="AS5">
        <f t="shared" si="13"/>
        <v>-7.831367253274701</v>
      </c>
      <c r="AT5">
        <f t="shared" si="14"/>
        <v>5.5736350572065163</v>
      </c>
      <c r="AU5">
        <f t="shared" si="15"/>
        <v>44.913258313327105</v>
      </c>
      <c r="AW5">
        <v>2</v>
      </c>
      <c r="AX5">
        <f>(R5*SUMPRODUCT(K6:$K$23, X6:$X$23)-$AZ$3*SUMPRODUCT(K5:$K$22, W6:$W$23))/Z5</f>
        <v>17.940602537603272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150.17111725657605</v>
      </c>
      <c r="P6">
        <f t="shared" si="30"/>
        <v>7.5085558628288034</v>
      </c>
      <c r="Q6" s="5">
        <f t="shared" si="31"/>
        <v>25</v>
      </c>
      <c r="R6">
        <f t="shared" si="0"/>
        <v>50000</v>
      </c>
      <c r="S6">
        <f t="shared" si="19"/>
        <v>27.009276949163716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27.009276949163716</v>
      </c>
      <c r="AC6">
        <f t="shared" si="27"/>
        <v>34.776483865420481</v>
      </c>
      <c r="AE6">
        <f t="shared" si="1"/>
        <v>145.17170895718752</v>
      </c>
      <c r="AF6">
        <f t="shared" si="2"/>
        <v>-7.2585854478593772</v>
      </c>
      <c r="AG6">
        <f t="shared" si="3"/>
        <v>-24.167714739238647</v>
      </c>
      <c r="AH6">
        <f t="shared" si="4"/>
        <v>-60.22355062942038</v>
      </c>
      <c r="AI6">
        <f t="shared" si="5"/>
        <v>53.521858140669103</v>
      </c>
      <c r="AJ6">
        <f t="shared" si="6"/>
        <v>-7.7672069162567645</v>
      </c>
      <c r="AK6">
        <f t="shared" si="32"/>
        <v>9.6479604268217738</v>
      </c>
      <c r="AL6">
        <f t="shared" si="7"/>
        <v>55.402611651234118</v>
      </c>
      <c r="AN6">
        <f t="shared" si="8"/>
        <v>113.06353321163787</v>
      </c>
      <c r="AO6">
        <f t="shared" si="9"/>
        <v>-5.6531766605818943</v>
      </c>
      <c r="AP6">
        <f t="shared" si="10"/>
        <v>-18.822449895352094</v>
      </c>
      <c r="AQ6">
        <f t="shared" si="11"/>
        <v>-46.903680239241993</v>
      </c>
      <c r="AR6">
        <f t="shared" si="12"/>
        <v>41.684226416461883</v>
      </c>
      <c r="AS6">
        <f t="shared" si="13"/>
        <v>-6.0493043957817276</v>
      </c>
      <c r="AT6">
        <f t="shared" si="14"/>
        <v>7.5140845415288737</v>
      </c>
      <c r="AU6">
        <f t="shared" si="15"/>
        <v>43.149006562209031</v>
      </c>
      <c r="AW6">
        <v>3</v>
      </c>
      <c r="AX6">
        <f>(R6*SUMPRODUCT(K7:$K$23, X7:$X$23)-$AZ$3*SUMPRODUCT(K6:$K$22, W7:$W$23))/Z6</f>
        <v>27.009276949163716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150.17111725657605</v>
      </c>
      <c r="P7">
        <f t="shared" si="30"/>
        <v>7.5085558628288034</v>
      </c>
      <c r="Q7" s="5">
        <f t="shared" si="31"/>
        <v>25</v>
      </c>
      <c r="R7">
        <f t="shared" si="0"/>
        <v>50000</v>
      </c>
      <c r="S7">
        <f t="shared" si="19"/>
        <v>34.776483865420481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34.776483865420481</v>
      </c>
      <c r="AC7">
        <f t="shared" si="27"/>
        <v>40.279525005081133</v>
      </c>
      <c r="AE7">
        <f t="shared" si="1"/>
        <v>143.5396295202053</v>
      </c>
      <c r="AF7">
        <f t="shared" si="2"/>
        <v>-7.1769814760102646</v>
      </c>
      <c r="AG7">
        <f t="shared" si="3"/>
        <v>-23.896011453880227</v>
      </c>
      <c r="AH7">
        <f t="shared" si="4"/>
        <v>-60.052275932066543</v>
      </c>
      <c r="AI7">
        <f t="shared" si="5"/>
        <v>52.414360658248263</v>
      </c>
      <c r="AJ7">
        <f t="shared" si="6"/>
        <v>-5.5030411396606524</v>
      </c>
      <c r="AK7">
        <f t="shared" si="32"/>
        <v>8.4029313767621208</v>
      </c>
      <c r="AL7">
        <f t="shared" si="7"/>
        <v>55.31425089534973</v>
      </c>
      <c r="AN7">
        <f t="shared" si="8"/>
        <v>101.19709147679428</v>
      </c>
      <c r="AO7">
        <f t="shared" si="9"/>
        <v>-5.059854573839714</v>
      </c>
      <c r="AP7">
        <f t="shared" si="10"/>
        <v>-16.846963205296859</v>
      </c>
      <c r="AQ7">
        <f t="shared" si="11"/>
        <v>-42.337545952991242</v>
      </c>
      <c r="AR7">
        <f t="shared" si="12"/>
        <v>36.952727744666475</v>
      </c>
      <c r="AS7">
        <f t="shared" si="13"/>
        <v>-3.8797073635501524</v>
      </c>
      <c r="AT7">
        <f t="shared" si="14"/>
        <v>5.9241633690277968</v>
      </c>
      <c r="AU7">
        <f t="shared" si="15"/>
        <v>38.997183750144117</v>
      </c>
      <c r="AW7">
        <v>4</v>
      </c>
      <c r="AX7">
        <f>(R7*SUMPRODUCT(K8:$K$23, X8:$X$23)-$AZ$3*SUMPRODUCT(K7:$K$22, W8:$W$23))/Z7</f>
        <v>34.776483865420481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150.17111725657605</v>
      </c>
      <c r="P8">
        <f t="shared" si="30"/>
        <v>7.5085558628288034</v>
      </c>
      <c r="Q8" s="5">
        <f t="shared" si="31"/>
        <v>25</v>
      </c>
      <c r="R8">
        <f t="shared" si="0"/>
        <v>50000</v>
      </c>
      <c r="S8">
        <f t="shared" si="19"/>
        <v>40.279525005081133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40.279525005081133</v>
      </c>
      <c r="AC8">
        <f t="shared" si="27"/>
        <v>44.089636679982135</v>
      </c>
      <c r="AE8">
        <f t="shared" si="1"/>
        <v>141.92398922035804</v>
      </c>
      <c r="AF8">
        <f t="shared" si="2"/>
        <v>-7.0961994610179033</v>
      </c>
      <c r="AG8">
        <f t="shared" si="3"/>
        <v>-23.627044902694685</v>
      </c>
      <c r="AH8">
        <f t="shared" si="4"/>
        <v>-60.012873293480972</v>
      </c>
      <c r="AI8">
        <f t="shared" si="5"/>
        <v>51.187871563164485</v>
      </c>
      <c r="AJ8">
        <f t="shared" si="6"/>
        <v>-3.8101116749010018</v>
      </c>
      <c r="AK8">
        <f t="shared" si="32"/>
        <v>3.7297858044821726</v>
      </c>
      <c r="AL8">
        <f t="shared" si="7"/>
        <v>51.107545692745653</v>
      </c>
      <c r="AN8">
        <f t="shared" si="8"/>
        <v>93.294215816769309</v>
      </c>
      <c r="AO8">
        <f t="shared" si="9"/>
        <v>-4.6647107908384662</v>
      </c>
      <c r="AP8">
        <f t="shared" si="10"/>
        <v>-15.531318125803569</v>
      </c>
      <c r="AQ8">
        <f t="shared" si="11"/>
        <v>-39.449665863981558</v>
      </c>
      <c r="AR8">
        <f t="shared" si="12"/>
        <v>33.648521036145723</v>
      </c>
      <c r="AS8">
        <f t="shared" si="13"/>
        <v>-2.5045898359881917</v>
      </c>
      <c r="AT8">
        <f t="shared" si="14"/>
        <v>2.4517873525483509</v>
      </c>
      <c r="AU8">
        <f t="shared" si="15"/>
        <v>33.595718552705875</v>
      </c>
      <c r="AW8">
        <v>5</v>
      </c>
      <c r="AX8">
        <f>(R8*SUMPRODUCT(K9:$K$23, X9:$X$23)-$AZ$3*SUMPRODUCT(K8:$K$22, W9:$W$23))/Z8</f>
        <v>40.279525005081133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150.17111725657605</v>
      </c>
      <c r="P9">
        <f t="shared" si="30"/>
        <v>7.5085558628288034</v>
      </c>
      <c r="Q9" s="5">
        <f t="shared" si="31"/>
        <v>25</v>
      </c>
      <c r="R9">
        <f t="shared" si="0"/>
        <v>50000</v>
      </c>
      <c r="S9">
        <f t="shared" si="19"/>
        <v>44.089636679982135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44.089636679982135</v>
      </c>
      <c r="AC9">
        <f t="shared" si="27"/>
        <v>47.047523888217476</v>
      </c>
      <c r="AE9">
        <f t="shared" si="1"/>
        <v>140.32356746042791</v>
      </c>
      <c r="AF9">
        <f t="shared" si="2"/>
        <v>-7.016178373021396</v>
      </c>
      <c r="AG9">
        <f t="shared" si="3"/>
        <v>-23.360611884620422</v>
      </c>
      <c r="AH9">
        <f t="shared" si="4"/>
        <v>-60.325138094637737</v>
      </c>
      <c r="AI9">
        <f t="shared" si="5"/>
        <v>49.621639108148344</v>
      </c>
      <c r="AJ9">
        <f t="shared" si="6"/>
        <v>-2.9578872082353413</v>
      </c>
      <c r="AK9">
        <f t="shared" si="32"/>
        <v>1.046642452027593</v>
      </c>
      <c r="AL9">
        <f t="shared" si="7"/>
        <v>47.710394351940593</v>
      </c>
      <c r="AN9">
        <f t="shared" si="8"/>
        <v>87.666007549096534</v>
      </c>
      <c r="AO9">
        <f t="shared" si="9"/>
        <v>-4.3833003774548267</v>
      </c>
      <c r="AP9">
        <f t="shared" si="10"/>
        <v>-14.594352288015889</v>
      </c>
      <c r="AQ9">
        <f t="shared" si="11"/>
        <v>-37.687639413074223</v>
      </c>
      <c r="AR9">
        <f t="shared" si="12"/>
        <v>31.000715470551583</v>
      </c>
      <c r="AS9">
        <f t="shared" si="13"/>
        <v>-1.8479159774758533</v>
      </c>
      <c r="AT9">
        <f t="shared" si="14"/>
        <v>0.65388135978321194</v>
      </c>
      <c r="AU9">
        <f t="shared" si="15"/>
        <v>29.806680852858939</v>
      </c>
      <c r="AW9">
        <v>6</v>
      </c>
      <c r="AX9">
        <f>(R9*SUMPRODUCT(K10:$K$23, X10:$X$23)-$AZ$3*SUMPRODUCT(K9:$K$22, W10:$W$23))/Z9</f>
        <v>44.089636679982135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150.17111725657605</v>
      </c>
      <c r="P10">
        <f t="shared" si="30"/>
        <v>7.5085558628288034</v>
      </c>
      <c r="Q10" s="5">
        <f t="shared" si="31"/>
        <v>25</v>
      </c>
      <c r="R10">
        <f t="shared" si="0"/>
        <v>50000</v>
      </c>
      <c r="S10">
        <f t="shared" si="19"/>
        <v>47.047523888217476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47.047523888217476</v>
      </c>
      <c r="AC10">
        <f t="shared" si="27"/>
        <v>49.191036397149844</v>
      </c>
      <c r="AE10">
        <f t="shared" si="1"/>
        <v>138.73772648231028</v>
      </c>
      <c r="AF10">
        <f t="shared" si="2"/>
        <v>-6.9368863241155143</v>
      </c>
      <c r="AG10">
        <f t="shared" si="3"/>
        <v>-23.096606227758969</v>
      </c>
      <c r="AH10">
        <f t="shared" si="4"/>
        <v>-60.799076030493424</v>
      </c>
      <c r="AI10">
        <f t="shared" si="5"/>
        <v>47.905157899942381</v>
      </c>
      <c r="AJ10">
        <f t="shared" si="6"/>
        <v>-2.1435125089323677</v>
      </c>
      <c r="AK10">
        <f t="shared" si="32"/>
        <v>0.73327829259029031</v>
      </c>
      <c r="AL10">
        <f t="shared" si="7"/>
        <v>46.494923683600305</v>
      </c>
      <c r="AN10">
        <f t="shared" si="8"/>
        <v>82.351796955178898</v>
      </c>
      <c r="AO10">
        <f t="shared" si="9"/>
        <v>-4.1175898477589454</v>
      </c>
      <c r="AP10">
        <f t="shared" si="10"/>
        <v>-13.709659763414438</v>
      </c>
      <c r="AQ10">
        <f t="shared" si="11"/>
        <v>-36.089053001485389</v>
      </c>
      <c r="AR10">
        <f t="shared" si="12"/>
        <v>28.43549434252013</v>
      </c>
      <c r="AS10">
        <f t="shared" si="13"/>
        <v>-1.2723439498555704</v>
      </c>
      <c r="AT10">
        <f t="shared" si="14"/>
        <v>0.43525857453585598</v>
      </c>
      <c r="AU10">
        <f t="shared" si="15"/>
        <v>27.598408967200417</v>
      </c>
      <c r="AW10">
        <v>7</v>
      </c>
      <c r="AX10">
        <f>(R10*SUMPRODUCT(K11:$K$23, X11:$X$23)-$AZ$3*SUMPRODUCT(K10:$K$22, W11:$W$23))/Z10</f>
        <v>47.047523888217476</v>
      </c>
    </row>
    <row r="11" spans="1:52" x14ac:dyDescent="0.25">
      <c r="A11" t="s">
        <v>33</v>
      </c>
      <c r="C11" s="24">
        <f>AU25</f>
        <v>-1146.6640418336706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150.17111725657605</v>
      </c>
      <c r="P11">
        <f t="shared" si="30"/>
        <v>7.5085558628288034</v>
      </c>
      <c r="Q11" s="5">
        <f t="shared" si="31"/>
        <v>25</v>
      </c>
      <c r="R11">
        <f t="shared" si="0"/>
        <v>50000</v>
      </c>
      <c r="S11">
        <f t="shared" si="19"/>
        <v>49.191036397149844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49.191036397149844</v>
      </c>
      <c r="AC11">
        <f t="shared" si="27"/>
        <v>50.457690410304721</v>
      </c>
      <c r="AE11">
        <f t="shared" si="1"/>
        <v>137.16644611783718</v>
      </c>
      <c r="AF11">
        <f t="shared" si="2"/>
        <v>-6.8583223058918596</v>
      </c>
      <c r="AG11">
        <f t="shared" si="3"/>
        <v>-22.835024574579204</v>
      </c>
      <c r="AH11">
        <f t="shared" si="4"/>
        <v>-61.231181804349532</v>
      </c>
      <c r="AI11">
        <f t="shared" si="5"/>
        <v>46.241917433016596</v>
      </c>
      <c r="AJ11">
        <f t="shared" si="6"/>
        <v>-1.2666540131548771</v>
      </c>
      <c r="AK11">
        <f t="shared" si="32"/>
        <v>0.43079798450182838</v>
      </c>
      <c r="AL11">
        <f t="shared" si="7"/>
        <v>45.406061404363548</v>
      </c>
      <c r="AN11">
        <f t="shared" si="8"/>
        <v>77.431400830177992</v>
      </c>
      <c r="AO11">
        <f t="shared" si="9"/>
        <v>-3.8715700415088996</v>
      </c>
      <c r="AP11">
        <f t="shared" si="10"/>
        <v>-12.890528192895101</v>
      </c>
      <c r="AQ11">
        <f t="shared" si="11"/>
        <v>-34.565422636415015</v>
      </c>
      <c r="AR11">
        <f t="shared" si="12"/>
        <v>26.103879959358977</v>
      </c>
      <c r="AS11">
        <f t="shared" si="13"/>
        <v>-0.71503488922860281</v>
      </c>
      <c r="AT11">
        <f t="shared" si="14"/>
        <v>0.2431884207755681</v>
      </c>
      <c r="AU11">
        <f t="shared" si="15"/>
        <v>25.632033490905943</v>
      </c>
      <c r="AW11">
        <v>8</v>
      </c>
      <c r="AX11">
        <f>(R11*SUMPRODUCT(K12:$K$23, X12:$X$23)-$AZ$3*SUMPRODUCT(K11:$K$22, W12:$W$23))/Z11</f>
        <v>49.191036397149844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150.17111725657605</v>
      </c>
      <c r="P12">
        <f t="shared" si="30"/>
        <v>7.5085558628288034</v>
      </c>
      <c r="Q12" s="5">
        <f t="shared" si="31"/>
        <v>25</v>
      </c>
      <c r="R12">
        <f t="shared" si="0"/>
        <v>50000</v>
      </c>
      <c r="S12">
        <f t="shared" si="19"/>
        <v>50.457690410304721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50.457690410304721</v>
      </c>
      <c r="AC12">
        <f t="shared" si="27"/>
        <v>50.87783166993998</v>
      </c>
      <c r="AE12">
        <f t="shared" si="1"/>
        <v>135.60872565998341</v>
      </c>
      <c r="AF12">
        <f t="shared" si="2"/>
        <v>-6.7804362829991707</v>
      </c>
      <c r="AG12">
        <f t="shared" si="3"/>
        <v>-22.575700330624837</v>
      </c>
      <c r="AH12">
        <f t="shared" si="4"/>
        <v>-61.947996417147195</v>
      </c>
      <c r="AI12">
        <f t="shared" si="5"/>
        <v>44.304592629212195</v>
      </c>
      <c r="AJ12">
        <f t="shared" si="6"/>
        <v>-0.42014125963525828</v>
      </c>
      <c r="AK12">
        <f t="shared" si="32"/>
        <v>0.41235775351076459</v>
      </c>
      <c r="AL12">
        <f t="shared" si="7"/>
        <v>44.296809123087698</v>
      </c>
      <c r="AN12">
        <f t="shared" si="8"/>
        <v>72.775032735055731</v>
      </c>
      <c r="AO12">
        <f t="shared" si="9"/>
        <v>-3.6387516367527866</v>
      </c>
      <c r="AP12">
        <f t="shared" si="10"/>
        <v>-12.115351151499288</v>
      </c>
      <c r="AQ12">
        <f t="shared" si="11"/>
        <v>-33.244670984024594</v>
      </c>
      <c r="AR12">
        <f t="shared" si="12"/>
        <v>23.776258962779053</v>
      </c>
      <c r="AS12">
        <f t="shared" si="13"/>
        <v>-0.22547069721728119</v>
      </c>
      <c r="AT12">
        <f t="shared" si="14"/>
        <v>0.221293643637235</v>
      </c>
      <c r="AU12">
        <f t="shared" si="15"/>
        <v>23.772081909199006</v>
      </c>
      <c r="AW12">
        <v>9</v>
      </c>
      <c r="AX12">
        <f>(R12*SUMPRODUCT(K13:$K$23, X13:$X$23)-$AZ$3*SUMPRODUCT(K12:$K$22, W13:$W$23))/Z12</f>
        <v>50.457690410304721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150.17111725657605</v>
      </c>
      <c r="P13">
        <f t="shared" si="30"/>
        <v>7.5085558628288034</v>
      </c>
      <c r="Q13" s="5">
        <f t="shared" si="31"/>
        <v>25</v>
      </c>
      <c r="R13">
        <f t="shared" si="0"/>
        <v>50000</v>
      </c>
      <c r="S13">
        <f t="shared" si="19"/>
        <v>50.87783166993998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50.87783166993998</v>
      </c>
      <c r="AC13">
        <f t="shared" si="27"/>
        <v>50.38169210100537</v>
      </c>
      <c r="AE13">
        <f t="shared" si="1"/>
        <v>134.06437891194247</v>
      </c>
      <c r="AF13">
        <f t="shared" si="2"/>
        <v>-6.7032189455971247</v>
      </c>
      <c r="AG13">
        <f t="shared" si="3"/>
        <v>-22.318602498456098</v>
      </c>
      <c r="AH13">
        <f t="shared" si="4"/>
        <v>-62.681657724983161</v>
      </c>
      <c r="AI13">
        <f t="shared" si="5"/>
        <v>42.360899742906078</v>
      </c>
      <c r="AJ13">
        <f t="shared" si="6"/>
        <v>0.49613956893460909</v>
      </c>
      <c r="AK13">
        <f t="shared" si="32"/>
        <v>0.35647798327257069</v>
      </c>
      <c r="AL13">
        <f t="shared" si="7"/>
        <v>43.213517295113256</v>
      </c>
      <c r="AN13">
        <f t="shared" si="8"/>
        <v>68.409481890877203</v>
      </c>
      <c r="AO13">
        <f t="shared" si="9"/>
        <v>-3.4204740945438608</v>
      </c>
      <c r="AP13">
        <f t="shared" si="10"/>
        <v>-11.388588421766158</v>
      </c>
      <c r="AQ13">
        <f t="shared" si="11"/>
        <v>-31.984780475087266</v>
      </c>
      <c r="AR13">
        <f t="shared" si="12"/>
        <v>21.615638899479912</v>
      </c>
      <c r="AS13">
        <f t="shared" si="13"/>
        <v>0.25316680785634343</v>
      </c>
      <c r="AT13">
        <f t="shared" si="14"/>
        <v>0.18190122043678078</v>
      </c>
      <c r="AU13">
        <f t="shared" si="15"/>
        <v>22.050706927773035</v>
      </c>
      <c r="AW13">
        <v>10</v>
      </c>
      <c r="AX13">
        <f>(R13*SUMPRODUCT(K14:$K$23, X14:$X$23)-$AZ$3*SUMPRODUCT(K13:$K$22, W14:$W$23))/Z13</f>
        <v>50.87783166993998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150.17111725657605</v>
      </c>
      <c r="P14">
        <f t="shared" si="30"/>
        <v>7.5085558628288034</v>
      </c>
      <c r="Q14" s="5">
        <f t="shared" si="31"/>
        <v>25</v>
      </c>
      <c r="R14">
        <f t="shared" si="0"/>
        <v>50000</v>
      </c>
      <c r="S14">
        <f t="shared" si="19"/>
        <v>50.38169210100537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50.38169210100537</v>
      </c>
      <c r="AC14">
        <f t="shared" si="27"/>
        <v>48.742802871949792</v>
      </c>
      <c r="AE14">
        <f t="shared" si="1"/>
        <v>132.53258800827169</v>
      </c>
      <c r="AF14">
        <f t="shared" si="2"/>
        <v>-6.6266294004135853</v>
      </c>
      <c r="AG14">
        <f t="shared" si="3"/>
        <v>-22.063594922489671</v>
      </c>
      <c r="AH14">
        <f t="shared" si="4"/>
        <v>-63.64310196372746</v>
      </c>
      <c r="AI14">
        <f t="shared" si="5"/>
        <v>40.199261721640966</v>
      </c>
      <c r="AJ14">
        <f t="shared" si="6"/>
        <v>1.6388892290555788</v>
      </c>
      <c r="AK14">
        <f t="shared" si="32"/>
        <v>0.31731777127595423</v>
      </c>
      <c r="AL14">
        <f t="shared" si="7"/>
        <v>42.155468721972497</v>
      </c>
      <c r="AN14">
        <f t="shared" si="8"/>
        <v>64.321713705936034</v>
      </c>
      <c r="AO14">
        <f t="shared" si="9"/>
        <v>-3.2160856852968021</v>
      </c>
      <c r="AP14">
        <f t="shared" si="10"/>
        <v>-10.708070047191342</v>
      </c>
      <c r="AQ14">
        <f t="shared" si="11"/>
        <v>-30.887749536839038</v>
      </c>
      <c r="AR14">
        <f t="shared" si="12"/>
        <v>19.509808436608846</v>
      </c>
      <c r="AS14">
        <f t="shared" si="13"/>
        <v>0.79539806300678195</v>
      </c>
      <c r="AT14">
        <f t="shared" si="14"/>
        <v>0.15400305045385332</v>
      </c>
      <c r="AU14">
        <f t="shared" si="15"/>
        <v>20.459209550069481</v>
      </c>
      <c r="AW14">
        <v>11</v>
      </c>
      <c r="AX14">
        <f>(R14*SUMPRODUCT(K15:$K$23, X15:$X$23)-$AZ$3*SUMPRODUCT(K14:$K$22, W15:$W$23))/Z14</f>
        <v>50.38169210100537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150.17111725657605</v>
      </c>
      <c r="P15">
        <f t="shared" si="30"/>
        <v>7.5085558628288034</v>
      </c>
      <c r="Q15" s="5">
        <f t="shared" si="31"/>
        <v>25</v>
      </c>
      <c r="R15">
        <f t="shared" si="0"/>
        <v>50000</v>
      </c>
      <c r="S15">
        <f t="shared" si="19"/>
        <v>48.742802871949792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48.742802871949792</v>
      </c>
      <c r="AC15">
        <f t="shared" si="27"/>
        <v>45.970406590845833</v>
      </c>
      <c r="AE15">
        <f t="shared" si="1"/>
        <v>131.01143608465819</v>
      </c>
      <c r="AF15">
        <f t="shared" si="2"/>
        <v>-6.5505718042329102</v>
      </c>
      <c r="AG15">
        <f t="shared" si="3"/>
        <v>-21.810358489378746</v>
      </c>
      <c r="AH15">
        <f t="shared" si="4"/>
        <v>-65.200967772056273</v>
      </c>
      <c r="AI15">
        <f t="shared" si="5"/>
        <v>37.449538018990253</v>
      </c>
      <c r="AJ15">
        <f t="shared" si="6"/>
        <v>2.7723962811039584</v>
      </c>
      <c r="AK15">
        <f t="shared" si="32"/>
        <v>0.71013503532473787</v>
      </c>
      <c r="AL15">
        <f t="shared" si="7"/>
        <v>40.932069335418952</v>
      </c>
      <c r="AN15">
        <f t="shared" si="8"/>
        <v>60.44629413316656</v>
      </c>
      <c r="AO15">
        <f t="shared" si="9"/>
        <v>-3.0223147066583285</v>
      </c>
      <c r="AP15">
        <f t="shared" si="10"/>
        <v>-10.062902780081632</v>
      </c>
      <c r="AQ15">
        <f t="shared" si="11"/>
        <v>-30.082540833840596</v>
      </c>
      <c r="AR15">
        <f t="shared" si="12"/>
        <v>17.278535812586004</v>
      </c>
      <c r="AS15">
        <f t="shared" si="13"/>
        <v>1.2791332273696925</v>
      </c>
      <c r="AT15">
        <f t="shared" si="14"/>
        <v>0.32764339131255715</v>
      </c>
      <c r="AU15">
        <f t="shared" si="15"/>
        <v>18.885312431268254</v>
      </c>
      <c r="AW15">
        <v>12</v>
      </c>
      <c r="AX15">
        <f>(R15*SUMPRODUCT(K16:$K$23, X16:$X$23)-$AZ$3*SUMPRODUCT(K15:$K$22, W16:$W$23))/Z15</f>
        <v>48.742802871949792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150.17111725657605</v>
      </c>
      <c r="P16">
        <f t="shared" si="30"/>
        <v>7.5085558628288034</v>
      </c>
      <c r="Q16" s="5">
        <f t="shared" si="31"/>
        <v>25</v>
      </c>
      <c r="R16">
        <f t="shared" si="0"/>
        <v>50000</v>
      </c>
      <c r="S16">
        <f t="shared" si="19"/>
        <v>45.970406590845833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45.970406590845833</v>
      </c>
      <c r="AC16">
        <f t="shared" si="27"/>
        <v>42.28676580511214</v>
      </c>
      <c r="AE16">
        <f t="shared" si="1"/>
        <v>129.49996317307557</v>
      </c>
      <c r="AF16">
        <f t="shared" si="2"/>
        <v>-6.4749981586537784</v>
      </c>
      <c r="AG16">
        <f t="shared" si="3"/>
        <v>-21.558733386763276</v>
      </c>
      <c r="AH16">
        <f t="shared" si="4"/>
        <v>-67.043035443369249</v>
      </c>
      <c r="AI16">
        <f t="shared" si="5"/>
        <v>34.423196184289267</v>
      </c>
      <c r="AJ16">
        <f t="shared" si="6"/>
        <v>3.6836407857336937</v>
      </c>
      <c r="AK16">
        <f t="shared" si="32"/>
        <v>1.1998671383974002</v>
      </c>
      <c r="AL16">
        <f t="shared" si="7"/>
        <v>39.306704108420362</v>
      </c>
      <c r="AN16">
        <f t="shared" si="8"/>
        <v>56.650164045019217</v>
      </c>
      <c r="AO16">
        <f t="shared" si="9"/>
        <v>-2.8325082022509607</v>
      </c>
      <c r="AP16">
        <f t="shared" si="10"/>
        <v>-9.4309353689213626</v>
      </c>
      <c r="AQ16">
        <f t="shared" si="11"/>
        <v>-29.328185606253133</v>
      </c>
      <c r="AR16">
        <f t="shared" si="12"/>
        <v>15.058534867593762</v>
      </c>
      <c r="AS16">
        <f t="shared" si="13"/>
        <v>1.6114201863968083</v>
      </c>
      <c r="AT16">
        <f t="shared" si="14"/>
        <v>0.52488563360898888</v>
      </c>
      <c r="AU16">
        <f t="shared" si="15"/>
        <v>17.194840687599559</v>
      </c>
      <c r="AW16">
        <v>13</v>
      </c>
      <c r="AX16">
        <f>(R16*SUMPRODUCT(K17:$K$23, X17:$X$23)-$AZ$3*SUMPRODUCT(K16:$K$22, W17:$W$23))/Z16</f>
        <v>45.970406590845833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150.17111725657605</v>
      </c>
      <c r="P17">
        <f t="shared" si="30"/>
        <v>7.5085558628288034</v>
      </c>
      <c r="Q17" s="5">
        <f t="shared" si="31"/>
        <v>25</v>
      </c>
      <c r="R17">
        <f t="shared" si="0"/>
        <v>50000</v>
      </c>
      <c r="S17">
        <f t="shared" si="19"/>
        <v>42.28676580511214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42.28676580511214</v>
      </c>
      <c r="AC17">
        <f t="shared" si="27"/>
        <v>37.80478554977099</v>
      </c>
      <c r="AE17">
        <f t="shared" si="1"/>
        <v>127.99805329168549</v>
      </c>
      <c r="AF17">
        <f t="shared" si="2"/>
        <v>-6.3999026645842747</v>
      </c>
      <c r="AG17">
        <f t="shared" si="3"/>
        <v>-21.308700306363406</v>
      </c>
      <c r="AH17">
        <f t="shared" si="4"/>
        <v>-68.891493064470112</v>
      </c>
      <c r="AI17">
        <f t="shared" si="5"/>
        <v>31.397957256267702</v>
      </c>
      <c r="AJ17">
        <f t="shared" si="6"/>
        <v>4.4819802553411492</v>
      </c>
      <c r="AK17">
        <f t="shared" si="32"/>
        <v>2.2616118467645441</v>
      </c>
      <c r="AL17">
        <f t="shared" si="7"/>
        <v>38.141549358373396</v>
      </c>
      <c r="AN17">
        <f t="shared" si="8"/>
        <v>52.739143702094708</v>
      </c>
      <c r="AO17">
        <f t="shared" si="9"/>
        <v>-2.6369571851047353</v>
      </c>
      <c r="AP17">
        <f t="shared" si="10"/>
        <v>-8.7798414011908203</v>
      </c>
      <c r="AQ17">
        <f t="shared" si="11"/>
        <v>-28.385418833670347</v>
      </c>
      <c r="AR17">
        <f t="shared" si="12"/>
        <v>12.936926282128807</v>
      </c>
      <c r="AS17">
        <f t="shared" si="13"/>
        <v>1.8467140294526849</v>
      </c>
      <c r="AT17">
        <f t="shared" si="14"/>
        <v>0.93185379869072582</v>
      </c>
      <c r="AU17">
        <f t="shared" si="15"/>
        <v>15.715494110272218</v>
      </c>
      <c r="AW17">
        <v>14</v>
      </c>
      <c r="AX17">
        <f>(R17*SUMPRODUCT(K18:$K$23, X18:$X$23)-$AZ$3*SUMPRODUCT(K17:$K$22, W18:$W$23))/Z17</f>
        <v>42.28676580511214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150.17111725657605</v>
      </c>
      <c r="P18">
        <f t="shared" si="30"/>
        <v>7.5085558628288034</v>
      </c>
      <c r="Q18" s="5">
        <f t="shared" si="31"/>
        <v>25</v>
      </c>
      <c r="R18">
        <f t="shared" si="0"/>
        <v>50000</v>
      </c>
      <c r="S18">
        <f t="shared" si="19"/>
        <v>37.80478554977099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37.80478554977099</v>
      </c>
      <c r="AC18">
        <f t="shared" si="27"/>
        <v>32.338115009668847</v>
      </c>
      <c r="AE18">
        <f t="shared" si="1"/>
        <v>126.50535304999929</v>
      </c>
      <c r="AF18">
        <f t="shared" si="2"/>
        <v>-6.3252676524999654</v>
      </c>
      <c r="AG18">
        <f t="shared" si="3"/>
        <v>-21.060200416878029</v>
      </c>
      <c r="AH18">
        <f t="shared" si="4"/>
        <v>-70.82577284348946</v>
      </c>
      <c r="AI18">
        <f t="shared" si="5"/>
        <v>28.294112137131833</v>
      </c>
      <c r="AJ18">
        <f t="shared" si="6"/>
        <v>5.4666705401021431</v>
      </c>
      <c r="AK18">
        <f t="shared" si="32"/>
        <v>3.4124732124610389</v>
      </c>
      <c r="AL18">
        <f t="shared" si="7"/>
        <v>37.173255889695014</v>
      </c>
      <c r="AN18">
        <f t="shared" si="8"/>
        <v>48.709564702021808</v>
      </c>
      <c r="AO18">
        <f t="shared" si="9"/>
        <v>-2.4354782351010908</v>
      </c>
      <c r="AP18">
        <f t="shared" si="10"/>
        <v>-8.1090101731744291</v>
      </c>
      <c r="AQ18">
        <f t="shared" si="11"/>
        <v>-27.270723978985554</v>
      </c>
      <c r="AR18">
        <f t="shared" si="12"/>
        <v>10.894352314760734</v>
      </c>
      <c r="AS18">
        <f t="shared" si="13"/>
        <v>2.1048843859792963</v>
      </c>
      <c r="AT18">
        <f t="shared" si="14"/>
        <v>1.3139371633593344</v>
      </c>
      <c r="AU18">
        <f t="shared" si="15"/>
        <v>14.313173864099364</v>
      </c>
      <c r="AW18">
        <v>15</v>
      </c>
      <c r="AX18">
        <f>(R18*SUMPRODUCT(K19:$K$23, X19:$X$23)-$AZ$3*SUMPRODUCT(K18:$K$22, W19:$W$23))/Z18</f>
        <v>37.80478554977099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150.17111725657605</v>
      </c>
      <c r="P19">
        <f t="shared" si="30"/>
        <v>7.5085558628288034</v>
      </c>
      <c r="Q19" s="5">
        <f t="shared" si="31"/>
        <v>25</v>
      </c>
      <c r="R19">
        <f t="shared" si="0"/>
        <v>50000</v>
      </c>
      <c r="S19">
        <f t="shared" si="19"/>
        <v>32.338115009668847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32.338115009668847</v>
      </c>
      <c r="AC19">
        <f t="shared" si="27"/>
        <v>25.421637719847471</v>
      </c>
      <c r="AE19">
        <f t="shared" si="1"/>
        <v>125.02062487150828</v>
      </c>
      <c r="AF19">
        <f t="shared" si="2"/>
        <v>-6.2510312435754143</v>
      </c>
      <c r="AG19">
        <f t="shared" si="3"/>
        <v>-20.813027690588346</v>
      </c>
      <c r="AH19">
        <f t="shared" si="4"/>
        <v>-73.141444241804891</v>
      </c>
      <c r="AI19">
        <f t="shared" si="5"/>
        <v>24.815121695539631</v>
      </c>
      <c r="AJ19">
        <f t="shared" si="6"/>
        <v>6.9164772898213762</v>
      </c>
      <c r="AK19">
        <f t="shared" si="32"/>
        <v>3.3697019026185178</v>
      </c>
      <c r="AL19">
        <f t="shared" si="7"/>
        <v>35.101300887979527</v>
      </c>
      <c r="AN19">
        <f t="shared" si="8"/>
        <v>44.846176287069135</v>
      </c>
      <c r="AO19">
        <f t="shared" si="9"/>
        <v>-2.2423088143534566</v>
      </c>
      <c r="AP19">
        <f t="shared" si="10"/>
        <v>-7.46584581415327</v>
      </c>
      <c r="AQ19">
        <f t="shared" si="11"/>
        <v>-26.236583809511458</v>
      </c>
      <c r="AR19">
        <f t="shared" si="12"/>
        <v>8.9014378490509483</v>
      </c>
      <c r="AS19">
        <f t="shared" si="13"/>
        <v>2.4810111143151699</v>
      </c>
      <c r="AT19">
        <f t="shared" si="14"/>
        <v>1.20874652254391</v>
      </c>
      <c r="AU19">
        <f t="shared" si="15"/>
        <v>12.591195485910029</v>
      </c>
      <c r="AW19">
        <v>16</v>
      </c>
      <c r="AX19">
        <f>(R19*SUMPRODUCT(K20:$K$23, X20:$X$23)-$AZ$3*SUMPRODUCT(K19:$K$22, W20:$W$23))/Z19</f>
        <v>32.338115009668847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150.17111725657605</v>
      </c>
      <c r="P20">
        <f t="shared" si="30"/>
        <v>7.5085558628288034</v>
      </c>
      <c r="Q20" s="5">
        <f t="shared" si="31"/>
        <v>25</v>
      </c>
      <c r="R20">
        <f t="shared" si="0"/>
        <v>50000</v>
      </c>
      <c r="S20">
        <f t="shared" si="19"/>
        <v>25.421637719847471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25.421637719847471</v>
      </c>
      <c r="AC20">
        <f t="shared" si="27"/>
        <v>17.331069639781056</v>
      </c>
      <c r="AE20">
        <f t="shared" si="1"/>
        <v>123.54417542405635</v>
      </c>
      <c r="AF20">
        <f t="shared" si="2"/>
        <v>-6.1772087712028174</v>
      </c>
      <c r="AG20">
        <f t="shared" si="3"/>
        <v>-20.567233180561274</v>
      </c>
      <c r="AH20">
        <f t="shared" si="4"/>
        <v>-75.328466242380259</v>
      </c>
      <c r="AI20">
        <f t="shared" si="5"/>
        <v>21.471267229912002</v>
      </c>
      <c r="AJ20">
        <f t="shared" si="6"/>
        <v>8.090568080066415</v>
      </c>
      <c r="AK20">
        <f t="shared" si="32"/>
        <v>0.61399099880261432</v>
      </c>
      <c r="AL20">
        <f t="shared" si="7"/>
        <v>30.17582630878103</v>
      </c>
      <c r="AN20">
        <f t="shared" si="8"/>
        <v>42.034106777785333</v>
      </c>
      <c r="AO20">
        <f t="shared" si="9"/>
        <v>-2.1017053388892664</v>
      </c>
      <c r="AP20">
        <f t="shared" si="10"/>
        <v>-6.9977016129485845</v>
      </c>
      <c r="AQ20">
        <f t="shared" si="11"/>
        <v>-25.629413791226447</v>
      </c>
      <c r="AR20">
        <f t="shared" si="12"/>
        <v>7.3052860347210311</v>
      </c>
      <c r="AS20">
        <f t="shared" si="13"/>
        <v>2.7526979835605707</v>
      </c>
      <c r="AT20">
        <f t="shared" si="14"/>
        <v>0.20890149710160069</v>
      </c>
      <c r="AU20">
        <f t="shared" si="15"/>
        <v>10.266885515383203</v>
      </c>
      <c r="AW20">
        <v>17</v>
      </c>
      <c r="AX20">
        <f>(R20*SUMPRODUCT(K21:$K$23, X21:$X$23)-$AZ$3*SUMPRODUCT(K20:$K$22, W21:$W$23))/Z20</f>
        <v>25.421637719847471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150.17111725657605</v>
      </c>
      <c r="P21">
        <f t="shared" si="30"/>
        <v>7.5085558628288034</v>
      </c>
      <c r="Q21" s="5">
        <f t="shared" si="31"/>
        <v>25</v>
      </c>
      <c r="R21">
        <f t="shared" si="0"/>
        <v>50000</v>
      </c>
      <c r="S21">
        <f t="shared" si="19"/>
        <v>17.331069639781056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17.331069639781056</v>
      </c>
      <c r="AC21">
        <f t="shared" si="27"/>
        <v>8.6805452594978476</v>
      </c>
      <c r="AE21">
        <f t="shared" si="1"/>
        <v>122.07471505728579</v>
      </c>
      <c r="AF21">
        <f t="shared" si="2"/>
        <v>-6.1037357528642904</v>
      </c>
      <c r="AG21">
        <f t="shared" si="3"/>
        <v>-20.322602189992711</v>
      </c>
      <c r="AH21">
        <f t="shared" si="4"/>
        <v>-77.917317525901936</v>
      </c>
      <c r="AI21">
        <f t="shared" si="5"/>
        <v>17.731059588526847</v>
      </c>
      <c r="AJ21">
        <f t="shared" si="6"/>
        <v>8.6505243802832084</v>
      </c>
      <c r="AK21">
        <f t="shared" si="32"/>
        <v>0.21328327831072411</v>
      </c>
      <c r="AL21">
        <f t="shared" si="7"/>
        <v>26.594867247120778</v>
      </c>
      <c r="AN21">
        <f t="shared" si="8"/>
        <v>39.507413949023054</v>
      </c>
      <c r="AO21">
        <f t="shared" si="9"/>
        <v>-1.9753706974511531</v>
      </c>
      <c r="AP21">
        <f t="shared" si="10"/>
        <v>-6.5770659949080539</v>
      </c>
      <c r="AQ21">
        <f t="shared" si="11"/>
        <v>-25.21662013176703</v>
      </c>
      <c r="AR21">
        <f t="shared" si="12"/>
        <v>5.7383571248968162</v>
      </c>
      <c r="AS21">
        <f t="shared" si="13"/>
        <v>2.7995957017600883</v>
      </c>
      <c r="AT21">
        <f t="shared" si="14"/>
        <v>6.9025520646698105E-2</v>
      </c>
      <c r="AU21">
        <f t="shared" si="15"/>
        <v>8.6069783473036026</v>
      </c>
      <c r="AW21">
        <v>18</v>
      </c>
      <c r="AX21">
        <f>(R21*SUMPRODUCT(K22:$K$23, X22:$X$23)-$AZ$3*SUMPRODUCT(K21:$K$22, W22:$W$23))/Z21</f>
        <v>17.331069639781056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150.17111725657605</v>
      </c>
      <c r="P22">
        <f t="shared" si="30"/>
        <v>7.5085558628288034</v>
      </c>
      <c r="Q22" s="5">
        <f t="shared" si="31"/>
        <v>25</v>
      </c>
      <c r="R22">
        <f t="shared" si="0"/>
        <v>50000</v>
      </c>
      <c r="S22">
        <f t="shared" si="19"/>
        <v>8.6805452594978476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8.6805452594978476</v>
      </c>
      <c r="AC22">
        <f t="shared" si="27"/>
        <v>8.7867261673179993</v>
      </c>
      <c r="AE22">
        <f t="shared" si="1"/>
        <v>120.6116558231347</v>
      </c>
      <c r="AF22">
        <f t="shared" si="2"/>
        <v>-6.0305827911567347</v>
      </c>
      <c r="AG22">
        <f t="shared" si="3"/>
        <v>-20.079036839198359</v>
      </c>
      <c r="AH22">
        <f t="shared" si="4"/>
        <v>-80.678657788847701</v>
      </c>
      <c r="AI22">
        <f t="shared" si="5"/>
        <v>13.823378403931898</v>
      </c>
      <c r="AJ22">
        <f t="shared" si="6"/>
        <v>-0.10618090782015166</v>
      </c>
      <c r="AK22">
        <f t="shared" si="32"/>
        <v>2.5884939841209924</v>
      </c>
      <c r="AL22">
        <f t="shared" si="7"/>
        <v>16.305691480232738</v>
      </c>
      <c r="AN22">
        <f t="shared" si="8"/>
        <v>36.480298698805726</v>
      </c>
      <c r="AO22">
        <f t="shared" si="9"/>
        <v>-1.8240149349402863</v>
      </c>
      <c r="AP22">
        <f t="shared" si="10"/>
        <v>-6.0731216769994818</v>
      </c>
      <c r="AQ22">
        <f t="shared" si="11"/>
        <v>-24.402131905657473</v>
      </c>
      <c r="AR22">
        <f t="shared" si="12"/>
        <v>4.1810301812084827</v>
      </c>
      <c r="AS22">
        <f t="shared" si="13"/>
        <v>-3.2115563018798268E-2</v>
      </c>
      <c r="AT22">
        <f t="shared" si="14"/>
        <v>0.7829179781700909</v>
      </c>
      <c r="AU22">
        <f t="shared" si="15"/>
        <v>4.9318325963597749</v>
      </c>
      <c r="AW22">
        <v>19</v>
      </c>
      <c r="AX22">
        <f>(R22*SUMPRODUCT(K23:$K$23, X23:$X$23)-$AZ$3*SUMPRODUCT(K22:$K$22, W23:$W$23))/Z22</f>
        <v>8.6805452594978476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150.17111725657605</v>
      </c>
      <c r="P23">
        <f t="shared" si="30"/>
        <v>7.5085558628288034</v>
      </c>
      <c r="Q23" s="5">
        <f t="shared" si="31"/>
        <v>25</v>
      </c>
      <c r="R23">
        <f t="shared" si="0"/>
        <v>50000</v>
      </c>
      <c r="S23">
        <f t="shared" si="19"/>
        <v>8.7867261673179993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8.7867261673179993</v>
      </c>
      <c r="AC23">
        <f t="shared" si="27"/>
        <v>0</v>
      </c>
      <c r="AE23">
        <f t="shared" si="1"/>
        <v>119.15415562737053</v>
      </c>
      <c r="AF23">
        <f t="shared" si="2"/>
        <v>-5.9577077813685273</v>
      </c>
      <c r="AG23">
        <f t="shared" si="3"/>
        <v>-19.836396939064645</v>
      </c>
      <c r="AH23">
        <f t="shared" si="4"/>
        <v>-83.699063483461572</v>
      </c>
      <c r="AI23">
        <f t="shared" si="5"/>
        <v>9.6609874234757882</v>
      </c>
      <c r="AJ23">
        <f t="shared" si="6"/>
        <v>8.7867261673179993</v>
      </c>
      <c r="AK23">
        <f t="shared" si="32"/>
        <v>8.5388221809324012</v>
      </c>
      <c r="AL23">
        <f t="shared" si="7"/>
        <v>26.986535771726189</v>
      </c>
      <c r="AN23">
        <f t="shared" si="8"/>
        <v>32.647397421920161</v>
      </c>
      <c r="AO23">
        <f t="shared" si="9"/>
        <v>-1.6323698710960084</v>
      </c>
      <c r="AP23">
        <f t="shared" si="10"/>
        <v>-5.4350327177329634</v>
      </c>
      <c r="AQ23">
        <f t="shared" si="11"/>
        <v>-22.93295248495226</v>
      </c>
      <c r="AR23">
        <f t="shared" si="12"/>
        <v>2.6470423481389314</v>
      </c>
      <c r="AS23">
        <f t="shared" si="13"/>
        <v>2.4075009361748312</v>
      </c>
      <c r="AT23">
        <f t="shared" si="14"/>
        <v>2.3395769940899291</v>
      </c>
      <c r="AU23">
        <f t="shared" si="15"/>
        <v>7.3941202784036921</v>
      </c>
      <c r="AW23">
        <v>20</v>
      </c>
      <c r="AX23">
        <f>(R23*SUMPRODUCT(K$23:$K24, X$23:$X24)-$AZ$3*SUMPRODUCT(K$22:$K23, W$23:$W24))/Z23</f>
        <v>8.7867261673179993</v>
      </c>
    </row>
    <row r="25" spans="5:50" x14ac:dyDescent="0.25">
      <c r="AN25" s="6">
        <f t="shared" ref="AN25:AU25" si="33">SUM(AN3:AN23)</f>
        <v>1451.5308844906951</v>
      </c>
      <c r="AO25" s="6">
        <f t="shared" si="33"/>
        <v>-185.20488216696688</v>
      </c>
      <c r="AP25" s="6">
        <f t="shared" si="33"/>
        <v>-1739.0787355750738</v>
      </c>
      <c r="AQ25" s="6">
        <f t="shared" si="33"/>
        <v>-681.74849634505927</v>
      </c>
      <c r="AR25" s="6">
        <f t="shared" si="33"/>
        <v>-1154.5012295964048</v>
      </c>
      <c r="AS25" s="6">
        <f t="shared" si="33"/>
        <v>-23.405544750199301</v>
      </c>
      <c r="AT25" s="6">
        <f t="shared" si="33"/>
        <v>31.242732512933419</v>
      </c>
      <c r="AU25" s="7">
        <f t="shared" si="33"/>
        <v>-1146.6640418336706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332.36960418000058</v>
      </c>
      <c r="K3">
        <v>1</v>
      </c>
      <c r="L3" s="2">
        <v>0</v>
      </c>
      <c r="O3">
        <f>$C$3</f>
        <v>332.36960418000058</v>
      </c>
      <c r="P3">
        <f>O3*B5</f>
        <v>265.89568334400047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332.36960418000058</v>
      </c>
      <c r="AF3">
        <f t="shared" ref="AF3:AF23" si="3">-$Z3*P3</f>
        <v>-265.89568334400047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-1455.9586661639999</v>
      </c>
      <c r="AJ3">
        <f t="shared" ref="AJ3:AJ23" si="7">AB3-AC3</f>
        <v>0</v>
      </c>
      <c r="AL3">
        <f t="shared" ref="AL3:AL23" si="8">SUM(AI3:AK3)</f>
        <v>-1455.9586661639999</v>
      </c>
      <c r="AN3">
        <f t="shared" ref="AN3:AN23" si="9">AE3*$K3</f>
        <v>332.36960418000058</v>
      </c>
      <c r="AO3">
        <f t="shared" ref="AO3:AO23" si="10">AF3*$K3</f>
        <v>-265.89568334400047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-1455.9586661639999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-1455.9586661639999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124.25061058594156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59.810488652462567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59.129351556013717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-59.129351556013717</v>
      </c>
      <c r="AK4">
        <f t="shared" ref="AK4:AK23" si="28">H4*SUM(AB4:AB4, AE4:AF4)</f>
        <v>0</v>
      </c>
      <c r="AL4">
        <f t="shared" si="8"/>
        <v>-128.54210155601373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-65.121259029927757</v>
      </c>
      <c r="AR4">
        <f t="shared" si="13"/>
        <v>-65.121259029927757</v>
      </c>
      <c r="AS4">
        <f t="shared" si="14"/>
        <v>-55.473638761622766</v>
      </c>
      <c r="AT4">
        <f t="shared" si="15"/>
        <v>0</v>
      </c>
      <c r="AU4">
        <f t="shared" si="16"/>
        <v>-120.59489779155054</v>
      </c>
      <c r="AW4">
        <v>1</v>
      </c>
      <c r="AX4">
        <f>(R4*SUMPRODUCT(K5:$K$23, X5:$X$23)-$AZ$3*SUMPRODUCT(K4:$K$22, W5:$W$23))/Z4</f>
        <v>59.810488652462567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1.4257860000000001E-3</v>
      </c>
      <c r="O5">
        <f t="shared" ref="O5:O23" si="30">$C$3</f>
        <v>332.36960418000058</v>
      </c>
      <c r="P5">
        <f t="shared" ref="P5:P23" si="31">O5*$C$5</f>
        <v>16.61848020900003</v>
      </c>
      <c r="Q5" s="5">
        <f t="shared" ref="Q5:Q23" si="32">$C$8</f>
        <v>25</v>
      </c>
      <c r="R5">
        <f t="shared" si="0"/>
        <v>50000</v>
      </c>
      <c r="S5">
        <f t="shared" si="20"/>
        <v>116.14348346939808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59.129351556013717</v>
      </c>
      <c r="AC5">
        <f t="shared" si="1"/>
        <v>113.5088938383667</v>
      </c>
      <c r="AE5">
        <f t="shared" si="2"/>
        <v>324.83015825772162</v>
      </c>
      <c r="AF5">
        <f t="shared" si="3"/>
        <v>-16.241507912886082</v>
      </c>
      <c r="AG5">
        <f t="shared" si="4"/>
        <v>-24.432901969113587</v>
      </c>
      <c r="AH5">
        <f t="shared" si="5"/>
        <v>-70.477439272828505</v>
      </c>
      <c r="AI5">
        <f t="shared" si="6"/>
        <v>213.67830910289342</v>
      </c>
      <c r="AJ5">
        <f t="shared" si="7"/>
        <v>-54.379542282352986</v>
      </c>
      <c r="AK5">
        <f t="shared" si="28"/>
        <v>31.770835364233374</v>
      </c>
      <c r="AL5">
        <f t="shared" si="8"/>
        <v>191.0696021847738</v>
      </c>
      <c r="AN5">
        <f t="shared" si="9"/>
        <v>280.5111473638006</v>
      </c>
      <c r="AO5">
        <f t="shared" si="10"/>
        <v>-14.025557368190032</v>
      </c>
      <c r="AP5">
        <f t="shared" si="11"/>
        <v>-21.099338194286627</v>
      </c>
      <c r="AQ5">
        <f t="shared" si="12"/>
        <v>-60.861674481586583</v>
      </c>
      <c r="AR5">
        <f t="shared" si="13"/>
        <v>184.52457731973738</v>
      </c>
      <c r="AS5">
        <f t="shared" si="14"/>
        <v>-46.960134122271072</v>
      </c>
      <c r="AT5">
        <f t="shared" si="15"/>
        <v>27.436102388179854</v>
      </c>
      <c r="AU5">
        <f t="shared" si="16"/>
        <v>165.00054558564614</v>
      </c>
      <c r="AW5">
        <v>2</v>
      </c>
      <c r="AX5">
        <f>(R5*SUMPRODUCT(K6:$K$23, X6:$X$23)-$AZ$3*SUMPRODUCT(K5:$K$22, W6:$W$23))/Z5</f>
        <v>116.14348346939808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1.477569E-3</v>
      </c>
      <c r="O6">
        <f t="shared" si="30"/>
        <v>332.36960418000058</v>
      </c>
      <c r="P6">
        <f t="shared" si="31"/>
        <v>16.61848020900003</v>
      </c>
      <c r="Q6" s="5">
        <f t="shared" si="32"/>
        <v>25</v>
      </c>
      <c r="R6">
        <f t="shared" si="0"/>
        <v>50000</v>
      </c>
      <c r="S6">
        <f t="shared" si="20"/>
        <v>167.82945307527933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113.5088938383667</v>
      </c>
      <c r="AC6">
        <f t="shared" si="1"/>
        <v>162.13984430342146</v>
      </c>
      <c r="AE6">
        <f t="shared" si="2"/>
        <v>321.10189770303771</v>
      </c>
      <c r="AF6">
        <f t="shared" si="3"/>
        <v>-16.055094885151885</v>
      </c>
      <c r="AG6">
        <f t="shared" si="4"/>
        <v>-24.152471650892853</v>
      </c>
      <c r="AH6">
        <f t="shared" si="5"/>
        <v>-72.20259705920239</v>
      </c>
      <c r="AI6">
        <f t="shared" si="6"/>
        <v>208.69173410779058</v>
      </c>
      <c r="AJ6">
        <f t="shared" si="7"/>
        <v>-48.630950465054752</v>
      </c>
      <c r="AK6">
        <f t="shared" si="28"/>
        <v>45.538859796200278</v>
      </c>
      <c r="AL6">
        <f t="shared" si="8"/>
        <v>205.59964343893611</v>
      </c>
      <c r="AN6">
        <f t="shared" si="9"/>
        <v>250.08257694323902</v>
      </c>
      <c r="AO6">
        <f t="shared" si="10"/>
        <v>-12.504128847161951</v>
      </c>
      <c r="AP6">
        <f t="shared" si="11"/>
        <v>-18.810578178487887</v>
      </c>
      <c r="AQ6">
        <f t="shared" si="12"/>
        <v>-56.233275678921174</v>
      </c>
      <c r="AR6">
        <f t="shared" si="13"/>
        <v>162.53459423866801</v>
      </c>
      <c r="AS6">
        <f t="shared" si="14"/>
        <v>-37.875059283353615</v>
      </c>
      <c r="AT6">
        <f t="shared" si="15"/>
        <v>35.466857998525285</v>
      </c>
      <c r="AU6">
        <f t="shared" si="16"/>
        <v>160.12639295383968</v>
      </c>
      <c r="AW6">
        <v>3</v>
      </c>
      <c r="AX6">
        <f>(R6*SUMPRODUCT(K7:$K$23, X7:$X$23)-$AZ$3*SUMPRODUCT(K6:$K$22, W7:$W$23))/Z6</f>
        <v>167.82945307527933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1.5369540000000001E-3</v>
      </c>
      <c r="O7">
        <f t="shared" si="30"/>
        <v>332.36960418000058</v>
      </c>
      <c r="P7">
        <f t="shared" si="31"/>
        <v>16.61848020900003</v>
      </c>
      <c r="Q7" s="5">
        <f t="shared" si="32"/>
        <v>25</v>
      </c>
      <c r="R7">
        <f t="shared" si="0"/>
        <v>50000</v>
      </c>
      <c r="S7">
        <f t="shared" si="20"/>
        <v>212.87651965988965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162.13984430342146</v>
      </c>
      <c r="AC7">
        <f t="shared" si="1"/>
        <v>203.28707700925668</v>
      </c>
      <c r="AE7">
        <f t="shared" si="2"/>
        <v>317.39735987992503</v>
      </c>
      <c r="AF7">
        <f t="shared" si="3"/>
        <v>-15.869867993996252</v>
      </c>
      <c r="AG7">
        <f t="shared" si="4"/>
        <v>-23.873825696470195</v>
      </c>
      <c r="AH7">
        <f t="shared" si="5"/>
        <v>-74.242475827452751</v>
      </c>
      <c r="AI7">
        <f t="shared" si="6"/>
        <v>203.41119036200584</v>
      </c>
      <c r="AJ7">
        <f t="shared" si="7"/>
        <v>-41.147232705835222</v>
      </c>
      <c r="AK7">
        <f t="shared" si="28"/>
        <v>48.54597009902497</v>
      </c>
      <c r="AL7">
        <f t="shared" si="8"/>
        <v>210.80992775519559</v>
      </c>
      <c r="AN7">
        <f t="shared" si="9"/>
        <v>223.76879311744673</v>
      </c>
      <c r="AO7">
        <f t="shared" si="10"/>
        <v>-11.188439655872337</v>
      </c>
      <c r="AP7">
        <f t="shared" si="11"/>
        <v>-16.83132199088374</v>
      </c>
      <c r="AQ7">
        <f t="shared" si="12"/>
        <v>-52.341800260232958</v>
      </c>
      <c r="AR7">
        <f t="shared" si="13"/>
        <v>143.4072312104577</v>
      </c>
      <c r="AS7">
        <f t="shared" si="14"/>
        <v>-29.009272812447989</v>
      </c>
      <c r="AT7">
        <f t="shared" si="15"/>
        <v>34.225467861119249</v>
      </c>
      <c r="AU7">
        <f t="shared" si="16"/>
        <v>148.62342625912896</v>
      </c>
      <c r="AW7">
        <v>4</v>
      </c>
      <c r="AX7">
        <f>(R7*SUMPRODUCT(K8:$K$23, X8:$X$23)-$AZ$3*SUMPRODUCT(K7:$K$22, W8:$W$23))/Z7</f>
        <v>212.87651965988965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1.5977630000000001E-3</v>
      </c>
      <c r="O8">
        <f t="shared" si="30"/>
        <v>332.36960418000058</v>
      </c>
      <c r="P8">
        <f t="shared" si="31"/>
        <v>16.61848020900003</v>
      </c>
      <c r="Q8" s="5">
        <f t="shared" si="32"/>
        <v>25</v>
      </c>
      <c r="R8">
        <f t="shared" si="0"/>
        <v>50000</v>
      </c>
      <c r="S8">
        <f t="shared" si="20"/>
        <v>250.86940820383666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203.28707700925668</v>
      </c>
      <c r="AC8">
        <f t="shared" si="1"/>
        <v>236.79004226498546</v>
      </c>
      <c r="AE8">
        <f t="shared" si="2"/>
        <v>313.71626052321193</v>
      </c>
      <c r="AF8">
        <f t="shared" si="3"/>
        <v>-15.685813026160599</v>
      </c>
      <c r="AG8">
        <f t="shared" si="4"/>
        <v>-23.596942724139225</v>
      </c>
      <c r="AH8">
        <f t="shared" si="5"/>
        <v>-76.289430732538619</v>
      </c>
      <c r="AI8">
        <f t="shared" si="6"/>
        <v>198.14407404037348</v>
      </c>
      <c r="AJ8">
        <f t="shared" si="7"/>
        <v>-33.502965255728782</v>
      </c>
      <c r="AK8">
        <f t="shared" si="28"/>
        <v>36.345520526707332</v>
      </c>
      <c r="AL8">
        <f t="shared" si="8"/>
        <v>200.98662931135203</v>
      </c>
      <c r="AN8">
        <f t="shared" si="9"/>
        <v>206.22244819400888</v>
      </c>
      <c r="AO8">
        <f t="shared" si="10"/>
        <v>-10.311122409700445</v>
      </c>
      <c r="AP8">
        <f t="shared" si="11"/>
        <v>-15.51153035660306</v>
      </c>
      <c r="AQ8">
        <f t="shared" si="12"/>
        <v>-50.149116117706996</v>
      </c>
      <c r="AR8">
        <f t="shared" si="13"/>
        <v>130.25067930999836</v>
      </c>
      <c r="AS8">
        <f t="shared" si="14"/>
        <v>-22.023287875714065</v>
      </c>
      <c r="AT8">
        <f t="shared" si="15"/>
        <v>23.891851226973976</v>
      </c>
      <c r="AU8">
        <f t="shared" si="16"/>
        <v>132.11924266125828</v>
      </c>
      <c r="AW8">
        <v>5</v>
      </c>
      <c r="AX8">
        <f>(R8*SUMPRODUCT(K9:$K$23, X9:$X$23)-$AZ$3*SUMPRODUCT(K8:$K$22, W9:$W$23))/Z8</f>
        <v>250.86940820383666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1.661898E-3</v>
      </c>
      <c r="O9">
        <f t="shared" si="30"/>
        <v>332.36960418000058</v>
      </c>
      <c r="P9">
        <f t="shared" si="31"/>
        <v>16.61848020900003</v>
      </c>
      <c r="Q9" s="5">
        <f t="shared" si="32"/>
        <v>25</v>
      </c>
      <c r="R9">
        <f t="shared" si="0"/>
        <v>50000</v>
      </c>
      <c r="S9">
        <f t="shared" si="20"/>
        <v>283.94443669170295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236.79004226498546</v>
      </c>
      <c r="AC9">
        <f t="shared" si="1"/>
        <v>264.88333280508652</v>
      </c>
      <c r="AE9">
        <f t="shared" si="2"/>
        <v>310.05773349204884</v>
      </c>
      <c r="AF9">
        <f t="shared" si="3"/>
        <v>-15.502886674602443</v>
      </c>
      <c r="AG9">
        <f t="shared" si="4"/>
        <v>-23.321757584978471</v>
      </c>
      <c r="AH9">
        <f t="shared" si="5"/>
        <v>-78.431423838723063</v>
      </c>
      <c r="AI9">
        <f t="shared" si="6"/>
        <v>192.80166539374488</v>
      </c>
      <c r="AJ9">
        <f t="shared" si="7"/>
        <v>-28.093290540101066</v>
      </c>
      <c r="AK9">
        <f t="shared" si="28"/>
        <v>27.736203210102943</v>
      </c>
      <c r="AL9">
        <f t="shared" si="8"/>
        <v>192.44457806374675</v>
      </c>
      <c r="AN9">
        <f t="shared" si="9"/>
        <v>193.70604736538689</v>
      </c>
      <c r="AO9">
        <f t="shared" si="10"/>
        <v>-9.6853023682693458</v>
      </c>
      <c r="AP9">
        <f t="shared" si="11"/>
        <v>-14.570078380308356</v>
      </c>
      <c r="AQ9">
        <f t="shared" si="12"/>
        <v>-48.999394177110652</v>
      </c>
      <c r="AR9">
        <f t="shared" si="13"/>
        <v>120.45127243969856</v>
      </c>
      <c r="AS9">
        <f t="shared" si="14"/>
        <v>-17.551054788155909</v>
      </c>
      <c r="AT9">
        <f t="shared" si="15"/>
        <v>17.327967382855086</v>
      </c>
      <c r="AU9">
        <f t="shared" si="16"/>
        <v>120.22818503439773</v>
      </c>
      <c r="AW9">
        <v>6</v>
      </c>
      <c r="AX9">
        <f>(R9*SUMPRODUCT(K10:$K$23, X10:$X$23)-$AZ$3*SUMPRODUCT(K9:$K$22, W10:$W$23))/Z9</f>
        <v>283.94443669170295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1.7364850000000001E-3</v>
      </c>
      <c r="O10">
        <f t="shared" si="30"/>
        <v>332.36960418000058</v>
      </c>
      <c r="P10">
        <f t="shared" si="31"/>
        <v>16.61848020900003</v>
      </c>
      <c r="Q10" s="5">
        <f t="shared" si="32"/>
        <v>25</v>
      </c>
      <c r="R10">
        <f t="shared" si="0"/>
        <v>50000</v>
      </c>
      <c r="S10">
        <f t="shared" si="20"/>
        <v>313.71384398341343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264.88333280508652</v>
      </c>
      <c r="AC10">
        <f t="shared" si="1"/>
        <v>289.21959567696751</v>
      </c>
      <c r="AE10">
        <f t="shared" si="2"/>
        <v>306.41874555378541</v>
      </c>
      <c r="AF10">
        <f t="shared" si="3"/>
        <v>-15.320937277689273</v>
      </c>
      <c r="AG10">
        <f t="shared" si="4"/>
        <v>-23.048042126908737</v>
      </c>
      <c r="AH10">
        <f t="shared" si="5"/>
        <v>-80.995764439902686</v>
      </c>
      <c r="AI10">
        <f t="shared" si="6"/>
        <v>187.05400170928471</v>
      </c>
      <c r="AJ10">
        <f t="shared" si="7"/>
        <v>-24.33626287188099</v>
      </c>
      <c r="AK10">
        <f t="shared" si="28"/>
        <v>29.189009906762095</v>
      </c>
      <c r="AL10">
        <f t="shared" si="8"/>
        <v>191.90674874416581</v>
      </c>
      <c r="AN10">
        <f t="shared" si="9"/>
        <v>181.88372374923873</v>
      </c>
      <c r="AO10">
        <f t="shared" si="10"/>
        <v>-9.0941861874619381</v>
      </c>
      <c r="AP10">
        <f t="shared" si="11"/>
        <v>-13.68083313439339</v>
      </c>
      <c r="AQ10">
        <f t="shared" si="12"/>
        <v>-48.077382529652745</v>
      </c>
      <c r="AR10">
        <f t="shared" si="13"/>
        <v>111.03132189773063</v>
      </c>
      <c r="AS10">
        <f t="shared" si="14"/>
        <v>-14.445493878902067</v>
      </c>
      <c r="AT10">
        <f t="shared" si="15"/>
        <v>17.325982471471949</v>
      </c>
      <c r="AU10">
        <f t="shared" si="16"/>
        <v>113.91181049030051</v>
      </c>
      <c r="AW10">
        <v>7</v>
      </c>
      <c r="AX10">
        <f>(R10*SUMPRODUCT(K11:$K$23, X11:$X$23)-$AZ$3*SUMPRODUCT(K10:$K$22, W11:$W$23))/Z10</f>
        <v>313.71384398341343</v>
      </c>
    </row>
    <row r="11" spans="1:52" x14ac:dyDescent="0.25">
      <c r="A11" t="s">
        <v>33</v>
      </c>
      <c r="C11" s="24">
        <f>AU25</f>
        <v>-68.281817196755071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1.8096469999999999E-3</v>
      </c>
      <c r="O11">
        <f t="shared" si="30"/>
        <v>332.36960418000058</v>
      </c>
      <c r="P11">
        <f t="shared" si="31"/>
        <v>16.61848020900003</v>
      </c>
      <c r="Q11" s="5">
        <f t="shared" si="32"/>
        <v>25</v>
      </c>
      <c r="R11">
        <f t="shared" si="0"/>
        <v>50000</v>
      </c>
      <c r="S11">
        <f t="shared" si="20"/>
        <v>340.40859091677669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289.21959567696751</v>
      </c>
      <c r="AC11">
        <f t="shared" si="1"/>
        <v>310.12383950517574</v>
      </c>
      <c r="AE11">
        <f t="shared" si="2"/>
        <v>302.80004833461243</v>
      </c>
      <c r="AF11">
        <f t="shared" si="3"/>
        <v>-15.140002416730621</v>
      </c>
      <c r="AG11">
        <f t="shared" si="4"/>
        <v>-22.775852885348815</v>
      </c>
      <c r="AH11">
        <f t="shared" si="5"/>
        <v>-83.417640581668039</v>
      </c>
      <c r="AI11">
        <f t="shared" si="6"/>
        <v>181.46655245086498</v>
      </c>
      <c r="AJ11">
        <f t="shared" si="7"/>
        <v>-20.904243828208223</v>
      </c>
      <c r="AK11">
        <f t="shared" si="28"/>
        <v>29.709301542134742</v>
      </c>
      <c r="AL11">
        <f t="shared" si="8"/>
        <v>190.2716101647915</v>
      </c>
      <c r="AN11">
        <f t="shared" si="9"/>
        <v>170.93270677766495</v>
      </c>
      <c r="AO11">
        <f t="shared" si="10"/>
        <v>-8.546635338883247</v>
      </c>
      <c r="AP11">
        <f t="shared" si="11"/>
        <v>-12.857125367960343</v>
      </c>
      <c r="AQ11">
        <f t="shared" si="12"/>
        <v>-47.08983098270204</v>
      </c>
      <c r="AR11">
        <f t="shared" si="13"/>
        <v>102.43911508811934</v>
      </c>
      <c r="AS11">
        <f t="shared" si="14"/>
        <v>-11.800589201846179</v>
      </c>
      <c r="AT11">
        <f t="shared" si="15"/>
        <v>16.771104750482493</v>
      </c>
      <c r="AU11">
        <f t="shared" si="16"/>
        <v>107.40963063675565</v>
      </c>
      <c r="AW11">
        <v>8</v>
      </c>
      <c r="AX11">
        <f>(R11*SUMPRODUCT(K12:$K$23, X12:$X$23)-$AZ$3*SUMPRODUCT(K11:$K$22, W12:$W$23))/Z11</f>
        <v>340.40859091677669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1.8942099999999999E-3</v>
      </c>
      <c r="O12">
        <f t="shared" si="30"/>
        <v>332.36960418000058</v>
      </c>
      <c r="P12">
        <f t="shared" si="31"/>
        <v>16.61848020900003</v>
      </c>
      <c r="Q12" s="5">
        <f t="shared" si="32"/>
        <v>25</v>
      </c>
      <c r="R12">
        <f t="shared" si="0"/>
        <v>50000</v>
      </c>
      <c r="S12">
        <f t="shared" si="20"/>
        <v>364.05221141090323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310.12383950517574</v>
      </c>
      <c r="AC12">
        <f t="shared" si="1"/>
        <v>327.7191033074871</v>
      </c>
      <c r="AE12">
        <f t="shared" si="2"/>
        <v>299.19848097171035</v>
      </c>
      <c r="AF12">
        <f t="shared" si="3"/>
        <v>-14.959924048585519</v>
      </c>
      <c r="AG12">
        <f t="shared" si="4"/>
        <v>-22.504952108201369</v>
      </c>
      <c r="AH12">
        <f t="shared" si="5"/>
        <v>-86.284496587913154</v>
      </c>
      <c r="AI12">
        <f t="shared" si="6"/>
        <v>175.4491082270103</v>
      </c>
      <c r="AJ12">
        <f t="shared" si="7"/>
        <v>-17.595263802311365</v>
      </c>
      <c r="AK12">
        <f t="shared" si="28"/>
        <v>30.847408374628795</v>
      </c>
      <c r="AL12">
        <f t="shared" si="8"/>
        <v>188.70125279932773</v>
      </c>
      <c r="AN12">
        <f t="shared" si="9"/>
        <v>160.56621092060362</v>
      </c>
      <c r="AO12">
        <f t="shared" si="10"/>
        <v>-8.0283105460301822</v>
      </c>
      <c r="AP12">
        <f t="shared" si="11"/>
        <v>-12.077383799636367</v>
      </c>
      <c r="AQ12">
        <f t="shared" si="12"/>
        <v>-46.304963291651603</v>
      </c>
      <c r="AR12">
        <f t="shared" si="13"/>
        <v>94.155553283285471</v>
      </c>
      <c r="AS12">
        <f t="shared" si="14"/>
        <v>-9.4425774813767056</v>
      </c>
      <c r="AT12">
        <f t="shared" si="15"/>
        <v>16.554400488092586</v>
      </c>
      <c r="AU12">
        <f t="shared" si="16"/>
        <v>101.26737629000135</v>
      </c>
      <c r="AW12">
        <v>9</v>
      </c>
      <c r="AX12">
        <f>(R12*SUMPRODUCT(K13:$K$23, X13:$X$23)-$AZ$3*SUMPRODUCT(K12:$K$22, W13:$W$23))/Z12</f>
        <v>364.05221141090323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1.9849490000000002E-3</v>
      </c>
      <c r="O13">
        <f t="shared" si="30"/>
        <v>332.36960418000058</v>
      </c>
      <c r="P13">
        <f t="shared" si="31"/>
        <v>16.61848020900003</v>
      </c>
      <c r="Q13" s="5">
        <f t="shared" si="32"/>
        <v>25</v>
      </c>
      <c r="R13">
        <f t="shared" si="0"/>
        <v>50000</v>
      </c>
      <c r="S13">
        <f t="shared" si="20"/>
        <v>384.69912965965466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327.7191033074871</v>
      </c>
      <c r="AC13">
        <f t="shared" si="1"/>
        <v>342.15496677041347</v>
      </c>
      <c r="AE13">
        <f t="shared" si="2"/>
        <v>295.61260243638696</v>
      </c>
      <c r="AF13">
        <f t="shared" si="3"/>
        <v>-14.78063012181935</v>
      </c>
      <c r="AG13">
        <f t="shared" si="4"/>
        <v>-22.235231404937135</v>
      </c>
      <c r="AH13">
        <f t="shared" si="5"/>
        <v>-89.342364364444407</v>
      </c>
      <c r="AI13">
        <f t="shared" si="6"/>
        <v>169.25437654518612</v>
      </c>
      <c r="AJ13">
        <f t="shared" si="7"/>
        <v>-14.435863462926363</v>
      </c>
      <c r="AK13">
        <f t="shared" si="28"/>
        <v>31.46209060966023</v>
      </c>
      <c r="AL13">
        <f t="shared" si="8"/>
        <v>186.28060369191999</v>
      </c>
      <c r="AN13">
        <f t="shared" si="9"/>
        <v>150.84323768336688</v>
      </c>
      <c r="AO13">
        <f t="shared" si="10"/>
        <v>-7.5421618841683449</v>
      </c>
      <c r="AP13">
        <f t="shared" si="11"/>
        <v>-11.346046373247408</v>
      </c>
      <c r="AQ13">
        <f t="shared" si="12"/>
        <v>-45.589028992496729</v>
      </c>
      <c r="AR13">
        <f t="shared" si="13"/>
        <v>86.366000433454417</v>
      </c>
      <c r="AS13">
        <f t="shared" si="14"/>
        <v>-7.3662366406432955</v>
      </c>
      <c r="AT13">
        <f t="shared" si="15"/>
        <v>16.054266877440938</v>
      </c>
      <c r="AU13">
        <f t="shared" si="16"/>
        <v>95.054030670252061</v>
      </c>
      <c r="AW13">
        <v>10</v>
      </c>
      <c r="AX13">
        <f>(R13*SUMPRODUCT(K14:$K$23, X14:$X$23)-$AZ$3*SUMPRODUCT(K13:$K$22, W14:$W$23))/Z13</f>
        <v>384.69912965965466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2.0842399999999998E-3</v>
      </c>
      <c r="O14">
        <f t="shared" si="30"/>
        <v>332.36960418000058</v>
      </c>
      <c r="P14">
        <f t="shared" si="31"/>
        <v>16.61848020900003</v>
      </c>
      <c r="Q14" s="5">
        <f t="shared" si="32"/>
        <v>25</v>
      </c>
      <c r="R14">
        <f t="shared" si="0"/>
        <v>50000</v>
      </c>
      <c r="S14">
        <f t="shared" si="20"/>
        <v>402.38648920845759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342.15496677041347</v>
      </c>
      <c r="AC14">
        <f t="shared" si="1"/>
        <v>353.56148451473973</v>
      </c>
      <c r="AE14">
        <f t="shared" si="2"/>
        <v>292.04034880152108</v>
      </c>
      <c r="AF14">
        <f t="shared" si="3"/>
        <v>-14.602017440076056</v>
      </c>
      <c r="AG14">
        <f t="shared" si="4"/>
        <v>-21.966535532184338</v>
      </c>
      <c r="AH14">
        <f t="shared" si="5"/>
        <v>-92.687117406852352</v>
      </c>
      <c r="AI14">
        <f t="shared" si="6"/>
        <v>162.78467842240832</v>
      </c>
      <c r="AJ14">
        <f t="shared" si="7"/>
        <v>-11.406517744326266</v>
      </c>
      <c r="AK14">
        <f t="shared" si="28"/>
        <v>31.847095523977526</v>
      </c>
      <c r="AL14">
        <f t="shared" si="8"/>
        <v>183.22525620205957</v>
      </c>
      <c r="AN14">
        <f t="shared" si="9"/>
        <v>141.73522141603956</v>
      </c>
      <c r="AO14">
        <f t="shared" si="10"/>
        <v>-7.0867610708019786</v>
      </c>
      <c r="AP14">
        <f t="shared" si="11"/>
        <v>-10.660964452940796</v>
      </c>
      <c r="AQ14">
        <f t="shared" si="12"/>
        <v>-44.98360984016962</v>
      </c>
      <c r="AR14">
        <f t="shared" si="13"/>
        <v>79.003886052127157</v>
      </c>
      <c r="AS14">
        <f t="shared" si="14"/>
        <v>-5.5358970933733076</v>
      </c>
      <c r="AT14">
        <f t="shared" si="15"/>
        <v>15.456272237972367</v>
      </c>
      <c r="AU14">
        <f t="shared" si="16"/>
        <v>88.924261196726206</v>
      </c>
      <c r="AW14">
        <v>11</v>
      </c>
      <c r="AX14">
        <f>(R14*SUMPRODUCT(K15:$K$23, X15:$X$23)-$AZ$3*SUMPRODUCT(K14:$K$22, W15:$W$23))/Z14</f>
        <v>402.38648920845759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2.1892320000000002E-3</v>
      </c>
      <c r="O15">
        <f t="shared" si="30"/>
        <v>332.36960418000058</v>
      </c>
      <c r="P15">
        <f t="shared" si="31"/>
        <v>16.61848020900003</v>
      </c>
      <c r="Q15" s="5">
        <f t="shared" si="32"/>
        <v>25</v>
      </c>
      <c r="R15">
        <f t="shared" si="0"/>
        <v>50000</v>
      </c>
      <c r="S15">
        <f t="shared" si="20"/>
        <v>417.27135698507777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353.56148451473973</v>
      </c>
      <c r="AC15">
        <f t="shared" si="1"/>
        <v>362.17118060135203</v>
      </c>
      <c r="AE15">
        <f t="shared" si="2"/>
        <v>288.48060123661844</v>
      </c>
      <c r="AF15">
        <f t="shared" si="3"/>
        <v>-14.424030061830923</v>
      </c>
      <c r="AG15">
        <f t="shared" si="4"/>
        <v>-21.698780334346303</v>
      </c>
      <c r="AH15">
        <f t="shared" si="5"/>
        <v>-96.179685032389969</v>
      </c>
      <c r="AI15">
        <f t="shared" si="6"/>
        <v>156.17810580805121</v>
      </c>
      <c r="AJ15">
        <f t="shared" si="7"/>
        <v>-8.6096960866123027</v>
      </c>
      <c r="AK15">
        <f t="shared" si="28"/>
        <v>32.573377090286471</v>
      </c>
      <c r="AL15">
        <f t="shared" si="8"/>
        <v>180.14178681172538</v>
      </c>
      <c r="AN15">
        <f t="shared" si="9"/>
        <v>133.09970331745231</v>
      </c>
      <c r="AO15">
        <f t="shared" si="10"/>
        <v>-6.6549851658726169</v>
      </c>
      <c r="AP15">
        <f t="shared" si="11"/>
        <v>-10.011422648426798</v>
      </c>
      <c r="AQ15">
        <f t="shared" si="12"/>
        <v>-44.37555762190415</v>
      </c>
      <c r="AR15">
        <f t="shared" si="13"/>
        <v>72.057737881248741</v>
      </c>
      <c r="AS15">
        <f t="shared" si="14"/>
        <v>-3.9723572048492608</v>
      </c>
      <c r="AT15">
        <f t="shared" si="15"/>
        <v>15.028763834309069</v>
      </c>
      <c r="AU15">
        <f t="shared" si="16"/>
        <v>83.114144510708556</v>
      </c>
      <c r="AW15">
        <v>12</v>
      </c>
      <c r="AX15">
        <f>(R15*SUMPRODUCT(K16:$K$23, X16:$X$23)-$AZ$3*SUMPRODUCT(K15:$K$22, W16:$W$23))/Z15</f>
        <v>417.27135698507777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2.8741389999999999E-3</v>
      </c>
      <c r="O16">
        <f t="shared" si="30"/>
        <v>332.36960418000058</v>
      </c>
      <c r="P16">
        <f t="shared" si="31"/>
        <v>16.61848020900003</v>
      </c>
      <c r="Q16" s="5">
        <f t="shared" si="32"/>
        <v>25</v>
      </c>
      <c r="R16">
        <f t="shared" si="0"/>
        <v>50000</v>
      </c>
      <c r="S16">
        <f t="shared" si="20"/>
        <v>417.10311781597755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362.17118060135203</v>
      </c>
      <c r="AC16">
        <f t="shared" si="1"/>
        <v>357.36439501497102</v>
      </c>
      <c r="AE16">
        <f t="shared" si="2"/>
        <v>284.76666187749464</v>
      </c>
      <c r="AF16">
        <f t="shared" si="3"/>
        <v>-14.238333093874733</v>
      </c>
      <c r="AG16">
        <f t="shared" si="4"/>
        <v>-21.419427220191462</v>
      </c>
      <c r="AH16">
        <f t="shared" si="5"/>
        <v>-124.73062162275548</v>
      </c>
      <c r="AI16">
        <f t="shared" si="6"/>
        <v>124.37827994067294</v>
      </c>
      <c r="AJ16">
        <f t="shared" si="7"/>
        <v>4.8067855863810109</v>
      </c>
      <c r="AK16">
        <f t="shared" si="28"/>
        <v>34.608663163357967</v>
      </c>
      <c r="AL16">
        <f t="shared" si="8"/>
        <v>163.79372869041191</v>
      </c>
      <c r="AN16">
        <f t="shared" si="9"/>
        <v>124.57206716230652</v>
      </c>
      <c r="AO16">
        <f t="shared" si="10"/>
        <v>-6.2286033581153264</v>
      </c>
      <c r="AP16">
        <f t="shared" si="11"/>
        <v>-9.3699954505197738</v>
      </c>
      <c r="AQ16">
        <f t="shared" si="12"/>
        <v>-54.563800662419169</v>
      </c>
      <c r="AR16">
        <f t="shared" si="13"/>
        <v>54.409667691252238</v>
      </c>
      <c r="AS16">
        <f t="shared" si="14"/>
        <v>2.1027433933227044</v>
      </c>
      <c r="AT16">
        <f t="shared" si="15"/>
        <v>15.13966797784132</v>
      </c>
      <c r="AU16">
        <f t="shared" si="16"/>
        <v>71.652079062416263</v>
      </c>
      <c r="AW16">
        <v>13</v>
      </c>
      <c r="AX16">
        <f>(R16*SUMPRODUCT(K17:$K$23, X17:$X$23)-$AZ$3*SUMPRODUCT(K16:$K$22, W17:$W$23))/Z16</f>
        <v>417.10311781597755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3.657909E-3</v>
      </c>
      <c r="O17">
        <f t="shared" si="30"/>
        <v>332.36960418000058</v>
      </c>
      <c r="P17">
        <f t="shared" si="31"/>
        <v>16.61848020900003</v>
      </c>
      <c r="Q17" s="5">
        <f t="shared" si="32"/>
        <v>25</v>
      </c>
      <c r="R17">
        <f t="shared" si="0"/>
        <v>50000</v>
      </c>
      <c r="S17">
        <f t="shared" si="20"/>
        <v>401.58315894285442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357.36439501497102</v>
      </c>
      <c r="AC17">
        <f t="shared" si="1"/>
        <v>339.36801064513929</v>
      </c>
      <c r="AE17">
        <f t="shared" si="2"/>
        <v>280.87734472333807</v>
      </c>
      <c r="AF17">
        <f t="shared" si="3"/>
        <v>-14.043867236166903</v>
      </c>
      <c r="AG17">
        <f t="shared" si="4"/>
        <v>-21.126882632385964</v>
      </c>
      <c r="AH17">
        <f t="shared" si="5"/>
        <v>-156.70063120716665</v>
      </c>
      <c r="AI17">
        <f t="shared" si="6"/>
        <v>89.005963647618586</v>
      </c>
      <c r="AJ17">
        <f t="shared" si="7"/>
        <v>17.996384369831731</v>
      </c>
      <c r="AK17">
        <f t="shared" si="28"/>
        <v>38.513008733382179</v>
      </c>
      <c r="AL17">
        <f t="shared" si="8"/>
        <v>145.5153567508325</v>
      </c>
      <c r="AN17">
        <f t="shared" si="9"/>
        <v>115.7301245220513</v>
      </c>
      <c r="AO17">
        <f t="shared" si="10"/>
        <v>-5.7865062261025644</v>
      </c>
      <c r="AP17">
        <f t="shared" si="11"/>
        <v>-8.7049269146897998</v>
      </c>
      <c r="AQ17">
        <f t="shared" si="12"/>
        <v>-64.565490606414869</v>
      </c>
      <c r="AR17">
        <f t="shared" si="13"/>
        <v>36.673200774844084</v>
      </c>
      <c r="AS17">
        <f t="shared" si="14"/>
        <v>7.4150651278720607</v>
      </c>
      <c r="AT17">
        <f t="shared" si="15"/>
        <v>15.868546823608687</v>
      </c>
      <c r="AU17">
        <f t="shared" si="16"/>
        <v>59.956812726324827</v>
      </c>
      <c r="AW17">
        <v>14</v>
      </c>
      <c r="AX17">
        <f>(R17*SUMPRODUCT(K18:$K$23, X18:$X$23)-$AZ$3*SUMPRODUCT(K17:$K$22, W18:$W$23))/Z17</f>
        <v>401.58315894285442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4.4868319999999996E-3</v>
      </c>
      <c r="O18">
        <f t="shared" si="30"/>
        <v>332.36960418000058</v>
      </c>
      <c r="P18">
        <f t="shared" si="31"/>
        <v>16.61848020900003</v>
      </c>
      <c r="Q18" s="5">
        <f t="shared" si="32"/>
        <v>25</v>
      </c>
      <c r="R18">
        <f t="shared" si="0"/>
        <v>50000</v>
      </c>
      <c r="S18">
        <f t="shared" si="20"/>
        <v>371.78382090184277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339.36801064513929</v>
      </c>
      <c r="AC18">
        <f t="shared" si="1"/>
        <v>309.63377591858989</v>
      </c>
      <c r="AE18">
        <f t="shared" si="2"/>
        <v>276.80832181772496</v>
      </c>
      <c r="AF18">
        <f t="shared" si="3"/>
        <v>-13.840416090886249</v>
      </c>
      <c r="AG18">
        <f t="shared" si="4"/>
        <v>-20.820821033006869</v>
      </c>
      <c r="AH18">
        <f t="shared" si="5"/>
        <v>-189.58554611046713</v>
      </c>
      <c r="AI18">
        <f t="shared" si="6"/>
        <v>52.561538583364694</v>
      </c>
      <c r="AJ18">
        <f t="shared" si="7"/>
        <v>29.734234726549403</v>
      </c>
      <c r="AK18">
        <f t="shared" si="28"/>
        <v>42.223747737675652</v>
      </c>
      <c r="AL18">
        <f t="shared" si="8"/>
        <v>124.51952104758975</v>
      </c>
      <c r="AN18">
        <f t="shared" si="9"/>
        <v>106.5821527434457</v>
      </c>
      <c r="AO18">
        <f t="shared" si="10"/>
        <v>-5.3291076371722861</v>
      </c>
      <c r="AP18">
        <f t="shared" si="11"/>
        <v>-8.0168396420001962</v>
      </c>
      <c r="AQ18">
        <f t="shared" si="12"/>
        <v>-72.997934096797422</v>
      </c>
      <c r="AR18">
        <f t="shared" si="13"/>
        <v>20.238271367475804</v>
      </c>
      <c r="AS18">
        <f t="shared" si="14"/>
        <v>11.448856474125069</v>
      </c>
      <c r="AT18">
        <f t="shared" si="15"/>
        <v>16.257812992129118</v>
      </c>
      <c r="AU18">
        <f t="shared" si="16"/>
        <v>47.944940833729987</v>
      </c>
      <c r="AW18">
        <v>15</v>
      </c>
      <c r="AX18">
        <f>(R18*SUMPRODUCT(K19:$K$23, X19:$X$23)-$AZ$3*SUMPRODUCT(K18:$K$22, W19:$W$23))/Z18</f>
        <v>371.78382090184277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5.3970320000000004E-3</v>
      </c>
      <c r="O19">
        <f t="shared" si="30"/>
        <v>332.36960418000058</v>
      </c>
      <c r="P19">
        <f t="shared" si="31"/>
        <v>16.61848020900003</v>
      </c>
      <c r="Q19" s="5">
        <f t="shared" si="32"/>
        <v>25</v>
      </c>
      <c r="R19">
        <f t="shared" si="0"/>
        <v>50000</v>
      </c>
      <c r="S19">
        <f t="shared" si="20"/>
        <v>327.87499461344237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309.63377591858989</v>
      </c>
      <c r="AC19">
        <f t="shared" si="1"/>
        <v>268.86067184311958</v>
      </c>
      <c r="AE19">
        <f t="shared" si="2"/>
        <v>272.54629522883113</v>
      </c>
      <c r="AF19">
        <f t="shared" si="3"/>
        <v>-13.627314761441557</v>
      </c>
      <c r="AG19">
        <f t="shared" si="4"/>
        <v>-20.500242185295388</v>
      </c>
      <c r="AH19">
        <f t="shared" si="5"/>
        <v>-224.74127476282226</v>
      </c>
      <c r="AI19">
        <f t="shared" si="6"/>
        <v>13.677463519271953</v>
      </c>
      <c r="AJ19">
        <f t="shared" si="7"/>
        <v>40.773104075470314</v>
      </c>
      <c r="AK19">
        <f t="shared" si="28"/>
        <v>41.731772318730897</v>
      </c>
      <c r="AL19">
        <f t="shared" si="8"/>
        <v>96.182339913473157</v>
      </c>
      <c r="AN19">
        <f t="shared" si="9"/>
        <v>97.765142469746579</v>
      </c>
      <c r="AO19">
        <f t="shared" si="10"/>
        <v>-4.8882571234873291</v>
      </c>
      <c r="AP19">
        <f t="shared" si="11"/>
        <v>-7.3536464556488257</v>
      </c>
      <c r="AQ19">
        <f t="shared" si="12"/>
        <v>-80.616992894994596</v>
      </c>
      <c r="AR19">
        <f t="shared" si="13"/>
        <v>4.9062459956158353</v>
      </c>
      <c r="AS19">
        <f t="shared" si="14"/>
        <v>14.625729274820404</v>
      </c>
      <c r="AT19">
        <f t="shared" si="15"/>
        <v>14.969613374602062</v>
      </c>
      <c r="AU19">
        <f t="shared" si="16"/>
        <v>34.501588645038296</v>
      </c>
      <c r="AW19">
        <v>16</v>
      </c>
      <c r="AX19">
        <f>(R19*SUMPRODUCT(K20:$K$23, X20:$X$23)-$AZ$3*SUMPRODUCT(K19:$K$22, W20:$W$23))/Z19</f>
        <v>327.87499461344237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6.3737730000000001E-3</v>
      </c>
      <c r="O20">
        <f t="shared" si="30"/>
        <v>332.36960418000058</v>
      </c>
      <c r="P20">
        <f t="shared" si="31"/>
        <v>16.61848020900003</v>
      </c>
      <c r="Q20" s="5">
        <f t="shared" si="32"/>
        <v>25</v>
      </c>
      <c r="R20">
        <f t="shared" si="0"/>
        <v>50000</v>
      </c>
      <c r="S20">
        <f t="shared" si="20"/>
        <v>268.41068169734154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268.86067184311958</v>
      </c>
      <c r="AC20">
        <f t="shared" si="1"/>
        <v>216.4955022516983</v>
      </c>
      <c r="AE20">
        <f t="shared" si="2"/>
        <v>268.08368405876325</v>
      </c>
      <c r="AF20">
        <f t="shared" si="3"/>
        <v>-13.404184202938165</v>
      </c>
      <c r="AG20">
        <f t="shared" si="4"/>
        <v>-20.164575873308337</v>
      </c>
      <c r="AH20">
        <f t="shared" si="5"/>
        <v>-261.32778026819352</v>
      </c>
      <c r="AI20">
        <f t="shared" si="6"/>
        <v>-26.812856285676759</v>
      </c>
      <c r="AJ20">
        <f t="shared" si="7"/>
        <v>52.365169591421278</v>
      </c>
      <c r="AK20">
        <f t="shared" si="28"/>
        <v>28.428231323252692</v>
      </c>
      <c r="AL20">
        <f t="shared" si="8"/>
        <v>53.980544628997208</v>
      </c>
      <c r="AN20">
        <f t="shared" si="9"/>
        <v>91.211569970249712</v>
      </c>
      <c r="AO20">
        <f t="shared" si="10"/>
        <v>-4.5605784985124869</v>
      </c>
      <c r="AP20">
        <f t="shared" si="11"/>
        <v>-6.8607033271950835</v>
      </c>
      <c r="AQ20">
        <f t="shared" si="12"/>
        <v>-88.912972077321797</v>
      </c>
      <c r="AR20">
        <f t="shared" si="13"/>
        <v>-9.1226839327796512</v>
      </c>
      <c r="AS20">
        <f t="shared" si="14"/>
        <v>17.816486471235454</v>
      </c>
      <c r="AT20">
        <f t="shared" si="15"/>
        <v>9.6722917680545315</v>
      </c>
      <c r="AU20">
        <f t="shared" si="16"/>
        <v>18.366094306510334</v>
      </c>
      <c r="AW20">
        <v>17</v>
      </c>
      <c r="AX20">
        <f>(R20*SUMPRODUCT(K21:$K$23, X21:$X$23)-$AZ$3*SUMPRODUCT(K20:$K$22, W21:$W$23))/Z20</f>
        <v>268.41068169734154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7.4983330000000003E-3</v>
      </c>
      <c r="O21">
        <f t="shared" si="30"/>
        <v>332.36960418000058</v>
      </c>
      <c r="P21">
        <f t="shared" si="31"/>
        <v>16.61848020900003</v>
      </c>
      <c r="Q21" s="5">
        <f t="shared" si="32"/>
        <v>25</v>
      </c>
      <c r="R21">
        <f t="shared" si="0"/>
        <v>50000</v>
      </c>
      <c r="S21">
        <f t="shared" si="20"/>
        <v>192.72203325726673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216.4955022516983</v>
      </c>
      <c r="AC21">
        <f t="shared" si="1"/>
        <v>152.72627096854382</v>
      </c>
      <c r="AE21">
        <f t="shared" si="2"/>
        <v>263.39266648323627</v>
      </c>
      <c r="AF21">
        <f t="shared" si="3"/>
        <v>-13.169633324161813</v>
      </c>
      <c r="AG21">
        <f t="shared" si="4"/>
        <v>-19.811729409873426</v>
      </c>
      <c r="AH21">
        <f t="shared" si="5"/>
        <v>-302.40140940366348</v>
      </c>
      <c r="AI21">
        <f t="shared" si="6"/>
        <v>-71.990105654462468</v>
      </c>
      <c r="AJ21">
        <f t="shared" si="7"/>
        <v>63.769231283154483</v>
      </c>
      <c r="AK21">
        <f t="shared" si="28"/>
        <v>23.942660866572645</v>
      </c>
      <c r="AL21">
        <f t="shared" si="8"/>
        <v>15.721786495264659</v>
      </c>
      <c r="AN21">
        <f t="shared" si="9"/>
        <v>85.242575426098654</v>
      </c>
      <c r="AO21">
        <f t="shared" si="10"/>
        <v>-4.2621287713049325</v>
      </c>
      <c r="AP21">
        <f t="shared" si="11"/>
        <v>-6.411730672273964</v>
      </c>
      <c r="AQ21">
        <f t="shared" si="12"/>
        <v>-97.867094381274057</v>
      </c>
      <c r="AR21">
        <f t="shared" si="13"/>
        <v>-23.298378398754302</v>
      </c>
      <c r="AS21">
        <f t="shared" si="14"/>
        <v>20.637831645417481</v>
      </c>
      <c r="AT21">
        <f t="shared" si="15"/>
        <v>7.7486366726547242</v>
      </c>
      <c r="AU21">
        <f t="shared" si="16"/>
        <v>5.0880899193179037</v>
      </c>
      <c r="AW21">
        <v>18</v>
      </c>
      <c r="AX21">
        <f>(R21*SUMPRODUCT(K22:$K$23, X22:$X$23)-$AZ$3*SUMPRODUCT(K21:$K$22, W22:$W$23))/Z21</f>
        <v>192.72203325726673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8.7783159999999995E-3</v>
      </c>
      <c r="O22">
        <f t="shared" si="30"/>
        <v>332.36960418000058</v>
      </c>
      <c r="P22">
        <f t="shared" si="31"/>
        <v>16.61848020900003</v>
      </c>
      <c r="Q22" s="5">
        <f t="shared" si="32"/>
        <v>25</v>
      </c>
      <c r="R22">
        <f t="shared" si="0"/>
        <v>50000</v>
      </c>
      <c r="S22">
        <f t="shared" si="20"/>
        <v>102.09600307644492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152.72627096854382</v>
      </c>
      <c r="AC22">
        <f t="shared" si="1"/>
        <v>79.388620692019359</v>
      </c>
      <c r="AE22">
        <f t="shared" si="2"/>
        <v>258.44659575993143</v>
      </c>
      <c r="AF22">
        <f t="shared" si="3"/>
        <v>-12.922329787996572</v>
      </c>
      <c r="AG22">
        <f t="shared" si="4"/>
        <v>-19.439698494508328</v>
      </c>
      <c r="AH22">
        <f t="shared" si="5"/>
        <v>-347.82724253272482</v>
      </c>
      <c r="AI22">
        <f t="shared" si="6"/>
        <v>-121.74267505529829</v>
      </c>
      <c r="AJ22">
        <f t="shared" si="7"/>
        <v>73.337650276524457</v>
      </c>
      <c r="AK22">
        <f t="shared" si="28"/>
        <v>27.877537585833512</v>
      </c>
      <c r="AL22">
        <f t="shared" si="8"/>
        <v>-20.527487192940324</v>
      </c>
      <c r="AN22">
        <f t="shared" si="9"/>
        <v>78.169965801956579</v>
      </c>
      <c r="AO22">
        <f t="shared" si="10"/>
        <v>-3.9084982900978291</v>
      </c>
      <c r="AP22">
        <f t="shared" si="11"/>
        <v>-5.8797468856103841</v>
      </c>
      <c r="AQ22">
        <f t="shared" si="12"/>
        <v>-105.20410831423044</v>
      </c>
      <c r="AR22">
        <f t="shared" si="13"/>
        <v>-36.822387687982072</v>
      </c>
      <c r="AS22">
        <f t="shared" si="14"/>
        <v>22.181764852638697</v>
      </c>
      <c r="AT22">
        <f t="shared" si="15"/>
        <v>8.4318625026564096</v>
      </c>
      <c r="AU22">
        <f t="shared" si="16"/>
        <v>-6.2087603326869703</v>
      </c>
      <c r="AW22">
        <v>19</v>
      </c>
      <c r="AX22">
        <f>(R22*SUMPRODUCT(K23:$K$23, X23:$X$23)-$AZ$3*SUMPRODUCT(K22:$K$22, W23:$W$23))/Z22</f>
        <v>102.09600307644492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1.019566E-2</v>
      </c>
      <c r="O23">
        <f t="shared" si="30"/>
        <v>332.36960418000058</v>
      </c>
      <c r="P23">
        <f t="shared" si="31"/>
        <v>16.61848020900003</v>
      </c>
      <c r="Q23" s="5">
        <f t="shared" si="32"/>
        <v>25</v>
      </c>
      <c r="R23">
        <f t="shared" si="0"/>
        <v>50000</v>
      </c>
      <c r="S23">
        <f t="shared" si="20"/>
        <v>104.20039890458631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79.388620692019359</v>
      </c>
      <c r="AC23">
        <f t="shared" si="1"/>
        <v>79.388620692019359</v>
      </c>
      <c r="AE23">
        <f t="shared" si="2"/>
        <v>253.22709618380645</v>
      </c>
      <c r="AF23">
        <f t="shared" si="3"/>
        <v>-12.661354809190323</v>
      </c>
      <c r="AG23">
        <f t="shared" si="4"/>
        <v>-19.047100953210727</v>
      </c>
      <c r="AH23">
        <f t="shared" si="5"/>
        <v>-396.40111270503763</v>
      </c>
      <c r="AI23">
        <f t="shared" si="6"/>
        <v>-174.88247228363224</v>
      </c>
      <c r="AJ23">
        <f t="shared" si="7"/>
        <v>0</v>
      </c>
      <c r="AK23">
        <f t="shared" si="28"/>
        <v>33.243258218723433</v>
      </c>
      <c r="AL23">
        <f t="shared" si="8"/>
        <v>-141.6392140649088</v>
      </c>
      <c r="AN23">
        <f t="shared" si="9"/>
        <v>69.382436588829279</v>
      </c>
      <c r="AO23">
        <f t="shared" si="10"/>
        <v>-3.4691218294414643</v>
      </c>
      <c r="AP23">
        <f t="shared" si="11"/>
        <v>-5.2187711899832756</v>
      </c>
      <c r="AQ23">
        <f t="shared" si="12"/>
        <v>-108.61110631713449</v>
      </c>
      <c r="AR23">
        <f t="shared" si="13"/>
        <v>-47.916562747729948</v>
      </c>
      <c r="AS23">
        <f t="shared" si="14"/>
        <v>0</v>
      </c>
      <c r="AT23">
        <f t="shared" si="15"/>
        <v>9.1084180568594064</v>
      </c>
      <c r="AU23">
        <f t="shared" si="16"/>
        <v>-38.808144690870542</v>
      </c>
      <c r="AW23">
        <v>20</v>
      </c>
      <c r="AX23">
        <f>(R23*SUMPRODUCT(K$23:$K24, X$23:$X24)-$AZ$3*SUMPRODUCT(K$22:$K23, W$23:$W24))/Z23</f>
        <v>104.20039890458631</v>
      </c>
    </row>
    <row r="25" spans="5:50" x14ac:dyDescent="0.25">
      <c r="AN25" s="6">
        <f t="shared" ref="AN25:AU25" si="33">SUM(AN3:AN23)</f>
        <v>3194.3774557129336</v>
      </c>
      <c r="AO25" s="6">
        <f t="shared" si="33"/>
        <v>-408.99607592064717</v>
      </c>
      <c r="AP25" s="6">
        <f t="shared" si="33"/>
        <v>-1737.7055704150964</v>
      </c>
      <c r="AQ25" s="6">
        <f t="shared" si="33"/>
        <v>-1283.4663923546498</v>
      </c>
      <c r="AR25" s="6">
        <f t="shared" si="33"/>
        <v>-235.7905829774601</v>
      </c>
      <c r="AS25" s="6">
        <f t="shared" si="33"/>
        <v>-165.22712190512436</v>
      </c>
      <c r="AT25" s="6">
        <f t="shared" si="33"/>
        <v>332.73588768582914</v>
      </c>
      <c r="AU25" s="7">
        <f t="shared" si="33"/>
        <v>-68.281817196755071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1265.3264767057426</v>
      </c>
      <c r="K3">
        <v>1</v>
      </c>
      <c r="L3" s="2">
        <v>0</v>
      </c>
      <c r="O3">
        <f>$C$3</f>
        <v>1265.3264767057426</v>
      </c>
      <c r="P3">
        <f>O3*B5</f>
        <v>1012.2611813645941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1265.3264767057426</v>
      </c>
      <c r="AF3">
        <f t="shared" ref="AF3:AF23" si="3">-$Z3*P3</f>
        <v>-1012.2611813645941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-1269.3672916588516</v>
      </c>
      <c r="AJ3">
        <f t="shared" ref="AJ3:AJ23" si="7">AB3-AC3</f>
        <v>0</v>
      </c>
      <c r="AL3">
        <f t="shared" ref="AL3:AL23" si="8">SUM(AI3:AK3)</f>
        <v>-1269.3672916588516</v>
      </c>
      <c r="AN3">
        <f t="shared" ref="AN3:AN23" si="9">AE3*$K3</f>
        <v>1265.3264767057426</v>
      </c>
      <c r="AO3">
        <f t="shared" ref="AO3:AO23" si="10">AF3*$K3</f>
        <v>-1012.2611813645941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-1269.3672916588516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-1269.3672916588516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446.86523718229756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353.3663798400234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349.09621569810542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-349.09621569810542</v>
      </c>
      <c r="AK4">
        <f t="shared" ref="AK4:AK23" si="28">H4*SUM(AB4:AB4, AE4:AF4)</f>
        <v>0</v>
      </c>
      <c r="AL4">
        <f t="shared" si="8"/>
        <v>-453.30821569810541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-97.76902148419174</v>
      </c>
      <c r="AR4">
        <f t="shared" si="13"/>
        <v>-97.76902148419174</v>
      </c>
      <c r="AS4">
        <f t="shared" si="14"/>
        <v>-327.51310225922259</v>
      </c>
      <c r="AT4">
        <f t="shared" si="15"/>
        <v>0</v>
      </c>
      <c r="AU4">
        <f t="shared" si="16"/>
        <v>-425.28212374341433</v>
      </c>
      <c r="AW4">
        <v>1</v>
      </c>
      <c r="AX4">
        <f>(R4*SUMPRODUCT(K5:$K$23, X5:$X$23)-$AZ$3*SUMPRODUCT(K4:$K$22, W5:$W$23))/Z4</f>
        <v>353.3663798400234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2.1892320000000002E-3</v>
      </c>
      <c r="O5">
        <f t="shared" ref="O5:O23" si="30">$C$3</f>
        <v>1265.3264767057426</v>
      </c>
      <c r="P5">
        <f t="shared" ref="P5:P23" si="31">O5*$C$5</f>
        <v>63.266323835287132</v>
      </c>
      <c r="Q5" s="5">
        <f t="shared" ref="Q5:Q23" si="32">$C$8</f>
        <v>25</v>
      </c>
      <c r="R5">
        <f t="shared" si="0"/>
        <v>50000</v>
      </c>
      <c r="S5">
        <f t="shared" si="20"/>
        <v>686.44415951908832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349.09621569810542</v>
      </c>
      <c r="AC5">
        <f t="shared" si="1"/>
        <v>669.88288801403542</v>
      </c>
      <c r="AE5">
        <f t="shared" si="2"/>
        <v>1234.7989894620071</v>
      </c>
      <c r="AF5">
        <f t="shared" si="3"/>
        <v>-61.739949473100353</v>
      </c>
      <c r="AG5">
        <f t="shared" si="4"/>
        <v>-24.396845640122592</v>
      </c>
      <c r="AH5">
        <f t="shared" si="5"/>
        <v>-108.13883975481602</v>
      </c>
      <c r="AI5">
        <f t="shared" si="6"/>
        <v>1040.5233545939682</v>
      </c>
      <c r="AJ5">
        <f t="shared" si="7"/>
        <v>-320.78667231592999</v>
      </c>
      <c r="AK5">
        <f t="shared" si="28"/>
        <v>131.51421409135787</v>
      </c>
      <c r="AL5">
        <f t="shared" si="8"/>
        <v>851.25089636939606</v>
      </c>
      <c r="AN5">
        <f t="shared" si="9"/>
        <v>1066.3261168713093</v>
      </c>
      <c r="AO5">
        <f t="shared" si="10"/>
        <v>-53.316305843565466</v>
      </c>
      <c r="AP5">
        <f t="shared" si="11"/>
        <v>-21.068201300257947</v>
      </c>
      <c r="AQ5">
        <f t="shared" si="12"/>
        <v>-93.384648078601046</v>
      </c>
      <c r="AR5">
        <f t="shared" si="13"/>
        <v>898.55696164888491</v>
      </c>
      <c r="AS5">
        <f t="shared" si="14"/>
        <v>-277.01934448759891</v>
      </c>
      <c r="AT5">
        <f t="shared" si="15"/>
        <v>113.57074505423748</v>
      </c>
      <c r="AU5">
        <f t="shared" si="16"/>
        <v>735.10836221552347</v>
      </c>
      <c r="AW5">
        <v>2</v>
      </c>
      <c r="AX5">
        <f>(R5*SUMPRODUCT(K6:$K$23, X6:$X$23)-$AZ$3*SUMPRODUCT(K5:$K$22, W6:$W$23))/Z5</f>
        <v>686.44415951908832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2.8741389999999999E-3</v>
      </c>
      <c r="O6">
        <f t="shared" si="30"/>
        <v>1265.3264767057426</v>
      </c>
      <c r="P6">
        <f t="shared" si="31"/>
        <v>63.266323835287132</v>
      </c>
      <c r="Q6" s="5">
        <f t="shared" si="32"/>
        <v>25</v>
      </c>
      <c r="R6">
        <f t="shared" si="0"/>
        <v>50000</v>
      </c>
      <c r="S6">
        <f t="shared" si="20"/>
        <v>972.94329282293268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669.88288801403542</v>
      </c>
      <c r="AC6">
        <f t="shared" si="1"/>
        <v>937.24628588155474</v>
      </c>
      <c r="AE6">
        <f t="shared" si="2"/>
        <v>1218.9020156346137</v>
      </c>
      <c r="AF6">
        <f t="shared" si="3"/>
        <v>-60.945100781730687</v>
      </c>
      <c r="AG6">
        <f t="shared" si="4"/>
        <v>-24.08275725819011</v>
      </c>
      <c r="AH6">
        <f t="shared" si="5"/>
        <v>-140.2398510625126</v>
      </c>
      <c r="AI6">
        <f t="shared" si="6"/>
        <v>993.63430653218029</v>
      </c>
      <c r="AJ6">
        <f t="shared" si="7"/>
        <v>-267.36339786751932</v>
      </c>
      <c r="AK6">
        <f t="shared" si="28"/>
        <v>198.86897055192074</v>
      </c>
      <c r="AL6">
        <f t="shared" si="8"/>
        <v>925.13987921658168</v>
      </c>
      <c r="AN6">
        <f t="shared" si="9"/>
        <v>949.31284832555718</v>
      </c>
      <c r="AO6">
        <f t="shared" si="10"/>
        <v>-47.465642416277866</v>
      </c>
      <c r="AP6">
        <f t="shared" si="11"/>
        <v>-18.75628278160033</v>
      </c>
      <c r="AQ6">
        <f t="shared" si="12"/>
        <v>-109.22247297424616</v>
      </c>
      <c r="AR6">
        <f t="shared" si="13"/>
        <v>773.86845015343283</v>
      </c>
      <c r="AS6">
        <f t="shared" si="14"/>
        <v>-208.22962429467196</v>
      </c>
      <c r="AT6">
        <f t="shared" si="15"/>
        <v>154.88436843705071</v>
      </c>
      <c r="AU6">
        <f t="shared" si="16"/>
        <v>720.52319429581155</v>
      </c>
      <c r="AW6">
        <v>3</v>
      </c>
      <c r="AX6">
        <f>(R6*SUMPRODUCT(K7:$K$23, X7:$X$23)-$AZ$3*SUMPRODUCT(K6:$K$22, W7:$W$23))/Z6</f>
        <v>972.94329282293268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3.657909E-3</v>
      </c>
      <c r="O7">
        <f t="shared" si="30"/>
        <v>1265.3264767057426</v>
      </c>
      <c r="P7">
        <f t="shared" si="31"/>
        <v>63.266323835287132</v>
      </c>
      <c r="Q7" s="5">
        <f t="shared" si="32"/>
        <v>25</v>
      </c>
      <c r="R7">
        <f t="shared" si="0"/>
        <v>50000</v>
      </c>
      <c r="S7">
        <f t="shared" si="20"/>
        <v>1208.5363372307554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937.24628588155474</v>
      </c>
      <c r="AC7">
        <f t="shared" si="1"/>
        <v>1148.2950138301012</v>
      </c>
      <c r="AE7">
        <f t="shared" si="2"/>
        <v>1202.2543628251597</v>
      </c>
      <c r="AF7">
        <f t="shared" si="3"/>
        <v>-60.112718141257979</v>
      </c>
      <c r="AG7">
        <f t="shared" si="4"/>
        <v>-23.753837151088661</v>
      </c>
      <c r="AH7">
        <f t="shared" si="5"/>
        <v>-176.18506903909784</v>
      </c>
      <c r="AI7">
        <f t="shared" si="6"/>
        <v>942.20273849371517</v>
      </c>
      <c r="AJ7">
        <f t="shared" si="7"/>
        <v>-211.04872794854646</v>
      </c>
      <c r="AK7">
        <f t="shared" si="28"/>
        <v>217.71191633020328</v>
      </c>
      <c r="AL7">
        <f t="shared" si="8"/>
        <v>948.865926875372</v>
      </c>
      <c r="AN7">
        <f t="shared" si="9"/>
        <v>847.6031681276329</v>
      </c>
      <c r="AO7">
        <f t="shared" si="10"/>
        <v>-42.380158406381639</v>
      </c>
      <c r="AP7">
        <f t="shared" si="11"/>
        <v>-16.746728684883649</v>
      </c>
      <c r="AQ7">
        <f t="shared" si="12"/>
        <v>-124.2125022057769</v>
      </c>
      <c r="AR7">
        <f t="shared" si="13"/>
        <v>664.2637788305907</v>
      </c>
      <c r="AS7">
        <f t="shared" si="14"/>
        <v>-148.79178314490315</v>
      </c>
      <c r="AT7">
        <f t="shared" si="15"/>
        <v>153.48940767158984</v>
      </c>
      <c r="AU7">
        <f t="shared" si="16"/>
        <v>668.96140335727739</v>
      </c>
      <c r="AW7">
        <v>4</v>
      </c>
      <c r="AX7">
        <f>(R7*SUMPRODUCT(K8:$K$23, X8:$X$23)-$AZ$3*SUMPRODUCT(K7:$K$22, W8:$W$23))/Z7</f>
        <v>1208.5363372307554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4.4868319999999996E-3</v>
      </c>
      <c r="O8">
        <f t="shared" si="30"/>
        <v>1265.3264767057426</v>
      </c>
      <c r="P8">
        <f t="shared" si="31"/>
        <v>63.266323835287132</v>
      </c>
      <c r="Q8" s="5">
        <f t="shared" si="32"/>
        <v>25</v>
      </c>
      <c r="R8">
        <f t="shared" si="0"/>
        <v>50000</v>
      </c>
      <c r="S8">
        <f t="shared" si="20"/>
        <v>1396.3382807025039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1148.2950138301012</v>
      </c>
      <c r="AC8">
        <f t="shared" si="1"/>
        <v>1307.5154881270073</v>
      </c>
      <c r="AE8">
        <f t="shared" si="2"/>
        <v>1184.8375058496445</v>
      </c>
      <c r="AF8">
        <f t="shared" si="3"/>
        <v>-59.24187529248222</v>
      </c>
      <c r="AG8">
        <f t="shared" si="4"/>
        <v>-23.409719302925481</v>
      </c>
      <c r="AH8">
        <f t="shared" si="5"/>
        <v>-213.15895330458684</v>
      </c>
      <c r="AI8">
        <f t="shared" si="6"/>
        <v>889.02695794964995</v>
      </c>
      <c r="AJ8">
        <f t="shared" si="7"/>
        <v>-159.2204742969061</v>
      </c>
      <c r="AK8">
        <f t="shared" si="28"/>
        <v>164.85707171807661</v>
      </c>
      <c r="AL8">
        <f t="shared" si="8"/>
        <v>894.6635553708204</v>
      </c>
      <c r="AN8">
        <f t="shared" si="9"/>
        <v>778.85695424550113</v>
      </c>
      <c r="AO8">
        <f t="shared" si="10"/>
        <v>-38.942847712275054</v>
      </c>
      <c r="AP8">
        <f t="shared" si="11"/>
        <v>-15.388458405478934</v>
      </c>
      <c r="AQ8">
        <f t="shared" si="12"/>
        <v>-140.12076113501882</v>
      </c>
      <c r="AR8">
        <f t="shared" si="13"/>
        <v>584.40488699272839</v>
      </c>
      <c r="AS8">
        <f t="shared" si="14"/>
        <v>-104.66411896328779</v>
      </c>
      <c r="AT8">
        <f t="shared" si="15"/>
        <v>108.36935540126903</v>
      </c>
      <c r="AU8">
        <f t="shared" si="16"/>
        <v>588.11012343070956</v>
      </c>
      <c r="AW8">
        <v>5</v>
      </c>
      <c r="AX8">
        <f>(R8*SUMPRODUCT(K9:$K$23, X9:$X$23)-$AZ$3*SUMPRODUCT(K8:$K$22, W9:$W$23))/Z8</f>
        <v>1396.3382807025039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5.3970320000000004E-3</v>
      </c>
      <c r="O9">
        <f t="shared" si="30"/>
        <v>1265.3264767057426</v>
      </c>
      <c r="P9">
        <f t="shared" si="31"/>
        <v>63.266323835287132</v>
      </c>
      <c r="Q9" s="5">
        <f t="shared" si="32"/>
        <v>25</v>
      </c>
      <c r="R9">
        <f t="shared" si="0"/>
        <v>50000</v>
      </c>
      <c r="S9">
        <f t="shared" si="20"/>
        <v>1545.2919780159866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1307.5154881270073</v>
      </c>
      <c r="AC9">
        <f t="shared" si="1"/>
        <v>1424.7146440440406</v>
      </c>
      <c r="AE9">
        <f t="shared" si="2"/>
        <v>1166.5945248572773</v>
      </c>
      <c r="AF9">
        <f t="shared" si="3"/>
        <v>-58.32972624286387</v>
      </c>
      <c r="AG9">
        <f t="shared" si="4"/>
        <v>-23.049279105707321</v>
      </c>
      <c r="AH9">
        <f t="shared" si="5"/>
        <v>-252.68600837781304</v>
      </c>
      <c r="AI9">
        <f t="shared" si="6"/>
        <v>832.52951113089307</v>
      </c>
      <c r="AJ9">
        <f t="shared" si="7"/>
        <v>-117.19915591703329</v>
      </c>
      <c r="AK9">
        <f t="shared" si="28"/>
        <v>126.10373096790217</v>
      </c>
      <c r="AL9">
        <f t="shared" si="8"/>
        <v>841.43408618176193</v>
      </c>
      <c r="AN9">
        <f t="shared" si="9"/>
        <v>728.82044173879558</v>
      </c>
      <c r="AO9">
        <f t="shared" si="10"/>
        <v>-36.441022086939782</v>
      </c>
      <c r="AP9">
        <f t="shared" si="11"/>
        <v>-14.399849666393374</v>
      </c>
      <c r="AQ9">
        <f t="shared" si="12"/>
        <v>-157.86352869233755</v>
      </c>
      <c r="AR9">
        <f t="shared" si="13"/>
        <v>520.11604129312491</v>
      </c>
      <c r="AS9">
        <f t="shared" si="14"/>
        <v>-73.219219503294198</v>
      </c>
      <c r="AT9">
        <f t="shared" si="15"/>
        <v>78.782280347304663</v>
      </c>
      <c r="AU9">
        <f t="shared" si="16"/>
        <v>525.67910213713526</v>
      </c>
      <c r="AW9">
        <v>6</v>
      </c>
      <c r="AX9">
        <f>(R9*SUMPRODUCT(K10:$K$23, X10:$X$23)-$AZ$3*SUMPRODUCT(K9:$K$22, W10:$W$23))/Z9</f>
        <v>1545.2919780159866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6.3737730000000001E-3</v>
      </c>
      <c r="O10">
        <f t="shared" si="30"/>
        <v>1265.3264767057426</v>
      </c>
      <c r="P10">
        <f t="shared" si="31"/>
        <v>63.266323835287132</v>
      </c>
      <c r="Q10" s="5">
        <f t="shared" si="32"/>
        <v>25</v>
      </c>
      <c r="R10">
        <f t="shared" si="0"/>
        <v>50000</v>
      </c>
      <c r="S10">
        <f t="shared" si="20"/>
        <v>1662.522282133114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1424.7146440440406</v>
      </c>
      <c r="AC10">
        <f t="shared" si="1"/>
        <v>1507.6999239906804</v>
      </c>
      <c r="AE10">
        <f t="shared" si="2"/>
        <v>1147.4929709242213</v>
      </c>
      <c r="AF10">
        <f t="shared" si="3"/>
        <v>-57.37464854621107</v>
      </c>
      <c r="AG10">
        <f t="shared" si="4"/>
        <v>-22.671875441816823</v>
      </c>
      <c r="AH10">
        <f t="shared" si="5"/>
        <v>-293.82174566684296</v>
      </c>
      <c r="AI10">
        <f t="shared" si="6"/>
        <v>773.62470126935034</v>
      </c>
      <c r="AJ10">
        <f t="shared" si="7"/>
        <v>-82.985279946639821</v>
      </c>
      <c r="AK10">
        <f t="shared" si="28"/>
        <v>132.02873073715767</v>
      </c>
      <c r="AL10">
        <f t="shared" si="8"/>
        <v>822.66815205986813</v>
      </c>
      <c r="AN10">
        <f t="shared" si="9"/>
        <v>681.12769716675029</v>
      </c>
      <c r="AO10">
        <f t="shared" si="10"/>
        <v>-34.056384858337523</v>
      </c>
      <c r="AP10">
        <f t="shared" si="11"/>
        <v>-13.457548500448191</v>
      </c>
      <c r="AQ10">
        <f t="shared" si="12"/>
        <v>-174.40640951585198</v>
      </c>
      <c r="AR10">
        <f t="shared" si="13"/>
        <v>459.2073542921126</v>
      </c>
      <c r="AS10">
        <f t="shared" si="14"/>
        <v>-49.258317097373855</v>
      </c>
      <c r="AT10">
        <f t="shared" si="15"/>
        <v>78.369478162832152</v>
      </c>
      <c r="AU10">
        <f t="shared" si="16"/>
        <v>488.31851535757085</v>
      </c>
      <c r="AW10">
        <v>7</v>
      </c>
      <c r="AX10">
        <f>(R10*SUMPRODUCT(K11:$K$23, X11:$X$23)-$AZ$3*SUMPRODUCT(K10:$K$22, W11:$W$23))/Z10</f>
        <v>1662.522282133114</v>
      </c>
    </row>
    <row r="11" spans="1:52" x14ac:dyDescent="0.25">
      <c r="A11" t="s">
        <v>33</v>
      </c>
      <c r="C11" s="24">
        <f>AU25</f>
        <v>4583.4771687050479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7.4983330000000003E-3</v>
      </c>
      <c r="O11">
        <f t="shared" si="30"/>
        <v>1265.3264767057426</v>
      </c>
      <c r="P11">
        <f t="shared" si="31"/>
        <v>63.266323835287132</v>
      </c>
      <c r="Q11" s="5">
        <f t="shared" si="32"/>
        <v>25</v>
      </c>
      <c r="R11">
        <f t="shared" si="0"/>
        <v>50000</v>
      </c>
      <c r="S11">
        <f t="shared" si="20"/>
        <v>1746.6932869980924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1507.6999239906804</v>
      </c>
      <c r="AC11">
        <f t="shared" si="1"/>
        <v>1556.3145772508062</v>
      </c>
      <c r="AE11">
        <f t="shared" si="2"/>
        <v>1127.41375680383</v>
      </c>
      <c r="AF11">
        <f t="shared" si="3"/>
        <v>-56.370687840191501</v>
      </c>
      <c r="AG11">
        <f t="shared" si="4"/>
        <v>-22.275155415601393</v>
      </c>
      <c r="AH11">
        <f t="shared" si="5"/>
        <v>-340.00254359452936</v>
      </c>
      <c r="AI11">
        <f t="shared" si="6"/>
        <v>708.76536995350773</v>
      </c>
      <c r="AJ11">
        <f t="shared" si="7"/>
        <v>-48.614653260125806</v>
      </c>
      <c r="AK11">
        <f t="shared" si="28"/>
        <v>132.80526413714745</v>
      </c>
      <c r="AL11">
        <f t="shared" si="8"/>
        <v>792.95598083052937</v>
      </c>
      <c r="AN11">
        <f t="shared" si="9"/>
        <v>636.43280827979402</v>
      </c>
      <c r="AO11">
        <f t="shared" si="10"/>
        <v>-31.821640413989698</v>
      </c>
      <c r="AP11">
        <f t="shared" si="11"/>
        <v>-12.574478207725818</v>
      </c>
      <c r="AQ11">
        <f t="shared" si="12"/>
        <v>-191.93377084167605</v>
      </c>
      <c r="AR11">
        <f t="shared" si="13"/>
        <v>400.10291881640239</v>
      </c>
      <c r="AS11">
        <f t="shared" si="14"/>
        <v>-27.443305628630768</v>
      </c>
      <c r="AT11">
        <f t="shared" si="15"/>
        <v>74.969483651467741</v>
      </c>
      <c r="AU11">
        <f t="shared" si="16"/>
        <v>447.62909683923937</v>
      </c>
      <c r="AW11">
        <v>8</v>
      </c>
      <c r="AX11">
        <f>(R11*SUMPRODUCT(K12:$K$23, X12:$X$23)-$AZ$3*SUMPRODUCT(K11:$K$22, W12:$W$23))/Z11</f>
        <v>1746.6932869980924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8.7783159999999995E-3</v>
      </c>
      <c r="O12">
        <f t="shared" si="30"/>
        <v>1265.3264767057426</v>
      </c>
      <c r="P12">
        <f t="shared" si="31"/>
        <v>63.266323835287132</v>
      </c>
      <c r="Q12" s="5">
        <f t="shared" si="32"/>
        <v>25</v>
      </c>
      <c r="R12">
        <f t="shared" si="0"/>
        <v>50000</v>
      </c>
      <c r="S12">
        <f t="shared" si="20"/>
        <v>1797.1531532958395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1556.3145772508062</v>
      </c>
      <c r="AC12">
        <f t="shared" si="1"/>
        <v>1571.2053907731658</v>
      </c>
      <c r="AE12">
        <f t="shared" si="2"/>
        <v>1106.2428250158205</v>
      </c>
      <c r="AF12">
        <f t="shared" si="3"/>
        <v>-55.312141250791029</v>
      </c>
      <c r="AG12">
        <f t="shared" si="4"/>
        <v>-21.856865508258117</v>
      </c>
      <c r="AH12">
        <f t="shared" si="5"/>
        <v>-391.07670637452071</v>
      </c>
      <c r="AI12">
        <f t="shared" si="6"/>
        <v>637.99711188225069</v>
      </c>
      <c r="AJ12">
        <f t="shared" si="7"/>
        <v>-14.890813522359622</v>
      </c>
      <c r="AK12">
        <f t="shared" si="28"/>
        <v>135.31602904672187</v>
      </c>
      <c r="AL12">
        <f t="shared" si="8"/>
        <v>758.42232740661291</v>
      </c>
      <c r="AN12">
        <f t="shared" si="9"/>
        <v>593.67018907990166</v>
      </c>
      <c r="AO12">
        <f t="shared" si="10"/>
        <v>-29.683509453995086</v>
      </c>
      <c r="AP12">
        <f t="shared" si="11"/>
        <v>-11.729585210006682</v>
      </c>
      <c r="AQ12">
        <f t="shared" si="12"/>
        <v>-209.87307394720196</v>
      </c>
      <c r="AR12">
        <f t="shared" si="13"/>
        <v>342.38402046869794</v>
      </c>
      <c r="AS12">
        <f t="shared" si="14"/>
        <v>-7.991222071199755</v>
      </c>
      <c r="AT12">
        <f t="shared" si="15"/>
        <v>72.617955780693975</v>
      </c>
      <c r="AU12">
        <f t="shared" si="16"/>
        <v>407.0107541781922</v>
      </c>
      <c r="AW12">
        <v>9</v>
      </c>
      <c r="AX12">
        <f>(R12*SUMPRODUCT(K13:$K$23, X13:$X$23)-$AZ$3*SUMPRODUCT(K12:$K$22, W13:$W$23))/Z12</f>
        <v>1797.1531532958395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1.019566E-2</v>
      </c>
      <c r="O13">
        <f t="shared" si="30"/>
        <v>1265.3264767057426</v>
      </c>
      <c r="P13">
        <f t="shared" si="31"/>
        <v>63.266323835287132</v>
      </c>
      <c r="Q13" s="5">
        <f t="shared" si="32"/>
        <v>25</v>
      </c>
      <c r="R13">
        <f t="shared" si="0"/>
        <v>50000</v>
      </c>
      <c r="S13">
        <f t="shared" si="20"/>
        <v>1813.4607425253275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1571.2053907731658</v>
      </c>
      <c r="AC13">
        <f t="shared" si="1"/>
        <v>1553.4432364798699</v>
      </c>
      <c r="AE13">
        <f t="shared" si="2"/>
        <v>1083.9015210443613</v>
      </c>
      <c r="AF13">
        <f t="shared" si="3"/>
        <v>-54.19507605221807</v>
      </c>
      <c r="AG13">
        <f t="shared" si="4"/>
        <v>-21.415451683787605</v>
      </c>
      <c r="AH13">
        <f t="shared" si="5"/>
        <v>-445.69033877585395</v>
      </c>
      <c r="AI13">
        <f t="shared" si="6"/>
        <v>562.60065453250149</v>
      </c>
      <c r="AJ13">
        <f t="shared" si="7"/>
        <v>17.762154293295907</v>
      </c>
      <c r="AK13">
        <f t="shared" si="28"/>
        <v>134.4671419090665</v>
      </c>
      <c r="AL13">
        <f t="shared" si="8"/>
        <v>714.82995073486393</v>
      </c>
      <c r="AN13">
        <f t="shared" si="9"/>
        <v>553.08607757830941</v>
      </c>
      <c r="AO13">
        <f t="shared" si="10"/>
        <v>-27.654303878915478</v>
      </c>
      <c r="AP13">
        <f t="shared" si="11"/>
        <v>-10.92773461554089</v>
      </c>
      <c r="AQ13">
        <f t="shared" si="12"/>
        <v>-227.42390937008028</v>
      </c>
      <c r="AR13">
        <f t="shared" si="13"/>
        <v>287.08012971377275</v>
      </c>
      <c r="AS13">
        <f t="shared" si="14"/>
        <v>9.0635542590198952</v>
      </c>
      <c r="AT13">
        <f t="shared" si="15"/>
        <v>68.615001121128287</v>
      </c>
      <c r="AU13">
        <f t="shared" si="16"/>
        <v>364.75868509392092</v>
      </c>
      <c r="AW13">
        <v>10</v>
      </c>
      <c r="AX13">
        <f>(R13*SUMPRODUCT(K14:$K$23, X14:$X$23)-$AZ$3*SUMPRODUCT(K13:$K$22, W14:$W$23))/Z13</f>
        <v>1813.4607425253275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1.1804551E-2</v>
      </c>
      <c r="O14">
        <f t="shared" si="30"/>
        <v>1265.3264767057426</v>
      </c>
      <c r="P14">
        <f t="shared" si="31"/>
        <v>63.266323835287132</v>
      </c>
      <c r="Q14" s="5">
        <f t="shared" si="32"/>
        <v>25</v>
      </c>
      <c r="R14">
        <f t="shared" si="0"/>
        <v>50000</v>
      </c>
      <c r="S14">
        <f t="shared" si="20"/>
        <v>1794.1511520271902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1553.4432364798699</v>
      </c>
      <c r="AC14">
        <f t="shared" si="1"/>
        <v>1503.3908279696591</v>
      </c>
      <c r="AE14">
        <f t="shared" si="2"/>
        <v>1060.2675350497721</v>
      </c>
      <c r="AF14">
        <f t="shared" si="3"/>
        <v>-53.013376752488611</v>
      </c>
      <c r="AG14">
        <f t="shared" si="4"/>
        <v>-20.948497375360425</v>
      </c>
      <c r="AH14">
        <f t="shared" si="5"/>
        <v>-505.59958317861339</v>
      </c>
      <c r="AI14">
        <f t="shared" si="6"/>
        <v>480.70607774330966</v>
      </c>
      <c r="AJ14">
        <f t="shared" si="7"/>
        <v>50.052408510210853</v>
      </c>
      <c r="AK14">
        <f t="shared" si="28"/>
        <v>131.6198460915457</v>
      </c>
      <c r="AL14">
        <f t="shared" si="8"/>
        <v>662.37833234506616</v>
      </c>
      <c r="AN14">
        <f t="shared" si="9"/>
        <v>514.57702491189195</v>
      </c>
      <c r="AO14">
        <f t="shared" si="10"/>
        <v>-25.728851245594601</v>
      </c>
      <c r="AP14">
        <f t="shared" si="11"/>
        <v>-10.166882507896007</v>
      </c>
      <c r="AQ14">
        <f t="shared" si="12"/>
        <v>-245.38139734376608</v>
      </c>
      <c r="AR14">
        <f t="shared" si="13"/>
        <v>233.29989381463531</v>
      </c>
      <c r="AS14">
        <f t="shared" si="14"/>
        <v>24.291811839405145</v>
      </c>
      <c r="AT14">
        <f t="shared" si="15"/>
        <v>63.878734925114273</v>
      </c>
      <c r="AU14">
        <f t="shared" si="16"/>
        <v>321.47044057915468</v>
      </c>
      <c r="AW14">
        <v>11</v>
      </c>
      <c r="AX14">
        <f>(R14*SUMPRODUCT(K15:$K$23, X15:$X$23)-$AZ$3*SUMPRODUCT(K14:$K$22, W15:$W$23))/Z14</f>
        <v>1794.1511520271902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1.3628751999999999E-2</v>
      </c>
      <c r="O15">
        <f t="shared" si="30"/>
        <v>1265.3264767057426</v>
      </c>
      <c r="P15">
        <f t="shared" si="31"/>
        <v>63.266323835287132</v>
      </c>
      <c r="Q15" s="5">
        <f t="shared" si="32"/>
        <v>25</v>
      </c>
      <c r="R15">
        <f t="shared" si="0"/>
        <v>50000</v>
      </c>
      <c r="S15">
        <f t="shared" si="20"/>
        <v>1737.6835309306839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1503.3908279696591</v>
      </c>
      <c r="AC15">
        <f t="shared" si="1"/>
        <v>1421.6691356372285</v>
      </c>
      <c r="AE15">
        <f t="shared" si="2"/>
        <v>1035.2147364104299</v>
      </c>
      <c r="AF15">
        <f t="shared" si="3"/>
        <v>-51.760736820521494</v>
      </c>
      <c r="AG15">
        <f t="shared" si="4"/>
        <v>-20.453510526105383</v>
      </c>
      <c r="AH15">
        <f t="shared" si="5"/>
        <v>-571.00375100287624</v>
      </c>
      <c r="AI15">
        <f t="shared" si="6"/>
        <v>391.99673806092676</v>
      </c>
      <c r="AJ15">
        <f t="shared" si="7"/>
        <v>81.721692332430621</v>
      </c>
      <c r="AK15">
        <f t="shared" si="28"/>
        <v>129.06724655034157</v>
      </c>
      <c r="AL15">
        <f t="shared" si="8"/>
        <v>602.78567694369895</v>
      </c>
      <c r="AN15">
        <f t="shared" si="9"/>
        <v>477.62925373643037</v>
      </c>
      <c r="AO15">
        <f t="shared" si="10"/>
        <v>-23.881462686821521</v>
      </c>
      <c r="AP15">
        <f t="shared" si="11"/>
        <v>-9.4368778044526991</v>
      </c>
      <c r="AQ15">
        <f t="shared" si="12"/>
        <v>-263.45074686425085</v>
      </c>
      <c r="AR15">
        <f t="shared" si="13"/>
        <v>180.86016638090535</v>
      </c>
      <c r="AS15">
        <f t="shared" si="14"/>
        <v>37.704902712418289</v>
      </c>
      <c r="AT15">
        <f t="shared" si="15"/>
        <v>59.549280437614158</v>
      </c>
      <c r="AU15">
        <f t="shared" si="16"/>
        <v>278.11434953093783</v>
      </c>
      <c r="AW15">
        <v>12</v>
      </c>
      <c r="AX15">
        <f>(R15*SUMPRODUCT(K16:$K$23, X16:$X$23)-$AZ$3*SUMPRODUCT(K15:$K$22, W16:$W$23))/Z15</f>
        <v>1737.6835309306839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1.5530428000000001E-2</v>
      </c>
      <c r="O16">
        <f t="shared" si="30"/>
        <v>1265.3264767057426</v>
      </c>
      <c r="P16">
        <f t="shared" si="31"/>
        <v>63.266323835287132</v>
      </c>
      <c r="Q16" s="5">
        <f t="shared" si="32"/>
        <v>25</v>
      </c>
      <c r="R16">
        <f t="shared" si="0"/>
        <v>50000</v>
      </c>
      <c r="S16">
        <f t="shared" si="20"/>
        <v>1646.1953818148488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1421.6691356372285</v>
      </c>
      <c r="AC16">
        <f t="shared" si="1"/>
        <v>1312.4341177296592</v>
      </c>
      <c r="AE16">
        <f t="shared" si="2"/>
        <v>1008.7852611179644</v>
      </c>
      <c r="AF16">
        <f t="shared" si="3"/>
        <v>-50.439263055898223</v>
      </c>
      <c r="AG16">
        <f t="shared" si="4"/>
        <v>-19.931323648271409</v>
      </c>
      <c r="AH16">
        <f t="shared" si="5"/>
        <v>-635.3035451458436</v>
      </c>
      <c r="AI16">
        <f t="shared" si="6"/>
        <v>303.11112926795124</v>
      </c>
      <c r="AJ16">
        <f t="shared" si="7"/>
        <v>109.23501790756927</v>
      </c>
      <c r="AK16">
        <f t="shared" si="28"/>
        <v>130.18682781335141</v>
      </c>
      <c r="AL16">
        <f t="shared" si="8"/>
        <v>542.53297498887196</v>
      </c>
      <c r="AN16">
        <f t="shared" si="9"/>
        <v>441.29626857231324</v>
      </c>
      <c r="AO16">
        <f t="shared" si="10"/>
        <v>-22.064813428615661</v>
      </c>
      <c r="AP16">
        <f t="shared" si="11"/>
        <v>-8.7190198872867395</v>
      </c>
      <c r="AQ16">
        <f t="shared" si="12"/>
        <v>-277.91552344145401</v>
      </c>
      <c r="AR16">
        <f t="shared" si="13"/>
        <v>132.59691181495685</v>
      </c>
      <c r="AS16">
        <f t="shared" si="14"/>
        <v>47.785200337500946</v>
      </c>
      <c r="AT16">
        <f t="shared" si="15"/>
        <v>56.950635130839878</v>
      </c>
      <c r="AU16">
        <f t="shared" si="16"/>
        <v>237.33274728329769</v>
      </c>
      <c r="AW16">
        <v>13</v>
      </c>
      <c r="AX16">
        <f>(R16*SUMPRODUCT(K17:$K$23, X17:$X$23)-$AZ$3*SUMPRODUCT(K16:$K$22, W17:$W$23))/Z16</f>
        <v>1646.1953818148488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1.7564712E-2</v>
      </c>
      <c r="O17">
        <f t="shared" si="30"/>
        <v>1265.3264767057426</v>
      </c>
      <c r="P17">
        <f t="shared" si="31"/>
        <v>63.266323835287132</v>
      </c>
      <c r="Q17" s="5">
        <f t="shared" si="32"/>
        <v>25</v>
      </c>
      <c r="R17">
        <f t="shared" si="0"/>
        <v>50000</v>
      </c>
      <c r="S17">
        <f t="shared" si="20"/>
        <v>1521.7648474129182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1312.4341177296592</v>
      </c>
      <c r="AC17">
        <f t="shared" si="1"/>
        <v>1179.7891305172643</v>
      </c>
      <c r="AE17">
        <f t="shared" si="2"/>
        <v>980.97838592540279</v>
      </c>
      <c r="AF17">
        <f t="shared" si="3"/>
        <v>-49.048919296270142</v>
      </c>
      <c r="AG17">
        <f t="shared" si="4"/>
        <v>-19.381922452128016</v>
      </c>
      <c r="AH17">
        <f t="shared" si="5"/>
        <v>-700.17591932135315</v>
      </c>
      <c r="AI17">
        <f t="shared" si="6"/>
        <v>212.37162485565148</v>
      </c>
      <c r="AJ17">
        <f t="shared" si="7"/>
        <v>132.64498721239488</v>
      </c>
      <c r="AK17">
        <f t="shared" si="28"/>
        <v>138.47723315493749</v>
      </c>
      <c r="AL17">
        <f t="shared" si="8"/>
        <v>483.49384522298385</v>
      </c>
      <c r="AN17">
        <f t="shared" si="9"/>
        <v>404.19333523824309</v>
      </c>
      <c r="AO17">
        <f t="shared" si="10"/>
        <v>-20.209666761912157</v>
      </c>
      <c r="AP17">
        <f t="shared" si="11"/>
        <v>-7.985949529218618</v>
      </c>
      <c r="AQ17">
        <f t="shared" si="12"/>
        <v>-288.49406280957714</v>
      </c>
      <c r="AR17">
        <f t="shared" si="13"/>
        <v>87.503656137535188</v>
      </c>
      <c r="AS17">
        <f t="shared" si="14"/>
        <v>54.653823726641228</v>
      </c>
      <c r="AT17">
        <f t="shared" si="15"/>
        <v>57.056888843333077</v>
      </c>
      <c r="AU17">
        <f t="shared" si="16"/>
        <v>199.21436870750949</v>
      </c>
      <c r="AW17">
        <v>14</v>
      </c>
      <c r="AX17">
        <f>(R17*SUMPRODUCT(K18:$K$23, X18:$X$23)-$AZ$3*SUMPRODUCT(K17:$K$22, W18:$W$23))/Z17</f>
        <v>1521.7648474129182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1.9807176999999999E-2</v>
      </c>
      <c r="O18">
        <f t="shared" si="30"/>
        <v>1265.3264767057426</v>
      </c>
      <c r="P18">
        <f t="shared" si="31"/>
        <v>63.266323835287132</v>
      </c>
      <c r="Q18" s="5">
        <f t="shared" si="32"/>
        <v>25</v>
      </c>
      <c r="R18">
        <f t="shared" si="0"/>
        <v>50000</v>
      </c>
      <c r="S18">
        <f t="shared" si="20"/>
        <v>1365.2541425624163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1179.7891305172643</v>
      </c>
      <c r="AC18">
        <f t="shared" si="1"/>
        <v>1026.9005903450638</v>
      </c>
      <c r="AE18">
        <f t="shared" si="2"/>
        <v>951.73818954295007</v>
      </c>
      <c r="AF18">
        <f t="shared" si="3"/>
        <v>-47.586909477147501</v>
      </c>
      <c r="AG18">
        <f t="shared" si="4"/>
        <v>-18.804202058997163</v>
      </c>
      <c r="AH18">
        <f t="shared" si="5"/>
        <v>-767.80233721914726</v>
      </c>
      <c r="AI18">
        <f t="shared" si="6"/>
        <v>117.54474078765816</v>
      </c>
      <c r="AJ18">
        <f t="shared" si="7"/>
        <v>152.88854017220046</v>
      </c>
      <c r="AK18">
        <f t="shared" si="28"/>
        <v>146.08422278187297</v>
      </c>
      <c r="AL18">
        <f t="shared" si="8"/>
        <v>416.51750374173162</v>
      </c>
      <c r="AN18">
        <f t="shared" si="9"/>
        <v>366.45684791381785</v>
      </c>
      <c r="AO18">
        <f t="shared" si="10"/>
        <v>-18.322842395690891</v>
      </c>
      <c r="AP18">
        <f t="shared" si="11"/>
        <v>-7.2403615718980774</v>
      </c>
      <c r="AQ18">
        <f t="shared" si="12"/>
        <v>-295.63426939220602</v>
      </c>
      <c r="AR18">
        <f t="shared" si="13"/>
        <v>45.25937455402287</v>
      </c>
      <c r="AS18">
        <f t="shared" si="14"/>
        <v>58.868135301532213</v>
      </c>
      <c r="AT18">
        <f t="shared" si="15"/>
        <v>56.248203969090852</v>
      </c>
      <c r="AU18">
        <f t="shared" si="16"/>
        <v>160.37571382464594</v>
      </c>
      <c r="AW18">
        <v>15</v>
      </c>
      <c r="AX18">
        <f>(R18*SUMPRODUCT(K19:$K$23, X19:$X$23)-$AZ$3*SUMPRODUCT(K18:$K$22, W19:$W$23))/Z18</f>
        <v>1365.2541425624163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2.2489294999999999E-2</v>
      </c>
      <c r="O19">
        <f t="shared" si="30"/>
        <v>1265.3264767057426</v>
      </c>
      <c r="P19">
        <f t="shared" si="31"/>
        <v>63.266323835287132</v>
      </c>
      <c r="Q19" s="5">
        <f t="shared" si="32"/>
        <v>25</v>
      </c>
      <c r="R19">
        <f t="shared" si="0"/>
        <v>50000</v>
      </c>
      <c r="S19">
        <f t="shared" si="20"/>
        <v>1172.036574382136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1026.9005903450638</v>
      </c>
      <c r="AC19">
        <f t="shared" si="1"/>
        <v>852.92696346470075</v>
      </c>
      <c r="AE19">
        <f t="shared" si="2"/>
        <v>920.81688674012332</v>
      </c>
      <c r="AF19">
        <f t="shared" si="3"/>
        <v>-46.040844337006163</v>
      </c>
      <c r="AG19">
        <f t="shared" si="4"/>
        <v>-18.193266791062797</v>
      </c>
      <c r="AH19">
        <f t="shared" si="5"/>
        <v>-845.78649468878916</v>
      </c>
      <c r="AI19">
        <f t="shared" si="6"/>
        <v>10.796280923265158</v>
      </c>
      <c r="AJ19">
        <f t="shared" si="7"/>
        <v>173.9736268803631</v>
      </c>
      <c r="AK19">
        <f t="shared" si="28"/>
        <v>139.5830648437165</v>
      </c>
      <c r="AL19">
        <f t="shared" si="8"/>
        <v>324.35297264734476</v>
      </c>
      <c r="AN19">
        <f t="shared" si="9"/>
        <v>330.30643122524287</v>
      </c>
      <c r="AO19">
        <f t="shared" si="10"/>
        <v>-16.515321561262144</v>
      </c>
      <c r="AP19">
        <f t="shared" si="11"/>
        <v>-6.5261107964244616</v>
      </c>
      <c r="AQ19">
        <f t="shared" si="12"/>
        <v>-303.39226252483616</v>
      </c>
      <c r="AR19">
        <f t="shared" si="13"/>
        <v>3.8727363427201338</v>
      </c>
      <c r="AS19">
        <f t="shared" si="14"/>
        <v>62.406118577604474</v>
      </c>
      <c r="AT19">
        <f t="shared" si="15"/>
        <v>50.069872383890868</v>
      </c>
      <c r="AU19">
        <f t="shared" si="16"/>
        <v>116.34872730421547</v>
      </c>
      <c r="AW19">
        <v>16</v>
      </c>
      <c r="AX19">
        <f>(R19*SUMPRODUCT(K20:$K$23, X20:$X$23)-$AZ$3*SUMPRODUCT(K19:$K$22, W20:$W$23))/Z19</f>
        <v>1172.036574382136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2.5348699999999998E-2</v>
      </c>
      <c r="O20">
        <f t="shared" si="30"/>
        <v>1265.3264767057426</v>
      </c>
      <c r="P20">
        <f t="shared" si="31"/>
        <v>63.266323835287132</v>
      </c>
      <c r="Q20" s="5">
        <f t="shared" si="32"/>
        <v>25</v>
      </c>
      <c r="R20">
        <f t="shared" si="0"/>
        <v>50000</v>
      </c>
      <c r="S20">
        <f t="shared" si="20"/>
        <v>934.12552253691092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852.92696346470075</v>
      </c>
      <c r="AC20">
        <f t="shared" si="1"/>
        <v>655.76203772866381</v>
      </c>
      <c r="AE20">
        <f t="shared" si="2"/>
        <v>888.26720685581279</v>
      </c>
      <c r="AF20">
        <f t="shared" si="3"/>
        <v>-44.413360342790639</v>
      </c>
      <c r="AG20">
        <f t="shared" si="4"/>
        <v>-17.550158461245559</v>
      </c>
      <c r="AH20">
        <f t="shared" si="5"/>
        <v>-922.35132381322705</v>
      </c>
      <c r="AI20">
        <f t="shared" si="6"/>
        <v>-96.047635761450465</v>
      </c>
      <c r="AJ20">
        <f t="shared" si="7"/>
        <v>197.16492573603693</v>
      </c>
      <c r="AK20">
        <f t="shared" si="28"/>
        <v>92.135197981790355</v>
      </c>
      <c r="AL20">
        <f t="shared" si="8"/>
        <v>193.25248795637683</v>
      </c>
      <c r="AN20">
        <f t="shared" si="9"/>
        <v>302.21998319244159</v>
      </c>
      <c r="AO20">
        <f t="shared" si="10"/>
        <v>-15.110999159622079</v>
      </c>
      <c r="AP20">
        <f t="shared" si="11"/>
        <v>-5.9711858709237342</v>
      </c>
      <c r="AQ20">
        <f t="shared" si="12"/>
        <v>-313.8166076929237</v>
      </c>
      <c r="AR20">
        <f t="shared" si="13"/>
        <v>-32.678809531027952</v>
      </c>
      <c r="AS20">
        <f t="shared" si="14"/>
        <v>67.082495089517039</v>
      </c>
      <c r="AT20">
        <f t="shared" si="15"/>
        <v>31.347659544982942</v>
      </c>
      <c r="AU20">
        <f t="shared" si="16"/>
        <v>65.751345103472033</v>
      </c>
      <c r="AW20">
        <v>17</v>
      </c>
      <c r="AX20">
        <f>(R20*SUMPRODUCT(K21:$K$23, X21:$X$23)-$AZ$3*SUMPRODUCT(K20:$K$22, W21:$W$23))/Z20</f>
        <v>934.12552253691092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2.8197647999999999E-2</v>
      </c>
      <c r="O21">
        <f t="shared" si="30"/>
        <v>1265.3264767057426</v>
      </c>
      <c r="P21">
        <f t="shared" si="31"/>
        <v>63.266323835287132</v>
      </c>
      <c r="Q21" s="5">
        <f t="shared" si="32"/>
        <v>25</v>
      </c>
      <c r="R21">
        <f t="shared" si="0"/>
        <v>50000</v>
      </c>
      <c r="S21">
        <f t="shared" si="20"/>
        <v>654.89583369122613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655.76203772866381</v>
      </c>
      <c r="AC21">
        <f t="shared" si="1"/>
        <v>442.18000038278649</v>
      </c>
      <c r="AE21">
        <f t="shared" si="2"/>
        <v>854.33748875839126</v>
      </c>
      <c r="AF21">
        <f t="shared" si="3"/>
        <v>-42.716874437919564</v>
      </c>
      <c r="AG21">
        <f t="shared" si="4"/>
        <v>-16.879783685998678</v>
      </c>
      <c r="AH21">
        <f t="shared" si="5"/>
        <v>-989.74638126884781</v>
      </c>
      <c r="AI21">
        <f t="shared" si="6"/>
        <v>-195.0055506343748</v>
      </c>
      <c r="AJ21">
        <f t="shared" si="7"/>
        <v>213.58203734587732</v>
      </c>
      <c r="AK21">
        <f t="shared" si="28"/>
        <v>75.276730050120662</v>
      </c>
      <c r="AL21">
        <f t="shared" si="8"/>
        <v>93.853216761623187</v>
      </c>
      <c r="AN21">
        <f t="shared" si="9"/>
        <v>276.49185832387599</v>
      </c>
      <c r="AO21">
        <f t="shared" si="10"/>
        <v>-13.824592916193801</v>
      </c>
      <c r="AP21">
        <f t="shared" si="11"/>
        <v>-5.4628560971022697</v>
      </c>
      <c r="AQ21">
        <f t="shared" si="12"/>
        <v>-320.31465296467405</v>
      </c>
      <c r="AR21">
        <f t="shared" si="13"/>
        <v>-63.110243654094134</v>
      </c>
      <c r="AS21">
        <f t="shared" si="14"/>
        <v>69.12220894834411</v>
      </c>
      <c r="AT21">
        <f t="shared" si="15"/>
        <v>24.362038718856574</v>
      </c>
      <c r="AU21">
        <f t="shared" si="16"/>
        <v>30.374004013106543</v>
      </c>
      <c r="AW21">
        <v>18</v>
      </c>
      <c r="AX21">
        <f>(R21*SUMPRODUCT(K22:$K$23, X22:$X$23)-$AZ$3*SUMPRODUCT(K21:$K$22, W22:$W$23))/Z21</f>
        <v>654.89583369122613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3.1331300999999999E-2</v>
      </c>
      <c r="O22">
        <f t="shared" si="30"/>
        <v>1265.3264767057426</v>
      </c>
      <c r="P22">
        <f t="shared" si="31"/>
        <v>63.266323835287132</v>
      </c>
      <c r="Q22" s="5">
        <f t="shared" si="32"/>
        <v>25</v>
      </c>
      <c r="R22">
        <f t="shared" si="0"/>
        <v>50000</v>
      </c>
      <c r="S22">
        <f t="shared" si="20"/>
        <v>339.7332894704706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442.18000038278649</v>
      </c>
      <c r="AC22">
        <f t="shared" si="1"/>
        <v>219.90419793834727</v>
      </c>
      <c r="AE22">
        <f t="shared" si="2"/>
        <v>819.02660885493401</v>
      </c>
      <c r="AF22">
        <f t="shared" si="3"/>
        <v>-40.951330442746702</v>
      </c>
      <c r="AG22">
        <f t="shared" si="4"/>
        <v>-16.182120265657776</v>
      </c>
      <c r="AH22">
        <f t="shared" si="5"/>
        <v>-1057.7311669618282</v>
      </c>
      <c r="AI22">
        <f t="shared" si="6"/>
        <v>-295.83800881529862</v>
      </c>
      <c r="AJ22">
        <f t="shared" si="7"/>
        <v>222.27580244443922</v>
      </c>
      <c r="AK22">
        <f t="shared" si="28"/>
        <v>85.417869515648164</v>
      </c>
      <c r="AL22">
        <f t="shared" si="8"/>
        <v>11.855663144788764</v>
      </c>
      <c r="AN22">
        <f t="shared" si="9"/>
        <v>247.72344869480608</v>
      </c>
      <c r="AO22">
        <f t="shared" si="10"/>
        <v>-12.386172434740304</v>
      </c>
      <c r="AP22">
        <f t="shared" si="11"/>
        <v>-4.8944571471338794</v>
      </c>
      <c r="AQ22">
        <f t="shared" si="12"/>
        <v>-319.92222186541392</v>
      </c>
      <c r="AR22">
        <f t="shared" si="13"/>
        <v>-89.479402752482045</v>
      </c>
      <c r="AS22">
        <f t="shared" si="14"/>
        <v>67.229718482436553</v>
      </c>
      <c r="AT22">
        <f t="shared" si="15"/>
        <v>25.835557706925695</v>
      </c>
      <c r="AU22">
        <f t="shared" si="16"/>
        <v>3.5858734368802061</v>
      </c>
      <c r="AW22">
        <v>19</v>
      </c>
      <c r="AX22">
        <f>(R22*SUMPRODUCT(K23:$K$23, X23:$X$23)-$AZ$3*SUMPRODUCT(K22:$K$22, W23:$W$23))/Z22</f>
        <v>339.7332894704706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3.466458E-2</v>
      </c>
      <c r="O23">
        <f t="shared" si="30"/>
        <v>1265.3264767057426</v>
      </c>
      <c r="P23">
        <f t="shared" si="31"/>
        <v>63.266323835287132</v>
      </c>
      <c r="Q23" s="5">
        <f t="shared" si="32"/>
        <v>25</v>
      </c>
      <c r="R23">
        <f t="shared" si="0"/>
        <v>50000</v>
      </c>
      <c r="S23">
        <f t="shared" si="20"/>
        <v>355.61676282291575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219.90419793834727</v>
      </c>
      <c r="AC23">
        <f t="shared" si="1"/>
        <v>219.90419793834729</v>
      </c>
      <c r="AE23">
        <f t="shared" si="2"/>
        <v>782.44512936160413</v>
      </c>
      <c r="AF23">
        <f t="shared" si="3"/>
        <v>-39.122256468080202</v>
      </c>
      <c r="AG23">
        <f t="shared" si="4"/>
        <v>-15.459352660482683</v>
      </c>
      <c r="AH23">
        <f t="shared" si="5"/>
        <v>-1121.8928050370305</v>
      </c>
      <c r="AI23">
        <f t="shared" si="6"/>
        <v>-394.02928480398919</v>
      </c>
      <c r="AJ23">
        <f t="shared" si="7"/>
        <v>0</v>
      </c>
      <c r="AK23">
        <f t="shared" si="28"/>
        <v>100.07929265943142</v>
      </c>
      <c r="AL23">
        <f t="shared" si="8"/>
        <v>-293.94999214455777</v>
      </c>
      <c r="AN23">
        <f t="shared" si="9"/>
        <v>214.38444143735938</v>
      </c>
      <c r="AO23">
        <f t="shared" si="10"/>
        <v>-10.719222071867968</v>
      </c>
      <c r="AP23">
        <f t="shared" si="11"/>
        <v>-4.2357534870270372</v>
      </c>
      <c r="AQ23">
        <f t="shared" si="12"/>
        <v>-307.39070809565021</v>
      </c>
      <c r="AR23">
        <f t="shared" si="13"/>
        <v>-107.9612422171858</v>
      </c>
      <c r="AS23">
        <f t="shared" si="14"/>
        <v>0</v>
      </c>
      <c r="AT23">
        <f t="shared" si="15"/>
        <v>27.421019635899185</v>
      </c>
      <c r="AU23">
        <f t="shared" si="16"/>
        <v>-80.540222581286613</v>
      </c>
      <c r="AW23">
        <v>20</v>
      </c>
      <c r="AX23">
        <f>(R23*SUMPRODUCT(K$23:$K24, X$23:$X24)-$AZ$3*SUMPRODUCT(K$22:$K23, W$23:$W24))/Z23</f>
        <v>355.61676282291575</v>
      </c>
    </row>
    <row r="25" spans="5:50" x14ac:dyDescent="0.25">
      <c r="AN25" s="6">
        <f t="shared" ref="AN25:AU25" si="33">SUM(AN3:AN23)</f>
        <v>11675.841671365715</v>
      </c>
      <c r="AO25" s="6">
        <f t="shared" si="33"/>
        <v>-1532.7869410975927</v>
      </c>
      <c r="AP25" s="6">
        <f t="shared" si="33"/>
        <v>-1728.1209090716995</v>
      </c>
      <c r="AQ25" s="6">
        <f t="shared" si="33"/>
        <v>-4461.9225512397343</v>
      </c>
      <c r="AR25" s="6">
        <f t="shared" si="33"/>
        <v>3953.0112699566889</v>
      </c>
      <c r="AS25" s="6">
        <f t="shared" si="33"/>
        <v>-725.92206817576312</v>
      </c>
      <c r="AT25" s="6">
        <f t="shared" si="33"/>
        <v>1356.3879669241217</v>
      </c>
      <c r="AU25" s="7">
        <f t="shared" si="33"/>
        <v>4583.4771687050479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4017.4505362314671</v>
      </c>
      <c r="K3">
        <v>1</v>
      </c>
      <c r="L3" s="2">
        <v>0</v>
      </c>
      <c r="O3">
        <f>$C$3</f>
        <v>4017.4505362314671</v>
      </c>
      <c r="P3">
        <f>O3*B5</f>
        <v>3213.9604289851741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4017.4505362314671</v>
      </c>
      <c r="AF3">
        <f t="shared" ref="AF3:AF23" si="3">-$Z3*P3</f>
        <v>-3213.9604289851741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-718.94247975370695</v>
      </c>
      <c r="AJ3">
        <f t="shared" ref="AJ3:AJ23" si="7">AB3-AC3</f>
        <v>0</v>
      </c>
      <c r="AL3">
        <f t="shared" ref="AL3:AL23" si="8">SUM(AI3:AK3)</f>
        <v>-718.94247975370695</v>
      </c>
      <c r="AN3">
        <f t="shared" ref="AN3:AN23" si="9">AE3*$K3</f>
        <v>4017.4505362314671</v>
      </c>
      <c r="AO3">
        <f t="shared" ref="AO3:AO23" si="10">AF3*$K3</f>
        <v>-3213.9604289851741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-718.94247975370695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-718.94247975370695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1389.5324168704442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854.42647644238878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835.79609076105044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-835.79609076105044</v>
      </c>
      <c r="AK4">
        <f t="shared" ref="AK4:AK23" si="28">H4*SUM(AB4:AB4, AE4:AF4)</f>
        <v>0</v>
      </c>
      <c r="AL4">
        <f t="shared" si="8"/>
        <v>-1426.0236407610505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-553.73632610939103</v>
      </c>
      <c r="AR4">
        <f t="shared" si="13"/>
        <v>-553.73632610939103</v>
      </c>
      <c r="AS4">
        <f t="shared" si="14"/>
        <v>-784.12242308007353</v>
      </c>
      <c r="AT4">
        <f t="shared" si="15"/>
        <v>0</v>
      </c>
      <c r="AU4">
        <f t="shared" si="16"/>
        <v>-1337.8587491894646</v>
      </c>
      <c r="AW4">
        <v>1</v>
      </c>
      <c r="AX4">
        <f>(R4*SUMPRODUCT(K5:$K$23, X5:$X$23)-$AZ$3*SUMPRODUCT(K4:$K$22, W5:$W$23))/Z4</f>
        <v>854.42647644238878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1.3628751999999999E-2</v>
      </c>
      <c r="O5">
        <f t="shared" ref="O5:O23" si="30">$C$3</f>
        <v>4017.4505362314671</v>
      </c>
      <c r="P5">
        <f t="shared" ref="P5:P23" si="31">O5*$C$5</f>
        <v>200.87252681157338</v>
      </c>
      <c r="Q5" s="5">
        <f t="shared" ref="Q5:Q23" si="32">$C$8</f>
        <v>25</v>
      </c>
      <c r="R5">
        <f t="shared" si="0"/>
        <v>50000</v>
      </c>
      <c r="S5">
        <f t="shared" si="20"/>
        <v>1607.5710284176182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835.79609076105044</v>
      </c>
      <c r="AC5">
        <f t="shared" si="1"/>
        <v>1535.3620104166985</v>
      </c>
      <c r="AE5">
        <f t="shared" si="2"/>
        <v>3836.9943368098507</v>
      </c>
      <c r="AF5">
        <f t="shared" si="3"/>
        <v>-191.84971684049256</v>
      </c>
      <c r="AG5">
        <f t="shared" si="4"/>
        <v>-23.87704778320126</v>
      </c>
      <c r="AH5">
        <f t="shared" si="5"/>
        <v>-666.57915909748237</v>
      </c>
      <c r="AI5">
        <f t="shared" si="6"/>
        <v>2954.6884130886747</v>
      </c>
      <c r="AJ5">
        <f t="shared" si="7"/>
        <v>-699.56591965564803</v>
      </c>
      <c r="AK5">
        <f t="shared" si="28"/>
        <v>387.15327740710723</v>
      </c>
      <c r="AL5">
        <f t="shared" si="8"/>
        <v>2642.2757708401341</v>
      </c>
      <c r="AN5">
        <f t="shared" si="9"/>
        <v>3313.4844671441497</v>
      </c>
      <c r="AO5">
        <f t="shared" si="10"/>
        <v>-165.6742233572075</v>
      </c>
      <c r="AP5">
        <f t="shared" si="11"/>
        <v>-20.619323357322113</v>
      </c>
      <c r="AQ5">
        <f t="shared" si="12"/>
        <v>-575.63277292399425</v>
      </c>
      <c r="AR5">
        <f t="shared" si="13"/>
        <v>2551.558147505626</v>
      </c>
      <c r="AS5">
        <f t="shared" si="14"/>
        <v>-604.11890272677113</v>
      </c>
      <c r="AT5">
        <f t="shared" si="15"/>
        <v>334.33105667780728</v>
      </c>
      <c r="AU5">
        <f t="shared" si="16"/>
        <v>2281.7703014566623</v>
      </c>
      <c r="AW5">
        <v>2</v>
      </c>
      <c r="AX5">
        <f>(R5*SUMPRODUCT(K6:$K$23, X6:$X$23)-$AZ$3*SUMPRODUCT(K5:$K$22, W6:$W$23))/Z5</f>
        <v>1607.5710284176182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1.5530428000000001E-2</v>
      </c>
      <c r="O6">
        <f t="shared" si="30"/>
        <v>4017.4505362314671</v>
      </c>
      <c r="P6">
        <f t="shared" si="31"/>
        <v>200.87252681157338</v>
      </c>
      <c r="Q6" s="5">
        <f t="shared" si="32"/>
        <v>25</v>
      </c>
      <c r="R6">
        <f t="shared" si="0"/>
        <v>50000</v>
      </c>
      <c r="S6">
        <f t="shared" si="20"/>
        <v>2260.4542715077723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1535.3620104166985</v>
      </c>
      <c r="AC6">
        <f t="shared" si="1"/>
        <v>2103.8008603688068</v>
      </c>
      <c r="AE6">
        <f t="shared" si="2"/>
        <v>3739.0342291575189</v>
      </c>
      <c r="AF6">
        <f t="shared" si="3"/>
        <v>-186.95171145787597</v>
      </c>
      <c r="AG6">
        <f t="shared" si="4"/>
        <v>-23.267456533919681</v>
      </c>
      <c r="AH6">
        <f t="shared" si="5"/>
        <v>-741.64154289913358</v>
      </c>
      <c r="AI6">
        <f t="shared" si="6"/>
        <v>2787.1735182665893</v>
      </c>
      <c r="AJ6">
        <f t="shared" si="7"/>
        <v>-568.43884995210828</v>
      </c>
      <c r="AK6">
        <f t="shared" si="28"/>
        <v>553.51396465905805</v>
      </c>
      <c r="AL6">
        <f t="shared" si="8"/>
        <v>2772.2486329735393</v>
      </c>
      <c r="AN6">
        <f t="shared" si="9"/>
        <v>2912.057891889076</v>
      </c>
      <c r="AO6">
        <f t="shared" si="10"/>
        <v>-145.6028945944538</v>
      </c>
      <c r="AP6">
        <f t="shared" si="11"/>
        <v>-18.121305201063567</v>
      </c>
      <c r="AQ6">
        <f t="shared" si="12"/>
        <v>-577.60987880521168</v>
      </c>
      <c r="AR6">
        <f t="shared" si="13"/>
        <v>2170.7238132883467</v>
      </c>
      <c r="AS6">
        <f t="shared" si="14"/>
        <v>-442.71508031429983</v>
      </c>
      <c r="AT6">
        <f t="shared" si="15"/>
        <v>431.09118833057784</v>
      </c>
      <c r="AU6">
        <f t="shared" si="16"/>
        <v>2159.0999213046248</v>
      </c>
      <c r="AW6">
        <v>3</v>
      </c>
      <c r="AX6">
        <f>(R6*SUMPRODUCT(K7:$K$23, X7:$X$23)-$AZ$3*SUMPRODUCT(K6:$K$22, W7:$W$23))/Z6</f>
        <v>2260.4542715077723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1.7564712E-2</v>
      </c>
      <c r="O7">
        <f t="shared" si="30"/>
        <v>4017.4505362314671</v>
      </c>
      <c r="P7">
        <f t="shared" si="31"/>
        <v>200.87252681157338</v>
      </c>
      <c r="Q7" s="5">
        <f t="shared" si="32"/>
        <v>25</v>
      </c>
      <c r="R7">
        <f t="shared" si="0"/>
        <v>50000</v>
      </c>
      <c r="S7">
        <f t="shared" si="20"/>
        <v>2800.6926260362484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2103.8008603688068</v>
      </c>
      <c r="AC7">
        <f t="shared" si="1"/>
        <v>2534.7495860279096</v>
      </c>
      <c r="AE7">
        <f t="shared" si="2"/>
        <v>3635.96882747265</v>
      </c>
      <c r="AF7">
        <f t="shared" si="3"/>
        <v>-181.7984413736325</v>
      </c>
      <c r="AG7">
        <f t="shared" si="4"/>
        <v>-22.626095795589666</v>
      </c>
      <c r="AH7">
        <f t="shared" si="5"/>
        <v>-817.37234598163491</v>
      </c>
      <c r="AI7">
        <f t="shared" si="6"/>
        <v>2614.1719443217926</v>
      </c>
      <c r="AJ7">
        <f t="shared" si="7"/>
        <v>-430.94872565910282</v>
      </c>
      <c r="AK7">
        <f t="shared" si="28"/>
        <v>581.91958950518131</v>
      </c>
      <c r="AL7">
        <f t="shared" si="8"/>
        <v>2765.142808167871</v>
      </c>
      <c r="AN7">
        <f t="shared" si="9"/>
        <v>2563.39988664056</v>
      </c>
      <c r="AO7">
        <f t="shared" si="10"/>
        <v>-128.16999433202798</v>
      </c>
      <c r="AP7">
        <f t="shared" si="11"/>
        <v>-15.951658044837645</v>
      </c>
      <c r="AQ7">
        <f t="shared" si="12"/>
        <v>-576.25691485613049</v>
      </c>
      <c r="AR7">
        <f t="shared" si="13"/>
        <v>1843.0213194075634</v>
      </c>
      <c r="AS7">
        <f t="shared" si="14"/>
        <v>-303.82381338244505</v>
      </c>
      <c r="AT7">
        <f t="shared" si="15"/>
        <v>410.26001061961068</v>
      </c>
      <c r="AU7">
        <f t="shared" si="16"/>
        <v>1949.4575166447291</v>
      </c>
      <c r="AW7">
        <v>4</v>
      </c>
      <c r="AX7">
        <f>(R7*SUMPRODUCT(K8:$K$23, X8:$X$23)-$AZ$3*SUMPRODUCT(K7:$K$22, W8:$W$23))/Z7</f>
        <v>2800.6926260362484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1.9807176999999999E-2</v>
      </c>
      <c r="O8">
        <f t="shared" si="30"/>
        <v>4017.4505362314671</v>
      </c>
      <c r="P8">
        <f t="shared" si="31"/>
        <v>200.87252681157338</v>
      </c>
      <c r="Q8" s="5">
        <f t="shared" si="32"/>
        <v>25</v>
      </c>
      <c r="R8">
        <f t="shared" si="0"/>
        <v>50000</v>
      </c>
      <c r="S8">
        <f t="shared" si="20"/>
        <v>3225.4549346434342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2534.7495860279096</v>
      </c>
      <c r="AC8">
        <f t="shared" si="1"/>
        <v>2832.1656352987784</v>
      </c>
      <c r="AE8">
        <f t="shared" si="2"/>
        <v>3527.5908610656902</v>
      </c>
      <c r="AF8">
        <f t="shared" si="3"/>
        <v>-176.37954305328452</v>
      </c>
      <c r="AG8">
        <f t="shared" si="4"/>
        <v>-21.951675753391569</v>
      </c>
      <c r="AH8">
        <f t="shared" si="5"/>
        <v>-896.31816848440053</v>
      </c>
      <c r="AI8">
        <f t="shared" si="6"/>
        <v>2432.9414737746138</v>
      </c>
      <c r="AJ8">
        <f t="shared" si="7"/>
        <v>-297.41604927086883</v>
      </c>
      <c r="AK8">
        <f t="shared" si="28"/>
        <v>426.73216554292293</v>
      </c>
      <c r="AL8">
        <f t="shared" si="8"/>
        <v>2562.2575900466677</v>
      </c>
      <c r="AN8">
        <f t="shared" si="9"/>
        <v>2318.8738205106615</v>
      </c>
      <c r="AO8">
        <f t="shared" si="10"/>
        <v>-115.94369102553308</v>
      </c>
      <c r="AP8">
        <f t="shared" si="11"/>
        <v>-14.430008531516732</v>
      </c>
      <c r="AQ8">
        <f t="shared" si="12"/>
        <v>-589.19778897449532</v>
      </c>
      <c r="AR8">
        <f t="shared" si="13"/>
        <v>1599.3023319791164</v>
      </c>
      <c r="AS8">
        <f t="shared" si="14"/>
        <v>-195.50744902587041</v>
      </c>
      <c r="AT8">
        <f t="shared" si="15"/>
        <v>280.51383678558597</v>
      </c>
      <c r="AU8">
        <f t="shared" si="16"/>
        <v>1684.308719738832</v>
      </c>
      <c r="AW8">
        <v>5</v>
      </c>
      <c r="AX8">
        <f>(R8*SUMPRODUCT(K9:$K$23, X9:$X$23)-$AZ$3*SUMPRODUCT(K8:$K$22, W9:$W$23))/Z8</f>
        <v>3225.4549346434342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2.2489294999999999E-2</v>
      </c>
      <c r="O9">
        <f t="shared" si="30"/>
        <v>4017.4505362314671</v>
      </c>
      <c r="P9">
        <f t="shared" si="31"/>
        <v>200.87252681157338</v>
      </c>
      <c r="Q9" s="5">
        <f t="shared" si="32"/>
        <v>25</v>
      </c>
      <c r="R9">
        <f t="shared" si="0"/>
        <v>50000</v>
      </c>
      <c r="S9">
        <f t="shared" si="20"/>
        <v>3551.762846472775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2832.1656352987784</v>
      </c>
      <c r="AC9">
        <f t="shared" si="1"/>
        <v>3017.361949614281</v>
      </c>
      <c r="AE9">
        <f t="shared" si="2"/>
        <v>3412.9819209412231</v>
      </c>
      <c r="AF9">
        <f t="shared" si="3"/>
        <v>-170.64909604706116</v>
      </c>
      <c r="AG9">
        <f t="shared" si="4"/>
        <v>-21.238481284095283</v>
      </c>
      <c r="AH9">
        <f t="shared" si="5"/>
        <v>-987.35542352474044</v>
      </c>
      <c r="AI9">
        <f t="shared" si="6"/>
        <v>2233.7389200853268</v>
      </c>
      <c r="AJ9">
        <f t="shared" si="7"/>
        <v>-185.1963143155026</v>
      </c>
      <c r="AK9">
        <f t="shared" si="28"/>
        <v>317.08881962207147</v>
      </c>
      <c r="AL9">
        <f t="shared" si="8"/>
        <v>2365.6314253918954</v>
      </c>
      <c r="AN9">
        <f t="shared" si="9"/>
        <v>2132.2326980500989</v>
      </c>
      <c r="AO9">
        <f t="shared" si="10"/>
        <v>-106.61163490250495</v>
      </c>
      <c r="AP9">
        <f t="shared" si="11"/>
        <v>-13.268568454175792</v>
      </c>
      <c r="AQ9">
        <f t="shared" si="12"/>
        <v>-616.84227089488036</v>
      </c>
      <c r="AR9">
        <f t="shared" si="13"/>
        <v>1395.5102237985379</v>
      </c>
      <c r="AS9">
        <f t="shared" si="14"/>
        <v>-115.69989120627361</v>
      </c>
      <c r="AT9">
        <f t="shared" si="15"/>
        <v>198.09866124278662</v>
      </c>
      <c r="AU9">
        <f t="shared" si="16"/>
        <v>1477.9089938350508</v>
      </c>
      <c r="AW9">
        <v>6</v>
      </c>
      <c r="AX9">
        <f>(R9*SUMPRODUCT(K10:$K$23, X10:$X$23)-$AZ$3*SUMPRODUCT(K9:$K$22, W10:$W$23))/Z9</f>
        <v>3551.762846472775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2.5348699999999998E-2</v>
      </c>
      <c r="O10">
        <f t="shared" si="30"/>
        <v>4017.4505362314671</v>
      </c>
      <c r="P10">
        <f t="shared" si="31"/>
        <v>200.87252681157338</v>
      </c>
      <c r="Q10" s="5">
        <f t="shared" si="32"/>
        <v>25</v>
      </c>
      <c r="R10">
        <f t="shared" si="0"/>
        <v>50000</v>
      </c>
      <c r="S10">
        <f t="shared" si="20"/>
        <v>3801.9325322510526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3017.361949614281</v>
      </c>
      <c r="AC10">
        <f t="shared" si="1"/>
        <v>3115.7184721200074</v>
      </c>
      <c r="AE10">
        <f t="shared" si="2"/>
        <v>3292.3374469124483</v>
      </c>
      <c r="AF10">
        <f t="shared" si="3"/>
        <v>-164.61687234562245</v>
      </c>
      <c r="AG10">
        <f t="shared" si="4"/>
        <v>-20.487728580728188</v>
      </c>
      <c r="AH10">
        <f t="shared" si="5"/>
        <v>-1076.7357810522922</v>
      </c>
      <c r="AI10">
        <f t="shared" si="6"/>
        <v>2030.4970649338052</v>
      </c>
      <c r="AJ10">
        <f t="shared" si="7"/>
        <v>-98.356522505726389</v>
      </c>
      <c r="AK10">
        <f t="shared" si="28"/>
        <v>322.61683251950814</v>
      </c>
      <c r="AL10">
        <f t="shared" si="8"/>
        <v>2254.7573749475869</v>
      </c>
      <c r="AN10">
        <f t="shared" si="9"/>
        <v>1954.2622746570405</v>
      </c>
      <c r="AO10">
        <f t="shared" si="10"/>
        <v>-97.713113732852051</v>
      </c>
      <c r="AP10">
        <f t="shared" si="11"/>
        <v>-12.161084853643391</v>
      </c>
      <c r="AQ10">
        <f t="shared" si="12"/>
        <v>-639.12771719594468</v>
      </c>
      <c r="AR10">
        <f t="shared" si="13"/>
        <v>1205.2603588746003</v>
      </c>
      <c r="AS10">
        <f t="shared" si="14"/>
        <v>-58.382363442014679</v>
      </c>
      <c r="AT10">
        <f t="shared" si="15"/>
        <v>191.49856754613208</v>
      </c>
      <c r="AU10">
        <f t="shared" si="16"/>
        <v>1338.3765629787176</v>
      </c>
      <c r="AW10">
        <v>7</v>
      </c>
      <c r="AX10">
        <f>(R10*SUMPRODUCT(K11:$K$23, X11:$X$23)-$AZ$3*SUMPRODUCT(K10:$K$22, W11:$W$23))/Z10</f>
        <v>3801.9325322510526</v>
      </c>
    </row>
    <row r="11" spans="1:52" x14ac:dyDescent="0.25">
      <c r="A11" t="s">
        <v>33</v>
      </c>
      <c r="C11" s="24">
        <f>AU25</f>
        <v>15407.581011559056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2.8197647999999999E-2</v>
      </c>
      <c r="O11">
        <f t="shared" si="30"/>
        <v>4017.4505362314671</v>
      </c>
      <c r="P11">
        <f t="shared" si="31"/>
        <v>200.87252681157338</v>
      </c>
      <c r="Q11" s="5">
        <f t="shared" si="32"/>
        <v>25</v>
      </c>
      <c r="R11">
        <f t="shared" si="0"/>
        <v>50000</v>
      </c>
      <c r="S11">
        <f t="shared" si="20"/>
        <v>3982.9820020111097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3115.7184721200074</v>
      </c>
      <c r="AC11">
        <f t="shared" si="1"/>
        <v>3139.4096006889658</v>
      </c>
      <c r="AE11">
        <f t="shared" si="2"/>
        <v>3166.5779000180682</v>
      </c>
      <c r="AF11">
        <f t="shared" si="3"/>
        <v>-158.32889500090343</v>
      </c>
      <c r="AG11">
        <f t="shared" si="4"/>
        <v>-19.705145536081993</v>
      </c>
      <c r="AH11">
        <f t="shared" si="5"/>
        <v>-1155.4115176778259</v>
      </c>
      <c r="AI11">
        <f t="shared" si="6"/>
        <v>1833.1323418032571</v>
      </c>
      <c r="AJ11">
        <f t="shared" si="7"/>
        <v>-23.691128568958447</v>
      </c>
      <c r="AK11">
        <f t="shared" si="28"/>
        <v>315.38432507256437</v>
      </c>
      <c r="AL11">
        <f t="shared" si="8"/>
        <v>2124.8255383068631</v>
      </c>
      <c r="AN11">
        <f t="shared" si="9"/>
        <v>1787.5549711745239</v>
      </c>
      <c r="AO11">
        <f t="shared" si="10"/>
        <v>-89.377748558726196</v>
      </c>
      <c r="AP11">
        <f t="shared" si="11"/>
        <v>-11.123689981080162</v>
      </c>
      <c r="AQ11">
        <f t="shared" si="12"/>
        <v>-652.23773656903063</v>
      </c>
      <c r="AR11">
        <f t="shared" si="13"/>
        <v>1034.815796065687</v>
      </c>
      <c r="AS11">
        <f t="shared" si="14"/>
        <v>-13.373804777054376</v>
      </c>
      <c r="AT11">
        <f t="shared" si="15"/>
        <v>178.03661741931808</v>
      </c>
      <c r="AU11">
        <f t="shared" si="16"/>
        <v>1199.4786087079506</v>
      </c>
      <c r="AW11">
        <v>8</v>
      </c>
      <c r="AX11">
        <f>(R11*SUMPRODUCT(K12:$K$23, X12:$X$23)-$AZ$3*SUMPRODUCT(K11:$K$22, W12:$W$23))/Z11</f>
        <v>3982.9820020111097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3.1331300999999999E-2</v>
      </c>
      <c r="O12">
        <f t="shared" si="30"/>
        <v>4017.4505362314671</v>
      </c>
      <c r="P12">
        <f t="shared" si="31"/>
        <v>200.87252681157338</v>
      </c>
      <c r="Q12" s="5">
        <f t="shared" si="32"/>
        <v>25</v>
      </c>
      <c r="R12">
        <f t="shared" si="0"/>
        <v>50000</v>
      </c>
      <c r="S12">
        <f t="shared" si="20"/>
        <v>4095.9701886359708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3139.4096006889658</v>
      </c>
      <c r="AC12">
        <f t="shared" si="1"/>
        <v>3095.0307831813848</v>
      </c>
      <c r="AE12">
        <f t="shared" si="2"/>
        <v>3035.6991156924737</v>
      </c>
      <c r="AF12">
        <f t="shared" si="3"/>
        <v>-151.78495578462372</v>
      </c>
      <c r="AG12">
        <f t="shared" si="4"/>
        <v>-18.890706234681385</v>
      </c>
      <c r="AH12">
        <f t="shared" si="5"/>
        <v>-1234.7756920795825</v>
      </c>
      <c r="AI12">
        <f t="shared" si="6"/>
        <v>1630.2477615935857</v>
      </c>
      <c r="AJ12">
        <f t="shared" si="7"/>
        <v>44.378817507581061</v>
      </c>
      <c r="AK12">
        <f t="shared" si="28"/>
        <v>312.61050317497472</v>
      </c>
      <c r="AL12">
        <f t="shared" si="8"/>
        <v>1987.2370822761413</v>
      </c>
      <c r="AN12">
        <f t="shared" si="9"/>
        <v>1629.1215881803055</v>
      </c>
      <c r="AO12">
        <f t="shared" si="10"/>
        <v>-81.456079409015288</v>
      </c>
      <c r="AP12">
        <f t="shared" si="11"/>
        <v>-10.1377824909606</v>
      </c>
      <c r="AQ12">
        <f t="shared" si="12"/>
        <v>-662.64793046469595</v>
      </c>
      <c r="AR12">
        <f t="shared" si="13"/>
        <v>874.87979581563332</v>
      </c>
      <c r="AS12">
        <f t="shared" si="14"/>
        <v>23.816092077696698</v>
      </c>
      <c r="AT12">
        <f t="shared" si="15"/>
        <v>167.76383297726369</v>
      </c>
      <c r="AU12">
        <f t="shared" si="16"/>
        <v>1066.4597208705936</v>
      </c>
      <c r="AW12">
        <v>9</v>
      </c>
      <c r="AX12">
        <f>(R12*SUMPRODUCT(K13:$K$23, X13:$X$23)-$AZ$3*SUMPRODUCT(K12:$K$22, W13:$W$23))/Z12</f>
        <v>4095.9701886359708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3.466458E-2</v>
      </c>
      <c r="O13">
        <f t="shared" si="30"/>
        <v>4017.4505362314671</v>
      </c>
      <c r="P13">
        <f t="shared" si="31"/>
        <v>200.87252681157338</v>
      </c>
      <c r="Q13" s="5">
        <f t="shared" si="32"/>
        <v>25</v>
      </c>
      <c r="R13">
        <f t="shared" si="0"/>
        <v>50000</v>
      </c>
      <c r="S13">
        <f t="shared" si="20"/>
        <v>4142.2607525660815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3095.0307831813848</v>
      </c>
      <c r="AC13">
        <f t="shared" si="1"/>
        <v>2990.2086928231315</v>
      </c>
      <c r="AE13">
        <f t="shared" si="2"/>
        <v>2900.1108896836981</v>
      </c>
      <c r="AF13">
        <f t="shared" si="3"/>
        <v>-145.00554448418492</v>
      </c>
      <c r="AG13">
        <f t="shared" si="4"/>
        <v>-18.04696077480596</v>
      </c>
      <c r="AH13">
        <f t="shared" si="5"/>
        <v>-1309.6767950572232</v>
      </c>
      <c r="AI13">
        <f t="shared" si="6"/>
        <v>1427.3815893674839</v>
      </c>
      <c r="AJ13">
        <f t="shared" si="7"/>
        <v>104.82209035825326</v>
      </c>
      <c r="AK13">
        <f t="shared" si="28"/>
        <v>302.45203783729244</v>
      </c>
      <c r="AL13">
        <f t="shared" si="8"/>
        <v>1834.6557175630296</v>
      </c>
      <c r="AN13">
        <f t="shared" si="9"/>
        <v>1479.8493455123123</v>
      </c>
      <c r="AO13">
        <f t="shared" si="10"/>
        <v>-73.992467275615624</v>
      </c>
      <c r="AP13">
        <f t="shared" si="11"/>
        <v>-9.208883421004554</v>
      </c>
      <c r="AQ13">
        <f t="shared" si="12"/>
        <v>-668.29318661310811</v>
      </c>
      <c r="AR13">
        <f t="shared" si="13"/>
        <v>728.35480820258408</v>
      </c>
      <c r="AS13">
        <f t="shared" si="14"/>
        <v>53.487920880436363</v>
      </c>
      <c r="AT13">
        <f t="shared" si="15"/>
        <v>154.33321940706836</v>
      </c>
      <c r="AU13">
        <f t="shared" si="16"/>
        <v>936.17594849008879</v>
      </c>
      <c r="AW13">
        <v>10</v>
      </c>
      <c r="AX13">
        <f>(R13*SUMPRODUCT(K14:$K$23, X14:$X$23)-$AZ$3*SUMPRODUCT(K13:$K$22, W14:$W$23))/Z13</f>
        <v>4142.2607525660815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3.8375247000000001E-2</v>
      </c>
      <c r="O14">
        <f t="shared" si="30"/>
        <v>4017.4505362314671</v>
      </c>
      <c r="P14">
        <f t="shared" si="31"/>
        <v>200.87252681157338</v>
      </c>
      <c r="Q14" s="5">
        <f t="shared" si="32"/>
        <v>25</v>
      </c>
      <c r="R14">
        <f t="shared" si="0"/>
        <v>50000</v>
      </c>
      <c r="S14">
        <f t="shared" si="20"/>
        <v>4119.3484406440602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2990.2086928231315</v>
      </c>
      <c r="AC14">
        <f t="shared" si="1"/>
        <v>2829.8168268763379</v>
      </c>
      <c r="AE14">
        <f t="shared" si="2"/>
        <v>2759.8173090678597</v>
      </c>
      <c r="AF14">
        <f t="shared" si="3"/>
        <v>-137.99086545339298</v>
      </c>
      <c r="AG14">
        <f t="shared" si="4"/>
        <v>-17.173934589725409</v>
      </c>
      <c r="AH14">
        <f t="shared" si="5"/>
        <v>-1385.1131546649801</v>
      </c>
      <c r="AI14">
        <f t="shared" si="6"/>
        <v>1219.5393543597613</v>
      </c>
      <c r="AJ14">
        <f t="shared" si="7"/>
        <v>160.39186594679359</v>
      </c>
      <c r="AK14">
        <f t="shared" si="28"/>
        <v>288.45860601289257</v>
      </c>
      <c r="AL14">
        <f t="shared" si="8"/>
        <v>1668.3898263194474</v>
      </c>
      <c r="AN14">
        <f t="shared" si="9"/>
        <v>1339.4153204302509</v>
      </c>
      <c r="AO14">
        <f t="shared" si="10"/>
        <v>-66.970766021512546</v>
      </c>
      <c r="AP14">
        <f t="shared" si="11"/>
        <v>-8.3349832708001248</v>
      </c>
      <c r="AQ14">
        <f t="shared" si="12"/>
        <v>-672.23354741345759</v>
      </c>
      <c r="AR14">
        <f t="shared" si="13"/>
        <v>591.87602372448066</v>
      </c>
      <c r="AS14">
        <f t="shared" si="14"/>
        <v>77.842588281356413</v>
      </c>
      <c r="AT14">
        <f t="shared" si="15"/>
        <v>139.99690303200495</v>
      </c>
      <c r="AU14">
        <f t="shared" si="16"/>
        <v>809.71551503784201</v>
      </c>
      <c r="AW14">
        <v>11</v>
      </c>
      <c r="AX14">
        <f>(R14*SUMPRODUCT(K15:$K$23, X15:$X$23)-$AZ$3*SUMPRODUCT(K14:$K$22, W15:$W$23))/Z14</f>
        <v>4119.3484406440602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4.2655799000000001E-2</v>
      </c>
      <c r="O15">
        <f t="shared" si="30"/>
        <v>4017.4505362314671</v>
      </c>
      <c r="P15">
        <f t="shared" si="31"/>
        <v>200.87252681157338</v>
      </c>
      <c r="Q15" s="5">
        <f t="shared" si="32"/>
        <v>25</v>
      </c>
      <c r="R15">
        <f t="shared" si="0"/>
        <v>50000</v>
      </c>
      <c r="S15">
        <f t="shared" si="20"/>
        <v>4021.4488842055584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2829.8168268763379</v>
      </c>
      <c r="AC15">
        <f t="shared" si="1"/>
        <v>2617.0989888257345</v>
      </c>
      <c r="AE15">
        <f t="shared" si="2"/>
        <v>2614.4969235648618</v>
      </c>
      <c r="AF15">
        <f t="shared" si="3"/>
        <v>-130.7248461782431</v>
      </c>
      <c r="AG15">
        <f t="shared" si="4"/>
        <v>-16.269627341929681</v>
      </c>
      <c r="AH15">
        <f t="shared" si="5"/>
        <v>-1465.1358037969489</v>
      </c>
      <c r="AI15">
        <f t="shared" si="6"/>
        <v>1002.3666462477399</v>
      </c>
      <c r="AJ15">
        <f t="shared" si="7"/>
        <v>212.7178380506034</v>
      </c>
      <c r="AK15">
        <f t="shared" si="28"/>
        <v>275.77526413124747</v>
      </c>
      <c r="AL15">
        <f t="shared" si="8"/>
        <v>1490.8597484295908</v>
      </c>
      <c r="AN15">
        <f t="shared" si="9"/>
        <v>1206.2813352411399</v>
      </c>
      <c r="AO15">
        <f t="shared" si="10"/>
        <v>-60.314066762056996</v>
      </c>
      <c r="AP15">
        <f t="shared" si="11"/>
        <v>-7.5065101882541221</v>
      </c>
      <c r="AQ15">
        <f t="shared" si="12"/>
        <v>-675.9870160045873</v>
      </c>
      <c r="AR15">
        <f t="shared" si="13"/>
        <v>462.47374228624147</v>
      </c>
      <c r="AS15">
        <f t="shared" si="14"/>
        <v>98.144142148547701</v>
      </c>
      <c r="AT15">
        <f t="shared" si="15"/>
        <v>127.23769182682167</v>
      </c>
      <c r="AU15">
        <f t="shared" si="16"/>
        <v>687.85557626161085</v>
      </c>
      <c r="AW15">
        <v>12</v>
      </c>
      <c r="AX15">
        <f>(R15*SUMPRODUCT(K16:$K$23, X16:$X$23)-$AZ$3*SUMPRODUCT(K15:$K$22, W16:$W$23))/Z15</f>
        <v>4021.4488842055584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4.7231987000000003E-2</v>
      </c>
      <c r="O16">
        <f t="shared" si="30"/>
        <v>4017.4505362314671</v>
      </c>
      <c r="P16">
        <f t="shared" si="31"/>
        <v>200.87252681157338</v>
      </c>
      <c r="Q16" s="5">
        <f t="shared" si="32"/>
        <v>25</v>
      </c>
      <c r="R16">
        <f t="shared" si="0"/>
        <v>50000</v>
      </c>
      <c r="S16">
        <f t="shared" si="20"/>
        <v>3849.7963423869646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2617.0989888257345</v>
      </c>
      <c r="AC16">
        <f t="shared" si="1"/>
        <v>2362.0016212123064</v>
      </c>
      <c r="AE16">
        <f t="shared" si="2"/>
        <v>2464.8640696238576</v>
      </c>
      <c r="AF16">
        <f t="shared" si="3"/>
        <v>-123.24320348119288</v>
      </c>
      <c r="AG16">
        <f t="shared" si="4"/>
        <v>-15.338484241401517</v>
      </c>
      <c r="AH16">
        <f t="shared" si="5"/>
        <v>-1536.8936542177348</v>
      </c>
      <c r="AI16">
        <f t="shared" si="6"/>
        <v>789.38872768352849</v>
      </c>
      <c r="AJ16">
        <f t="shared" si="7"/>
        <v>255.0973676134281</v>
      </c>
      <c r="AK16">
        <f t="shared" si="28"/>
        <v>271.24197606677143</v>
      </c>
      <c r="AL16">
        <f t="shared" si="8"/>
        <v>1315.7280713637281</v>
      </c>
      <c r="AN16">
        <f t="shared" si="9"/>
        <v>1078.2624988568091</v>
      </c>
      <c r="AO16">
        <f t="shared" si="10"/>
        <v>-53.913124942840447</v>
      </c>
      <c r="AP16">
        <f t="shared" si="11"/>
        <v>-6.7098679195454585</v>
      </c>
      <c r="AQ16">
        <f t="shared" si="12"/>
        <v>-672.31893737932364</v>
      </c>
      <c r="AR16">
        <f t="shared" si="13"/>
        <v>345.32056861509943</v>
      </c>
      <c r="AS16">
        <f t="shared" si="14"/>
        <v>111.59314156282213</v>
      </c>
      <c r="AT16">
        <f t="shared" si="15"/>
        <v>118.65565104093028</v>
      </c>
      <c r="AU16">
        <f t="shared" si="16"/>
        <v>575.5693612188519</v>
      </c>
      <c r="AW16">
        <v>13</v>
      </c>
      <c r="AX16">
        <f>(R16*SUMPRODUCT(K17:$K$23, X17:$X$23)-$AZ$3*SUMPRODUCT(K16:$K$22, W17:$W$23))/Z16</f>
        <v>3849.7963423869646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5.2092880000000001E-2</v>
      </c>
      <c r="O17">
        <f t="shared" si="30"/>
        <v>4017.4505362314671</v>
      </c>
      <c r="P17">
        <f t="shared" si="31"/>
        <v>200.87252681157338</v>
      </c>
      <c r="Q17" s="5">
        <f t="shared" si="32"/>
        <v>25</v>
      </c>
      <c r="R17">
        <f t="shared" si="0"/>
        <v>50000</v>
      </c>
      <c r="S17">
        <f t="shared" si="20"/>
        <v>3608.5215187523568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2362.0016212123064</v>
      </c>
      <c r="AC17">
        <f t="shared" si="1"/>
        <v>2076.498243354029</v>
      </c>
      <c r="AE17">
        <f t="shared" si="2"/>
        <v>2311.8135607323916</v>
      </c>
      <c r="AF17">
        <f t="shared" si="3"/>
        <v>-115.59067803661959</v>
      </c>
      <c r="AG17">
        <f t="shared" si="4"/>
        <v>-14.386073580018282</v>
      </c>
      <c r="AH17">
        <f t="shared" si="5"/>
        <v>-1598.0516379384405</v>
      </c>
      <c r="AI17">
        <f t="shared" si="6"/>
        <v>583.78517117731349</v>
      </c>
      <c r="AJ17">
        <f t="shared" si="7"/>
        <v>285.50337785827742</v>
      </c>
      <c r="AK17">
        <f t="shared" si="28"/>
        <v>281.24245189112844</v>
      </c>
      <c r="AL17">
        <f t="shared" si="8"/>
        <v>1150.5310009267193</v>
      </c>
      <c r="AN17">
        <f t="shared" si="9"/>
        <v>952.53845239407826</v>
      </c>
      <c r="AO17">
        <f t="shared" si="10"/>
        <v>-47.626922619703919</v>
      </c>
      <c r="AP17">
        <f t="shared" si="11"/>
        <v>-5.9275057888304348</v>
      </c>
      <c r="AQ17">
        <f t="shared" si="12"/>
        <v>-658.44653734337612</v>
      </c>
      <c r="AR17">
        <f t="shared" si="13"/>
        <v>240.53748664216789</v>
      </c>
      <c r="AS17">
        <f t="shared" si="14"/>
        <v>117.63619277856021</v>
      </c>
      <c r="AT17">
        <f t="shared" si="15"/>
        <v>115.88055993019677</v>
      </c>
      <c r="AU17">
        <f t="shared" si="16"/>
        <v>474.05423935092489</v>
      </c>
      <c r="AW17">
        <v>14</v>
      </c>
      <c r="AX17">
        <f>(R17*SUMPRODUCT(K18:$K$23, X18:$X$23)-$AZ$3*SUMPRODUCT(K17:$K$22, W18:$W$23))/Z17</f>
        <v>3608.5215187523568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5.7568810999999998E-2</v>
      </c>
      <c r="O18">
        <f t="shared" si="30"/>
        <v>4017.4505362314671</v>
      </c>
      <c r="P18">
        <f t="shared" si="31"/>
        <v>200.87252681157338</v>
      </c>
      <c r="Q18" s="5">
        <f t="shared" si="32"/>
        <v>25</v>
      </c>
      <c r="R18">
        <f t="shared" si="0"/>
        <v>50000</v>
      </c>
      <c r="S18">
        <f t="shared" si="20"/>
        <v>3295.4048299516817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2076.498243354029</v>
      </c>
      <c r="AC18">
        <f t="shared" si="1"/>
        <v>1768.1855387139396</v>
      </c>
      <c r="AE18">
        <f t="shared" si="2"/>
        <v>2155.6070671800276</v>
      </c>
      <c r="AF18">
        <f t="shared" si="3"/>
        <v>-107.7803533590014</v>
      </c>
      <c r="AG18">
        <f t="shared" si="4"/>
        <v>-13.414023693257935</v>
      </c>
      <c r="AH18">
        <f t="shared" si="5"/>
        <v>-1656.3783019203318</v>
      </c>
      <c r="AI18">
        <f t="shared" si="6"/>
        <v>378.03438820743668</v>
      </c>
      <c r="AJ18">
        <f t="shared" si="7"/>
        <v>308.31270464008935</v>
      </c>
      <c r="AK18">
        <f t="shared" si="28"/>
        <v>289.11517949797133</v>
      </c>
      <c r="AL18">
        <f t="shared" si="8"/>
        <v>975.46227234549735</v>
      </c>
      <c r="AN18">
        <f t="shared" si="9"/>
        <v>829.99398349129081</v>
      </c>
      <c r="AO18">
        <f t="shared" si="10"/>
        <v>-41.499699174564547</v>
      </c>
      <c r="AP18">
        <f t="shared" si="11"/>
        <v>-5.164929698610921</v>
      </c>
      <c r="AQ18">
        <f t="shared" si="12"/>
        <v>-637.7711624307733</v>
      </c>
      <c r="AR18">
        <f t="shared" si="13"/>
        <v>145.55819218734214</v>
      </c>
      <c r="AS18">
        <f t="shared" si="14"/>
        <v>118.71258625068796</v>
      </c>
      <c r="AT18">
        <f t="shared" si="15"/>
        <v>111.32077973433364</v>
      </c>
      <c r="AU18">
        <f t="shared" si="16"/>
        <v>375.59155817236376</v>
      </c>
      <c r="AW18">
        <v>15</v>
      </c>
      <c r="AX18">
        <f>(R18*SUMPRODUCT(K19:$K$23, X19:$X$23)-$AZ$3*SUMPRODUCT(K18:$K$22, W19:$W$23))/Z18</f>
        <v>3295.4048299516817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6.3742958000000002E-2</v>
      </c>
      <c r="O19">
        <f t="shared" si="30"/>
        <v>4017.4505362314671</v>
      </c>
      <c r="P19">
        <f t="shared" si="31"/>
        <v>200.87252681157338</v>
      </c>
      <c r="Q19" s="5">
        <f t="shared" si="32"/>
        <v>25</v>
      </c>
      <c r="R19">
        <f t="shared" si="0"/>
        <v>50000</v>
      </c>
      <c r="S19">
        <f t="shared" si="20"/>
        <v>2901.1031652485162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1768.1855387139396</v>
      </c>
      <c r="AC19">
        <f t="shared" si="1"/>
        <v>1441.8289990618716</v>
      </c>
      <c r="AE19">
        <f t="shared" si="2"/>
        <v>1996.6462257604676</v>
      </c>
      <c r="AF19">
        <f t="shared" si="3"/>
        <v>-99.832311288023391</v>
      </c>
      <c r="AG19">
        <f t="shared" si="4"/>
        <v>-12.424833907435008</v>
      </c>
      <c r="AH19">
        <f t="shared" si="5"/>
        <v>-1710.0990977806907</v>
      </c>
      <c r="AI19">
        <f t="shared" si="6"/>
        <v>174.28998278431845</v>
      </c>
      <c r="AJ19">
        <f t="shared" si="7"/>
        <v>326.35653965206802</v>
      </c>
      <c r="AK19">
        <f t="shared" si="28"/>
        <v>269.0109598638806</v>
      </c>
      <c r="AL19">
        <f t="shared" si="8"/>
        <v>769.65748230026702</v>
      </c>
      <c r="AN19">
        <f t="shared" si="9"/>
        <v>716.21741384986012</v>
      </c>
      <c r="AO19">
        <f t="shared" si="10"/>
        <v>-35.810870692493012</v>
      </c>
      <c r="AP19">
        <f t="shared" si="11"/>
        <v>-4.4569149476181318</v>
      </c>
      <c r="AQ19">
        <f t="shared" si="12"/>
        <v>-613.43002953513803</v>
      </c>
      <c r="AR19">
        <f t="shared" si="13"/>
        <v>62.519598674611011</v>
      </c>
      <c r="AS19">
        <f t="shared" si="14"/>
        <v>117.06742727223373</v>
      </c>
      <c r="AT19">
        <f t="shared" si="15"/>
        <v>96.496981530914056</v>
      </c>
      <c r="AU19">
        <f t="shared" si="16"/>
        <v>276.08400747775875</v>
      </c>
      <c r="AW19">
        <v>16</v>
      </c>
      <c r="AX19">
        <f>(R19*SUMPRODUCT(K20:$K$23, X20:$X$23)-$AZ$3*SUMPRODUCT(K19:$K$22, W20:$W$23))/Z19</f>
        <v>2901.1031652485162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7.0809242999999994E-2</v>
      </c>
      <c r="O20">
        <f t="shared" si="30"/>
        <v>4017.4505362314671</v>
      </c>
      <c r="P20">
        <f t="shared" si="31"/>
        <v>200.87252681157338</v>
      </c>
      <c r="Q20" s="5">
        <f t="shared" si="32"/>
        <v>25</v>
      </c>
      <c r="R20">
        <f t="shared" si="0"/>
        <v>50000</v>
      </c>
      <c r="S20">
        <f t="shared" si="20"/>
        <v>2387.9177830918461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1441.8289990618716</v>
      </c>
      <c r="AC20">
        <f t="shared" si="1"/>
        <v>1090.8765388748886</v>
      </c>
      <c r="AE20">
        <f t="shared" si="2"/>
        <v>1835.2987557179572</v>
      </c>
      <c r="AF20">
        <f t="shared" si="3"/>
        <v>-91.764937785897871</v>
      </c>
      <c r="AG20">
        <f t="shared" si="4"/>
        <v>-11.420792484974454</v>
      </c>
      <c r="AH20">
        <f t="shared" si="5"/>
        <v>-1759.5861667724098</v>
      </c>
      <c r="AI20">
        <f t="shared" si="6"/>
        <v>-27.473141325325059</v>
      </c>
      <c r="AJ20">
        <f t="shared" si="7"/>
        <v>350.95246018698299</v>
      </c>
      <c r="AK20">
        <f t="shared" si="28"/>
        <v>172.96520096277047</v>
      </c>
      <c r="AL20">
        <f t="shared" si="8"/>
        <v>496.44451982442843</v>
      </c>
      <c r="AN20">
        <f t="shared" si="9"/>
        <v>624.43367809279641</v>
      </c>
      <c r="AO20">
        <f t="shared" si="10"/>
        <v>-31.221683904639821</v>
      </c>
      <c r="AP20">
        <f t="shared" si="11"/>
        <v>-3.8857583463774312</v>
      </c>
      <c r="AQ20">
        <f t="shared" si="12"/>
        <v>-598.67357214497667</v>
      </c>
      <c r="AR20">
        <f t="shared" si="13"/>
        <v>-9.3473363031976451</v>
      </c>
      <c r="AS20">
        <f t="shared" si="14"/>
        <v>119.40646440668715</v>
      </c>
      <c r="AT20">
        <f t="shared" si="15"/>
        <v>58.848891104375788</v>
      </c>
      <c r="AU20">
        <f t="shared" si="16"/>
        <v>168.90801920786529</v>
      </c>
      <c r="AW20">
        <v>17</v>
      </c>
      <c r="AX20">
        <f>(R20*SUMPRODUCT(K21:$K$23, X21:$X$23)-$AZ$3*SUMPRODUCT(K20:$K$22, W21:$W$23))/Z20</f>
        <v>2387.9177830918461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7.8963489999999997E-2</v>
      </c>
      <c r="O21">
        <f t="shared" si="30"/>
        <v>4017.4505362314671</v>
      </c>
      <c r="P21">
        <f t="shared" si="31"/>
        <v>200.87252681157338</v>
      </c>
      <c r="Q21" s="5">
        <f t="shared" si="32"/>
        <v>25</v>
      </c>
      <c r="R21">
        <f t="shared" si="0"/>
        <v>50000</v>
      </c>
      <c r="S21">
        <f t="shared" si="20"/>
        <v>1737.5002330439879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1090.8765388748886</v>
      </c>
      <c r="AC21">
        <f t="shared" si="1"/>
        <v>723.13084241336264</v>
      </c>
      <c r="AE21">
        <f t="shared" si="2"/>
        <v>1672.0241732166303</v>
      </c>
      <c r="AF21">
        <f t="shared" si="3"/>
        <v>-83.601208660831517</v>
      </c>
      <c r="AG21">
        <f t="shared" si="4"/>
        <v>-10.404758926945354</v>
      </c>
      <c r="AH21">
        <f t="shared" si="5"/>
        <v>-1803.6512663587109</v>
      </c>
      <c r="AI21">
        <f t="shared" si="6"/>
        <v>-225.63306072985756</v>
      </c>
      <c r="AJ21">
        <f t="shared" si="7"/>
        <v>367.74569646152599</v>
      </c>
      <c r="AK21">
        <f t="shared" si="28"/>
        <v>137.44806452599428</v>
      </c>
      <c r="AL21">
        <f t="shared" si="8"/>
        <v>279.56070025766269</v>
      </c>
      <c r="AN21">
        <f t="shared" si="9"/>
        <v>541.12230459062573</v>
      </c>
      <c r="AO21">
        <f t="shared" si="10"/>
        <v>-27.056115229531283</v>
      </c>
      <c r="AP21">
        <f t="shared" si="11"/>
        <v>-3.3673240013193819</v>
      </c>
      <c r="AQ21">
        <f t="shared" si="12"/>
        <v>-583.72118391817912</v>
      </c>
      <c r="AR21">
        <f t="shared" si="13"/>
        <v>-73.022318558404166</v>
      </c>
      <c r="AS21">
        <f t="shared" si="14"/>
        <v>119.01466615145848</v>
      </c>
      <c r="AT21">
        <f t="shared" si="15"/>
        <v>44.482738126173459</v>
      </c>
      <c r="AU21">
        <f t="shared" si="16"/>
        <v>90.475085719227764</v>
      </c>
      <c r="AW21">
        <v>18</v>
      </c>
      <c r="AX21">
        <f>(R21*SUMPRODUCT(K22:$K$23, X22:$X$23)-$AZ$3*SUMPRODUCT(K21:$K$22, W22:$W$23))/Z21</f>
        <v>1737.5002330439879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8.8363973999999998E-2</v>
      </c>
      <c r="O22">
        <f t="shared" si="30"/>
        <v>4017.4505362314671</v>
      </c>
      <c r="P22">
        <f t="shared" si="31"/>
        <v>200.87252681157338</v>
      </c>
      <c r="Q22" s="5">
        <f t="shared" si="32"/>
        <v>25</v>
      </c>
      <c r="R22">
        <f t="shared" si="0"/>
        <v>50000</v>
      </c>
      <c r="S22">
        <f t="shared" si="20"/>
        <v>943.69224215584666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723.13084241336264</v>
      </c>
      <c r="AC22">
        <f t="shared" si="1"/>
        <v>354.12260850258974</v>
      </c>
      <c r="AE22">
        <f t="shared" si="2"/>
        <v>1507.5572309149782</v>
      </c>
      <c r="AF22">
        <f t="shared" si="3"/>
        <v>-75.377861545748914</v>
      </c>
      <c r="AG22">
        <f t="shared" si="4"/>
        <v>-9.3813054903790327</v>
      </c>
      <c r="AH22">
        <f t="shared" si="5"/>
        <v>-1838.8116945937343</v>
      </c>
      <c r="AI22">
        <f t="shared" si="6"/>
        <v>-416.0136307148839</v>
      </c>
      <c r="AJ22">
        <f t="shared" si="7"/>
        <v>369.0082339107729</v>
      </c>
      <c r="AK22">
        <f t="shared" si="28"/>
        <v>150.87171482478144</v>
      </c>
      <c r="AL22">
        <f t="shared" si="8"/>
        <v>103.86631802067043</v>
      </c>
      <c r="AN22">
        <f t="shared" si="9"/>
        <v>455.976975972947</v>
      </c>
      <c r="AO22">
        <f t="shared" si="10"/>
        <v>-22.798848798647352</v>
      </c>
      <c r="AP22">
        <f t="shared" si="11"/>
        <v>-2.8374772250504918</v>
      </c>
      <c r="AQ22">
        <f t="shared" si="12"/>
        <v>-556.16846822833986</v>
      </c>
      <c r="AR22">
        <f t="shared" si="13"/>
        <v>-125.82781827909071</v>
      </c>
      <c r="AS22">
        <f t="shared" si="14"/>
        <v>111.61052804982462</v>
      </c>
      <c r="AT22">
        <f t="shared" si="15"/>
        <v>45.632780550496037</v>
      </c>
      <c r="AU22">
        <f t="shared" si="16"/>
        <v>31.415490321229946</v>
      </c>
      <c r="AW22">
        <v>19</v>
      </c>
      <c r="AX22">
        <f>(R22*SUMPRODUCT(K23:$K$23, X23:$X$23)-$AZ$3*SUMPRODUCT(K22:$K$22, W23:$W$23))/Z22</f>
        <v>943.69224215584666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9.9562517000000003E-2</v>
      </c>
      <c r="O23">
        <f t="shared" si="30"/>
        <v>4017.4505362314671</v>
      </c>
      <c r="P23">
        <f t="shared" si="31"/>
        <v>200.87252681157338</v>
      </c>
      <c r="Q23" s="5">
        <f t="shared" si="32"/>
        <v>25</v>
      </c>
      <c r="R23">
        <f t="shared" si="0"/>
        <v>50000</v>
      </c>
      <c r="S23">
        <f t="shared" si="20"/>
        <v>1059.8074094729532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354.12260850258974</v>
      </c>
      <c r="AC23">
        <f t="shared" si="1"/>
        <v>354.1226085025898</v>
      </c>
      <c r="AE23">
        <f t="shared" si="2"/>
        <v>1342.3854661743828</v>
      </c>
      <c r="AF23">
        <f t="shared" si="3"/>
        <v>-67.119273308719144</v>
      </c>
      <c r="AG23">
        <f t="shared" si="4"/>
        <v>-8.3534660481071867</v>
      </c>
      <c r="AH23">
        <f t="shared" si="5"/>
        <v>-1868.0527747361116</v>
      </c>
      <c r="AI23">
        <f t="shared" si="6"/>
        <v>-601.14004791855518</v>
      </c>
      <c r="AJ23">
        <f t="shared" si="7"/>
        <v>0</v>
      </c>
      <c r="AK23">
        <f t="shared" si="28"/>
        <v>169.29349646216156</v>
      </c>
      <c r="AL23">
        <f t="shared" si="8"/>
        <v>-431.84655145639363</v>
      </c>
      <c r="AN23">
        <f t="shared" si="9"/>
        <v>367.80414058456597</v>
      </c>
      <c r="AO23">
        <f t="shared" si="10"/>
        <v>-18.3902070292283</v>
      </c>
      <c r="AP23">
        <f t="shared" si="11"/>
        <v>-2.2887907222971147</v>
      </c>
      <c r="AQ23">
        <f t="shared" si="12"/>
        <v>-511.83327195615988</v>
      </c>
      <c r="AR23">
        <f t="shared" si="13"/>
        <v>-164.70812912311933</v>
      </c>
      <c r="AS23">
        <f t="shared" si="14"/>
        <v>0</v>
      </c>
      <c r="AT23">
        <f t="shared" si="15"/>
        <v>46.385222830424183</v>
      </c>
      <c r="AU23">
        <f t="shared" si="16"/>
        <v>-118.32290629269515</v>
      </c>
      <c r="AW23">
        <v>20</v>
      </c>
      <c r="AX23">
        <f>(R23*SUMPRODUCT(K$23:$K24, X$23:$X24)-$AZ$3*SUMPRODUCT(K$22:$K23, W$23:$W24))/Z23</f>
        <v>1059.8074094729532</v>
      </c>
    </row>
    <row r="25" spans="5:50" x14ac:dyDescent="0.25">
      <c r="AN25" s="6">
        <f t="shared" ref="AN25:AU25" si="33">SUM(AN3:AN23)</f>
        <v>32220.333583494554</v>
      </c>
      <c r="AO25" s="6">
        <f t="shared" si="33"/>
        <v>-4624.1045813483297</v>
      </c>
      <c r="AP25" s="6">
        <f t="shared" si="33"/>
        <v>-1697.9349534443079</v>
      </c>
      <c r="AQ25" s="6">
        <f t="shared" si="33"/>
        <v>-12292.166249761198</v>
      </c>
      <c r="AR25" s="6">
        <f t="shared" si="33"/>
        <v>13606.12779894073</v>
      </c>
      <c r="AS25" s="6">
        <f t="shared" si="33"/>
        <v>-1449.4119780944914</v>
      </c>
      <c r="AT25" s="6">
        <f t="shared" si="33"/>
        <v>3250.8651907128219</v>
      </c>
      <c r="AU25" s="7">
        <f t="shared" si="33"/>
        <v>15407.581011559056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291.64769790327068</v>
      </c>
      <c r="K3">
        <v>1</v>
      </c>
      <c r="L3" s="2">
        <v>0</v>
      </c>
      <c r="O3">
        <f>$C$3</f>
        <v>291.64769790327068</v>
      </c>
      <c r="P3">
        <f>O3*B5</f>
        <v>233.31815832261657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291.64769790327068</v>
      </c>
      <c r="AF3">
        <f t="shared" ref="AF3:AF23" si="4">-$Z3*P3</f>
        <v>-233.31815832261657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-1464.1030474193458</v>
      </c>
      <c r="AJ3">
        <f t="shared" ref="AJ3:AJ23" si="8">AB3-AC3</f>
        <v>0</v>
      </c>
      <c r="AL3">
        <f t="shared" ref="AL3:AL23" si="9">SUM(AI3:AK3)</f>
        <v>-1464.1030474193458</v>
      </c>
      <c r="AN3">
        <f t="shared" ref="AN3:AN23" si="10">AE3*$K3</f>
        <v>291.64769790327068</v>
      </c>
      <c r="AO3">
        <f t="shared" ref="AO3:AO23" si="11">AF3*$K3</f>
        <v>-233.31815832261657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-1464.1030474193458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-1464.1030474193458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131.40748540746043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17.720945085167763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17.522224125914363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-17.522224125914363</v>
      </c>
      <c r="AK4">
        <f>G4*MAX(0, SUM(AB4, AE4:AF4))</f>
        <v>0</v>
      </c>
      <c r="AL4">
        <f t="shared" si="9"/>
        <v>-138.91252412591436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-113.88526128154609</v>
      </c>
      <c r="AR4">
        <f t="shared" si="14"/>
        <v>-113.88526128154609</v>
      </c>
      <c r="AS4">
        <f t="shared" si="15"/>
        <v>-16.438900577835032</v>
      </c>
      <c r="AT4">
        <f t="shared" si="16"/>
        <v>0</v>
      </c>
      <c r="AU4">
        <f t="shared" si="17"/>
        <v>-130.32416185938112</v>
      </c>
      <c r="AW4">
        <v>1</v>
      </c>
      <c r="AX4">
        <f>(R4*SUMPRODUCT(K5:$K$23, X5:$X$23)-$AZ$3*SUMPRODUCT(K4:$K$22, W5:$W$23))/Z4</f>
        <v>17.720945085167763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291.64769790327068</v>
      </c>
      <c r="P5">
        <f t="shared" ref="P5:P23" si="30">O5*$C$5</f>
        <v>14.582384895163536</v>
      </c>
      <c r="Q5" s="5">
        <f t="shared" ref="Q5:Q23" si="31">$C$8</f>
        <v>25</v>
      </c>
      <c r="R5">
        <f t="shared" si="0"/>
        <v>100000</v>
      </c>
      <c r="S5">
        <f t="shared" si="1"/>
        <v>35.881205075206545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17.522224125914363</v>
      </c>
      <c r="AC5">
        <f t="shared" si="2"/>
        <v>35.08069396133169</v>
      </c>
      <c r="AE5">
        <f t="shared" si="3"/>
        <v>285.14102615079639</v>
      </c>
      <c r="AF5">
        <f t="shared" si="4"/>
        <v>-14.25705130753982</v>
      </c>
      <c r="AG5">
        <f t="shared" si="5"/>
        <v>-24.442249004599347</v>
      </c>
      <c r="AH5">
        <f t="shared" si="6"/>
        <v>-120.8275846025963</v>
      </c>
      <c r="AI5">
        <f t="shared" si="7"/>
        <v>125.61414123606092</v>
      </c>
      <c r="AJ5">
        <f t="shared" si="8"/>
        <v>-17.558469835417327</v>
      </c>
      <c r="AK5">
        <f>G5*SUM(AB5, AE5:AF5)</f>
        <v>11.824654157736008</v>
      </c>
      <c r="AL5">
        <f t="shared" si="9"/>
        <v>119.8803255583796</v>
      </c>
      <c r="AN5">
        <f t="shared" si="10"/>
        <v>246.23710075155876</v>
      </c>
      <c r="AO5">
        <f t="shared" si="11"/>
        <v>-12.311855037577939</v>
      </c>
      <c r="AP5">
        <f t="shared" si="12"/>
        <v>-21.107409943728317</v>
      </c>
      <c r="AQ5">
        <f t="shared" si="13"/>
        <v>-104.34217245056337</v>
      </c>
      <c r="AR5">
        <f t="shared" si="14"/>
        <v>108.47566331968913</v>
      </c>
      <c r="AS5">
        <f t="shared" si="15"/>
        <v>-15.162836313917033</v>
      </c>
      <c r="AT5">
        <f t="shared" si="16"/>
        <v>10.211328045270301</v>
      </c>
      <c r="AU5">
        <f t="shared" si="17"/>
        <v>103.5241550510424</v>
      </c>
      <c r="AW5">
        <v>2</v>
      </c>
      <c r="AX5">
        <f>(R5*SUMPRODUCT(K6:$K$23, X6:$X$23)-$AZ$3*SUMPRODUCT(K5:$K$22, W6:$W$23))/Z5</f>
        <v>35.881205075206545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291.64769790327068</v>
      </c>
      <c r="P6">
        <f t="shared" si="30"/>
        <v>14.582384895163536</v>
      </c>
      <c r="Q6" s="5">
        <f t="shared" si="31"/>
        <v>25</v>
      </c>
      <c r="R6">
        <f t="shared" si="0"/>
        <v>100000</v>
      </c>
      <c r="S6">
        <f t="shared" si="1"/>
        <v>54.018553898327433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35.08069396133169</v>
      </c>
      <c r="AC6">
        <f t="shared" si="2"/>
        <v>52.220200049638606</v>
      </c>
      <c r="AE6">
        <f t="shared" si="3"/>
        <v>281.93833469127583</v>
      </c>
      <c r="AF6">
        <f t="shared" si="4"/>
        <v>-14.096916734563791</v>
      </c>
      <c r="AG6">
        <f t="shared" si="5"/>
        <v>-24.167714739238647</v>
      </c>
      <c r="AH6">
        <f t="shared" si="6"/>
        <v>-120.44710125884076</v>
      </c>
      <c r="AI6">
        <f t="shared" si="7"/>
        <v>123.2266019586326</v>
      </c>
      <c r="AJ6">
        <f t="shared" si="8"/>
        <v>-17.139506088306916</v>
      </c>
      <c r="AK6">
        <f>G6*SUM(AB6, AE6:AF6)</f>
        <v>17.720943547205557</v>
      </c>
      <c r="AL6">
        <f t="shared" si="9"/>
        <v>123.80803941753123</v>
      </c>
      <c r="AN6">
        <f t="shared" si="10"/>
        <v>219.58096723516388</v>
      </c>
      <c r="AO6">
        <f t="shared" si="11"/>
        <v>-10.979048361758194</v>
      </c>
      <c r="AP6">
        <f t="shared" si="12"/>
        <v>-18.822449895352094</v>
      </c>
      <c r="AQ6">
        <f t="shared" si="13"/>
        <v>-93.807360478483986</v>
      </c>
      <c r="AR6">
        <f t="shared" si="14"/>
        <v>95.972108499569586</v>
      </c>
      <c r="AS6">
        <f t="shared" si="15"/>
        <v>-13.348696724496433</v>
      </c>
      <c r="AT6">
        <f t="shared" si="16"/>
        <v>13.801535462270499</v>
      </c>
      <c r="AU6">
        <f t="shared" si="17"/>
        <v>96.424947237343645</v>
      </c>
      <c r="AW6">
        <v>3</v>
      </c>
      <c r="AX6">
        <f>(R6*SUMPRODUCT(K7:$K$23, X7:$X$23)-$AZ$3*SUMPRODUCT(K6:$K$22, W7:$W$23))/Z6</f>
        <v>54.018553898327433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291.64769790327068</v>
      </c>
      <c r="P7">
        <f t="shared" si="30"/>
        <v>14.582384895163536</v>
      </c>
      <c r="Q7" s="5">
        <f t="shared" si="31"/>
        <v>25</v>
      </c>
      <c r="R7">
        <f t="shared" si="0"/>
        <v>100000</v>
      </c>
      <c r="S7">
        <f t="shared" si="1"/>
        <v>69.552967730840962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52.220200049638606</v>
      </c>
      <c r="AC7">
        <f t="shared" si="2"/>
        <v>66.481540541901495</v>
      </c>
      <c r="AE7">
        <f t="shared" si="3"/>
        <v>278.76866918377425</v>
      </c>
      <c r="AF7">
        <f t="shared" si="4"/>
        <v>-13.938433459188715</v>
      </c>
      <c r="AG7">
        <f t="shared" si="5"/>
        <v>-23.896011453880227</v>
      </c>
      <c r="AH7">
        <f t="shared" si="6"/>
        <v>-120.10455186413309</v>
      </c>
      <c r="AI7">
        <f t="shared" si="7"/>
        <v>120.82967240657221</v>
      </c>
      <c r="AJ7">
        <f t="shared" si="8"/>
        <v>-14.261340492262889</v>
      </c>
      <c r="AK7">
        <f>G7*SUM(AB7, AE7:AF7)</f>
        <v>15.567176396514403</v>
      </c>
      <c r="AL7">
        <f t="shared" si="9"/>
        <v>122.13550831082372</v>
      </c>
      <c r="AN7">
        <f t="shared" si="10"/>
        <v>196.53512141943739</v>
      </c>
      <c r="AO7">
        <f t="shared" si="11"/>
        <v>-9.8267560709718715</v>
      </c>
      <c r="AP7">
        <f t="shared" si="12"/>
        <v>-16.846963205296859</v>
      </c>
      <c r="AQ7">
        <f t="shared" si="13"/>
        <v>-84.675091905982484</v>
      </c>
      <c r="AR7">
        <f t="shared" si="14"/>
        <v>85.186310237186163</v>
      </c>
      <c r="AS7">
        <f t="shared" si="15"/>
        <v>-10.054409247127712</v>
      </c>
      <c r="AT7">
        <f t="shared" si="16"/>
        <v>10.975038594562536</v>
      </c>
      <c r="AU7">
        <f t="shared" si="17"/>
        <v>86.106939584620989</v>
      </c>
      <c r="AW7">
        <v>4</v>
      </c>
      <c r="AX7">
        <f>(R7*SUMPRODUCT(K8:$K$23, X8:$X$23)-$AZ$3*SUMPRODUCT(K7:$K$22, W8:$W$23))/Z7</f>
        <v>69.552967730840962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291.64769790327068</v>
      </c>
      <c r="P8">
        <f t="shared" si="30"/>
        <v>14.582384895163536</v>
      </c>
      <c r="Q8" s="5">
        <f t="shared" si="31"/>
        <v>25</v>
      </c>
      <c r="R8">
        <f t="shared" si="0"/>
        <v>100000</v>
      </c>
      <c r="S8">
        <f t="shared" si="1"/>
        <v>80.559050010162267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66.481540541901495</v>
      </c>
      <c r="AC8">
        <f t="shared" si="2"/>
        <v>76.134891676341226</v>
      </c>
      <c r="AE8">
        <f t="shared" si="3"/>
        <v>275.63093016512443</v>
      </c>
      <c r="AF8">
        <f t="shared" si="4"/>
        <v>-13.781546508256223</v>
      </c>
      <c r="AG8">
        <f t="shared" si="5"/>
        <v>-23.627044902694685</v>
      </c>
      <c r="AH8">
        <f t="shared" si="6"/>
        <v>-120.02574658696194</v>
      </c>
      <c r="AI8">
        <f t="shared" si="7"/>
        <v>118.19659216721159</v>
      </c>
      <c r="AJ8">
        <f t="shared" si="8"/>
        <v>-9.6533511344397311</v>
      </c>
      <c r="AK8">
        <f t="shared" ref="AK8:AK23" si="32">G8*SUM(AB8:AB8, AE8:AF8)</f>
        <v>6.9934486854337949</v>
      </c>
      <c r="AL8">
        <f t="shared" si="9"/>
        <v>115.53668971820565</v>
      </c>
      <c r="AN8">
        <f t="shared" si="10"/>
        <v>181.18692707175805</v>
      </c>
      <c r="AO8">
        <f t="shared" si="11"/>
        <v>-9.0593463535879035</v>
      </c>
      <c r="AP8">
        <f t="shared" si="12"/>
        <v>-15.531318125803569</v>
      </c>
      <c r="AQ8">
        <f t="shared" si="13"/>
        <v>-78.899331727963116</v>
      </c>
      <c r="AR8">
        <f t="shared" si="14"/>
        <v>77.696930864403484</v>
      </c>
      <c r="AS8">
        <f t="shared" si="15"/>
        <v>-6.3456631189612152</v>
      </c>
      <c r="AT8">
        <f t="shared" si="16"/>
        <v>4.5971672199076883</v>
      </c>
      <c r="AU8">
        <f t="shared" si="17"/>
        <v>75.948434965349946</v>
      </c>
      <c r="AW8">
        <v>5</v>
      </c>
      <c r="AX8">
        <f>(R8*SUMPRODUCT(K9:$K$23, X9:$X$23)-$AZ$3*SUMPRODUCT(K8:$K$22, W9:$W$23))/Z8</f>
        <v>80.559050010162267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291.64769790327068</v>
      </c>
      <c r="P9">
        <f t="shared" si="30"/>
        <v>14.582384895163536</v>
      </c>
      <c r="Q9" s="5">
        <f t="shared" si="31"/>
        <v>25</v>
      </c>
      <c r="R9">
        <f t="shared" si="0"/>
        <v>100000</v>
      </c>
      <c r="S9">
        <f t="shared" si="1"/>
        <v>88.17927335996427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76.134891676341226</v>
      </c>
      <c r="AC9">
        <f t="shared" si="2"/>
        <v>82.396871249198966</v>
      </c>
      <c r="AE9">
        <f t="shared" si="3"/>
        <v>272.52274711045328</v>
      </c>
      <c r="AF9">
        <f t="shared" si="4"/>
        <v>-13.626137355522664</v>
      </c>
      <c r="AG9">
        <f t="shared" si="5"/>
        <v>-23.360611884620422</v>
      </c>
      <c r="AH9">
        <f t="shared" si="6"/>
        <v>-120.65027618927547</v>
      </c>
      <c r="AI9">
        <f t="shared" si="7"/>
        <v>114.88572168103474</v>
      </c>
      <c r="AJ9">
        <f t="shared" si="8"/>
        <v>-6.2619795728577401</v>
      </c>
      <c r="AK9">
        <f t="shared" si="32"/>
        <v>1.976685858444504</v>
      </c>
      <c r="AL9">
        <f t="shared" si="9"/>
        <v>110.6004279666215</v>
      </c>
      <c r="AN9">
        <f t="shared" si="10"/>
        <v>170.25636988756662</v>
      </c>
      <c r="AO9">
        <f t="shared" si="11"/>
        <v>-8.5128184943783314</v>
      </c>
      <c r="AP9">
        <f t="shared" si="12"/>
        <v>-14.594352288015889</v>
      </c>
      <c r="AQ9">
        <f t="shared" si="13"/>
        <v>-75.375278826148445</v>
      </c>
      <c r="AR9">
        <f t="shared" si="14"/>
        <v>71.773920279023969</v>
      </c>
      <c r="AS9">
        <f t="shared" si="15"/>
        <v>-3.912120810791428</v>
      </c>
      <c r="AT9">
        <f t="shared" si="16"/>
        <v>1.2349184140964526</v>
      </c>
      <c r="AU9">
        <f t="shared" si="17"/>
        <v>69.096717882328988</v>
      </c>
      <c r="AW9">
        <v>6</v>
      </c>
      <c r="AX9">
        <f>(R9*SUMPRODUCT(K10:$K$23, X10:$X$23)-$AZ$3*SUMPRODUCT(K9:$K$22, W10:$W$23))/Z9</f>
        <v>88.17927335996427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291.64769790327068</v>
      </c>
      <c r="P10">
        <f t="shared" si="30"/>
        <v>14.582384895163536</v>
      </c>
      <c r="Q10" s="5">
        <f t="shared" si="31"/>
        <v>25</v>
      </c>
      <c r="R10">
        <f t="shared" si="0"/>
        <v>100000</v>
      </c>
      <c r="S10">
        <f t="shared" si="1"/>
        <v>94.095047776434953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82.396871249198966</v>
      </c>
      <c r="AC10">
        <f t="shared" si="2"/>
        <v>86.931050658979416</v>
      </c>
      <c r="AE10">
        <f t="shared" si="3"/>
        <v>269.44288142816993</v>
      </c>
      <c r="AF10">
        <f t="shared" si="4"/>
        <v>-13.472144071408499</v>
      </c>
      <c r="AG10">
        <f t="shared" si="5"/>
        <v>-23.096606227758969</v>
      </c>
      <c r="AH10">
        <f t="shared" si="6"/>
        <v>-121.59815206098685</v>
      </c>
      <c r="AI10">
        <f t="shared" si="7"/>
        <v>111.2759790680156</v>
      </c>
      <c r="AJ10">
        <f t="shared" si="8"/>
        <v>-4.5341794097804495</v>
      </c>
      <c r="AK10">
        <f t="shared" si="32"/>
        <v>1.3873071952844378</v>
      </c>
      <c r="AL10">
        <f t="shared" si="9"/>
        <v>108.12910685351959</v>
      </c>
      <c r="AN10">
        <f t="shared" si="10"/>
        <v>159.93562836147677</v>
      </c>
      <c r="AO10">
        <f t="shared" si="11"/>
        <v>-7.9967814180738408</v>
      </c>
      <c r="AP10">
        <f t="shared" si="12"/>
        <v>-13.709659763414438</v>
      </c>
      <c r="AQ10">
        <f t="shared" si="13"/>
        <v>-72.178106002970779</v>
      </c>
      <c r="AR10">
        <f t="shared" si="14"/>
        <v>66.051081177017721</v>
      </c>
      <c r="AS10">
        <f t="shared" si="15"/>
        <v>-2.6913935493977008</v>
      </c>
      <c r="AT10">
        <f t="shared" si="16"/>
        <v>0.82347637774711413</v>
      </c>
      <c r="AU10">
        <f t="shared" si="17"/>
        <v>64.183164005367132</v>
      </c>
      <c r="AW10">
        <v>7</v>
      </c>
      <c r="AX10">
        <f>(R10*SUMPRODUCT(K11:$K$23, X11:$X$23)-$AZ$3*SUMPRODUCT(K10:$K$22, W11:$W$23))/Z10</f>
        <v>94.095047776434953</v>
      </c>
    </row>
    <row r="11" spans="1:52" x14ac:dyDescent="0.25">
      <c r="A11" t="s">
        <v>33</v>
      </c>
      <c r="C11" s="24">
        <f>AU25</f>
        <v>-627.49122791229843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291.64769790327068</v>
      </c>
      <c r="P11">
        <f t="shared" si="30"/>
        <v>14.582384895163536</v>
      </c>
      <c r="Q11" s="5">
        <f t="shared" si="31"/>
        <v>25</v>
      </c>
      <c r="R11">
        <f t="shared" si="0"/>
        <v>100000</v>
      </c>
      <c r="S11">
        <f t="shared" si="1"/>
        <v>98.382072794299688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86.931050658979416</v>
      </c>
      <c r="AC11">
        <f t="shared" si="2"/>
        <v>89.862281998234948</v>
      </c>
      <c r="AE11">
        <f t="shared" si="3"/>
        <v>266.39129394962549</v>
      </c>
      <c r="AF11">
        <f t="shared" si="4"/>
        <v>-13.319564697481278</v>
      </c>
      <c r="AG11">
        <f t="shared" si="5"/>
        <v>-22.835024574579204</v>
      </c>
      <c r="AH11">
        <f t="shared" si="6"/>
        <v>-122.46236360869906</v>
      </c>
      <c r="AI11">
        <f t="shared" si="7"/>
        <v>107.77434106886597</v>
      </c>
      <c r="AJ11">
        <f t="shared" si="8"/>
        <v>-2.9312313392555325</v>
      </c>
      <c r="AK11">
        <f t="shared" si="32"/>
        <v>0.81600667178669661</v>
      </c>
      <c r="AL11">
        <f t="shared" si="9"/>
        <v>105.65911640139713</v>
      </c>
      <c r="AN11">
        <f t="shared" si="10"/>
        <v>150.37971488860254</v>
      </c>
      <c r="AO11">
        <f t="shared" si="11"/>
        <v>-7.5189857444301289</v>
      </c>
      <c r="AP11">
        <f t="shared" si="12"/>
        <v>-12.890528192895101</v>
      </c>
      <c r="AQ11">
        <f t="shared" si="13"/>
        <v>-69.13084527283003</v>
      </c>
      <c r="AR11">
        <f t="shared" si="14"/>
        <v>60.839355678447305</v>
      </c>
      <c r="AS11">
        <f t="shared" si="15"/>
        <v>-1.6547002213711168</v>
      </c>
      <c r="AT11">
        <f t="shared" si="16"/>
        <v>0.46064137018563939</v>
      </c>
      <c r="AU11">
        <f t="shared" si="17"/>
        <v>59.645296827261824</v>
      </c>
      <c r="AW11">
        <v>8</v>
      </c>
      <c r="AX11">
        <f>(R11*SUMPRODUCT(K12:$K$23, X12:$X$23)-$AZ$3*SUMPRODUCT(K11:$K$22, W12:$W$23))/Z11</f>
        <v>98.382072794299688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291.64769790327068</v>
      </c>
      <c r="P12">
        <f t="shared" si="30"/>
        <v>14.582384895163536</v>
      </c>
      <c r="Q12" s="5">
        <f t="shared" si="31"/>
        <v>25</v>
      </c>
      <c r="R12">
        <f t="shared" si="0"/>
        <v>100000</v>
      </c>
      <c r="S12">
        <f t="shared" si="1"/>
        <v>100.91538082060944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89.862281998234948</v>
      </c>
      <c r="AC12">
        <f t="shared" si="2"/>
        <v>91.129415846278562</v>
      </c>
      <c r="AE12">
        <f t="shared" si="3"/>
        <v>263.36604119923362</v>
      </c>
      <c r="AF12">
        <f t="shared" si="4"/>
        <v>-13.168302059961682</v>
      </c>
      <c r="AG12">
        <f t="shared" si="5"/>
        <v>-22.575700330624837</v>
      </c>
      <c r="AH12">
        <f t="shared" si="6"/>
        <v>-123.89599283429439</v>
      </c>
      <c r="AI12">
        <f t="shared" si="7"/>
        <v>103.7260459743527</v>
      </c>
      <c r="AJ12">
        <f t="shared" si="8"/>
        <v>-1.2671338480436134</v>
      </c>
      <c r="AK12">
        <f t="shared" si="32"/>
        <v>0.7821380486162659</v>
      </c>
      <c r="AL12">
        <f t="shared" si="9"/>
        <v>103.24105017492535</v>
      </c>
      <c r="AN12">
        <f t="shared" si="10"/>
        <v>141.33657090498028</v>
      </c>
      <c r="AO12">
        <f t="shared" si="11"/>
        <v>-7.066828545249014</v>
      </c>
      <c r="AP12">
        <f t="shared" si="12"/>
        <v>-12.115351151499288</v>
      </c>
      <c r="AQ12">
        <f t="shared" si="13"/>
        <v>-66.489341968049189</v>
      </c>
      <c r="AR12">
        <f t="shared" si="14"/>
        <v>55.665049240182775</v>
      </c>
      <c r="AS12">
        <f t="shared" si="15"/>
        <v>-0.68001308044356101</v>
      </c>
      <c r="AT12">
        <f t="shared" si="16"/>
        <v>0.41973790266342603</v>
      </c>
      <c r="AU12">
        <f t="shared" si="17"/>
        <v>55.40477406240263</v>
      </c>
      <c r="AW12">
        <v>9</v>
      </c>
      <c r="AX12">
        <f>(R12*SUMPRODUCT(K13:$K$23, X13:$X$23)-$AZ$3*SUMPRODUCT(K12:$K$22, W13:$W$23))/Z12</f>
        <v>100.91538082060944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291.64769790327068</v>
      </c>
      <c r="P13">
        <f t="shared" si="30"/>
        <v>14.582384895163536</v>
      </c>
      <c r="Q13" s="5">
        <f t="shared" si="31"/>
        <v>25</v>
      </c>
      <c r="R13">
        <f t="shared" si="0"/>
        <v>100000</v>
      </c>
      <c r="S13">
        <f t="shared" si="1"/>
        <v>101.75566333987996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91.129415846278562</v>
      </c>
      <c r="AC13">
        <f t="shared" si="2"/>
        <v>90.841768081980092</v>
      </c>
      <c r="AE13">
        <f t="shared" si="3"/>
        <v>260.36676156371624</v>
      </c>
      <c r="AF13">
        <f t="shared" si="4"/>
        <v>-13.018338078185813</v>
      </c>
      <c r="AG13">
        <f t="shared" si="5"/>
        <v>-22.318602498456098</v>
      </c>
      <c r="AH13">
        <f t="shared" si="6"/>
        <v>-125.36331544996632</v>
      </c>
      <c r="AI13">
        <f t="shared" si="7"/>
        <v>99.666505537107994</v>
      </c>
      <c r="AJ13">
        <f t="shared" si="8"/>
        <v>0.28764776429846961</v>
      </c>
      <c r="AK13">
        <f t="shared" si="32"/>
        <v>0.67695567866361794</v>
      </c>
      <c r="AL13">
        <f t="shared" si="9"/>
        <v>100.63110898007008</v>
      </c>
      <c r="AN13">
        <f t="shared" si="10"/>
        <v>132.85822382303769</v>
      </c>
      <c r="AO13">
        <f t="shared" si="11"/>
        <v>-6.6429111911518861</v>
      </c>
      <c r="AP13">
        <f t="shared" si="12"/>
        <v>-11.388588421766158</v>
      </c>
      <c r="AQ13">
        <f t="shared" si="13"/>
        <v>-63.969560950174532</v>
      </c>
      <c r="AR13">
        <f t="shared" si="14"/>
        <v>50.857163259945118</v>
      </c>
      <c r="AS13">
        <f t="shared" si="15"/>
        <v>0.1467789929169214</v>
      </c>
      <c r="AT13">
        <f t="shared" si="16"/>
        <v>0.34543245279854085</v>
      </c>
      <c r="AU13">
        <f t="shared" si="17"/>
        <v>51.34937470566058</v>
      </c>
      <c r="AW13">
        <v>10</v>
      </c>
      <c r="AX13">
        <f>(R13*SUMPRODUCT(K14:$K$23, X14:$X$23)-$AZ$3*SUMPRODUCT(K13:$K$22, W14:$W$23))/Z13</f>
        <v>101.75566333987996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291.64769790327068</v>
      </c>
      <c r="P14">
        <f t="shared" si="30"/>
        <v>14.582384895163536</v>
      </c>
      <c r="Q14" s="5">
        <f t="shared" si="31"/>
        <v>25</v>
      </c>
      <c r="R14">
        <f t="shared" si="0"/>
        <v>100000</v>
      </c>
      <c r="S14">
        <f t="shared" si="1"/>
        <v>100.76338420201074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90.841768081980092</v>
      </c>
      <c r="AC14">
        <f t="shared" si="2"/>
        <v>88.928099682094398</v>
      </c>
      <c r="AE14">
        <f t="shared" si="3"/>
        <v>257.39186666457618</v>
      </c>
      <c r="AF14">
        <f t="shared" si="4"/>
        <v>-12.86959333322881</v>
      </c>
      <c r="AG14">
        <f t="shared" si="5"/>
        <v>-22.063594922489671</v>
      </c>
      <c r="AH14">
        <f t="shared" si="6"/>
        <v>-127.28620392745492</v>
      </c>
      <c r="AI14">
        <f t="shared" si="7"/>
        <v>95.172474481402787</v>
      </c>
      <c r="AJ14">
        <f t="shared" si="8"/>
        <v>1.9136683998856938</v>
      </c>
      <c r="AK14">
        <f t="shared" si="32"/>
        <v>0.60365527454398948</v>
      </c>
      <c r="AL14">
        <f t="shared" si="9"/>
        <v>97.689798155832477</v>
      </c>
      <c r="AN14">
        <f t="shared" si="10"/>
        <v>124.91935913001288</v>
      </c>
      <c r="AO14">
        <f t="shared" si="11"/>
        <v>-6.2459679565006443</v>
      </c>
      <c r="AP14">
        <f t="shared" si="12"/>
        <v>-10.708070047191342</v>
      </c>
      <c r="AQ14">
        <f t="shared" si="13"/>
        <v>-61.775499073678077</v>
      </c>
      <c r="AR14">
        <f t="shared" si="14"/>
        <v>46.189822052642818</v>
      </c>
      <c r="AS14">
        <f t="shared" si="15"/>
        <v>0.9287559595370003</v>
      </c>
      <c r="AT14">
        <f t="shared" si="16"/>
        <v>0.29297052392784595</v>
      </c>
      <c r="AU14">
        <f t="shared" si="17"/>
        <v>47.411548536107667</v>
      </c>
      <c r="AW14">
        <v>11</v>
      </c>
      <c r="AX14">
        <f>(R14*SUMPRODUCT(K15:$K$23, X15:$X$23)-$AZ$3*SUMPRODUCT(K14:$K$22, W15:$W$23))/Z14</f>
        <v>100.76338420201074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291.64769790327068</v>
      </c>
      <c r="P15">
        <f t="shared" si="30"/>
        <v>14.582384895163536</v>
      </c>
      <c r="Q15" s="5">
        <f t="shared" si="31"/>
        <v>25</v>
      </c>
      <c r="R15">
        <f t="shared" si="0"/>
        <v>100000</v>
      </c>
      <c r="S15">
        <f t="shared" si="1"/>
        <v>97.485605743899583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88.928099682094398</v>
      </c>
      <c r="AC15">
        <f t="shared" si="2"/>
        <v>85.047840353147592</v>
      </c>
      <c r="AE15">
        <f t="shared" si="3"/>
        <v>254.43763375489473</v>
      </c>
      <c r="AF15">
        <f t="shared" si="4"/>
        <v>-12.721881687744737</v>
      </c>
      <c r="AG15">
        <f t="shared" si="5"/>
        <v>-21.810358489378746</v>
      </c>
      <c r="AH15">
        <f t="shared" si="6"/>
        <v>-130.40193554411255</v>
      </c>
      <c r="AI15">
        <f t="shared" si="7"/>
        <v>89.503458033658688</v>
      </c>
      <c r="AJ15">
        <f t="shared" si="8"/>
        <v>3.8802593289468064</v>
      </c>
      <c r="AK15">
        <f t="shared" si="32"/>
        <v>1.3556397921719021</v>
      </c>
      <c r="AL15">
        <f t="shared" si="9"/>
        <v>94.739357154777394</v>
      </c>
      <c r="AN15">
        <f t="shared" si="10"/>
        <v>117.39289720140924</v>
      </c>
      <c r="AO15">
        <f t="shared" si="11"/>
        <v>-5.8696448600704629</v>
      </c>
      <c r="AP15">
        <f t="shared" si="12"/>
        <v>-10.062902780081632</v>
      </c>
      <c r="AQ15">
        <f t="shared" si="13"/>
        <v>-60.165081667681193</v>
      </c>
      <c r="AR15">
        <f t="shared" si="14"/>
        <v>41.295267893575954</v>
      </c>
      <c r="AS15">
        <f t="shared" si="15"/>
        <v>1.7902810908730151</v>
      </c>
      <c r="AT15">
        <f t="shared" si="16"/>
        <v>0.62546754745361799</v>
      </c>
      <c r="AU15">
        <f t="shared" si="17"/>
        <v>43.71101653190258</v>
      </c>
      <c r="AW15">
        <v>12</v>
      </c>
      <c r="AX15">
        <f>(R15*SUMPRODUCT(K16:$K$23, X16:$X$23)-$AZ$3*SUMPRODUCT(K15:$K$22, W16:$W$23))/Z15</f>
        <v>97.485605743899583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291.64769790327068</v>
      </c>
      <c r="P16">
        <f t="shared" si="30"/>
        <v>14.582384895163536</v>
      </c>
      <c r="Q16" s="5">
        <f t="shared" si="31"/>
        <v>25</v>
      </c>
      <c r="R16">
        <f t="shared" si="0"/>
        <v>100000</v>
      </c>
      <c r="S16">
        <f t="shared" si="1"/>
        <v>91.940813181691667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85.047840353147592</v>
      </c>
      <c r="AC16">
        <f t="shared" si="2"/>
        <v>79.285099149852044</v>
      </c>
      <c r="AE16">
        <f t="shared" si="3"/>
        <v>251.50219847839566</v>
      </c>
      <c r="AF16">
        <f t="shared" si="4"/>
        <v>-12.575109923919785</v>
      </c>
      <c r="AG16">
        <f t="shared" si="5"/>
        <v>-21.558733386763276</v>
      </c>
      <c r="AH16">
        <f t="shared" si="6"/>
        <v>-134.0860708867385</v>
      </c>
      <c r="AI16">
        <f t="shared" si="7"/>
        <v>83.282284280974096</v>
      </c>
      <c r="AJ16">
        <f t="shared" si="8"/>
        <v>5.7627412032955476</v>
      </c>
      <c r="AK16">
        <f t="shared" si="32"/>
        <v>2.3002219952441267</v>
      </c>
      <c r="AL16">
        <f t="shared" si="9"/>
        <v>91.345247479513773</v>
      </c>
      <c r="AN16">
        <f t="shared" si="10"/>
        <v>110.02042357681792</v>
      </c>
      <c r="AO16">
        <f t="shared" si="11"/>
        <v>-5.5010211788408974</v>
      </c>
      <c r="AP16">
        <f t="shared" si="12"/>
        <v>-9.4309353689213626</v>
      </c>
      <c r="AQ16">
        <f t="shared" si="13"/>
        <v>-58.656371212506265</v>
      </c>
      <c r="AR16">
        <f t="shared" si="14"/>
        <v>36.432095816549399</v>
      </c>
      <c r="AS16">
        <f t="shared" si="15"/>
        <v>2.5209291687548432</v>
      </c>
      <c r="AT16">
        <f t="shared" si="16"/>
        <v>1.0062393083184569</v>
      </c>
      <c r="AU16">
        <f t="shared" si="17"/>
        <v>39.959264293622702</v>
      </c>
      <c r="AW16">
        <v>13</v>
      </c>
      <c r="AX16">
        <f>(R16*SUMPRODUCT(K17:$K$23, X17:$X$23)-$AZ$3*SUMPRODUCT(K16:$K$22, W17:$W$23))/Z16</f>
        <v>91.940813181691667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291.64769790327068</v>
      </c>
      <c r="P17">
        <f t="shared" si="30"/>
        <v>14.582384895163536</v>
      </c>
      <c r="Q17" s="5">
        <f t="shared" si="31"/>
        <v>25</v>
      </c>
      <c r="R17">
        <f t="shared" si="0"/>
        <v>100000</v>
      </c>
      <c r="S17">
        <f t="shared" si="1"/>
        <v>84.573531610224279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79.285099149852044</v>
      </c>
      <c r="AC17">
        <f t="shared" si="2"/>
        <v>72.086081557320853</v>
      </c>
      <c r="AE17">
        <f t="shared" si="3"/>
        <v>248.58533558646425</v>
      </c>
      <c r="AF17">
        <f t="shared" si="4"/>
        <v>-12.429266779323214</v>
      </c>
      <c r="AG17">
        <f t="shared" si="5"/>
        <v>-21.308700306363406</v>
      </c>
      <c r="AH17">
        <f t="shared" si="6"/>
        <v>-137.78298612894022</v>
      </c>
      <c r="AI17">
        <f t="shared" si="7"/>
        <v>77.064382371837411</v>
      </c>
      <c r="AJ17">
        <f t="shared" si="8"/>
        <v>7.1990175925311917</v>
      </c>
      <c r="AK17">
        <f t="shared" si="32"/>
        <v>4.3530881178065046</v>
      </c>
      <c r="AL17">
        <f t="shared" si="9"/>
        <v>88.61648808217511</v>
      </c>
      <c r="AN17">
        <f t="shared" si="10"/>
        <v>102.42482130452517</v>
      </c>
      <c r="AO17">
        <f t="shared" si="11"/>
        <v>-5.1212410652262594</v>
      </c>
      <c r="AP17">
        <f t="shared" si="12"/>
        <v>-8.7798414011908203</v>
      </c>
      <c r="AQ17">
        <f t="shared" si="13"/>
        <v>-56.770837667340693</v>
      </c>
      <c r="AR17">
        <f t="shared" si="14"/>
        <v>31.752901170767394</v>
      </c>
      <c r="AS17">
        <f t="shared" si="15"/>
        <v>2.9662171694221624</v>
      </c>
      <c r="AT17">
        <f t="shared" si="16"/>
        <v>1.7936064954809057</v>
      </c>
      <c r="AU17">
        <f t="shared" si="17"/>
        <v>36.512724835670461</v>
      </c>
      <c r="AW17">
        <v>14</v>
      </c>
      <c r="AX17">
        <f>(R17*SUMPRODUCT(K18:$K$23, X18:$X$23)-$AZ$3*SUMPRODUCT(K17:$K$22, W18:$W$23))/Z17</f>
        <v>84.573531610224279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291.64769790327068</v>
      </c>
      <c r="P18">
        <f t="shared" si="30"/>
        <v>14.582384895163536</v>
      </c>
      <c r="Q18" s="5">
        <f t="shared" si="31"/>
        <v>25</v>
      </c>
      <c r="R18">
        <f t="shared" si="0"/>
        <v>100000</v>
      </c>
      <c r="S18">
        <f t="shared" si="1"/>
        <v>75.609571099541981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72.086081557320853</v>
      </c>
      <c r="AC18">
        <f t="shared" si="2"/>
        <v>63.694108831621719</v>
      </c>
      <c r="AE18">
        <f t="shared" si="3"/>
        <v>245.68635875855912</v>
      </c>
      <c r="AF18">
        <f t="shared" si="4"/>
        <v>-12.284317937927957</v>
      </c>
      <c r="AG18">
        <f t="shared" si="5"/>
        <v>-21.060200416878029</v>
      </c>
      <c r="AH18">
        <f t="shared" si="6"/>
        <v>-141.65154568697892</v>
      </c>
      <c r="AI18">
        <f t="shared" si="7"/>
        <v>70.690294716774218</v>
      </c>
      <c r="AJ18">
        <f t="shared" si="8"/>
        <v>8.3919727256991337</v>
      </c>
      <c r="AK18">
        <f t="shared" si="32"/>
        <v>6.5985434433637646</v>
      </c>
      <c r="AL18">
        <f t="shared" si="9"/>
        <v>85.680810885837118</v>
      </c>
      <c r="AN18">
        <f t="shared" si="10"/>
        <v>94.598965971220977</v>
      </c>
      <c r="AO18">
        <f t="shared" si="11"/>
        <v>-4.729948298561049</v>
      </c>
      <c r="AP18">
        <f t="shared" si="12"/>
        <v>-8.1090101731744291</v>
      </c>
      <c r="AQ18">
        <f t="shared" si="13"/>
        <v>-54.541447957971108</v>
      </c>
      <c r="AR18">
        <f t="shared" si="14"/>
        <v>27.218559541514388</v>
      </c>
      <c r="AS18">
        <f t="shared" si="15"/>
        <v>3.231241434490796</v>
      </c>
      <c r="AT18">
        <f t="shared" si="16"/>
        <v>2.5407002237019638</v>
      </c>
      <c r="AU18">
        <f t="shared" si="17"/>
        <v>32.990501199707147</v>
      </c>
      <c r="AW18">
        <v>15</v>
      </c>
      <c r="AX18">
        <f>(R18*SUMPRODUCT(K19:$K$23, X19:$X$23)-$AZ$3*SUMPRODUCT(K18:$K$22, W19:$W$23))/Z18</f>
        <v>75.609571099541981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291.64769790327068</v>
      </c>
      <c r="P19">
        <f t="shared" si="30"/>
        <v>14.582384895163536</v>
      </c>
      <c r="Q19" s="5">
        <f t="shared" si="31"/>
        <v>25</v>
      </c>
      <c r="R19">
        <f t="shared" si="0"/>
        <v>100000</v>
      </c>
      <c r="S19">
        <f t="shared" si="1"/>
        <v>64.676230019337694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63.694108831621719</v>
      </c>
      <c r="AC19">
        <f t="shared" si="2"/>
        <v>53.844326652613468</v>
      </c>
      <c r="AE19">
        <f t="shared" si="3"/>
        <v>242.80286449428468</v>
      </c>
      <c r="AF19">
        <f t="shared" si="4"/>
        <v>-12.140143224714235</v>
      </c>
      <c r="AG19">
        <f t="shared" si="5"/>
        <v>-20.813027690588346</v>
      </c>
      <c r="AH19">
        <f t="shared" si="6"/>
        <v>-146.28288848360978</v>
      </c>
      <c r="AI19">
        <f t="shared" si="7"/>
        <v>63.566805095372331</v>
      </c>
      <c r="AJ19">
        <f t="shared" si="8"/>
        <v>9.8497821790082511</v>
      </c>
      <c r="AK19">
        <f t="shared" si="32"/>
        <v>6.5641573112565865</v>
      </c>
      <c r="AL19">
        <f t="shared" si="9"/>
        <v>79.980744585637183</v>
      </c>
      <c r="AN19">
        <f t="shared" si="10"/>
        <v>87.095869783942831</v>
      </c>
      <c r="AO19">
        <f t="shared" si="11"/>
        <v>-4.3547934891971423</v>
      </c>
      <c r="AP19">
        <f t="shared" si="12"/>
        <v>-7.46584581415327</v>
      </c>
      <c r="AQ19">
        <f t="shared" si="13"/>
        <v>-52.473167619022917</v>
      </c>
      <c r="AR19">
        <f t="shared" si="14"/>
        <v>22.802062861569507</v>
      </c>
      <c r="AS19">
        <f t="shared" si="15"/>
        <v>3.5332175666457046</v>
      </c>
      <c r="AT19">
        <f t="shared" si="16"/>
        <v>2.3546303360682854</v>
      </c>
      <c r="AU19">
        <f t="shared" si="17"/>
        <v>28.689910764283503</v>
      </c>
      <c r="AW19">
        <v>16</v>
      </c>
      <c r="AX19">
        <f>(R19*SUMPRODUCT(K20:$K$23, X20:$X$23)-$AZ$3*SUMPRODUCT(K19:$K$22, W20:$W$23))/Z19</f>
        <v>64.676230019337694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291.64769790327068</v>
      </c>
      <c r="P20">
        <f t="shared" si="30"/>
        <v>14.582384895163536</v>
      </c>
      <c r="Q20" s="5">
        <f t="shared" si="31"/>
        <v>25</v>
      </c>
      <c r="R20">
        <f t="shared" si="0"/>
        <v>100000</v>
      </c>
      <c r="S20">
        <f t="shared" si="1"/>
        <v>50.843275439694942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53.844326652613468</v>
      </c>
      <c r="AC20">
        <f t="shared" si="2"/>
        <v>41.828220065268397</v>
      </c>
      <c r="AE20">
        <f t="shared" si="3"/>
        <v>239.93544837401836</v>
      </c>
      <c r="AF20">
        <f t="shared" si="4"/>
        <v>-11.996772418700919</v>
      </c>
      <c r="AG20">
        <f t="shared" si="5"/>
        <v>-20.567233180561274</v>
      </c>
      <c r="AH20">
        <f t="shared" si="6"/>
        <v>-150.65693248476052</v>
      </c>
      <c r="AI20">
        <f t="shared" si="7"/>
        <v>56.714510289995673</v>
      </c>
      <c r="AJ20">
        <f t="shared" si="8"/>
        <v>12.016106587345071</v>
      </c>
      <c r="AK20">
        <f t="shared" si="32"/>
        <v>1.211666911214103</v>
      </c>
      <c r="AL20">
        <f t="shared" si="9"/>
        <v>69.942283788554846</v>
      </c>
      <c r="AN20">
        <f t="shared" si="10"/>
        <v>81.634542641218346</v>
      </c>
      <c r="AO20">
        <f t="shared" si="11"/>
        <v>-4.0817271320609176</v>
      </c>
      <c r="AP20">
        <f t="shared" si="12"/>
        <v>-6.9977016129485845</v>
      </c>
      <c r="AQ20">
        <f t="shared" si="13"/>
        <v>-51.258827582452895</v>
      </c>
      <c r="AR20">
        <f t="shared" si="14"/>
        <v>19.296286313755953</v>
      </c>
      <c r="AS20">
        <f t="shared" si="15"/>
        <v>4.0883053014198412</v>
      </c>
      <c r="AT20">
        <f t="shared" si="16"/>
        <v>0.41225202362041635</v>
      </c>
      <c r="AU20">
        <f t="shared" si="17"/>
        <v>23.796843638796208</v>
      </c>
      <c r="AW20">
        <v>17</v>
      </c>
      <c r="AX20">
        <f>(R20*SUMPRODUCT(K21:$K$23, X21:$X$23)-$AZ$3*SUMPRODUCT(K20:$K$22, W21:$W$23))/Z20</f>
        <v>50.843275439694942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291.64769790327068</v>
      </c>
      <c r="P21">
        <f t="shared" si="30"/>
        <v>14.582384895163536</v>
      </c>
      <c r="Q21" s="5">
        <f t="shared" si="31"/>
        <v>25</v>
      </c>
      <c r="R21">
        <f t="shared" si="0"/>
        <v>100000</v>
      </c>
      <c r="S21">
        <f t="shared" si="1"/>
        <v>34.662139279562112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41.828220065268397</v>
      </c>
      <c r="AC21">
        <f t="shared" si="2"/>
        <v>28.176994705306456</v>
      </c>
      <c r="AE21">
        <f t="shared" si="3"/>
        <v>237.08160576461367</v>
      </c>
      <c r="AF21">
        <f t="shared" si="4"/>
        <v>-11.854080288230683</v>
      </c>
      <c r="AG21">
        <f t="shared" si="5"/>
        <v>-20.322602189992711</v>
      </c>
      <c r="AH21">
        <f t="shared" si="6"/>
        <v>-155.83463505180387</v>
      </c>
      <c r="AI21">
        <f t="shared" si="7"/>
        <v>49.0702882345864</v>
      </c>
      <c r="AJ21">
        <f t="shared" si="8"/>
        <v>13.651225359961941</v>
      </c>
      <c r="AK21">
        <f t="shared" si="32"/>
        <v>0.42728919286664213</v>
      </c>
      <c r="AL21">
        <f t="shared" si="9"/>
        <v>63.148802787414986</v>
      </c>
      <c r="AN21">
        <f t="shared" si="10"/>
        <v>76.727446254912749</v>
      </c>
      <c r="AO21">
        <f t="shared" si="11"/>
        <v>-3.8363723127456373</v>
      </c>
      <c r="AP21">
        <f t="shared" si="12"/>
        <v>-6.5770659949080539</v>
      </c>
      <c r="AQ21">
        <f t="shared" si="13"/>
        <v>-50.43324026353406</v>
      </c>
      <c r="AR21">
        <f t="shared" si="14"/>
        <v>15.88076768372499</v>
      </c>
      <c r="AS21">
        <f t="shared" si="15"/>
        <v>4.4179878769680494</v>
      </c>
      <c r="AT21">
        <f t="shared" si="16"/>
        <v>0.1382849102748642</v>
      </c>
      <c r="AU21">
        <f t="shared" si="17"/>
        <v>20.437040470967904</v>
      </c>
      <c r="AW21">
        <v>18</v>
      </c>
      <c r="AX21">
        <f>(R21*SUMPRODUCT(K22:$K$23, X22:$X$23)-$AZ$3*SUMPRODUCT(K21:$K$22, W22:$W$23))/Z21</f>
        <v>34.662139279562112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291.64769790327068</v>
      </c>
      <c r="P22">
        <f t="shared" si="30"/>
        <v>14.582384895163536</v>
      </c>
      <c r="Q22" s="5">
        <f t="shared" si="31"/>
        <v>25</v>
      </c>
      <c r="R22">
        <f t="shared" si="0"/>
        <v>100000</v>
      </c>
      <c r="S22">
        <f t="shared" si="1"/>
        <v>17.361090518995695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28.176994705306456</v>
      </c>
      <c r="AC22">
        <f t="shared" si="2"/>
        <v>13.943759043982878</v>
      </c>
      <c r="AE22">
        <f t="shared" si="3"/>
        <v>234.24019481068666</v>
      </c>
      <c r="AF22">
        <f t="shared" si="4"/>
        <v>-11.712009740534334</v>
      </c>
      <c r="AG22">
        <f t="shared" si="5"/>
        <v>-20.079036839198359</v>
      </c>
      <c r="AH22">
        <f t="shared" si="6"/>
        <v>-161.3573155776954</v>
      </c>
      <c r="AI22">
        <f t="shared" si="7"/>
        <v>41.091832653258564</v>
      </c>
      <c r="AJ22">
        <f t="shared" si="8"/>
        <v>14.233235661323578</v>
      </c>
      <c r="AK22">
        <f t="shared" si="32"/>
        <v>5.2648087752846351</v>
      </c>
      <c r="AL22">
        <f t="shared" si="9"/>
        <v>60.589877089866775</v>
      </c>
      <c r="AN22">
        <f t="shared" si="10"/>
        <v>70.848478247333986</v>
      </c>
      <c r="AO22">
        <f t="shared" si="11"/>
        <v>-3.5424239123666998</v>
      </c>
      <c r="AP22">
        <f t="shared" si="12"/>
        <v>-6.0731216769994818</v>
      </c>
      <c r="AQ22">
        <f t="shared" si="13"/>
        <v>-48.804263811314947</v>
      </c>
      <c r="AR22">
        <f t="shared" si="14"/>
        <v>12.428668846652858</v>
      </c>
      <c r="AS22">
        <f t="shared" si="15"/>
        <v>4.3049959378468543</v>
      </c>
      <c r="AT22">
        <f t="shared" si="16"/>
        <v>1.5923983084695981</v>
      </c>
      <c r="AU22">
        <f t="shared" si="17"/>
        <v>18.32606309296931</v>
      </c>
      <c r="AW22">
        <v>19</v>
      </c>
      <c r="AX22">
        <f>(R22*SUMPRODUCT(K23:$K$23, X23:$X$23)-$AZ$3*SUMPRODUCT(K22:$K$22, W23:$W$23))/Z22</f>
        <v>17.361090518995695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291.64769790327068</v>
      </c>
      <c r="P23">
        <f t="shared" si="30"/>
        <v>14.582384895163536</v>
      </c>
      <c r="Q23" s="5">
        <f t="shared" si="31"/>
        <v>25</v>
      </c>
      <c r="R23">
        <f t="shared" si="0"/>
        <v>100000</v>
      </c>
      <c r="S23">
        <f t="shared" si="1"/>
        <v>17.573452334635999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13.943759043982878</v>
      </c>
      <c r="AC23">
        <f t="shared" si="2"/>
        <v>13.94375904398288</v>
      </c>
      <c r="AE23">
        <f t="shared" si="3"/>
        <v>231.40958007894756</v>
      </c>
      <c r="AF23">
        <f t="shared" si="4"/>
        <v>-11.57047900394738</v>
      </c>
      <c r="AG23">
        <f t="shared" si="5"/>
        <v>-19.836396939064645</v>
      </c>
      <c r="AH23">
        <f t="shared" si="6"/>
        <v>-167.39812696692314</v>
      </c>
      <c r="AI23">
        <f t="shared" si="7"/>
        <v>32.604577169012373</v>
      </c>
      <c r="AJ23">
        <f t="shared" si="8"/>
        <v>0</v>
      </c>
      <c r="AK23">
        <f t="shared" si="32"/>
        <v>16.364800208328816</v>
      </c>
      <c r="AL23">
        <f t="shared" si="9"/>
        <v>48.969377377341189</v>
      </c>
      <c r="AN23">
        <f t="shared" si="10"/>
        <v>63.404591206231018</v>
      </c>
      <c r="AO23">
        <f t="shared" si="11"/>
        <v>-3.1702295603115518</v>
      </c>
      <c r="AP23">
        <f t="shared" si="12"/>
        <v>-5.4350327177329634</v>
      </c>
      <c r="AQ23">
        <f t="shared" si="13"/>
        <v>-45.86590496990452</v>
      </c>
      <c r="AR23">
        <f t="shared" si="14"/>
        <v>8.9334239582819812</v>
      </c>
      <c r="AS23">
        <f t="shared" si="15"/>
        <v>0</v>
      </c>
      <c r="AT23">
        <f t="shared" si="16"/>
        <v>4.4838397227407123</v>
      </c>
      <c r="AU23">
        <f t="shared" si="17"/>
        <v>13.417263681022693</v>
      </c>
      <c r="AW23">
        <v>20</v>
      </c>
      <c r="AX23">
        <f>(R23*SUMPRODUCT(K$23:$K24, X$23:$X24)-$AZ$3*SUMPRODUCT(K$22:$K23, W$23:$W24))/Z23</f>
        <v>17.573452334635999</v>
      </c>
    </row>
    <row r="25" spans="5:50" x14ac:dyDescent="0.25">
      <c r="AN25" s="6">
        <f t="shared" ref="AN25:AU25" si="33">SUM(AN3:AN23)</f>
        <v>2819.0217175644775</v>
      </c>
      <c r="AO25" s="6">
        <f t="shared" si="33"/>
        <v>-359.68685930567705</v>
      </c>
      <c r="AP25" s="6">
        <f t="shared" si="33"/>
        <v>-1739.0787355750738</v>
      </c>
      <c r="AQ25" s="6">
        <f t="shared" si="33"/>
        <v>-1363.4969926901185</v>
      </c>
      <c r="AR25" s="6">
        <f t="shared" si="33"/>
        <v>-643.24087000639122</v>
      </c>
      <c r="AS25" s="6">
        <f t="shared" si="33"/>
        <v>-42.36002314546603</v>
      </c>
      <c r="AT25" s="6">
        <f t="shared" si="33"/>
        <v>58.109665239558865</v>
      </c>
      <c r="AU25" s="7">
        <f t="shared" si="33"/>
        <v>-627.49122791229843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696.84111165201</v>
      </c>
      <c r="K3">
        <v>1</v>
      </c>
      <c r="L3" s="2">
        <v>0</v>
      </c>
      <c r="O3">
        <f>$C$3</f>
        <v>696.84111165201</v>
      </c>
      <c r="P3">
        <f>O3*B5</f>
        <v>557.47288932160802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696.84111165201</v>
      </c>
      <c r="AF3">
        <f t="shared" ref="AF3:AF23" si="4">-$Z3*P3</f>
        <v>-557.47288932160802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-1383.064364669598</v>
      </c>
      <c r="AJ3">
        <f t="shared" ref="AJ3:AJ23" si="8">AB3-AC3</f>
        <v>0</v>
      </c>
      <c r="AL3">
        <f t="shared" ref="AL3:AL23" si="9">SUM(AI3:AK3)</f>
        <v>-1383.064364669598</v>
      </c>
      <c r="AN3">
        <f t="shared" ref="AN3:AN23" si="10">AE3*$K3</f>
        <v>696.84111165201</v>
      </c>
      <c r="AO3">
        <f t="shared" ref="AO3:AO23" si="11">AF3*$K3</f>
        <v>-557.47288932160802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-1383.064364669598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-1383.064364669598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248.50122117188312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119.62097730492513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118.25870311202743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-118.25870311202743</v>
      </c>
      <c r="AK4">
        <f>G4*MAX(0, SUM(AB4, AE4:AF4))</f>
        <v>0</v>
      </c>
      <c r="AL4">
        <f t="shared" si="9"/>
        <v>-257.08420311202747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-130.24251805985551</v>
      </c>
      <c r="AR4">
        <f t="shared" si="14"/>
        <v>-130.24251805985551</v>
      </c>
      <c r="AS4">
        <f t="shared" si="15"/>
        <v>-110.94727752324553</v>
      </c>
      <c r="AT4">
        <f t="shared" si="16"/>
        <v>0</v>
      </c>
      <c r="AU4">
        <f t="shared" si="17"/>
        <v>-241.18979558310107</v>
      </c>
      <c r="AW4">
        <v>1</v>
      </c>
      <c r="AX4">
        <f>(R4*SUMPRODUCT(K5:$K$23, X5:$X$23)-$AZ$3*SUMPRODUCT(K4:$K$22, W5:$W$23))/Z4</f>
        <v>119.62097730492513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696.84111165201</v>
      </c>
      <c r="P5">
        <f t="shared" ref="P5:P23" si="30">O5*$C$5</f>
        <v>34.842055582600501</v>
      </c>
      <c r="Q5" s="5">
        <f t="shared" ref="Q5:Q23" si="31">$C$8</f>
        <v>25</v>
      </c>
      <c r="R5">
        <f t="shared" si="0"/>
        <v>100000</v>
      </c>
      <c r="S5">
        <f t="shared" si="1"/>
        <v>232.28696693879616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118.25870311202743</v>
      </c>
      <c r="AC5">
        <f t="shared" si="2"/>
        <v>227.01778767673341</v>
      </c>
      <c r="AE5">
        <f t="shared" si="3"/>
        <v>681.03402276166787</v>
      </c>
      <c r="AF5">
        <f t="shared" si="4"/>
        <v>-34.051701138083395</v>
      </c>
      <c r="AG5">
        <f t="shared" si="5"/>
        <v>-24.432901969113587</v>
      </c>
      <c r="AH5">
        <f t="shared" si="6"/>
        <v>-140.95487854565701</v>
      </c>
      <c r="AI5">
        <f t="shared" si="7"/>
        <v>481.59454110881381</v>
      </c>
      <c r="AJ5">
        <f t="shared" si="8"/>
        <v>-108.75908456470597</v>
      </c>
      <c r="AK5">
        <f>G5*SUM(AB5, AE5:AF5)</f>
        <v>31.374882014160086</v>
      </c>
      <c r="AL5">
        <f t="shared" si="9"/>
        <v>404.21033855826795</v>
      </c>
      <c r="AN5">
        <f t="shared" si="10"/>
        <v>588.11545129713636</v>
      </c>
      <c r="AO5">
        <f t="shared" si="11"/>
        <v>-29.405772564856818</v>
      </c>
      <c r="AP5">
        <f t="shared" si="12"/>
        <v>-21.099338194286627</v>
      </c>
      <c r="AQ5">
        <f t="shared" si="13"/>
        <v>-121.72334896317317</v>
      </c>
      <c r="AR5">
        <f t="shared" si="14"/>
        <v>415.88699157481966</v>
      </c>
      <c r="AS5">
        <f t="shared" si="15"/>
        <v>-93.920268244542143</v>
      </c>
      <c r="AT5">
        <f t="shared" si="16"/>
        <v>27.09417191864668</v>
      </c>
      <c r="AU5">
        <f t="shared" si="17"/>
        <v>349.06089524892423</v>
      </c>
      <c r="AW5">
        <v>2</v>
      </c>
      <c r="AX5">
        <f>(R5*SUMPRODUCT(K6:$K$23, X6:$X$23)-$AZ$3*SUMPRODUCT(K5:$K$22, W6:$W$23))/Z5</f>
        <v>232.28696693879616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696.84111165201</v>
      </c>
      <c r="P6">
        <f t="shared" si="30"/>
        <v>34.842055582600501</v>
      </c>
      <c r="Q6" s="5">
        <f t="shared" si="31"/>
        <v>25</v>
      </c>
      <c r="R6">
        <f t="shared" si="0"/>
        <v>100000</v>
      </c>
      <c r="S6">
        <f t="shared" si="1"/>
        <v>335.65890615055866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227.01778767673341</v>
      </c>
      <c r="AC6">
        <f t="shared" si="2"/>
        <v>324.27968860684291</v>
      </c>
      <c r="AE6">
        <f t="shared" si="3"/>
        <v>673.21740777407331</v>
      </c>
      <c r="AF6">
        <f t="shared" si="4"/>
        <v>-33.660870388703664</v>
      </c>
      <c r="AG6">
        <f t="shared" si="5"/>
        <v>-24.152471650892853</v>
      </c>
      <c r="AH6">
        <f t="shared" si="6"/>
        <v>-144.40519411840478</v>
      </c>
      <c r="AI6">
        <f t="shared" si="7"/>
        <v>470.99887161607205</v>
      </c>
      <c r="AJ6">
        <f t="shared" si="8"/>
        <v>-97.261900930109505</v>
      </c>
      <c r="AK6">
        <f>G6*SUM(AB6, AE6:AF6)</f>
        <v>50.694598016133035</v>
      </c>
      <c r="AL6">
        <f t="shared" si="9"/>
        <v>424.4315687020956</v>
      </c>
      <c r="AN6">
        <f t="shared" si="10"/>
        <v>524.31936834858163</v>
      </c>
      <c r="AO6">
        <f t="shared" si="11"/>
        <v>-26.215968417429082</v>
      </c>
      <c r="AP6">
        <f t="shared" si="12"/>
        <v>-18.810578178487887</v>
      </c>
      <c r="AQ6">
        <f t="shared" si="13"/>
        <v>-112.46655135784235</v>
      </c>
      <c r="AR6">
        <f t="shared" si="14"/>
        <v>366.82627039482236</v>
      </c>
      <c r="AS6">
        <f t="shared" si="15"/>
        <v>-75.750118566707229</v>
      </c>
      <c r="AT6">
        <f t="shared" si="16"/>
        <v>39.48228210317496</v>
      </c>
      <c r="AU6">
        <f t="shared" si="17"/>
        <v>330.5584339312901</v>
      </c>
      <c r="AW6">
        <v>3</v>
      </c>
      <c r="AX6">
        <f>(R6*SUMPRODUCT(K7:$K$23, X7:$X$23)-$AZ$3*SUMPRODUCT(K6:$K$22, W7:$W$23))/Z6</f>
        <v>335.65890615055866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696.84111165201</v>
      </c>
      <c r="P7">
        <f t="shared" si="30"/>
        <v>34.842055582600501</v>
      </c>
      <c r="Q7" s="5">
        <f t="shared" si="31"/>
        <v>25</v>
      </c>
      <c r="R7">
        <f t="shared" si="0"/>
        <v>100000</v>
      </c>
      <c r="S7">
        <f t="shared" si="1"/>
        <v>425.7530393197793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324.27968860684291</v>
      </c>
      <c r="AC7">
        <f t="shared" si="2"/>
        <v>406.57415401851335</v>
      </c>
      <c r="AE7">
        <f t="shared" si="3"/>
        <v>665.45052950858451</v>
      </c>
      <c r="AF7">
        <f t="shared" si="4"/>
        <v>-33.272526475429231</v>
      </c>
      <c r="AG7">
        <f t="shared" si="5"/>
        <v>-23.873825696470195</v>
      </c>
      <c r="AH7">
        <f t="shared" si="6"/>
        <v>-148.4849516549055</v>
      </c>
      <c r="AI7">
        <f t="shared" si="7"/>
        <v>459.81922568177953</v>
      </c>
      <c r="AJ7">
        <f t="shared" si="8"/>
        <v>-82.294465411670444</v>
      </c>
      <c r="AK7">
        <f>G7*SUM(AB7, AE7:AF7)</f>
        <v>46.962072659523912</v>
      </c>
      <c r="AL7">
        <f t="shared" si="9"/>
        <v>424.48683292963301</v>
      </c>
      <c r="AN7">
        <f t="shared" si="10"/>
        <v>469.15028506801394</v>
      </c>
      <c r="AO7">
        <f t="shared" si="11"/>
        <v>-23.457514253400699</v>
      </c>
      <c r="AP7">
        <f t="shared" si="12"/>
        <v>-16.83132199088374</v>
      </c>
      <c r="AQ7">
        <f t="shared" si="13"/>
        <v>-104.68360052046592</v>
      </c>
      <c r="AR7">
        <f t="shared" si="14"/>
        <v>324.17784830326349</v>
      </c>
      <c r="AS7">
        <f t="shared" si="15"/>
        <v>-58.018545624895978</v>
      </c>
      <c r="AT7">
        <f t="shared" si="16"/>
        <v>33.108801929830314</v>
      </c>
      <c r="AU7">
        <f t="shared" si="17"/>
        <v>299.26810460819786</v>
      </c>
      <c r="AW7">
        <v>4</v>
      </c>
      <c r="AX7">
        <f>(R7*SUMPRODUCT(K8:$K$23, X8:$X$23)-$AZ$3*SUMPRODUCT(K7:$K$22, W8:$W$23))/Z7</f>
        <v>425.7530393197793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696.84111165201</v>
      </c>
      <c r="P8">
        <f t="shared" si="30"/>
        <v>34.842055582600501</v>
      </c>
      <c r="Q8" s="5">
        <f t="shared" si="31"/>
        <v>25</v>
      </c>
      <c r="R8">
        <f t="shared" si="0"/>
        <v>100000</v>
      </c>
      <c r="S8">
        <f t="shared" si="1"/>
        <v>501.73881640767331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406.57415401851335</v>
      </c>
      <c r="AC8">
        <f t="shared" si="2"/>
        <v>473.58008452997092</v>
      </c>
      <c r="AE8">
        <f t="shared" si="3"/>
        <v>657.7327919791195</v>
      </c>
      <c r="AF8">
        <f t="shared" si="4"/>
        <v>-32.886639598955973</v>
      </c>
      <c r="AG8">
        <f t="shared" si="5"/>
        <v>-23.596942724139225</v>
      </c>
      <c r="AH8">
        <f t="shared" si="6"/>
        <v>-152.57886146507724</v>
      </c>
      <c r="AI8">
        <f t="shared" si="7"/>
        <v>448.67034819094704</v>
      </c>
      <c r="AJ8">
        <f t="shared" si="8"/>
        <v>-67.005930511457564</v>
      </c>
      <c r="AK8">
        <f t="shared" ref="AK8:AK23" si="32">G8*SUM(AB8:AB8, AE8:AF8)</f>
        <v>21.969252526291815</v>
      </c>
      <c r="AL8">
        <f t="shared" si="9"/>
        <v>403.6336702057813</v>
      </c>
      <c r="AN8">
        <f t="shared" si="10"/>
        <v>432.36288228476701</v>
      </c>
      <c r="AO8">
        <f t="shared" si="11"/>
        <v>-21.618144114238351</v>
      </c>
      <c r="AP8">
        <f t="shared" si="12"/>
        <v>-15.51153035660306</v>
      </c>
      <c r="AQ8">
        <f t="shared" si="13"/>
        <v>-100.29823223541399</v>
      </c>
      <c r="AR8">
        <f t="shared" si="14"/>
        <v>294.93497557851163</v>
      </c>
      <c r="AS8">
        <f t="shared" si="15"/>
        <v>-44.046575751428129</v>
      </c>
      <c r="AT8">
        <f t="shared" si="16"/>
        <v>14.441562682815084</v>
      </c>
      <c r="AU8">
        <f t="shared" si="17"/>
        <v>265.32996250989856</v>
      </c>
      <c r="AW8">
        <v>5</v>
      </c>
      <c r="AX8">
        <f>(R8*SUMPRODUCT(K9:$K$23, X9:$X$23)-$AZ$3*SUMPRODUCT(K8:$K$22, W9:$W$23))/Z8</f>
        <v>501.73881640767331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696.84111165201</v>
      </c>
      <c r="P9">
        <f t="shared" si="30"/>
        <v>34.842055582600501</v>
      </c>
      <c r="Q9" s="5">
        <f t="shared" si="31"/>
        <v>25</v>
      </c>
      <c r="R9">
        <f t="shared" si="0"/>
        <v>100000</v>
      </c>
      <c r="S9">
        <f t="shared" si="1"/>
        <v>567.88887338340589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473.58008452997092</v>
      </c>
      <c r="AC9">
        <f t="shared" si="2"/>
        <v>529.76666561017305</v>
      </c>
      <c r="AE9">
        <f t="shared" si="3"/>
        <v>650.06237924780385</v>
      </c>
      <c r="AF9">
        <f t="shared" si="4"/>
        <v>-32.503118962390189</v>
      </c>
      <c r="AG9">
        <f t="shared" si="5"/>
        <v>-23.321757584978471</v>
      </c>
      <c r="AH9">
        <f t="shared" si="6"/>
        <v>-156.86284767744613</v>
      </c>
      <c r="AI9">
        <f t="shared" si="7"/>
        <v>437.37465502298903</v>
      </c>
      <c r="AJ9">
        <f t="shared" si="8"/>
        <v>-56.186581080202131</v>
      </c>
      <c r="AK9">
        <f t="shared" si="32"/>
        <v>6.4377221344107696</v>
      </c>
      <c r="AL9">
        <f t="shared" si="9"/>
        <v>387.62579607719766</v>
      </c>
      <c r="AN9">
        <f t="shared" si="10"/>
        <v>406.12118461563978</v>
      </c>
      <c r="AO9">
        <f t="shared" si="11"/>
        <v>-20.306059230781987</v>
      </c>
      <c r="AP9">
        <f t="shared" si="12"/>
        <v>-14.570078380308356</v>
      </c>
      <c r="AQ9">
        <f t="shared" si="13"/>
        <v>-97.998788354221304</v>
      </c>
      <c r="AR9">
        <f t="shared" si="14"/>
        <v>273.24625865032806</v>
      </c>
      <c r="AS9">
        <f t="shared" si="15"/>
        <v>-35.102109576311818</v>
      </c>
      <c r="AT9">
        <f t="shared" si="16"/>
        <v>4.0219145468447124</v>
      </c>
      <c r="AU9">
        <f t="shared" si="17"/>
        <v>242.16606362086097</v>
      </c>
      <c r="AW9">
        <v>6</v>
      </c>
      <c r="AX9">
        <f>(R9*SUMPRODUCT(K10:$K$23, X10:$X$23)-$AZ$3*SUMPRODUCT(K9:$K$22, W10:$W$23))/Z9</f>
        <v>567.88887338340589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696.84111165201</v>
      </c>
      <c r="P10">
        <f t="shared" si="30"/>
        <v>34.842055582600501</v>
      </c>
      <c r="Q10" s="5">
        <f t="shared" si="31"/>
        <v>25</v>
      </c>
      <c r="R10">
        <f t="shared" si="0"/>
        <v>100000</v>
      </c>
      <c r="S10">
        <f t="shared" si="1"/>
        <v>627.42768796682685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529.76666561017305</v>
      </c>
      <c r="AC10">
        <f t="shared" si="2"/>
        <v>578.43919135393503</v>
      </c>
      <c r="AE10">
        <f t="shared" si="3"/>
        <v>642.43293188469772</v>
      </c>
      <c r="AF10">
        <f t="shared" si="4"/>
        <v>-32.121646594234889</v>
      </c>
      <c r="AG10">
        <f t="shared" si="5"/>
        <v>-23.048042126908737</v>
      </c>
      <c r="AH10">
        <f t="shared" si="6"/>
        <v>-161.99152887980537</v>
      </c>
      <c r="AI10">
        <f t="shared" si="7"/>
        <v>425.27171428374868</v>
      </c>
      <c r="AJ10">
        <f t="shared" si="8"/>
        <v>-48.67252574376198</v>
      </c>
      <c r="AK10">
        <f t="shared" si="32"/>
        <v>4.674319598692608</v>
      </c>
      <c r="AL10">
        <f t="shared" si="9"/>
        <v>381.27350813867929</v>
      </c>
      <c r="AN10">
        <f t="shared" si="10"/>
        <v>381.33467878785376</v>
      </c>
      <c r="AO10">
        <f t="shared" si="11"/>
        <v>-19.066733939392691</v>
      </c>
      <c r="AP10">
        <f t="shared" si="12"/>
        <v>-13.68083313439339</v>
      </c>
      <c r="AQ10">
        <f t="shared" si="13"/>
        <v>-96.15476505930549</v>
      </c>
      <c r="AR10">
        <f t="shared" si="14"/>
        <v>252.43234665476217</v>
      </c>
      <c r="AS10">
        <f t="shared" si="15"/>
        <v>-28.890987757804133</v>
      </c>
      <c r="AT10">
        <f t="shared" si="16"/>
        <v>2.7745778185591679</v>
      </c>
      <c r="AU10">
        <f t="shared" si="17"/>
        <v>226.31593671551718</v>
      </c>
      <c r="AW10">
        <v>7</v>
      </c>
      <c r="AX10">
        <f>(R10*SUMPRODUCT(K11:$K$23, X11:$X$23)-$AZ$3*SUMPRODUCT(K10:$K$22, W11:$W$23))/Z10</f>
        <v>627.42768796682685</v>
      </c>
    </row>
    <row r="11" spans="1:52" x14ac:dyDescent="0.25">
      <c r="A11" t="s">
        <v>33</v>
      </c>
      <c r="C11" s="24">
        <f>AU25</f>
        <v>1384.2965321928791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696.84111165201</v>
      </c>
      <c r="P11">
        <f t="shared" si="30"/>
        <v>34.842055582600501</v>
      </c>
      <c r="Q11" s="5">
        <f t="shared" si="31"/>
        <v>25</v>
      </c>
      <c r="R11">
        <f t="shared" si="0"/>
        <v>100000</v>
      </c>
      <c r="S11">
        <f t="shared" si="1"/>
        <v>680.81718183355338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578.43919135393503</v>
      </c>
      <c r="AC11">
        <f t="shared" si="2"/>
        <v>620.24767901035148</v>
      </c>
      <c r="AE11">
        <f t="shared" si="3"/>
        <v>634.84602573796428</v>
      </c>
      <c r="AF11">
        <f t="shared" si="4"/>
        <v>-31.742301286898218</v>
      </c>
      <c r="AG11">
        <f t="shared" si="5"/>
        <v>-22.775852885348815</v>
      </c>
      <c r="AH11">
        <f t="shared" si="6"/>
        <v>-166.83528116333608</v>
      </c>
      <c r="AI11">
        <f t="shared" si="7"/>
        <v>413.49259040238121</v>
      </c>
      <c r="AJ11">
        <f t="shared" si="8"/>
        <v>-41.808487656416446</v>
      </c>
      <c r="AK11">
        <f t="shared" si="32"/>
        <v>2.8357029979320023</v>
      </c>
      <c r="AL11">
        <f t="shared" si="9"/>
        <v>374.51980574389677</v>
      </c>
      <c r="AN11">
        <f t="shared" si="10"/>
        <v>358.37494136234972</v>
      </c>
      <c r="AO11">
        <f t="shared" si="11"/>
        <v>-17.918747068117487</v>
      </c>
      <c r="AP11">
        <f t="shared" si="12"/>
        <v>-12.857125367960343</v>
      </c>
      <c r="AQ11">
        <f t="shared" si="13"/>
        <v>-94.17966196540408</v>
      </c>
      <c r="AR11">
        <f t="shared" si="14"/>
        <v>233.41940696086783</v>
      </c>
      <c r="AS11">
        <f t="shared" si="15"/>
        <v>-23.601178403692359</v>
      </c>
      <c r="AT11">
        <f t="shared" si="16"/>
        <v>1.6007738166488585</v>
      </c>
      <c r="AU11">
        <f t="shared" si="17"/>
        <v>211.41900237382433</v>
      </c>
      <c r="AW11">
        <v>8</v>
      </c>
      <c r="AX11">
        <f>(R11*SUMPRODUCT(K12:$K$23, X12:$X$23)-$AZ$3*SUMPRODUCT(K11:$K$22, W12:$W$23))/Z11</f>
        <v>680.81718183355338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696.84111165201</v>
      </c>
      <c r="P12">
        <f t="shared" si="30"/>
        <v>34.842055582600501</v>
      </c>
      <c r="Q12" s="5">
        <f t="shared" si="31"/>
        <v>25</v>
      </c>
      <c r="R12">
        <f t="shared" si="0"/>
        <v>100000</v>
      </c>
      <c r="S12">
        <f t="shared" si="1"/>
        <v>728.10442282180645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620.24767901035148</v>
      </c>
      <c r="AC12">
        <f t="shared" si="2"/>
        <v>655.43820661497421</v>
      </c>
      <c r="AE12">
        <f t="shared" si="3"/>
        <v>627.2950337901716</v>
      </c>
      <c r="AF12">
        <f t="shared" si="4"/>
        <v>-31.36475168950858</v>
      </c>
      <c r="AG12">
        <f t="shared" si="5"/>
        <v>-22.504952108201369</v>
      </c>
      <c r="AH12">
        <f t="shared" si="6"/>
        <v>-172.56899317582631</v>
      </c>
      <c r="AI12">
        <f t="shared" si="7"/>
        <v>400.85633681663535</v>
      </c>
      <c r="AJ12">
        <f t="shared" si="8"/>
        <v>-35.19052760462273</v>
      </c>
      <c r="AK12">
        <f t="shared" si="32"/>
        <v>2.7972093105553335</v>
      </c>
      <c r="AL12">
        <f t="shared" si="9"/>
        <v>368.46301852256795</v>
      </c>
      <c r="AN12">
        <f t="shared" si="10"/>
        <v>336.64070211146333</v>
      </c>
      <c r="AO12">
        <f t="shared" si="11"/>
        <v>-16.832035105573166</v>
      </c>
      <c r="AP12">
        <f t="shared" si="12"/>
        <v>-12.077383799636367</v>
      </c>
      <c r="AQ12">
        <f t="shared" si="13"/>
        <v>-92.609926583303206</v>
      </c>
      <c r="AR12">
        <f t="shared" si="14"/>
        <v>215.1213566229506</v>
      </c>
      <c r="AS12">
        <f t="shared" si="15"/>
        <v>-18.885154962753411</v>
      </c>
      <c r="AT12">
        <f t="shared" si="16"/>
        <v>1.5011349612773286</v>
      </c>
      <c r="AU12">
        <f t="shared" si="17"/>
        <v>197.73733662147453</v>
      </c>
      <c r="AW12">
        <v>9</v>
      </c>
      <c r="AX12">
        <f>(R12*SUMPRODUCT(K13:$K$23, X13:$X$23)-$AZ$3*SUMPRODUCT(K12:$K$22, W13:$W$23))/Z12</f>
        <v>728.10442282180645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696.84111165201</v>
      </c>
      <c r="P13">
        <f t="shared" si="30"/>
        <v>34.842055582600501</v>
      </c>
      <c r="Q13" s="5">
        <f t="shared" si="31"/>
        <v>25</v>
      </c>
      <c r="R13">
        <f t="shared" si="0"/>
        <v>100000</v>
      </c>
      <c r="S13">
        <f t="shared" si="1"/>
        <v>769.39825931930932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655.43820661497421</v>
      </c>
      <c r="AC13">
        <f t="shared" si="2"/>
        <v>684.30993354082693</v>
      </c>
      <c r="AE13">
        <f t="shared" si="3"/>
        <v>619.77693480224309</v>
      </c>
      <c r="AF13">
        <f t="shared" si="4"/>
        <v>-30.988846740112159</v>
      </c>
      <c r="AG13">
        <f t="shared" si="5"/>
        <v>-22.235231404937135</v>
      </c>
      <c r="AH13">
        <f t="shared" si="6"/>
        <v>-178.68472872888881</v>
      </c>
      <c r="AI13">
        <f t="shared" si="7"/>
        <v>387.86812792830494</v>
      </c>
      <c r="AJ13">
        <f t="shared" si="8"/>
        <v>-28.871726925852727</v>
      </c>
      <c r="AK13">
        <f t="shared" si="32"/>
        <v>2.48845258935421</v>
      </c>
      <c r="AL13">
        <f t="shared" si="9"/>
        <v>361.48485359180643</v>
      </c>
      <c r="AN13">
        <f t="shared" si="10"/>
        <v>316.25566270355915</v>
      </c>
      <c r="AO13">
        <f t="shared" si="11"/>
        <v>-15.812783135177961</v>
      </c>
      <c r="AP13">
        <f t="shared" si="12"/>
        <v>-11.346046373247408</v>
      </c>
      <c r="AQ13">
        <f t="shared" si="13"/>
        <v>-91.178057984993458</v>
      </c>
      <c r="AR13">
        <f t="shared" si="14"/>
        <v>197.91877521014032</v>
      </c>
      <c r="AS13">
        <f t="shared" si="15"/>
        <v>-14.732473281286591</v>
      </c>
      <c r="AT13">
        <f t="shared" si="16"/>
        <v>1.2697910789528066</v>
      </c>
      <c r="AU13">
        <f t="shared" si="17"/>
        <v>184.45609300780654</v>
      </c>
      <c r="AW13">
        <v>10</v>
      </c>
      <c r="AX13">
        <f>(R13*SUMPRODUCT(K14:$K$23, X14:$X$23)-$AZ$3*SUMPRODUCT(K13:$K$22, W14:$W$23))/Z13</f>
        <v>769.39825931930932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696.84111165201</v>
      </c>
      <c r="P14">
        <f t="shared" si="30"/>
        <v>34.842055582600501</v>
      </c>
      <c r="Q14" s="5">
        <f t="shared" si="31"/>
        <v>25</v>
      </c>
      <c r="R14">
        <f t="shared" si="0"/>
        <v>100000</v>
      </c>
      <c r="S14">
        <f t="shared" si="1"/>
        <v>804.77297841691518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684.30993354082693</v>
      </c>
      <c r="AC14">
        <f t="shared" si="2"/>
        <v>707.12296902947946</v>
      </c>
      <c r="AE14">
        <f t="shared" si="3"/>
        <v>612.28740157562845</v>
      </c>
      <c r="AF14">
        <f t="shared" si="4"/>
        <v>-30.614370078781427</v>
      </c>
      <c r="AG14">
        <f t="shared" si="5"/>
        <v>-21.966535532184338</v>
      </c>
      <c r="AH14">
        <f t="shared" si="6"/>
        <v>-185.3742348137047</v>
      </c>
      <c r="AI14">
        <f t="shared" si="7"/>
        <v>374.33226115095795</v>
      </c>
      <c r="AJ14">
        <f t="shared" si="8"/>
        <v>-22.813035488652531</v>
      </c>
      <c r="AK14">
        <f t="shared" si="32"/>
        <v>2.2787693370678128</v>
      </c>
      <c r="AL14">
        <f t="shared" si="9"/>
        <v>353.7979949993732</v>
      </c>
      <c r="AN14">
        <f t="shared" si="10"/>
        <v>297.15993282679312</v>
      </c>
      <c r="AO14">
        <f t="shared" si="11"/>
        <v>-14.857996641339657</v>
      </c>
      <c r="AP14">
        <f t="shared" si="12"/>
        <v>-10.660964452940796</v>
      </c>
      <c r="AQ14">
        <f t="shared" si="13"/>
        <v>-89.967219680339241</v>
      </c>
      <c r="AR14">
        <f t="shared" si="14"/>
        <v>181.67375205217337</v>
      </c>
      <c r="AS14">
        <f t="shared" si="15"/>
        <v>-11.071794186746615</v>
      </c>
      <c r="AT14">
        <f t="shared" si="16"/>
        <v>1.1059494959201539</v>
      </c>
      <c r="AU14">
        <f t="shared" si="17"/>
        <v>171.70790736134691</v>
      </c>
      <c r="AW14">
        <v>11</v>
      </c>
      <c r="AX14">
        <f>(R14*SUMPRODUCT(K15:$K$23, X15:$X$23)-$AZ$3*SUMPRODUCT(K14:$K$22, W15:$W$23))/Z14</f>
        <v>804.77297841691518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696.84111165201</v>
      </c>
      <c r="P15">
        <f t="shared" si="30"/>
        <v>34.842055582600501</v>
      </c>
      <c r="Q15" s="5">
        <f t="shared" si="31"/>
        <v>25</v>
      </c>
      <c r="R15">
        <f t="shared" si="0"/>
        <v>100000</v>
      </c>
      <c r="S15">
        <f t="shared" si="1"/>
        <v>834.54271397015555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707.12296902947946</v>
      </c>
      <c r="AC15">
        <f t="shared" si="2"/>
        <v>724.34236120270407</v>
      </c>
      <c r="AE15">
        <f t="shared" si="3"/>
        <v>604.82408838714605</v>
      </c>
      <c r="AF15">
        <f t="shared" si="4"/>
        <v>-30.241204419357302</v>
      </c>
      <c r="AG15">
        <f t="shared" si="5"/>
        <v>-21.698780334346303</v>
      </c>
      <c r="AH15">
        <f t="shared" si="6"/>
        <v>-192.35937006477994</v>
      </c>
      <c r="AI15">
        <f t="shared" si="7"/>
        <v>360.52473356866255</v>
      </c>
      <c r="AJ15">
        <f t="shared" si="8"/>
        <v>-17.219392173224605</v>
      </c>
      <c r="AK15">
        <f t="shared" si="32"/>
        <v>5.2549939972888007</v>
      </c>
      <c r="AL15">
        <f t="shared" si="9"/>
        <v>348.56033539272676</v>
      </c>
      <c r="AN15">
        <f t="shared" si="10"/>
        <v>279.0548355019136</v>
      </c>
      <c r="AO15">
        <f t="shared" si="11"/>
        <v>-13.952741775095681</v>
      </c>
      <c r="AP15">
        <f t="shared" si="12"/>
        <v>-10.011422648426798</v>
      </c>
      <c r="AQ15">
        <f t="shared" si="13"/>
        <v>-88.7511152438083</v>
      </c>
      <c r="AR15">
        <f t="shared" si="14"/>
        <v>166.33955583458288</v>
      </c>
      <c r="AS15">
        <f t="shared" si="15"/>
        <v>-7.9447144096985216</v>
      </c>
      <c r="AT15">
        <f t="shared" si="16"/>
        <v>2.424558666946333</v>
      </c>
      <c r="AU15">
        <f t="shared" si="17"/>
        <v>160.81940009183069</v>
      </c>
      <c r="AW15">
        <v>12</v>
      </c>
      <c r="AX15">
        <f>(R15*SUMPRODUCT(K16:$K$23, X16:$X$23)-$AZ$3*SUMPRODUCT(K15:$K$22, W16:$W$23))/Z15</f>
        <v>834.54271397015555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696.84111165201</v>
      </c>
      <c r="P16">
        <f t="shared" si="30"/>
        <v>34.842055582600501</v>
      </c>
      <c r="Q16" s="5">
        <f t="shared" si="31"/>
        <v>25</v>
      </c>
      <c r="R16">
        <f t="shared" si="0"/>
        <v>100000</v>
      </c>
      <c r="S16">
        <f t="shared" si="1"/>
        <v>834.20623563195511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724.34236120270407</v>
      </c>
      <c r="AC16">
        <f t="shared" si="2"/>
        <v>714.72879002994205</v>
      </c>
      <c r="AE16">
        <f t="shared" si="3"/>
        <v>597.03749900270157</v>
      </c>
      <c r="AF16">
        <f t="shared" si="4"/>
        <v>-29.85187495013508</v>
      </c>
      <c r="AG16">
        <f t="shared" si="5"/>
        <v>-21.419427220191462</v>
      </c>
      <c r="AH16">
        <f t="shared" si="6"/>
        <v>-249.46124324551096</v>
      </c>
      <c r="AI16">
        <f t="shared" si="7"/>
        <v>296.30495358686409</v>
      </c>
      <c r="AJ16">
        <f t="shared" si="8"/>
        <v>9.6135711727620219</v>
      </c>
      <c r="AK16">
        <f t="shared" si="32"/>
        <v>9.1698486953124227</v>
      </c>
      <c r="AL16">
        <f t="shared" si="9"/>
        <v>315.08837345493851</v>
      </c>
      <c r="AN16">
        <f t="shared" si="10"/>
        <v>261.17592183657899</v>
      </c>
      <c r="AO16">
        <f t="shared" si="11"/>
        <v>-13.058796091828949</v>
      </c>
      <c r="AP16">
        <f t="shared" si="12"/>
        <v>-9.3699954505197738</v>
      </c>
      <c r="AQ16">
        <f t="shared" si="13"/>
        <v>-109.12760132483834</v>
      </c>
      <c r="AR16">
        <f t="shared" si="14"/>
        <v>129.61952896939192</v>
      </c>
      <c r="AS16">
        <f t="shared" si="15"/>
        <v>4.2054867866454089</v>
      </c>
      <c r="AT16">
        <f t="shared" si="16"/>
        <v>4.0113790006502352</v>
      </c>
      <c r="AU16">
        <f t="shared" si="17"/>
        <v>137.83639475668755</v>
      </c>
      <c r="AW16">
        <v>13</v>
      </c>
      <c r="AX16">
        <f>(R16*SUMPRODUCT(K17:$K$23, X17:$X$23)-$AZ$3*SUMPRODUCT(K16:$K$22, W17:$W$23))/Z16</f>
        <v>834.20623563195511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696.84111165201</v>
      </c>
      <c r="P17">
        <f t="shared" si="30"/>
        <v>34.842055582600501</v>
      </c>
      <c r="Q17" s="5">
        <f t="shared" si="31"/>
        <v>25</v>
      </c>
      <c r="R17">
        <f t="shared" si="0"/>
        <v>100000</v>
      </c>
      <c r="S17">
        <f t="shared" si="1"/>
        <v>803.16631788570885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714.72879002994205</v>
      </c>
      <c r="AC17">
        <f t="shared" si="2"/>
        <v>678.73602129027859</v>
      </c>
      <c r="AE17">
        <f t="shared" si="3"/>
        <v>588.88321517173506</v>
      </c>
      <c r="AF17">
        <f t="shared" si="4"/>
        <v>-29.444160758586758</v>
      </c>
      <c r="AG17">
        <f t="shared" si="5"/>
        <v>-21.126882632385964</v>
      </c>
      <c r="AH17">
        <f t="shared" si="6"/>
        <v>-313.4012624143333</v>
      </c>
      <c r="AI17">
        <f t="shared" si="7"/>
        <v>224.91090936642894</v>
      </c>
      <c r="AJ17">
        <f t="shared" si="8"/>
        <v>35.992768739663461</v>
      </c>
      <c r="AK17">
        <f t="shared" si="32"/>
        <v>17.583516253314649</v>
      </c>
      <c r="AL17">
        <f t="shared" si="9"/>
        <v>278.48719435940706</v>
      </c>
      <c r="AN17">
        <f t="shared" si="10"/>
        <v>242.63803792327764</v>
      </c>
      <c r="AO17">
        <f t="shared" si="11"/>
        <v>-12.131901896163884</v>
      </c>
      <c r="AP17">
        <f t="shared" si="12"/>
        <v>-8.7049269146897998</v>
      </c>
      <c r="AQ17">
        <f t="shared" si="13"/>
        <v>-129.13098121282974</v>
      </c>
      <c r="AR17">
        <f t="shared" si="14"/>
        <v>92.670227899594167</v>
      </c>
      <c r="AS17">
        <f t="shared" si="15"/>
        <v>14.830130255744121</v>
      </c>
      <c r="AT17">
        <f t="shared" si="16"/>
        <v>7.2449507365430961</v>
      </c>
      <c r="AU17">
        <f t="shared" si="17"/>
        <v>114.74530889188139</v>
      </c>
      <c r="AW17">
        <v>14</v>
      </c>
      <c r="AX17">
        <f>(R17*SUMPRODUCT(K18:$K$23, X18:$X$23)-$AZ$3*SUMPRODUCT(K17:$K$22, W18:$W$23))/Z17</f>
        <v>803.16631788570885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696.84111165201</v>
      </c>
      <c r="P18">
        <f t="shared" si="30"/>
        <v>34.842055582600501</v>
      </c>
      <c r="Q18" s="5">
        <f t="shared" si="31"/>
        <v>25</v>
      </c>
      <c r="R18">
        <f t="shared" si="0"/>
        <v>100000</v>
      </c>
      <c r="S18">
        <f t="shared" si="1"/>
        <v>743.56764180368555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678.73602129027859</v>
      </c>
      <c r="AC18">
        <f t="shared" si="2"/>
        <v>619.26755183717978</v>
      </c>
      <c r="AE18">
        <f t="shared" si="3"/>
        <v>580.35216296592239</v>
      </c>
      <c r="AF18">
        <f t="shared" si="4"/>
        <v>-29.017608148296119</v>
      </c>
      <c r="AG18">
        <f t="shared" si="5"/>
        <v>-20.820821033006869</v>
      </c>
      <c r="AH18">
        <f t="shared" si="6"/>
        <v>-379.17109222093427</v>
      </c>
      <c r="AI18">
        <f t="shared" si="7"/>
        <v>151.34264156368511</v>
      </c>
      <c r="AJ18">
        <f t="shared" si="8"/>
        <v>59.468469453098805</v>
      </c>
      <c r="AK18">
        <f t="shared" si="32"/>
        <v>26.569524443930746</v>
      </c>
      <c r="AL18">
        <f t="shared" si="9"/>
        <v>237.38063546071464</v>
      </c>
      <c r="AN18">
        <f t="shared" si="10"/>
        <v>223.45853792269276</v>
      </c>
      <c r="AO18">
        <f t="shared" si="11"/>
        <v>-11.172926896134639</v>
      </c>
      <c r="AP18">
        <f t="shared" si="12"/>
        <v>-8.0168396420001962</v>
      </c>
      <c r="AQ18">
        <f t="shared" si="13"/>
        <v>-145.99586819359484</v>
      </c>
      <c r="AR18">
        <f t="shared" si="14"/>
        <v>58.272903190963085</v>
      </c>
      <c r="AS18">
        <f t="shared" si="15"/>
        <v>22.897712948250138</v>
      </c>
      <c r="AT18">
        <f t="shared" si="16"/>
        <v>10.230317838740675</v>
      </c>
      <c r="AU18">
        <f t="shared" si="17"/>
        <v>91.400933977953898</v>
      </c>
      <c r="AW18">
        <v>15</v>
      </c>
      <c r="AX18">
        <f>(R18*SUMPRODUCT(K19:$K$23, X19:$X$23)-$AZ$3*SUMPRODUCT(K18:$K$22, W19:$W$23))/Z18</f>
        <v>743.56764180368555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696.84111165201</v>
      </c>
      <c r="P19">
        <f t="shared" si="30"/>
        <v>34.842055582600501</v>
      </c>
      <c r="Q19" s="5">
        <f t="shared" si="31"/>
        <v>25</v>
      </c>
      <c r="R19">
        <f t="shared" si="0"/>
        <v>100000</v>
      </c>
      <c r="S19">
        <f t="shared" si="1"/>
        <v>655.74998922688474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619.26755183717978</v>
      </c>
      <c r="AC19">
        <f t="shared" si="2"/>
        <v>537.72134368623915</v>
      </c>
      <c r="AE19">
        <f t="shared" si="3"/>
        <v>571.41646214146681</v>
      </c>
      <c r="AF19">
        <f t="shared" si="4"/>
        <v>-28.570823107073341</v>
      </c>
      <c r="AG19">
        <f t="shared" si="5"/>
        <v>-20.500242185295388</v>
      </c>
      <c r="AH19">
        <f t="shared" si="6"/>
        <v>-449.48254952564452</v>
      </c>
      <c r="AI19">
        <f t="shared" si="7"/>
        <v>72.862847323453536</v>
      </c>
      <c r="AJ19">
        <f t="shared" si="8"/>
        <v>81.546208150940629</v>
      </c>
      <c r="AK19">
        <f t="shared" si="32"/>
        <v>25.915124156436086</v>
      </c>
      <c r="AL19">
        <f t="shared" si="9"/>
        <v>180.32417963083026</v>
      </c>
      <c r="AN19">
        <f t="shared" si="10"/>
        <v>204.97292683400767</v>
      </c>
      <c r="AO19">
        <f t="shared" si="11"/>
        <v>-10.248646341700384</v>
      </c>
      <c r="AP19">
        <f t="shared" si="12"/>
        <v>-7.3536464556488257</v>
      </c>
      <c r="AQ19">
        <f t="shared" si="13"/>
        <v>-161.23398578998919</v>
      </c>
      <c r="AR19">
        <f t="shared" si="14"/>
        <v>26.136648246669246</v>
      </c>
      <c r="AS19">
        <f t="shared" si="15"/>
        <v>29.251458549640809</v>
      </c>
      <c r="AT19">
        <f t="shared" si="16"/>
        <v>9.2960199776259156</v>
      </c>
      <c r="AU19">
        <f t="shared" si="17"/>
        <v>64.684126773935972</v>
      </c>
      <c r="AW19">
        <v>16</v>
      </c>
      <c r="AX19">
        <f>(R19*SUMPRODUCT(K20:$K$23, X20:$X$23)-$AZ$3*SUMPRODUCT(K19:$K$22, W20:$W$23))/Z19</f>
        <v>655.74998922688474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696.84111165201</v>
      </c>
      <c r="P20">
        <f t="shared" si="30"/>
        <v>34.842055582600501</v>
      </c>
      <c r="Q20" s="5">
        <f t="shared" si="31"/>
        <v>25</v>
      </c>
      <c r="R20">
        <f t="shared" si="0"/>
        <v>100000</v>
      </c>
      <c r="S20">
        <f t="shared" si="1"/>
        <v>536.82136339468309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537.72134368623915</v>
      </c>
      <c r="AC20">
        <f t="shared" si="2"/>
        <v>432.9910045033966</v>
      </c>
      <c r="AE20">
        <f t="shared" si="3"/>
        <v>562.06021870189932</v>
      </c>
      <c r="AF20">
        <f t="shared" si="4"/>
        <v>-28.103010935094968</v>
      </c>
      <c r="AG20">
        <f t="shared" si="5"/>
        <v>-20.164575873308337</v>
      </c>
      <c r="AH20">
        <f t="shared" si="6"/>
        <v>-522.65556053638704</v>
      </c>
      <c r="AI20">
        <f t="shared" si="7"/>
        <v>-8.8629286428910063</v>
      </c>
      <c r="AJ20">
        <f t="shared" si="8"/>
        <v>104.73033918284256</v>
      </c>
      <c r="AK20">
        <f t="shared" si="32"/>
        <v>4.6082177712480865</v>
      </c>
      <c r="AL20">
        <f t="shared" si="9"/>
        <v>100.47562831119964</v>
      </c>
      <c r="AN20">
        <f t="shared" si="10"/>
        <v>191.23280532949065</v>
      </c>
      <c r="AO20">
        <f t="shared" si="11"/>
        <v>-9.5616402664745337</v>
      </c>
      <c r="AP20">
        <f t="shared" si="12"/>
        <v>-6.8607033271950835</v>
      </c>
      <c r="AQ20">
        <f t="shared" si="13"/>
        <v>-177.82594415464359</v>
      </c>
      <c r="AR20">
        <f t="shared" si="14"/>
        <v>-3.0154824188225637</v>
      </c>
      <c r="AS20">
        <f t="shared" si="15"/>
        <v>35.632972942470907</v>
      </c>
      <c r="AT20">
        <f t="shared" si="16"/>
        <v>1.5678789970232183</v>
      </c>
      <c r="AU20">
        <f t="shared" si="17"/>
        <v>34.185369520671564</v>
      </c>
      <c r="AW20">
        <v>17</v>
      </c>
      <c r="AX20">
        <f>(R20*SUMPRODUCT(K21:$K$23, X21:$X$23)-$AZ$3*SUMPRODUCT(K20:$K$22, W21:$W$23))/Z20</f>
        <v>536.82136339468309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696.84111165201</v>
      </c>
      <c r="P21">
        <f t="shared" si="30"/>
        <v>34.842055582600501</v>
      </c>
      <c r="Q21" s="5">
        <f t="shared" si="31"/>
        <v>25</v>
      </c>
      <c r="R21">
        <f t="shared" si="0"/>
        <v>100000</v>
      </c>
      <c r="S21">
        <f t="shared" si="1"/>
        <v>385.44406651453346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432.9910045033966</v>
      </c>
      <c r="AC21">
        <f t="shared" si="2"/>
        <v>305.45254193708763</v>
      </c>
      <c r="AE21">
        <f t="shared" si="3"/>
        <v>552.22510182900066</v>
      </c>
      <c r="AF21">
        <f t="shared" si="4"/>
        <v>-27.611255091450037</v>
      </c>
      <c r="AG21">
        <f t="shared" si="5"/>
        <v>-19.811729409873426</v>
      </c>
      <c r="AH21">
        <f t="shared" si="6"/>
        <v>-604.80281880732696</v>
      </c>
      <c r="AI21">
        <f t="shared" si="7"/>
        <v>-100.00070147964976</v>
      </c>
      <c r="AJ21">
        <f t="shared" si="8"/>
        <v>127.53846256630897</v>
      </c>
      <c r="AK21">
        <f t="shared" si="32"/>
        <v>1.5321677619855154</v>
      </c>
      <c r="AL21">
        <f t="shared" si="9"/>
        <v>29.069928848644718</v>
      </c>
      <c r="AN21">
        <f t="shared" si="10"/>
        <v>178.71830117122713</v>
      </c>
      <c r="AO21">
        <f t="shared" si="11"/>
        <v>-8.935915058561358</v>
      </c>
      <c r="AP21">
        <f t="shared" si="12"/>
        <v>-6.411730672273964</v>
      </c>
      <c r="AQ21">
        <f t="shared" si="13"/>
        <v>-195.73418876254811</v>
      </c>
      <c r="AR21">
        <f t="shared" si="14"/>
        <v>-32.363533322156314</v>
      </c>
      <c r="AS21">
        <f t="shared" si="15"/>
        <v>41.275663290834963</v>
      </c>
      <c r="AT21">
        <f t="shared" si="16"/>
        <v>0.49586014584350452</v>
      </c>
      <c r="AU21">
        <f t="shared" si="17"/>
        <v>9.4079901145221587</v>
      </c>
      <c r="AW21">
        <v>18</v>
      </c>
      <c r="AX21">
        <f>(R21*SUMPRODUCT(K22:$K$23, X22:$X$23)-$AZ$3*SUMPRODUCT(K21:$K$22, W22:$W$23))/Z21</f>
        <v>385.44406651453346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696.84111165201</v>
      </c>
      <c r="P22">
        <f t="shared" si="30"/>
        <v>34.842055582600501</v>
      </c>
      <c r="Q22" s="5">
        <f t="shared" si="31"/>
        <v>25</v>
      </c>
      <c r="R22">
        <f t="shared" si="0"/>
        <v>100000</v>
      </c>
      <c r="S22">
        <f t="shared" si="1"/>
        <v>204.19200615288983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305.45254193708763</v>
      </c>
      <c r="AC22">
        <f t="shared" si="2"/>
        <v>158.77724138403872</v>
      </c>
      <c r="AE22">
        <f t="shared" si="3"/>
        <v>541.8552443637235</v>
      </c>
      <c r="AF22">
        <f t="shared" si="4"/>
        <v>-27.092762218186177</v>
      </c>
      <c r="AG22">
        <f t="shared" si="5"/>
        <v>-19.439698494508328</v>
      </c>
      <c r="AH22">
        <f t="shared" si="6"/>
        <v>-695.65448506544965</v>
      </c>
      <c r="AI22">
        <f t="shared" si="7"/>
        <v>-200.33170141442065</v>
      </c>
      <c r="AJ22">
        <f t="shared" si="8"/>
        <v>146.67530055304891</v>
      </c>
      <c r="AK22">
        <f t="shared" si="32"/>
        <v>17.224515505735123</v>
      </c>
      <c r="AL22">
        <f t="shared" si="9"/>
        <v>-36.431885355636609</v>
      </c>
      <c r="AN22">
        <f t="shared" si="10"/>
        <v>163.88997424004734</v>
      </c>
      <c r="AO22">
        <f t="shared" si="11"/>
        <v>-8.1944987120023676</v>
      </c>
      <c r="AP22">
        <f t="shared" si="12"/>
        <v>-5.8797468856103841</v>
      </c>
      <c r="AQ22">
        <f t="shared" si="13"/>
        <v>-210.40821662846088</v>
      </c>
      <c r="AR22">
        <f t="shared" si="14"/>
        <v>-60.592487986026292</v>
      </c>
      <c r="AS22">
        <f t="shared" si="15"/>
        <v>44.363529705277394</v>
      </c>
      <c r="AT22">
        <f t="shared" si="16"/>
        <v>5.209740852184721</v>
      </c>
      <c r="AU22">
        <f t="shared" si="17"/>
        <v>-11.019217428564176</v>
      </c>
      <c r="AW22">
        <v>19</v>
      </c>
      <c r="AX22">
        <f>(R22*SUMPRODUCT(K23:$K$23, X23:$X$23)-$AZ$3*SUMPRODUCT(K22:$K$22, W23:$W$23))/Z22</f>
        <v>204.19200615288983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696.84111165201</v>
      </c>
      <c r="P23">
        <f t="shared" si="30"/>
        <v>34.842055582600501</v>
      </c>
      <c r="Q23" s="5">
        <f t="shared" si="31"/>
        <v>25</v>
      </c>
      <c r="R23">
        <f t="shared" si="0"/>
        <v>100000</v>
      </c>
      <c r="S23">
        <f t="shared" si="1"/>
        <v>208.40079780917262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158.77724138403872</v>
      </c>
      <c r="AC23">
        <f t="shared" si="2"/>
        <v>158.77724138403872</v>
      </c>
      <c r="AE23">
        <f t="shared" si="3"/>
        <v>530.91212007933689</v>
      </c>
      <c r="AF23">
        <f t="shared" si="4"/>
        <v>-26.545606003966846</v>
      </c>
      <c r="AG23">
        <f t="shared" si="5"/>
        <v>-19.047100953210727</v>
      </c>
      <c r="AH23">
        <f t="shared" si="6"/>
        <v>-792.80222541007527</v>
      </c>
      <c r="AI23">
        <f t="shared" si="7"/>
        <v>-307.48281228791592</v>
      </c>
      <c r="AJ23">
        <f t="shared" si="8"/>
        <v>0</v>
      </c>
      <c r="AK23">
        <f t="shared" si="32"/>
        <v>46.420062882158611</v>
      </c>
      <c r="AL23">
        <f t="shared" si="9"/>
        <v>-261.0627494057573</v>
      </c>
      <c r="AN23">
        <f t="shared" si="10"/>
        <v>145.46617269941717</v>
      </c>
      <c r="AO23">
        <f t="shared" si="11"/>
        <v>-7.2733086349708582</v>
      </c>
      <c r="AP23">
        <f t="shared" si="12"/>
        <v>-5.2187711899832756</v>
      </c>
      <c r="AQ23">
        <f t="shared" si="13"/>
        <v>-217.22221263426897</v>
      </c>
      <c r="AR23">
        <f t="shared" si="14"/>
        <v>-84.248119759805945</v>
      </c>
      <c r="AS23">
        <f t="shared" si="15"/>
        <v>0</v>
      </c>
      <c r="AT23">
        <f t="shared" si="16"/>
        <v>12.718769507324152</v>
      </c>
      <c r="AU23">
        <f t="shared" si="17"/>
        <v>-71.529350252481791</v>
      </c>
      <c r="AW23">
        <v>20</v>
      </c>
      <c r="AX23">
        <f>(R23*SUMPRODUCT(K$23:$K24, X$23:$X24)-$AZ$3*SUMPRODUCT(K$22:$K23, W$23:$W24))/Z23</f>
        <v>208.40079780917262</v>
      </c>
    </row>
    <row r="25" spans="5:50" x14ac:dyDescent="0.25">
      <c r="AN25" s="6">
        <f t="shared" ref="AN25:AU25" si="33">SUM(AN3:AN23)</f>
        <v>6697.2837145168205</v>
      </c>
      <c r="AO25" s="6">
        <f t="shared" si="33"/>
        <v>-857.49501946484861</v>
      </c>
      <c r="AP25" s="6">
        <f t="shared" si="33"/>
        <v>-1737.7055704150964</v>
      </c>
      <c r="AQ25" s="6">
        <f t="shared" si="33"/>
        <v>-2566.9327847092995</v>
      </c>
      <c r="AR25" s="6">
        <f t="shared" si="33"/>
        <v>1535.1503399275757</v>
      </c>
      <c r="AS25" s="6">
        <f t="shared" si="33"/>
        <v>-330.45424381024873</v>
      </c>
      <c r="AT25" s="6">
        <f t="shared" si="33"/>
        <v>179.60043607555193</v>
      </c>
      <c r="AU25" s="7">
        <f t="shared" si="33"/>
        <v>1384.2965321928791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2467.7314376833911</v>
      </c>
      <c r="K3">
        <v>1</v>
      </c>
      <c r="L3" s="2">
        <v>0</v>
      </c>
      <c r="O3">
        <f>$C$3</f>
        <v>2467.7314376833911</v>
      </c>
      <c r="P3">
        <f>O3*B5</f>
        <v>1974.1851501467129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2467.7314376833911</v>
      </c>
      <c r="AF3">
        <f t="shared" ref="AF3:AF23" si="4">-$Z3*P3</f>
        <v>-1974.1851501467129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-1028.8862994633218</v>
      </c>
      <c r="AJ3">
        <f t="shared" ref="AJ3:AJ23" si="8">AB3-AC3</f>
        <v>0</v>
      </c>
      <c r="AL3">
        <f t="shared" ref="AL3:AL23" si="9">SUM(AI3:AK3)</f>
        <v>-1028.8862994633218</v>
      </c>
      <c r="AN3">
        <f t="shared" ref="AN3:AN23" si="10">AE3*$K3</f>
        <v>2467.7314376833911</v>
      </c>
      <c r="AO3">
        <f t="shared" ref="AO3:AO23" si="11">AF3*$K3</f>
        <v>-1974.1851501467129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-1028.8862994633218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-1028.8862994633218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893.73047436459512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706.7327596800468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698.19243139621085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-698.19243139621085</v>
      </c>
      <c r="AK4">
        <f>H4*SUM(AB4, AE4:AF4)</f>
        <v>0</v>
      </c>
      <c r="AL4">
        <f t="shared" si="9"/>
        <v>-906.61643139621083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-195.53804296838348</v>
      </c>
      <c r="AR4">
        <f t="shared" si="14"/>
        <v>-195.53804296838348</v>
      </c>
      <c r="AS4">
        <f t="shared" si="15"/>
        <v>-655.02620451844518</v>
      </c>
      <c r="AT4">
        <f t="shared" si="16"/>
        <v>0</v>
      </c>
      <c r="AU4">
        <f t="shared" si="17"/>
        <v>-850.56424748682866</v>
      </c>
      <c r="AW4">
        <v>1</v>
      </c>
      <c r="AX4">
        <f>(R4*SUMPRODUCT(K5:$K$23, X5:$X$23)-$AZ$3*SUMPRODUCT(K4:$K$22, W5:$W$23))/Z4</f>
        <v>706.7327596800468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2467.7314376833911</v>
      </c>
      <c r="P5">
        <f t="shared" ref="P5:P23" si="30">O5*$C$5</f>
        <v>123.38657188416956</v>
      </c>
      <c r="Q5" s="5">
        <f t="shared" ref="Q5:Q23" si="31">$C$8</f>
        <v>25</v>
      </c>
      <c r="R5">
        <f t="shared" si="0"/>
        <v>100000</v>
      </c>
      <c r="S5">
        <f t="shared" si="1"/>
        <v>1372.8883190381766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698.19243139621085</v>
      </c>
      <c r="AC5">
        <f t="shared" si="2"/>
        <v>1339.7657760280708</v>
      </c>
      <c r="AE5">
        <f t="shared" si="3"/>
        <v>2408.1945186575799</v>
      </c>
      <c r="AF5">
        <f t="shared" si="4"/>
        <v>-120.40972593287898</v>
      </c>
      <c r="AG5">
        <f t="shared" si="5"/>
        <v>-24.396845640122592</v>
      </c>
      <c r="AH5">
        <f t="shared" si="6"/>
        <v>-216.27767950963204</v>
      </c>
      <c r="AI5">
        <f t="shared" si="7"/>
        <v>2047.1102675749462</v>
      </c>
      <c r="AJ5">
        <f t="shared" si="8"/>
        <v>-641.57334463185998</v>
      </c>
      <c r="AK5">
        <f>H5*SUM(AB5, AE5:AF5)</f>
        <v>257.9884321640468</v>
      </c>
      <c r="AL5">
        <f t="shared" si="9"/>
        <v>1663.525355107133</v>
      </c>
      <c r="AN5">
        <f t="shared" si="10"/>
        <v>2079.6265073635454</v>
      </c>
      <c r="AO5">
        <f t="shared" si="11"/>
        <v>-103.98132536817725</v>
      </c>
      <c r="AP5">
        <f t="shared" si="12"/>
        <v>-21.068201300257947</v>
      </c>
      <c r="AQ5">
        <f t="shared" si="13"/>
        <v>-186.76929615720209</v>
      </c>
      <c r="AR5">
        <f t="shared" si="14"/>
        <v>1767.807684537908</v>
      </c>
      <c r="AS5">
        <f t="shared" si="15"/>
        <v>-554.03868897519783</v>
      </c>
      <c r="AT5">
        <f t="shared" si="16"/>
        <v>222.78913848728058</v>
      </c>
      <c r="AU5">
        <f t="shared" si="17"/>
        <v>1436.5581340499907</v>
      </c>
      <c r="AW5">
        <v>2</v>
      </c>
      <c r="AX5">
        <f>(R5*SUMPRODUCT(K6:$K$23, X6:$X$23)-$AZ$3*SUMPRODUCT(K5:$K$22, W6:$W$23))/Z5</f>
        <v>1372.8883190381766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2467.7314376833911</v>
      </c>
      <c r="P6">
        <f t="shared" si="30"/>
        <v>123.38657188416956</v>
      </c>
      <c r="Q6" s="5">
        <f t="shared" si="31"/>
        <v>25</v>
      </c>
      <c r="R6">
        <f t="shared" si="0"/>
        <v>100000</v>
      </c>
      <c r="S6">
        <f t="shared" si="1"/>
        <v>1945.8865856458654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1339.7657760280708</v>
      </c>
      <c r="AC6">
        <f t="shared" si="2"/>
        <v>1874.4925717631095</v>
      </c>
      <c r="AE6">
        <f t="shared" si="3"/>
        <v>2377.191087685344</v>
      </c>
      <c r="AF6">
        <f t="shared" si="4"/>
        <v>-118.8595543842672</v>
      </c>
      <c r="AG6">
        <f t="shared" si="5"/>
        <v>-24.08275725819011</v>
      </c>
      <c r="AH6">
        <f t="shared" si="6"/>
        <v>-280.4797021250252</v>
      </c>
      <c r="AI6">
        <f t="shared" si="7"/>
        <v>1953.7690739178615</v>
      </c>
      <c r="AJ6">
        <f t="shared" si="8"/>
        <v>-534.72679573503865</v>
      </c>
      <c r="AK6">
        <f>H6*SUM(AB6, AE6:AF6)</f>
        <v>391.47298725501128</v>
      </c>
      <c r="AL6">
        <f t="shared" si="9"/>
        <v>1810.5152654378342</v>
      </c>
      <c r="AN6">
        <f t="shared" si="10"/>
        <v>1851.4187469693925</v>
      </c>
      <c r="AO6">
        <f t="shared" si="11"/>
        <v>-92.570937348469627</v>
      </c>
      <c r="AP6">
        <f t="shared" si="12"/>
        <v>-18.75628278160033</v>
      </c>
      <c r="AQ6">
        <f t="shared" si="13"/>
        <v>-218.44494594849232</v>
      </c>
      <c r="AR6">
        <f t="shared" si="14"/>
        <v>1521.6465808908304</v>
      </c>
      <c r="AS6">
        <f t="shared" si="15"/>
        <v>-416.45924858934393</v>
      </c>
      <c r="AT6">
        <f t="shared" si="16"/>
        <v>304.88942655499858</v>
      </c>
      <c r="AU6">
        <f t="shared" si="17"/>
        <v>1410.076758856485</v>
      </c>
      <c r="AW6">
        <v>3</v>
      </c>
      <c r="AX6">
        <f>(R6*SUMPRODUCT(K7:$K$23, X7:$X$23)-$AZ$3*SUMPRODUCT(K6:$K$22, W7:$W$23))/Z6</f>
        <v>1945.8865856458654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2467.7314376833911</v>
      </c>
      <c r="P7">
        <f t="shared" si="30"/>
        <v>123.38657188416956</v>
      </c>
      <c r="Q7" s="5">
        <f t="shared" si="31"/>
        <v>25</v>
      </c>
      <c r="R7">
        <f t="shared" si="0"/>
        <v>100000</v>
      </c>
      <c r="S7">
        <f t="shared" si="1"/>
        <v>2417.0726744615108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1874.4925717631095</v>
      </c>
      <c r="AC7">
        <f t="shared" si="2"/>
        <v>2296.5900276602024</v>
      </c>
      <c r="AE7">
        <f t="shared" si="3"/>
        <v>2344.7236281341266</v>
      </c>
      <c r="AF7">
        <f t="shared" si="4"/>
        <v>-117.23618140670634</v>
      </c>
      <c r="AG7">
        <f t="shared" si="5"/>
        <v>-23.753837151088661</v>
      </c>
      <c r="AH7">
        <f t="shared" si="6"/>
        <v>-352.37013807819568</v>
      </c>
      <c r="AI7">
        <f t="shared" si="7"/>
        <v>1851.3634714981361</v>
      </c>
      <c r="AJ7">
        <f t="shared" si="8"/>
        <v>-422.09745589709291</v>
      </c>
      <c r="AK7">
        <f>H7*SUM(AB7, AE7:AF7)</f>
        <v>429.47730793595849</v>
      </c>
      <c r="AL7">
        <f t="shared" si="9"/>
        <v>1858.7433235370017</v>
      </c>
      <c r="AN7">
        <f t="shared" si="10"/>
        <v>1653.0571541616644</v>
      </c>
      <c r="AO7">
        <f t="shared" si="11"/>
        <v>-82.652857708083218</v>
      </c>
      <c r="AP7">
        <f t="shared" si="12"/>
        <v>-16.746728684883649</v>
      </c>
      <c r="AQ7">
        <f t="shared" si="13"/>
        <v>-248.4250044115538</v>
      </c>
      <c r="AR7">
        <f t="shared" si="14"/>
        <v>1305.2325633571438</v>
      </c>
      <c r="AS7">
        <f t="shared" si="15"/>
        <v>-297.5835662898063</v>
      </c>
      <c r="AT7">
        <f t="shared" si="16"/>
        <v>302.78644694623966</v>
      </c>
      <c r="AU7">
        <f t="shared" si="17"/>
        <v>1310.4354440135771</v>
      </c>
      <c r="AW7">
        <v>4</v>
      </c>
      <c r="AX7">
        <f>(R7*SUMPRODUCT(K8:$K$23, X8:$X$23)-$AZ$3*SUMPRODUCT(K7:$K$22, W8:$W$23))/Z7</f>
        <v>2417.0726744615108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2467.7314376833911</v>
      </c>
      <c r="P8">
        <f t="shared" si="30"/>
        <v>123.38657188416956</v>
      </c>
      <c r="Q8" s="5">
        <f t="shared" si="31"/>
        <v>25</v>
      </c>
      <c r="R8">
        <f t="shared" si="0"/>
        <v>100000</v>
      </c>
      <c r="S8">
        <f t="shared" si="1"/>
        <v>2792.6765614050078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2296.5900276602024</v>
      </c>
      <c r="AC8">
        <f t="shared" si="2"/>
        <v>2615.0309762540146</v>
      </c>
      <c r="AE8">
        <f t="shared" si="3"/>
        <v>2310.756010846917</v>
      </c>
      <c r="AF8">
        <f t="shared" si="4"/>
        <v>-115.53780054234585</v>
      </c>
      <c r="AG8">
        <f t="shared" si="5"/>
        <v>-23.409719302925481</v>
      </c>
      <c r="AH8">
        <f t="shared" si="6"/>
        <v>-426.31790660917369</v>
      </c>
      <c r="AI8">
        <f t="shared" si="7"/>
        <v>1745.4905843924719</v>
      </c>
      <c r="AJ8">
        <f t="shared" si="8"/>
        <v>-318.44094859381221</v>
      </c>
      <c r="AK8">
        <f t="shared" ref="AK8:AK23" si="32">H8*SUM(AB8:AB8, AE8:AF8)</f>
        <v>325.6560972524461</v>
      </c>
      <c r="AL8">
        <f t="shared" si="9"/>
        <v>1752.7057330511057</v>
      </c>
      <c r="AN8">
        <f t="shared" si="10"/>
        <v>1518.9833033873435</v>
      </c>
      <c r="AO8">
        <f t="shared" si="11"/>
        <v>-75.949165169367177</v>
      </c>
      <c r="AP8">
        <f t="shared" si="12"/>
        <v>-15.388458405478934</v>
      </c>
      <c r="AQ8">
        <f t="shared" si="13"/>
        <v>-280.24152227003765</v>
      </c>
      <c r="AR8">
        <f t="shared" si="14"/>
        <v>1147.4041575424596</v>
      </c>
      <c r="AS8">
        <f t="shared" si="15"/>
        <v>-209.32823792657558</v>
      </c>
      <c r="AT8">
        <f t="shared" si="16"/>
        <v>214.07114037602358</v>
      </c>
      <c r="AU8">
        <f t="shared" si="17"/>
        <v>1152.1470599919076</v>
      </c>
      <c r="AW8">
        <v>5</v>
      </c>
      <c r="AX8">
        <f>(R8*SUMPRODUCT(K9:$K$23, X9:$X$23)-$AZ$3*SUMPRODUCT(K8:$K$22, W9:$W$23))/Z8</f>
        <v>2792.6765614050078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2467.7314376833911</v>
      </c>
      <c r="P9">
        <f t="shared" si="30"/>
        <v>123.38657188416956</v>
      </c>
      <c r="Q9" s="5">
        <f t="shared" si="31"/>
        <v>25</v>
      </c>
      <c r="R9">
        <f t="shared" si="0"/>
        <v>100000</v>
      </c>
      <c r="S9">
        <f t="shared" si="1"/>
        <v>3090.5839560319732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2615.0309762540146</v>
      </c>
      <c r="AC9">
        <f t="shared" si="2"/>
        <v>2849.4292880880812</v>
      </c>
      <c r="AE9">
        <f t="shared" si="3"/>
        <v>2275.1772266037151</v>
      </c>
      <c r="AF9">
        <f t="shared" si="4"/>
        <v>-113.75886133018575</v>
      </c>
      <c r="AG9">
        <f t="shared" si="5"/>
        <v>-23.049279105707321</v>
      </c>
      <c r="AH9">
        <f t="shared" si="6"/>
        <v>-505.37201675562608</v>
      </c>
      <c r="AI9">
        <f t="shared" si="7"/>
        <v>1632.9970694121957</v>
      </c>
      <c r="AJ9">
        <f t="shared" si="8"/>
        <v>-234.39831183406659</v>
      </c>
      <c r="AK9">
        <f t="shared" si="32"/>
        <v>249.3306556277378</v>
      </c>
      <c r="AL9">
        <f t="shared" si="9"/>
        <v>1647.9294132058669</v>
      </c>
      <c r="AN9">
        <f t="shared" si="10"/>
        <v>1421.3984687869449</v>
      </c>
      <c r="AO9">
        <f t="shared" si="11"/>
        <v>-71.069923439347235</v>
      </c>
      <c r="AP9">
        <f t="shared" si="12"/>
        <v>-14.399849666393374</v>
      </c>
      <c r="AQ9">
        <f t="shared" si="13"/>
        <v>-315.72705738467511</v>
      </c>
      <c r="AR9">
        <f t="shared" si="14"/>
        <v>1020.201638296529</v>
      </c>
      <c r="AS9">
        <f t="shared" si="15"/>
        <v>-146.4384390065884</v>
      </c>
      <c r="AT9">
        <f t="shared" si="16"/>
        <v>155.76729935010016</v>
      </c>
      <c r="AU9">
        <f t="shared" si="17"/>
        <v>1029.5304986400408</v>
      </c>
      <c r="AW9">
        <v>6</v>
      </c>
      <c r="AX9">
        <f>(R9*SUMPRODUCT(K10:$K$23, X10:$X$23)-$AZ$3*SUMPRODUCT(K9:$K$22, W10:$W$23))/Z9</f>
        <v>3090.5839560319732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2467.7314376833911</v>
      </c>
      <c r="P10">
        <f t="shared" si="30"/>
        <v>123.38657188416956</v>
      </c>
      <c r="Q10" s="5">
        <f t="shared" si="31"/>
        <v>25</v>
      </c>
      <c r="R10">
        <f t="shared" si="0"/>
        <v>100000</v>
      </c>
      <c r="S10">
        <f t="shared" si="1"/>
        <v>3325.044564266228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2849.4292880880812</v>
      </c>
      <c r="AC10">
        <f t="shared" si="2"/>
        <v>3015.3998479813608</v>
      </c>
      <c r="AE10">
        <f t="shared" si="3"/>
        <v>2237.9239911605359</v>
      </c>
      <c r="AF10">
        <f t="shared" si="4"/>
        <v>-111.89619955802679</v>
      </c>
      <c r="AG10">
        <f t="shared" si="5"/>
        <v>-22.671875441816823</v>
      </c>
      <c r="AH10">
        <f t="shared" si="6"/>
        <v>-587.64349133368592</v>
      </c>
      <c r="AI10">
        <f t="shared" si="7"/>
        <v>1515.7124248270068</v>
      </c>
      <c r="AJ10">
        <f t="shared" si="8"/>
        <v>-165.97055989327964</v>
      </c>
      <c r="AK10">
        <f t="shared" si="32"/>
        <v>261.21149668375602</v>
      </c>
      <c r="AL10">
        <f t="shared" si="9"/>
        <v>1610.9533616174831</v>
      </c>
      <c r="AN10">
        <f t="shared" si="10"/>
        <v>1328.3846203481992</v>
      </c>
      <c r="AO10">
        <f t="shared" si="11"/>
        <v>-66.419231017409956</v>
      </c>
      <c r="AP10">
        <f t="shared" si="12"/>
        <v>-13.457548500448191</v>
      </c>
      <c r="AQ10">
        <f t="shared" si="13"/>
        <v>-348.81281903170395</v>
      </c>
      <c r="AR10">
        <f t="shared" si="14"/>
        <v>899.6950217986373</v>
      </c>
      <c r="AS10">
        <f t="shared" si="15"/>
        <v>-98.516634194747709</v>
      </c>
      <c r="AT10">
        <f t="shared" si="16"/>
        <v>155.04965147314741</v>
      </c>
      <c r="AU10">
        <f t="shared" si="17"/>
        <v>956.2280390770369</v>
      </c>
      <c r="AW10">
        <v>7</v>
      </c>
      <c r="AX10">
        <f>(R10*SUMPRODUCT(K11:$K$23, X11:$X$23)-$AZ$3*SUMPRODUCT(K10:$K$22, W11:$W$23))/Z10</f>
        <v>3325.044564266228</v>
      </c>
    </row>
    <row r="11" spans="1:52" x14ac:dyDescent="0.25">
      <c r="A11" t="s">
        <v>33</v>
      </c>
      <c r="C11" s="24">
        <f>AU25</f>
        <v>10356.338865111458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2467.7314376833911</v>
      </c>
      <c r="P11">
        <f t="shared" si="30"/>
        <v>123.38657188416956</v>
      </c>
      <c r="Q11" s="5">
        <f t="shared" si="31"/>
        <v>25</v>
      </c>
      <c r="R11">
        <f t="shared" si="0"/>
        <v>100000</v>
      </c>
      <c r="S11">
        <f t="shared" si="1"/>
        <v>3493.3865739961848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3015.3998479813608</v>
      </c>
      <c r="AC11">
        <f t="shared" si="2"/>
        <v>3112.6291545016124</v>
      </c>
      <c r="AE11">
        <f t="shared" si="3"/>
        <v>2198.76405193452</v>
      </c>
      <c r="AF11">
        <f t="shared" si="4"/>
        <v>-109.938202596726</v>
      </c>
      <c r="AG11">
        <f t="shared" si="5"/>
        <v>-22.275155415601393</v>
      </c>
      <c r="AH11">
        <f t="shared" si="6"/>
        <v>-680.00508718905871</v>
      </c>
      <c r="AI11">
        <f t="shared" si="7"/>
        <v>1386.5456067331336</v>
      </c>
      <c r="AJ11">
        <f t="shared" si="8"/>
        <v>-97.229306520251612</v>
      </c>
      <c r="AK11">
        <f t="shared" si="32"/>
        <v>262.86762341193645</v>
      </c>
      <c r="AL11">
        <f t="shared" si="9"/>
        <v>1552.1839236248184</v>
      </c>
      <c r="AN11">
        <f t="shared" si="10"/>
        <v>1241.2174074267882</v>
      </c>
      <c r="AO11">
        <f t="shared" si="11"/>
        <v>-62.060870371339412</v>
      </c>
      <c r="AP11">
        <f t="shared" si="12"/>
        <v>-12.574478207725818</v>
      </c>
      <c r="AQ11">
        <f t="shared" si="13"/>
        <v>-383.8675416833521</v>
      </c>
      <c r="AR11">
        <f t="shared" si="14"/>
        <v>782.7145171643707</v>
      </c>
      <c r="AS11">
        <f t="shared" si="15"/>
        <v>-54.886611257261535</v>
      </c>
      <c r="AT11">
        <f t="shared" si="16"/>
        <v>148.39057867111322</v>
      </c>
      <c r="AU11">
        <f t="shared" si="17"/>
        <v>876.21848457822227</v>
      </c>
      <c r="AW11">
        <v>8</v>
      </c>
      <c r="AX11">
        <f>(R11*SUMPRODUCT(K12:$K$23, X12:$X$23)-$AZ$3*SUMPRODUCT(K11:$K$22, W12:$W$23))/Z11</f>
        <v>3493.3865739961848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2467.7314376833911</v>
      </c>
      <c r="P12">
        <f t="shared" si="30"/>
        <v>123.38657188416956</v>
      </c>
      <c r="Q12" s="5">
        <f t="shared" si="31"/>
        <v>25</v>
      </c>
      <c r="R12">
        <f t="shared" si="0"/>
        <v>100000</v>
      </c>
      <c r="S12">
        <f t="shared" si="1"/>
        <v>3594.306306591679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3112.6291545016124</v>
      </c>
      <c r="AC12">
        <f t="shared" si="2"/>
        <v>3142.4107815463317</v>
      </c>
      <c r="AE12">
        <f t="shared" si="3"/>
        <v>2157.4749657578527</v>
      </c>
      <c r="AF12">
        <f t="shared" si="4"/>
        <v>-107.87374828789265</v>
      </c>
      <c r="AG12">
        <f t="shared" si="5"/>
        <v>-21.856865508258117</v>
      </c>
      <c r="AH12">
        <f t="shared" si="6"/>
        <v>-782.15341274904142</v>
      </c>
      <c r="AI12">
        <f t="shared" si="7"/>
        <v>1245.5909392126605</v>
      </c>
      <c r="AJ12">
        <f t="shared" si="8"/>
        <v>-29.781627044719244</v>
      </c>
      <c r="AK12">
        <f t="shared" si="32"/>
        <v>267.91975630532465</v>
      </c>
      <c r="AL12">
        <f t="shared" si="9"/>
        <v>1483.7290684732659</v>
      </c>
      <c r="AN12">
        <f t="shared" si="10"/>
        <v>1157.818646948785</v>
      </c>
      <c r="AO12">
        <f t="shared" si="11"/>
        <v>-57.890932347439261</v>
      </c>
      <c r="AP12">
        <f t="shared" si="12"/>
        <v>-11.729585210006682</v>
      </c>
      <c r="AQ12">
        <f t="shared" si="13"/>
        <v>-419.74614789440392</v>
      </c>
      <c r="AR12">
        <f t="shared" si="14"/>
        <v>668.4519814969351</v>
      </c>
      <c r="AS12">
        <f t="shared" si="15"/>
        <v>-15.98244414239951</v>
      </c>
      <c r="AT12">
        <f t="shared" si="16"/>
        <v>143.78034260402873</v>
      </c>
      <c r="AU12">
        <f t="shared" si="17"/>
        <v>796.24987995856429</v>
      </c>
      <c r="AW12">
        <v>9</v>
      </c>
      <c r="AX12">
        <f>(R12*SUMPRODUCT(K13:$K$23, X13:$X$23)-$AZ$3*SUMPRODUCT(K12:$K$22, W13:$W$23))/Z12</f>
        <v>3594.306306591679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2467.7314376833911</v>
      </c>
      <c r="P13">
        <f t="shared" si="30"/>
        <v>123.38657188416956</v>
      </c>
      <c r="Q13" s="5">
        <f t="shared" si="31"/>
        <v>25</v>
      </c>
      <c r="R13">
        <f t="shared" si="0"/>
        <v>100000</v>
      </c>
      <c r="S13">
        <f t="shared" si="1"/>
        <v>3626.9214850506551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3142.4107815463317</v>
      </c>
      <c r="AC13">
        <f t="shared" si="2"/>
        <v>3106.8864729597399</v>
      </c>
      <c r="AE13">
        <f t="shared" si="3"/>
        <v>2113.9033348908956</v>
      </c>
      <c r="AF13">
        <f t="shared" si="4"/>
        <v>-105.69516674454478</v>
      </c>
      <c r="AG13">
        <f t="shared" si="5"/>
        <v>-21.415451683787605</v>
      </c>
      <c r="AH13">
        <f t="shared" si="6"/>
        <v>-891.38067755170789</v>
      </c>
      <c r="AI13">
        <f t="shared" si="7"/>
        <v>1095.4120389108552</v>
      </c>
      <c r="AJ13">
        <f t="shared" si="8"/>
        <v>35.524308586591815</v>
      </c>
      <c r="AK13">
        <f t="shared" si="32"/>
        <v>266.28699969911173</v>
      </c>
      <c r="AL13">
        <f t="shared" si="9"/>
        <v>1397.2233471965587</v>
      </c>
      <c r="AN13">
        <f t="shared" si="10"/>
        <v>1078.6685701372512</v>
      </c>
      <c r="AO13">
        <f t="shared" si="11"/>
        <v>-53.933428506862562</v>
      </c>
      <c r="AP13">
        <f t="shared" si="12"/>
        <v>-10.92773461554089</v>
      </c>
      <c r="AQ13">
        <f t="shared" si="13"/>
        <v>-454.84781874016056</v>
      </c>
      <c r="AR13">
        <f t="shared" si="14"/>
        <v>558.95958827468723</v>
      </c>
      <c r="AS13">
        <f t="shared" si="15"/>
        <v>18.12710851803979</v>
      </c>
      <c r="AT13">
        <f t="shared" si="16"/>
        <v>135.87916366403033</v>
      </c>
      <c r="AU13">
        <f t="shared" si="17"/>
        <v>712.96586045675735</v>
      </c>
      <c r="AW13">
        <v>10</v>
      </c>
      <c r="AX13">
        <f>(R13*SUMPRODUCT(K14:$K$23, X14:$X$23)-$AZ$3*SUMPRODUCT(K13:$K$22, W14:$W$23))/Z13</f>
        <v>3626.9214850506551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2467.7314376833911</v>
      </c>
      <c r="P14">
        <f t="shared" si="30"/>
        <v>123.38657188416956</v>
      </c>
      <c r="Q14" s="5">
        <f t="shared" si="31"/>
        <v>25</v>
      </c>
      <c r="R14">
        <f t="shared" si="0"/>
        <v>100000</v>
      </c>
      <c r="S14">
        <f t="shared" si="1"/>
        <v>3588.3023040543803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3106.8864729597399</v>
      </c>
      <c r="AC14">
        <f t="shared" si="2"/>
        <v>3006.7816559393182</v>
      </c>
      <c r="AE14">
        <f t="shared" si="3"/>
        <v>2067.810621816197</v>
      </c>
      <c r="AF14">
        <f t="shared" si="4"/>
        <v>-103.39053109080986</v>
      </c>
      <c r="AG14">
        <f t="shared" si="5"/>
        <v>-20.948497375360425</v>
      </c>
      <c r="AH14">
        <f t="shared" si="6"/>
        <v>-1011.1991663572268</v>
      </c>
      <c r="AI14">
        <f t="shared" si="7"/>
        <v>932.27242699279998</v>
      </c>
      <c r="AJ14">
        <f t="shared" si="8"/>
        <v>100.10481702042171</v>
      </c>
      <c r="AK14">
        <f t="shared" si="32"/>
        <v>260.66515737341552</v>
      </c>
      <c r="AL14">
        <f t="shared" si="9"/>
        <v>1293.042401386637</v>
      </c>
      <c r="AN14">
        <f t="shared" si="10"/>
        <v>1003.5654235187334</v>
      </c>
      <c r="AO14">
        <f t="shared" si="11"/>
        <v>-50.178271175936672</v>
      </c>
      <c r="AP14">
        <f t="shared" si="12"/>
        <v>-10.166882507896007</v>
      </c>
      <c r="AQ14">
        <f t="shared" si="13"/>
        <v>-490.76279468753216</v>
      </c>
      <c r="AR14">
        <f t="shared" si="14"/>
        <v>452.4574751473686</v>
      </c>
      <c r="AS14">
        <f t="shared" si="15"/>
        <v>48.583623678810291</v>
      </c>
      <c r="AT14">
        <f t="shared" si="16"/>
        <v>126.50797722775292</v>
      </c>
      <c r="AU14">
        <f t="shared" si="17"/>
        <v>627.54907605393169</v>
      </c>
      <c r="AW14">
        <v>11</v>
      </c>
      <c r="AX14">
        <f>(R14*SUMPRODUCT(K15:$K$23, X15:$X$23)-$AZ$3*SUMPRODUCT(K14:$K$22, W15:$W$23))/Z14</f>
        <v>3588.3023040543803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2467.7314376833911</v>
      </c>
      <c r="P15">
        <f t="shared" si="30"/>
        <v>123.38657188416956</v>
      </c>
      <c r="Q15" s="5">
        <f t="shared" si="31"/>
        <v>25</v>
      </c>
      <c r="R15">
        <f t="shared" si="0"/>
        <v>100000</v>
      </c>
      <c r="S15">
        <f t="shared" si="1"/>
        <v>3475.3670618613678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3006.7816559393182</v>
      </c>
      <c r="AC15">
        <f t="shared" si="2"/>
        <v>2843.3382712744569</v>
      </c>
      <c r="AE15">
        <f t="shared" si="3"/>
        <v>2018.9508374503364</v>
      </c>
      <c r="AF15">
        <f t="shared" si="4"/>
        <v>-100.94754187251682</v>
      </c>
      <c r="AG15">
        <f t="shared" si="5"/>
        <v>-20.453510526105383</v>
      </c>
      <c r="AH15">
        <f t="shared" si="6"/>
        <v>-1142.0075020057525</v>
      </c>
      <c r="AI15">
        <f t="shared" si="7"/>
        <v>755.54228304596154</v>
      </c>
      <c r="AJ15">
        <f t="shared" si="8"/>
        <v>163.44338466486124</v>
      </c>
      <c r="AK15">
        <f t="shared" si="32"/>
        <v>255.59633898373943</v>
      </c>
      <c r="AL15">
        <f t="shared" si="9"/>
        <v>1174.5820066945621</v>
      </c>
      <c r="AN15">
        <f t="shared" si="10"/>
        <v>931.50720126498175</v>
      </c>
      <c r="AO15">
        <f t="shared" si="11"/>
        <v>-46.575360063249093</v>
      </c>
      <c r="AP15">
        <f t="shared" si="12"/>
        <v>-9.4368778044526991</v>
      </c>
      <c r="AQ15">
        <f t="shared" si="13"/>
        <v>-526.90149372850169</v>
      </c>
      <c r="AR15">
        <f t="shared" si="14"/>
        <v>348.59346966877825</v>
      </c>
      <c r="AS15">
        <f t="shared" si="15"/>
        <v>75.409805424836577</v>
      </c>
      <c r="AT15">
        <f t="shared" si="16"/>
        <v>117.92750272264882</v>
      </c>
      <c r="AU15">
        <f t="shared" si="17"/>
        <v>541.93077781626357</v>
      </c>
      <c r="AW15">
        <v>12</v>
      </c>
      <c r="AX15">
        <f>(R15*SUMPRODUCT(K16:$K$23, X16:$X$23)-$AZ$3*SUMPRODUCT(K15:$K$22, W16:$W$23))/Z15</f>
        <v>3475.3670618613678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2467.7314376833911</v>
      </c>
      <c r="P16">
        <f t="shared" si="30"/>
        <v>123.38657188416956</v>
      </c>
      <c r="Q16" s="5">
        <f t="shared" si="31"/>
        <v>25</v>
      </c>
      <c r="R16">
        <f t="shared" si="0"/>
        <v>100000</v>
      </c>
      <c r="S16">
        <f t="shared" si="1"/>
        <v>3292.3907636296976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2843.3382712744569</v>
      </c>
      <c r="AC16">
        <f t="shared" si="2"/>
        <v>2624.8682354593184</v>
      </c>
      <c r="AE16">
        <f t="shared" si="3"/>
        <v>1967.406158459271</v>
      </c>
      <c r="AF16">
        <f t="shared" si="4"/>
        <v>-98.370307922963548</v>
      </c>
      <c r="AG16">
        <f t="shared" si="5"/>
        <v>-19.931323648271409</v>
      </c>
      <c r="AH16">
        <f t="shared" si="6"/>
        <v>-1270.6070902916872</v>
      </c>
      <c r="AI16">
        <f t="shared" si="7"/>
        <v>578.49743659634873</v>
      </c>
      <c r="AJ16">
        <f t="shared" si="8"/>
        <v>218.47003581513854</v>
      </c>
      <c r="AK16">
        <f t="shared" si="32"/>
        <v>257.76686446304882</v>
      </c>
      <c r="AL16">
        <f t="shared" si="9"/>
        <v>1054.734336874536</v>
      </c>
      <c r="AN16">
        <f t="shared" si="10"/>
        <v>860.64797926576728</v>
      </c>
      <c r="AO16">
        <f t="shared" si="11"/>
        <v>-43.032398963288365</v>
      </c>
      <c r="AP16">
        <f t="shared" si="12"/>
        <v>-8.7190198872867395</v>
      </c>
      <c r="AQ16">
        <f t="shared" si="13"/>
        <v>-555.83104688290803</v>
      </c>
      <c r="AR16">
        <f t="shared" si="14"/>
        <v>253.06551353228417</v>
      </c>
      <c r="AS16">
        <f t="shared" si="15"/>
        <v>95.570400675001892</v>
      </c>
      <c r="AT16">
        <f t="shared" si="16"/>
        <v>112.76092131150484</v>
      </c>
      <c r="AU16">
        <f t="shared" si="17"/>
        <v>461.39683551879085</v>
      </c>
      <c r="AW16">
        <v>13</v>
      </c>
      <c r="AX16">
        <f>(R16*SUMPRODUCT(K17:$K$23, X17:$X$23)-$AZ$3*SUMPRODUCT(K16:$K$22, W17:$W$23))/Z16</f>
        <v>3292.3907636296976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2467.7314376833911</v>
      </c>
      <c r="P17">
        <f t="shared" si="30"/>
        <v>123.38657188416956</v>
      </c>
      <c r="Q17" s="5">
        <f t="shared" si="31"/>
        <v>25</v>
      </c>
      <c r="R17">
        <f t="shared" si="0"/>
        <v>100000</v>
      </c>
      <c r="S17">
        <f t="shared" si="1"/>
        <v>3043.5296948258365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2624.8682354593184</v>
      </c>
      <c r="AC17">
        <f t="shared" si="2"/>
        <v>2359.5782610345286</v>
      </c>
      <c r="AE17">
        <f t="shared" si="3"/>
        <v>1913.1751743143147</v>
      </c>
      <c r="AF17">
        <f t="shared" si="4"/>
        <v>-95.658758715715734</v>
      </c>
      <c r="AG17">
        <f t="shared" si="5"/>
        <v>-19.381922452128016</v>
      </c>
      <c r="AH17">
        <f t="shared" si="6"/>
        <v>-1400.3518386427063</v>
      </c>
      <c r="AI17">
        <f t="shared" si="7"/>
        <v>397.78265450376466</v>
      </c>
      <c r="AJ17">
        <f t="shared" si="8"/>
        <v>265.28997442478976</v>
      </c>
      <c r="AK17">
        <f t="shared" si="32"/>
        <v>274.09513297027354</v>
      </c>
      <c r="AL17">
        <f t="shared" si="9"/>
        <v>937.16776189882796</v>
      </c>
      <c r="AN17">
        <f t="shared" si="10"/>
        <v>788.28714852022642</v>
      </c>
      <c r="AO17">
        <f t="shared" si="11"/>
        <v>-39.414357426011321</v>
      </c>
      <c r="AP17">
        <f t="shared" si="12"/>
        <v>-7.985949529218618</v>
      </c>
      <c r="AQ17">
        <f t="shared" si="13"/>
        <v>-576.98812561915429</v>
      </c>
      <c r="AR17">
        <f t="shared" si="14"/>
        <v>163.89871594584221</v>
      </c>
      <c r="AS17">
        <f t="shared" si="15"/>
        <v>109.30764745328246</v>
      </c>
      <c r="AT17">
        <f t="shared" si="16"/>
        <v>112.93564420719997</v>
      </c>
      <c r="AU17">
        <f t="shared" si="17"/>
        <v>386.14200760632463</v>
      </c>
      <c r="AW17">
        <v>14</v>
      </c>
      <c r="AX17">
        <f>(R17*SUMPRODUCT(K18:$K$23, X18:$X$23)-$AZ$3*SUMPRODUCT(K17:$K$22, W18:$W$23))/Z17</f>
        <v>3043.5296948258365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2467.7314376833911</v>
      </c>
      <c r="P18">
        <f t="shared" si="30"/>
        <v>123.38657188416956</v>
      </c>
      <c r="Q18" s="5">
        <f t="shared" si="31"/>
        <v>25</v>
      </c>
      <c r="R18">
        <f t="shared" si="0"/>
        <v>100000</v>
      </c>
      <c r="S18">
        <f t="shared" si="1"/>
        <v>2730.5082851248326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2359.5782610345286</v>
      </c>
      <c r="AC18">
        <f t="shared" si="2"/>
        <v>2053.8011806901277</v>
      </c>
      <c r="AE18">
        <f t="shared" si="3"/>
        <v>1856.148823261522</v>
      </c>
      <c r="AF18">
        <f t="shared" si="4"/>
        <v>-92.807441163076106</v>
      </c>
      <c r="AG18">
        <f t="shared" si="5"/>
        <v>-18.804202058997163</v>
      </c>
      <c r="AH18">
        <f t="shared" si="6"/>
        <v>-1535.6046744382945</v>
      </c>
      <c r="AI18">
        <f t="shared" si="7"/>
        <v>208.93250560115416</v>
      </c>
      <c r="AJ18">
        <f t="shared" si="8"/>
        <v>305.77708034440093</v>
      </c>
      <c r="AK18">
        <f t="shared" si="32"/>
        <v>289.01666698362152</v>
      </c>
      <c r="AL18">
        <f t="shared" si="9"/>
        <v>803.72625292917655</v>
      </c>
      <c r="AN18">
        <f t="shared" si="10"/>
        <v>714.69071484670474</v>
      </c>
      <c r="AO18">
        <f t="shared" si="11"/>
        <v>-35.73453574233524</v>
      </c>
      <c r="AP18">
        <f t="shared" si="12"/>
        <v>-7.2403615718980774</v>
      </c>
      <c r="AQ18">
        <f t="shared" si="13"/>
        <v>-591.26853878441204</v>
      </c>
      <c r="AR18">
        <f t="shared" si="14"/>
        <v>80.447278748059347</v>
      </c>
      <c r="AS18">
        <f t="shared" si="15"/>
        <v>117.73627060306443</v>
      </c>
      <c r="AT18">
        <f t="shared" si="16"/>
        <v>111.28284851975663</v>
      </c>
      <c r="AU18">
        <f t="shared" si="17"/>
        <v>309.46639787088037</v>
      </c>
      <c r="AW18">
        <v>15</v>
      </c>
      <c r="AX18">
        <f>(R18*SUMPRODUCT(K19:$K$23, X19:$X$23)-$AZ$3*SUMPRODUCT(K18:$K$22, W19:$W$23))/Z18</f>
        <v>2730.5082851248326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2467.7314376833911</v>
      </c>
      <c r="P19">
        <f t="shared" si="30"/>
        <v>123.38657188416956</v>
      </c>
      <c r="Q19" s="5">
        <f t="shared" si="31"/>
        <v>25</v>
      </c>
      <c r="R19">
        <f t="shared" si="0"/>
        <v>100000</v>
      </c>
      <c r="S19">
        <f t="shared" si="1"/>
        <v>2344.073148764272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2053.8011806901277</v>
      </c>
      <c r="AC19">
        <f t="shared" si="2"/>
        <v>1705.8539269294015</v>
      </c>
      <c r="AE19">
        <f t="shared" si="3"/>
        <v>1795.8438565786757</v>
      </c>
      <c r="AF19">
        <f t="shared" si="4"/>
        <v>-89.792192828933793</v>
      </c>
      <c r="AG19">
        <f t="shared" si="5"/>
        <v>-18.193266791062797</v>
      </c>
      <c r="AH19">
        <f t="shared" si="6"/>
        <v>-1691.5729893775783</v>
      </c>
      <c r="AI19">
        <f t="shared" si="7"/>
        <v>-3.7145924188992012</v>
      </c>
      <c r="AJ19">
        <f t="shared" si="8"/>
        <v>347.9472537607262</v>
      </c>
      <c r="AK19">
        <f t="shared" si="32"/>
        <v>275.97319878188642</v>
      </c>
      <c r="AL19">
        <f t="shared" si="9"/>
        <v>620.20586012371336</v>
      </c>
      <c r="AN19">
        <f t="shared" si="10"/>
        <v>644.18755112566555</v>
      </c>
      <c r="AO19">
        <f t="shared" si="11"/>
        <v>-32.209377556283279</v>
      </c>
      <c r="AP19">
        <f t="shared" si="12"/>
        <v>-6.5261107964244616</v>
      </c>
      <c r="AQ19">
        <f t="shared" si="13"/>
        <v>-606.78452504967231</v>
      </c>
      <c r="AR19">
        <f t="shared" si="14"/>
        <v>-1.332462276714538</v>
      </c>
      <c r="AS19">
        <f t="shared" si="15"/>
        <v>124.81223715520895</v>
      </c>
      <c r="AT19">
        <f t="shared" si="16"/>
        <v>98.994407809102</v>
      </c>
      <c r="AU19">
        <f t="shared" si="17"/>
        <v>222.4741826875964</v>
      </c>
      <c r="AW19">
        <v>16</v>
      </c>
      <c r="AX19">
        <f>(R19*SUMPRODUCT(K20:$K$23, X20:$X$23)-$AZ$3*SUMPRODUCT(K19:$K$22, W20:$W$23))/Z19</f>
        <v>2344.073148764272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2467.7314376833911</v>
      </c>
      <c r="P20">
        <f t="shared" si="30"/>
        <v>123.38657188416956</v>
      </c>
      <c r="Q20" s="5">
        <f t="shared" si="31"/>
        <v>25</v>
      </c>
      <c r="R20">
        <f t="shared" si="0"/>
        <v>100000</v>
      </c>
      <c r="S20">
        <f t="shared" si="1"/>
        <v>1868.2510450738218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1705.8539269294015</v>
      </c>
      <c r="AC20">
        <f t="shared" si="2"/>
        <v>1311.5240754573276</v>
      </c>
      <c r="AE20">
        <f t="shared" si="3"/>
        <v>1732.3631108456332</v>
      </c>
      <c r="AF20">
        <f t="shared" si="4"/>
        <v>-86.618155542281656</v>
      </c>
      <c r="AG20">
        <f t="shared" si="5"/>
        <v>-17.550158461245559</v>
      </c>
      <c r="AH20">
        <f t="shared" si="6"/>
        <v>-1844.7026476264541</v>
      </c>
      <c r="AI20">
        <f t="shared" si="7"/>
        <v>-216.50785078434797</v>
      </c>
      <c r="AJ20">
        <f t="shared" si="8"/>
        <v>394.32985147207387</v>
      </c>
      <c r="AK20">
        <f t="shared" si="32"/>
        <v>181.99181930523847</v>
      </c>
      <c r="AL20">
        <f t="shared" si="9"/>
        <v>359.81381999296434</v>
      </c>
      <c r="AN20">
        <f t="shared" si="10"/>
        <v>589.41132375717507</v>
      </c>
      <c r="AO20">
        <f t="shared" si="11"/>
        <v>-29.470566187858751</v>
      </c>
      <c r="AP20">
        <f t="shared" si="12"/>
        <v>-5.9711858709237342</v>
      </c>
      <c r="AQ20">
        <f t="shared" si="13"/>
        <v>-627.63321538584739</v>
      </c>
      <c r="AR20">
        <f t="shared" si="14"/>
        <v>-73.663643687454794</v>
      </c>
      <c r="AS20">
        <f t="shared" si="15"/>
        <v>134.16499017903408</v>
      </c>
      <c r="AT20">
        <f t="shared" si="16"/>
        <v>61.920066560015556</v>
      </c>
      <c r="AU20">
        <f t="shared" si="17"/>
        <v>122.42141305159483</v>
      </c>
      <c r="AW20">
        <v>17</v>
      </c>
      <c r="AX20">
        <f>(R20*SUMPRODUCT(K21:$K$23, X21:$X$23)-$AZ$3*SUMPRODUCT(K20:$K$22, W21:$W$23))/Z20</f>
        <v>1868.2510450738218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2467.7314376833911</v>
      </c>
      <c r="P21">
        <f t="shared" si="30"/>
        <v>123.38657188416956</v>
      </c>
      <c r="Q21" s="5">
        <f t="shared" si="31"/>
        <v>25</v>
      </c>
      <c r="R21">
        <f t="shared" si="0"/>
        <v>100000</v>
      </c>
      <c r="S21">
        <f t="shared" si="1"/>
        <v>1309.7916673824523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1311.5240754573276</v>
      </c>
      <c r="AC21">
        <f t="shared" si="2"/>
        <v>884.36000076557298</v>
      </c>
      <c r="AE21">
        <f t="shared" si="3"/>
        <v>1666.1909145293666</v>
      </c>
      <c r="AF21">
        <f t="shared" si="4"/>
        <v>-83.309545726468343</v>
      </c>
      <c r="AG21">
        <f t="shared" si="5"/>
        <v>-16.879783685998678</v>
      </c>
      <c r="AH21">
        <f t="shared" si="6"/>
        <v>-1979.4927625376956</v>
      </c>
      <c r="AI21">
        <f t="shared" si="7"/>
        <v>-413.49117742079602</v>
      </c>
      <c r="AJ21">
        <f t="shared" si="8"/>
        <v>427.16407469175465</v>
      </c>
      <c r="AK21">
        <f t="shared" si="32"/>
        <v>148.4829992905496</v>
      </c>
      <c r="AL21">
        <f t="shared" si="9"/>
        <v>162.15589656150823</v>
      </c>
      <c r="AN21">
        <f t="shared" si="10"/>
        <v>539.23446921438654</v>
      </c>
      <c r="AO21">
        <f t="shared" si="11"/>
        <v>-26.96172346071933</v>
      </c>
      <c r="AP21">
        <f t="shared" si="12"/>
        <v>-5.4628560971022697</v>
      </c>
      <c r="AQ21">
        <f t="shared" si="13"/>
        <v>-640.62930592934811</v>
      </c>
      <c r="AR21">
        <f t="shared" si="14"/>
        <v>-133.8194162727832</v>
      </c>
      <c r="AS21">
        <f t="shared" si="15"/>
        <v>138.24441789668822</v>
      </c>
      <c r="AT21">
        <f t="shared" si="16"/>
        <v>48.054007864048074</v>
      </c>
      <c r="AU21">
        <f t="shared" si="17"/>
        <v>52.479009487953078</v>
      </c>
      <c r="AW21">
        <v>18</v>
      </c>
      <c r="AX21">
        <f>(R21*SUMPRODUCT(K22:$K$23, X22:$X$23)-$AZ$3*SUMPRODUCT(K21:$K$22, W22:$W$23))/Z21</f>
        <v>1309.7916673824523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2467.7314376833911</v>
      </c>
      <c r="P22">
        <f t="shared" si="30"/>
        <v>123.38657188416956</v>
      </c>
      <c r="Q22" s="5">
        <f t="shared" si="31"/>
        <v>25</v>
      </c>
      <c r="R22">
        <f t="shared" si="0"/>
        <v>100000</v>
      </c>
      <c r="S22">
        <f t="shared" si="1"/>
        <v>679.46657894094119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884.36000076557298</v>
      </c>
      <c r="AC22">
        <f t="shared" si="2"/>
        <v>439.80839587669453</v>
      </c>
      <c r="AE22">
        <f t="shared" si="3"/>
        <v>1597.3250763174881</v>
      </c>
      <c r="AF22">
        <f t="shared" si="4"/>
        <v>-79.866253815874401</v>
      </c>
      <c r="AG22">
        <f t="shared" si="5"/>
        <v>-16.182120265657776</v>
      </c>
      <c r="AH22">
        <f t="shared" si="6"/>
        <v>-2115.4623339236564</v>
      </c>
      <c r="AI22">
        <f t="shared" si="7"/>
        <v>-614.18563168770061</v>
      </c>
      <c r="AJ22">
        <f t="shared" si="8"/>
        <v>444.55160488887844</v>
      </c>
      <c r="AK22">
        <f t="shared" si="32"/>
        <v>168.12731762870311</v>
      </c>
      <c r="AL22">
        <f t="shared" si="9"/>
        <v>-1.506709170119052</v>
      </c>
      <c r="AN22">
        <f t="shared" si="10"/>
        <v>483.12823089505741</v>
      </c>
      <c r="AO22">
        <f t="shared" si="11"/>
        <v>-24.156411544752871</v>
      </c>
      <c r="AP22">
        <f t="shared" si="12"/>
        <v>-4.8944571471338794</v>
      </c>
      <c r="AQ22">
        <f t="shared" si="13"/>
        <v>-639.84444373082783</v>
      </c>
      <c r="AR22">
        <f t="shared" si="14"/>
        <v>-185.76708152765724</v>
      </c>
      <c r="AS22">
        <f t="shared" si="15"/>
        <v>134.45943696487311</v>
      </c>
      <c r="AT22">
        <f t="shared" si="16"/>
        <v>50.851924091963518</v>
      </c>
      <c r="AU22">
        <f t="shared" si="17"/>
        <v>-0.45572047082061329</v>
      </c>
      <c r="AW22">
        <v>19</v>
      </c>
      <c r="AX22">
        <f>(R22*SUMPRODUCT(K23:$K$23, X23:$X$23)-$AZ$3*SUMPRODUCT(K22:$K$22, W23:$W$23))/Z22</f>
        <v>679.46657894094119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2467.7314376833911</v>
      </c>
      <c r="P23">
        <f t="shared" si="30"/>
        <v>123.38657188416956</v>
      </c>
      <c r="Q23" s="5">
        <f t="shared" si="31"/>
        <v>25</v>
      </c>
      <c r="R23">
        <f t="shared" si="0"/>
        <v>100000</v>
      </c>
      <c r="S23">
        <f t="shared" si="1"/>
        <v>711.23352564583149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439.80839587669453</v>
      </c>
      <c r="AC23">
        <f t="shared" si="2"/>
        <v>439.80839587669459</v>
      </c>
      <c r="AE23">
        <f t="shared" si="3"/>
        <v>1525.9812226602996</v>
      </c>
      <c r="AF23">
        <f t="shared" si="4"/>
        <v>-76.299061133014973</v>
      </c>
      <c r="AG23">
        <f t="shared" si="5"/>
        <v>-15.459352660482683</v>
      </c>
      <c r="AH23">
        <f t="shared" si="6"/>
        <v>-2243.785610074061</v>
      </c>
      <c r="AI23">
        <f t="shared" si="7"/>
        <v>-809.56280120725887</v>
      </c>
      <c r="AJ23">
        <f t="shared" si="8"/>
        <v>0</v>
      </c>
      <c r="AK23">
        <f t="shared" si="32"/>
        <v>196.31806891427345</v>
      </c>
      <c r="AL23">
        <f t="shared" si="9"/>
        <v>-613.24473229298542</v>
      </c>
      <c r="AN23">
        <f t="shared" si="10"/>
        <v>418.10808168854669</v>
      </c>
      <c r="AO23">
        <f t="shared" si="11"/>
        <v>-20.905404084427332</v>
      </c>
      <c r="AP23">
        <f t="shared" si="12"/>
        <v>-4.2357534870270372</v>
      </c>
      <c r="AQ23">
        <f t="shared" si="13"/>
        <v>-614.78141619130042</v>
      </c>
      <c r="AR23">
        <f t="shared" si="14"/>
        <v>-221.814492074208</v>
      </c>
      <c r="AS23">
        <f t="shared" si="15"/>
        <v>0</v>
      </c>
      <c r="AT23">
        <f t="shared" si="16"/>
        <v>53.789764890717265</v>
      </c>
      <c r="AU23">
        <f t="shared" si="17"/>
        <v>-168.02472718349074</v>
      </c>
      <c r="AW23">
        <v>20</v>
      </c>
      <c r="AX23">
        <f>(R23*SUMPRODUCT(K$23:$K24, X$23:$X24)-$AZ$3*SUMPRODUCT(K$22:$K23, W$23:$W24))/Z23</f>
        <v>711.23352564583149</v>
      </c>
    </row>
    <row r="25" spans="5:50" x14ac:dyDescent="0.25">
      <c r="AN25" s="6">
        <f t="shared" ref="AN25:AU25" si="33">SUM(AN3:AN23)</f>
        <v>22771.072987310552</v>
      </c>
      <c r="AO25" s="6">
        <f t="shared" si="33"/>
        <v>-2989.3522276280701</v>
      </c>
      <c r="AP25" s="6">
        <f t="shared" si="33"/>
        <v>-1728.1209090716995</v>
      </c>
      <c r="AQ25" s="6">
        <f t="shared" si="33"/>
        <v>-8923.8451024794686</v>
      </c>
      <c r="AR25" s="6">
        <f t="shared" si="33"/>
        <v>9129.7547481313122</v>
      </c>
      <c r="AS25" s="6">
        <f t="shared" si="33"/>
        <v>-1451.8441363515262</v>
      </c>
      <c r="AT25" s="6">
        <f t="shared" si="33"/>
        <v>2678.4282533316714</v>
      </c>
      <c r="AU25" s="7">
        <f t="shared" si="33"/>
        <v>10356.338865111458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7962.1144785616452</v>
      </c>
      <c r="K3">
        <v>1</v>
      </c>
      <c r="L3" s="2">
        <v>0</v>
      </c>
      <c r="O3">
        <f>$C$3</f>
        <v>7962.1144785616452</v>
      </c>
      <c r="P3">
        <f>O3*B5</f>
        <v>6369.6915828493165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7962.1144785616452</v>
      </c>
      <c r="AF3">
        <f t="shared" ref="AF3:AF23" si="4">-$Z3*P3</f>
        <v>-6369.6915828493165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69.99030871232867</v>
      </c>
      <c r="AJ3">
        <f t="shared" ref="AJ3:AJ23" si="8">AB3-AC3</f>
        <v>0</v>
      </c>
      <c r="AL3">
        <f t="shared" ref="AL3:AL23" si="9">SUM(AI3:AK3)</f>
        <v>69.99030871232867</v>
      </c>
      <c r="AN3">
        <f t="shared" ref="AN3:AN23" si="10">AE3*$K3</f>
        <v>7962.1144785616452</v>
      </c>
      <c r="AO3">
        <f t="shared" ref="AO3:AO23" si="11">AF3*$K3</f>
        <v>-6369.6915828493165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69.99030871232867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69.99030871232867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2779.0648337408884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1708.8529528847776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1671.5921815221009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-1671.5921815221009</v>
      </c>
      <c r="AK4">
        <f>H4*SUM(AB4, AE4:AF4)</f>
        <v>0</v>
      </c>
      <c r="AL4">
        <f t="shared" si="9"/>
        <v>-2852.047281522101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-1107.4726522187821</v>
      </c>
      <c r="AR4">
        <f t="shared" si="14"/>
        <v>-1107.4726522187821</v>
      </c>
      <c r="AS4">
        <f t="shared" si="15"/>
        <v>-1568.2448461601471</v>
      </c>
      <c r="AT4">
        <f t="shared" si="16"/>
        <v>0</v>
      </c>
      <c r="AU4">
        <f t="shared" si="17"/>
        <v>-2675.7174983789291</v>
      </c>
      <c r="AW4">
        <v>1</v>
      </c>
      <c r="AX4">
        <f>(R4*SUMPRODUCT(K5:$K$23, X5:$X$23)-$AZ$3*SUMPRODUCT(K4:$K$22, W5:$W$23))/Z4</f>
        <v>1708.8529528847776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7962.1144785616452</v>
      </c>
      <c r="P5">
        <f t="shared" ref="P5:P23" si="30">O5*$C$5</f>
        <v>398.10572392808228</v>
      </c>
      <c r="Q5" s="5">
        <f t="shared" ref="Q5:Q23" si="31">$C$8</f>
        <v>25</v>
      </c>
      <c r="R5">
        <f t="shared" si="0"/>
        <v>100000</v>
      </c>
      <c r="S5">
        <f t="shared" si="1"/>
        <v>3215.1420568352364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1671.5921815221009</v>
      </c>
      <c r="AC5">
        <f t="shared" si="2"/>
        <v>3070.7240208333969</v>
      </c>
      <c r="AE5">
        <f t="shared" si="3"/>
        <v>7604.4715143973999</v>
      </c>
      <c r="AF5">
        <f t="shared" si="4"/>
        <v>-380.22357571986998</v>
      </c>
      <c r="AG5">
        <f t="shared" si="5"/>
        <v>-23.87704778320126</v>
      </c>
      <c r="AH5">
        <f t="shared" si="6"/>
        <v>-1333.1583181949647</v>
      </c>
      <c r="AI5">
        <f t="shared" si="7"/>
        <v>5867.2125726993645</v>
      </c>
      <c r="AJ5">
        <f t="shared" si="8"/>
        <v>-1399.1318393112961</v>
      </c>
      <c r="AK5">
        <f>H5*SUM(AB5, AE5:AF5)</f>
        <v>768.60058638524799</v>
      </c>
      <c r="AL5">
        <f t="shared" si="9"/>
        <v>5236.6813197733163</v>
      </c>
      <c r="AN5">
        <f t="shared" si="10"/>
        <v>6566.9365216591486</v>
      </c>
      <c r="AO5">
        <f t="shared" si="11"/>
        <v>-328.34682608295742</v>
      </c>
      <c r="AP5">
        <f t="shared" si="12"/>
        <v>-20.619323357322113</v>
      </c>
      <c r="AQ5">
        <f t="shared" si="13"/>
        <v>-1151.2655458479885</v>
      </c>
      <c r="AR5">
        <f t="shared" si="14"/>
        <v>5066.7048263708812</v>
      </c>
      <c r="AS5">
        <f t="shared" si="15"/>
        <v>-1208.2378054535423</v>
      </c>
      <c r="AT5">
        <f t="shared" si="16"/>
        <v>663.73465292701394</v>
      </c>
      <c r="AU5">
        <f t="shared" si="17"/>
        <v>4522.2016738443526</v>
      </c>
      <c r="AW5">
        <v>2</v>
      </c>
      <c r="AX5">
        <f>(R5*SUMPRODUCT(K6:$K$23, X6:$X$23)-$AZ$3*SUMPRODUCT(K5:$K$22, W6:$W$23))/Z5</f>
        <v>3215.1420568352364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7962.1144785616452</v>
      </c>
      <c r="P6">
        <f t="shared" si="30"/>
        <v>398.10572392808228</v>
      </c>
      <c r="Q6" s="5">
        <f t="shared" si="31"/>
        <v>25</v>
      </c>
      <c r="R6">
        <f t="shared" si="0"/>
        <v>100000</v>
      </c>
      <c r="S6">
        <f t="shared" si="1"/>
        <v>4520.9085430155446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3070.7240208333969</v>
      </c>
      <c r="AC6">
        <f t="shared" si="2"/>
        <v>4207.6017207376135</v>
      </c>
      <c r="AE6">
        <f t="shared" si="3"/>
        <v>7410.3261019210258</v>
      </c>
      <c r="AF6">
        <f t="shared" si="4"/>
        <v>-370.51630509605133</v>
      </c>
      <c r="AG6">
        <f t="shared" si="5"/>
        <v>-23.267456533919681</v>
      </c>
      <c r="AH6">
        <f t="shared" si="6"/>
        <v>-1483.2830857982672</v>
      </c>
      <c r="AI6">
        <f t="shared" si="7"/>
        <v>5533.2592544927884</v>
      </c>
      <c r="AJ6">
        <f t="shared" si="8"/>
        <v>-1136.8776999042166</v>
      </c>
      <c r="AK6">
        <f>H6*SUM(AB6, AE6:AF6)</f>
        <v>1100.026079361231</v>
      </c>
      <c r="AL6">
        <f t="shared" si="9"/>
        <v>5496.4076339498024</v>
      </c>
      <c r="AN6">
        <f t="shared" si="10"/>
        <v>5771.3562604729068</v>
      </c>
      <c r="AO6">
        <f t="shared" si="11"/>
        <v>-288.56781302364539</v>
      </c>
      <c r="AP6">
        <f t="shared" si="12"/>
        <v>-18.121305201063567</v>
      </c>
      <c r="AQ6">
        <f t="shared" si="13"/>
        <v>-1155.2197576104234</v>
      </c>
      <c r="AR6">
        <f t="shared" si="14"/>
        <v>4309.447384637775</v>
      </c>
      <c r="AS6">
        <f t="shared" si="15"/>
        <v>-885.43016062859965</v>
      </c>
      <c r="AT6">
        <f t="shared" si="16"/>
        <v>856.72915233232561</v>
      </c>
      <c r="AU6">
        <f t="shared" si="17"/>
        <v>4280.7463763415008</v>
      </c>
      <c r="AW6">
        <v>3</v>
      </c>
      <c r="AX6">
        <f>(R6*SUMPRODUCT(K7:$K$23, X7:$X$23)-$AZ$3*SUMPRODUCT(K6:$K$22, W7:$W$23))/Z6</f>
        <v>4520.9085430155446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7962.1144785616452</v>
      </c>
      <c r="P7">
        <f t="shared" si="30"/>
        <v>398.10572392808228</v>
      </c>
      <c r="Q7" s="5">
        <f t="shared" si="31"/>
        <v>25</v>
      </c>
      <c r="R7">
        <f t="shared" si="0"/>
        <v>100000</v>
      </c>
      <c r="S7">
        <f t="shared" si="1"/>
        <v>5601.3852520724968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4207.6017207376135</v>
      </c>
      <c r="AC7">
        <f t="shared" si="2"/>
        <v>5069.4991720558191</v>
      </c>
      <c r="AE7">
        <f t="shared" si="3"/>
        <v>7206.0625970954898</v>
      </c>
      <c r="AF7">
        <f t="shared" si="4"/>
        <v>-360.30312985477451</v>
      </c>
      <c r="AG7">
        <f t="shared" si="5"/>
        <v>-22.626095795589666</v>
      </c>
      <c r="AH7">
        <f t="shared" si="6"/>
        <v>-1634.7446919632698</v>
      </c>
      <c r="AI7">
        <f t="shared" si="7"/>
        <v>5188.3886794818554</v>
      </c>
      <c r="AJ7">
        <f t="shared" si="8"/>
        <v>-861.89745131820564</v>
      </c>
      <c r="AK7">
        <f>H7*SUM(AB7, AE7:AF7)</f>
        <v>1157.2869163813311</v>
      </c>
      <c r="AL7">
        <f t="shared" si="9"/>
        <v>5483.7781445449809</v>
      </c>
      <c r="AN7">
        <f t="shared" si="10"/>
        <v>5080.3570990346461</v>
      </c>
      <c r="AO7">
        <f t="shared" si="11"/>
        <v>-254.01785495173235</v>
      </c>
      <c r="AP7">
        <f t="shared" si="12"/>
        <v>-15.951658044837645</v>
      </c>
      <c r="AQ7">
        <f t="shared" si="13"/>
        <v>-1152.513829712261</v>
      </c>
      <c r="AR7">
        <f t="shared" si="14"/>
        <v>3657.8737563258151</v>
      </c>
      <c r="AS7">
        <f t="shared" si="15"/>
        <v>-607.64762676489011</v>
      </c>
      <c r="AT7">
        <f t="shared" si="16"/>
        <v>815.90060064529587</v>
      </c>
      <c r="AU7">
        <f t="shared" si="17"/>
        <v>3866.1267302062211</v>
      </c>
      <c r="AW7">
        <v>4</v>
      </c>
      <c r="AX7">
        <f>(R7*SUMPRODUCT(K8:$K$23, X8:$X$23)-$AZ$3*SUMPRODUCT(K7:$K$22, W8:$W$23))/Z7</f>
        <v>5601.3852520724968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7962.1144785616452</v>
      </c>
      <c r="P8">
        <f t="shared" si="30"/>
        <v>398.10572392808228</v>
      </c>
      <c r="Q8" s="5">
        <f t="shared" si="31"/>
        <v>25</v>
      </c>
      <c r="R8">
        <f t="shared" si="0"/>
        <v>100000</v>
      </c>
      <c r="S8">
        <f t="shared" si="1"/>
        <v>6450.9098692868683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5069.4991720558191</v>
      </c>
      <c r="AC8">
        <f t="shared" si="2"/>
        <v>5664.3312705975568</v>
      </c>
      <c r="AE8">
        <f t="shared" si="3"/>
        <v>6991.2702137907854</v>
      </c>
      <c r="AF8">
        <f t="shared" si="4"/>
        <v>-349.56351068953927</v>
      </c>
      <c r="AG8">
        <f t="shared" si="5"/>
        <v>-21.951675753391569</v>
      </c>
      <c r="AH8">
        <f t="shared" si="6"/>
        <v>-1792.6363369688011</v>
      </c>
      <c r="AI8">
        <f t="shared" si="7"/>
        <v>4827.1186903790531</v>
      </c>
      <c r="AJ8">
        <f t="shared" si="8"/>
        <v>-594.83209854173765</v>
      </c>
      <c r="AK8">
        <f t="shared" ref="AK8:AK23" si="32">H8*SUM(AB8:AB8, AE8:AF8)</f>
        <v>849.06242594888738</v>
      </c>
      <c r="AL8">
        <f t="shared" si="9"/>
        <v>5081.3490177862031</v>
      </c>
      <c r="AN8">
        <f t="shared" si="10"/>
        <v>4595.7351941822972</v>
      </c>
      <c r="AO8">
        <f t="shared" si="11"/>
        <v>-229.78675970911488</v>
      </c>
      <c r="AP8">
        <f t="shared" si="12"/>
        <v>-14.430008531516732</v>
      </c>
      <c r="AQ8">
        <f t="shared" si="13"/>
        <v>-1178.3955779489906</v>
      </c>
      <c r="AR8">
        <f t="shared" si="14"/>
        <v>3173.1228479926749</v>
      </c>
      <c r="AS8">
        <f t="shared" si="15"/>
        <v>-391.01489805174083</v>
      </c>
      <c r="AT8">
        <f t="shared" si="16"/>
        <v>558.13406629513406</v>
      </c>
      <c r="AU8">
        <f t="shared" si="17"/>
        <v>3340.2420162360686</v>
      </c>
      <c r="AW8">
        <v>5</v>
      </c>
      <c r="AX8">
        <f>(R8*SUMPRODUCT(K9:$K$23, X9:$X$23)-$AZ$3*SUMPRODUCT(K8:$K$22, W9:$W$23))/Z8</f>
        <v>6450.9098692868683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7962.1144785616452</v>
      </c>
      <c r="P9">
        <f t="shared" si="30"/>
        <v>398.10572392808228</v>
      </c>
      <c r="Q9" s="5">
        <f t="shared" si="31"/>
        <v>25</v>
      </c>
      <c r="R9">
        <f t="shared" si="0"/>
        <v>100000</v>
      </c>
      <c r="S9">
        <f t="shared" si="1"/>
        <v>7103.52569294555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5664.3312705975568</v>
      </c>
      <c r="AC9">
        <f t="shared" si="2"/>
        <v>6034.723899228562</v>
      </c>
      <c r="AE9">
        <f t="shared" si="3"/>
        <v>6764.1287733902236</v>
      </c>
      <c r="AF9">
        <f t="shared" si="4"/>
        <v>-338.20643866951121</v>
      </c>
      <c r="AG9">
        <f t="shared" si="5"/>
        <v>-21.238481284095283</v>
      </c>
      <c r="AH9">
        <f t="shared" si="6"/>
        <v>-1974.7108470494809</v>
      </c>
      <c r="AI9">
        <f t="shared" si="7"/>
        <v>4429.9730063871357</v>
      </c>
      <c r="AJ9">
        <f t="shared" si="8"/>
        <v>-370.39262863100521</v>
      </c>
      <c r="AK9">
        <f t="shared" si="32"/>
        <v>631.1112381976136</v>
      </c>
      <c r="AL9">
        <f t="shared" si="9"/>
        <v>4690.6916159537441</v>
      </c>
      <c r="AN9">
        <f t="shared" si="10"/>
        <v>4225.8344399511752</v>
      </c>
      <c r="AO9">
        <f t="shared" si="11"/>
        <v>-211.2917219975588</v>
      </c>
      <c r="AP9">
        <f t="shared" si="12"/>
        <v>-13.268568454175792</v>
      </c>
      <c r="AQ9">
        <f t="shared" si="13"/>
        <v>-1233.6845417897607</v>
      </c>
      <c r="AR9">
        <f t="shared" si="14"/>
        <v>2767.58960770968</v>
      </c>
      <c r="AS9">
        <f t="shared" si="15"/>
        <v>-231.39978241254721</v>
      </c>
      <c r="AT9">
        <f t="shared" si="16"/>
        <v>394.28161337014325</v>
      </c>
      <c r="AU9">
        <f t="shared" si="17"/>
        <v>2930.4714386672758</v>
      </c>
      <c r="AW9">
        <v>6</v>
      </c>
      <c r="AX9">
        <f>(R9*SUMPRODUCT(K10:$K$23, X10:$X$23)-$AZ$3*SUMPRODUCT(K9:$K$22, W10:$W$23))/Z9</f>
        <v>7103.52569294555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7962.1144785616452</v>
      </c>
      <c r="P10">
        <f t="shared" si="30"/>
        <v>398.10572392808228</v>
      </c>
      <c r="Q10" s="5">
        <f t="shared" si="31"/>
        <v>25</v>
      </c>
      <c r="R10">
        <f t="shared" si="0"/>
        <v>100000</v>
      </c>
      <c r="S10">
        <f t="shared" si="1"/>
        <v>7603.8650645021053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6034.723899228562</v>
      </c>
      <c r="AC10">
        <f t="shared" si="2"/>
        <v>6231.4369442400148</v>
      </c>
      <c r="AE10">
        <f t="shared" si="3"/>
        <v>6525.0256146182846</v>
      </c>
      <c r="AF10">
        <f t="shared" si="4"/>
        <v>-326.25128073091429</v>
      </c>
      <c r="AG10">
        <f t="shared" si="5"/>
        <v>-20.487728580728188</v>
      </c>
      <c r="AH10">
        <f t="shared" si="6"/>
        <v>-2153.4715621045843</v>
      </c>
      <c r="AI10">
        <f t="shared" si="7"/>
        <v>4024.8150432020584</v>
      </c>
      <c r="AJ10">
        <f t="shared" si="8"/>
        <v>-196.71304501145278</v>
      </c>
      <c r="AK10">
        <f t="shared" si="32"/>
        <v>642.25865723858658</v>
      </c>
      <c r="AL10">
        <f t="shared" si="9"/>
        <v>4470.3606554291919</v>
      </c>
      <c r="AN10">
        <f t="shared" si="10"/>
        <v>3873.1179915284306</v>
      </c>
      <c r="AO10">
        <f t="shared" si="11"/>
        <v>-193.65589957642158</v>
      </c>
      <c r="AP10">
        <f t="shared" si="12"/>
        <v>-12.161084853643391</v>
      </c>
      <c r="AQ10">
        <f t="shared" si="13"/>
        <v>-1278.2554343918894</v>
      </c>
      <c r="AR10">
        <f t="shared" si="14"/>
        <v>2389.0455727064768</v>
      </c>
      <c r="AS10">
        <f t="shared" si="15"/>
        <v>-116.76472688402936</v>
      </c>
      <c r="AT10">
        <f t="shared" si="16"/>
        <v>381.23123302270488</v>
      </c>
      <c r="AU10">
        <f t="shared" si="17"/>
        <v>2653.5120788451522</v>
      </c>
      <c r="AW10">
        <v>7</v>
      </c>
      <c r="AX10">
        <f>(R10*SUMPRODUCT(K11:$K$23, X11:$X$23)-$AZ$3*SUMPRODUCT(K10:$K$22, W11:$W$23))/Z10</f>
        <v>7603.8650645021053</v>
      </c>
    </row>
    <row r="11" spans="1:52" x14ac:dyDescent="0.25">
      <c r="A11" t="s">
        <v>33</v>
      </c>
      <c r="C11" s="24">
        <f>AU25</f>
        <v>31978.723395760444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7962.1144785616452</v>
      </c>
      <c r="P11">
        <f t="shared" si="30"/>
        <v>398.10572392808228</v>
      </c>
      <c r="Q11" s="5">
        <f t="shared" si="31"/>
        <v>25</v>
      </c>
      <c r="R11">
        <f t="shared" si="0"/>
        <v>100000</v>
      </c>
      <c r="S11">
        <f t="shared" si="1"/>
        <v>7965.9640040222193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6231.4369442400148</v>
      </c>
      <c r="AC11">
        <f t="shared" si="2"/>
        <v>6278.8192013779317</v>
      </c>
      <c r="AE11">
        <f t="shared" si="3"/>
        <v>6275.7849830001132</v>
      </c>
      <c r="AF11">
        <f t="shared" si="4"/>
        <v>-313.78924915000567</v>
      </c>
      <c r="AG11">
        <f t="shared" si="5"/>
        <v>-19.705145536081993</v>
      </c>
      <c r="AH11">
        <f t="shared" si="6"/>
        <v>-2310.8230353556519</v>
      </c>
      <c r="AI11">
        <f t="shared" si="7"/>
        <v>3631.4675529583737</v>
      </c>
      <c r="AJ11">
        <f t="shared" si="8"/>
        <v>-47.382257137916895</v>
      </c>
      <c r="AK11">
        <f t="shared" si="32"/>
        <v>627.96178292164132</v>
      </c>
      <c r="AL11">
        <f t="shared" si="9"/>
        <v>4212.0470787420982</v>
      </c>
      <c r="AN11">
        <f t="shared" si="10"/>
        <v>3542.723722135579</v>
      </c>
      <c r="AO11">
        <f t="shared" si="11"/>
        <v>-177.13618610677895</v>
      </c>
      <c r="AP11">
        <f t="shared" si="12"/>
        <v>-11.123689981080162</v>
      </c>
      <c r="AQ11">
        <f t="shared" si="13"/>
        <v>-1304.4754731380613</v>
      </c>
      <c r="AR11">
        <f t="shared" si="14"/>
        <v>2049.9883729096587</v>
      </c>
      <c r="AS11">
        <f t="shared" si="15"/>
        <v>-26.747609554108752</v>
      </c>
      <c r="AT11">
        <f t="shared" si="16"/>
        <v>354.48873901469221</v>
      </c>
      <c r="AU11">
        <f t="shared" si="17"/>
        <v>2377.7295023702422</v>
      </c>
      <c r="AW11">
        <v>8</v>
      </c>
      <c r="AX11">
        <f>(R11*SUMPRODUCT(K12:$K$23, X12:$X$23)-$AZ$3*SUMPRODUCT(K11:$K$22, W12:$W$23))/Z11</f>
        <v>7965.9640040222193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7962.1144785616452</v>
      </c>
      <c r="P12">
        <f t="shared" si="30"/>
        <v>398.10572392808228</v>
      </c>
      <c r="Q12" s="5">
        <f t="shared" si="31"/>
        <v>25</v>
      </c>
      <c r="R12">
        <f t="shared" si="0"/>
        <v>100000</v>
      </c>
      <c r="S12">
        <f t="shared" si="1"/>
        <v>8191.9403772719415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6278.8192013779317</v>
      </c>
      <c r="AC12">
        <f t="shared" si="2"/>
        <v>6190.0615663627696</v>
      </c>
      <c r="AE12">
        <f t="shared" si="3"/>
        <v>6016.3986248564552</v>
      </c>
      <c r="AF12">
        <f t="shared" si="4"/>
        <v>-300.8199312428228</v>
      </c>
      <c r="AG12">
        <f t="shared" si="5"/>
        <v>-18.890706234681385</v>
      </c>
      <c r="AH12">
        <f t="shared" si="6"/>
        <v>-2469.5513841591651</v>
      </c>
      <c r="AI12">
        <f t="shared" si="7"/>
        <v>3227.1366032197852</v>
      </c>
      <c r="AJ12">
        <f t="shared" si="8"/>
        <v>88.757635015162123</v>
      </c>
      <c r="AK12">
        <f t="shared" si="32"/>
        <v>622.50925075006228</v>
      </c>
      <c r="AL12">
        <f t="shared" si="9"/>
        <v>3938.4034889850095</v>
      </c>
      <c r="AN12">
        <f t="shared" si="10"/>
        <v>3228.7273900714449</v>
      </c>
      <c r="AO12">
        <f t="shared" si="11"/>
        <v>-161.43636950357225</v>
      </c>
      <c r="AP12">
        <f t="shared" si="12"/>
        <v>-10.1377824909606</v>
      </c>
      <c r="AQ12">
        <f t="shared" si="13"/>
        <v>-1325.2958609293919</v>
      </c>
      <c r="AR12">
        <f t="shared" si="14"/>
        <v>1731.8573771475196</v>
      </c>
      <c r="AS12">
        <f t="shared" si="15"/>
        <v>47.632184155393396</v>
      </c>
      <c r="AT12">
        <f t="shared" si="16"/>
        <v>334.07239011154013</v>
      </c>
      <c r="AU12">
        <f t="shared" si="17"/>
        <v>2113.5619514144532</v>
      </c>
      <c r="AW12">
        <v>9</v>
      </c>
      <c r="AX12">
        <f>(R12*SUMPRODUCT(K13:$K$23, X13:$X$23)-$AZ$3*SUMPRODUCT(K12:$K$22, W13:$W$23))/Z12</f>
        <v>8191.9403772719415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7962.1144785616452</v>
      </c>
      <c r="P13">
        <f t="shared" si="30"/>
        <v>398.10572392808228</v>
      </c>
      <c r="Q13" s="5">
        <f t="shared" si="31"/>
        <v>25</v>
      </c>
      <c r="R13">
        <f t="shared" si="0"/>
        <v>100000</v>
      </c>
      <c r="S13">
        <f t="shared" si="1"/>
        <v>8284.5215051321629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6190.0615663627696</v>
      </c>
      <c r="AC13">
        <f t="shared" si="2"/>
        <v>5980.417385646263</v>
      </c>
      <c r="AE13">
        <f t="shared" si="3"/>
        <v>5747.678707164665</v>
      </c>
      <c r="AF13">
        <f t="shared" si="4"/>
        <v>-287.38393535823326</v>
      </c>
      <c r="AG13">
        <f t="shared" si="5"/>
        <v>-18.04696077480596</v>
      </c>
      <c r="AH13">
        <f t="shared" si="6"/>
        <v>-2619.3535901144464</v>
      </c>
      <c r="AI13">
        <f t="shared" si="7"/>
        <v>2822.8942209171787</v>
      </c>
      <c r="AJ13">
        <f t="shared" si="8"/>
        <v>209.64418071650653</v>
      </c>
      <c r="AK13">
        <f t="shared" si="32"/>
        <v>602.32342268334764</v>
      </c>
      <c r="AL13">
        <f t="shared" si="9"/>
        <v>3634.8618243170331</v>
      </c>
      <c r="AN13">
        <f t="shared" si="10"/>
        <v>2932.8873607106661</v>
      </c>
      <c r="AO13">
        <f t="shared" si="11"/>
        <v>-146.64436803553332</v>
      </c>
      <c r="AP13">
        <f t="shared" si="12"/>
        <v>-9.208883421004554</v>
      </c>
      <c r="AQ13">
        <f t="shared" si="13"/>
        <v>-1336.5863732262162</v>
      </c>
      <c r="AR13">
        <f t="shared" si="14"/>
        <v>1440.4477360279118</v>
      </c>
      <c r="AS13">
        <f t="shared" si="15"/>
        <v>106.97584176087273</v>
      </c>
      <c r="AT13">
        <f t="shared" si="16"/>
        <v>307.34960032576657</v>
      </c>
      <c r="AU13">
        <f t="shared" si="17"/>
        <v>1854.7731781145512</v>
      </c>
      <c r="AW13">
        <v>10</v>
      </c>
      <c r="AX13">
        <f>(R13*SUMPRODUCT(K14:$K$23, X14:$X$23)-$AZ$3*SUMPRODUCT(K13:$K$22, W14:$W$23))/Z13</f>
        <v>8284.5215051321629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7962.1144785616452</v>
      </c>
      <c r="P14">
        <f t="shared" si="30"/>
        <v>398.10572392808228</v>
      </c>
      <c r="Q14" s="5">
        <f t="shared" si="31"/>
        <v>25</v>
      </c>
      <c r="R14">
        <f t="shared" si="0"/>
        <v>100000</v>
      </c>
      <c r="S14">
        <f t="shared" si="1"/>
        <v>8238.6968812881205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5980.417385646263</v>
      </c>
      <c r="AC14">
        <f t="shared" si="2"/>
        <v>5659.6336537526759</v>
      </c>
      <c r="AE14">
        <f t="shared" si="3"/>
        <v>5469.6333300289334</v>
      </c>
      <c r="AF14">
        <f t="shared" si="4"/>
        <v>-273.48166650144668</v>
      </c>
      <c r="AG14">
        <f t="shared" si="5"/>
        <v>-17.173934589725409</v>
      </c>
      <c r="AH14">
        <f t="shared" si="6"/>
        <v>-2770.2263093299603</v>
      </c>
      <c r="AI14">
        <f t="shared" si="7"/>
        <v>2408.7514196078005</v>
      </c>
      <c r="AJ14">
        <f t="shared" si="8"/>
        <v>320.78373189358717</v>
      </c>
      <c r="AK14">
        <f t="shared" si="32"/>
        <v>574.47564912753069</v>
      </c>
      <c r="AL14">
        <f t="shared" si="9"/>
        <v>3304.0108006289183</v>
      </c>
      <c r="AN14">
        <f t="shared" si="10"/>
        <v>2654.5636391602711</v>
      </c>
      <c r="AO14">
        <f t="shared" si="11"/>
        <v>-132.72818195801355</v>
      </c>
      <c r="AP14">
        <f t="shared" si="12"/>
        <v>-8.3349832708001248</v>
      </c>
      <c r="AQ14">
        <f t="shared" si="13"/>
        <v>-1344.4670948269152</v>
      </c>
      <c r="AR14">
        <f t="shared" si="14"/>
        <v>1169.0333791045418</v>
      </c>
      <c r="AS14">
        <f t="shared" si="15"/>
        <v>155.68517656271283</v>
      </c>
      <c r="AT14">
        <f t="shared" si="16"/>
        <v>278.80884837098756</v>
      </c>
      <c r="AU14">
        <f t="shared" si="17"/>
        <v>1603.5274040382424</v>
      </c>
      <c r="AW14">
        <v>11</v>
      </c>
      <c r="AX14">
        <f>(R14*SUMPRODUCT(K15:$K$23, X15:$X$23)-$AZ$3*SUMPRODUCT(K14:$K$22, W15:$W$23))/Z14</f>
        <v>8238.6968812881205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7962.1144785616452</v>
      </c>
      <c r="P15">
        <f t="shared" si="30"/>
        <v>398.10572392808228</v>
      </c>
      <c r="Q15" s="5">
        <f t="shared" si="31"/>
        <v>25</v>
      </c>
      <c r="R15">
        <f t="shared" si="0"/>
        <v>100000</v>
      </c>
      <c r="S15">
        <f t="shared" si="1"/>
        <v>8042.8977684111169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5659.6336537526759</v>
      </c>
      <c r="AC15">
        <f t="shared" si="2"/>
        <v>5234.197977651469</v>
      </c>
      <c r="AE15">
        <f t="shared" si="3"/>
        <v>5181.6254167992292</v>
      </c>
      <c r="AF15">
        <f t="shared" si="4"/>
        <v>-259.08127083996146</v>
      </c>
      <c r="AG15">
        <f t="shared" si="5"/>
        <v>-16.269627341929681</v>
      </c>
      <c r="AH15">
        <f t="shared" si="6"/>
        <v>-2930.2716075938979</v>
      </c>
      <c r="AI15">
        <f t="shared" si="7"/>
        <v>1976.00291102344</v>
      </c>
      <c r="AJ15">
        <f t="shared" si="8"/>
        <v>425.43567610120681</v>
      </c>
      <c r="AK15">
        <f t="shared" si="32"/>
        <v>549.21502780504989</v>
      </c>
      <c r="AL15">
        <f t="shared" si="9"/>
        <v>2950.6536149296967</v>
      </c>
      <c r="AN15">
        <f t="shared" si="10"/>
        <v>2390.7077381347458</v>
      </c>
      <c r="AO15">
        <f t="shared" si="11"/>
        <v>-119.5353869067373</v>
      </c>
      <c r="AP15">
        <f t="shared" si="12"/>
        <v>-7.5065101882541221</v>
      </c>
      <c r="AQ15">
        <f t="shared" si="13"/>
        <v>-1351.9740320091746</v>
      </c>
      <c r="AR15">
        <f t="shared" si="14"/>
        <v>911.69180903057986</v>
      </c>
      <c r="AS15">
        <f t="shared" si="15"/>
        <v>196.2882842970954</v>
      </c>
      <c r="AT15">
        <f t="shared" si="16"/>
        <v>253.39782621424817</v>
      </c>
      <c r="AU15">
        <f t="shared" si="17"/>
        <v>1361.3779195419233</v>
      </c>
      <c r="AW15">
        <v>12</v>
      </c>
      <c r="AX15">
        <f>(R15*SUMPRODUCT(K16:$K$23, X16:$X$23)-$AZ$3*SUMPRODUCT(K15:$K$22, W16:$W$23))/Z15</f>
        <v>8042.8977684111169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7962.1144785616452</v>
      </c>
      <c r="P16">
        <f t="shared" si="30"/>
        <v>398.10572392808228</v>
      </c>
      <c r="Q16" s="5">
        <f t="shared" si="31"/>
        <v>25</v>
      </c>
      <c r="R16">
        <f t="shared" si="0"/>
        <v>100000</v>
      </c>
      <c r="S16">
        <f t="shared" si="1"/>
        <v>7699.5926847739292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5234.197977651469</v>
      </c>
      <c r="AC16">
        <f t="shared" si="2"/>
        <v>4724.0032424246128</v>
      </c>
      <c r="AE16">
        <f t="shared" si="3"/>
        <v>4885.0706983061064</v>
      </c>
      <c r="AF16">
        <f t="shared" si="4"/>
        <v>-244.25353491530532</v>
      </c>
      <c r="AG16">
        <f t="shared" si="5"/>
        <v>-15.338484241401517</v>
      </c>
      <c r="AH16">
        <f t="shared" si="6"/>
        <v>-3073.7873084354696</v>
      </c>
      <c r="AI16">
        <f t="shared" si="7"/>
        <v>1551.6913707139302</v>
      </c>
      <c r="AJ16">
        <f t="shared" si="8"/>
        <v>510.19473522685621</v>
      </c>
      <c r="AK16">
        <f t="shared" si="32"/>
        <v>540.16332821501214</v>
      </c>
      <c r="AL16">
        <f t="shared" si="9"/>
        <v>2602.0494341557987</v>
      </c>
      <c r="AN16">
        <f t="shared" si="10"/>
        <v>2136.9894604579681</v>
      </c>
      <c r="AO16">
        <f t="shared" si="11"/>
        <v>-106.84947302289841</v>
      </c>
      <c r="AP16">
        <f t="shared" si="12"/>
        <v>-6.7098679195454585</v>
      </c>
      <c r="AQ16">
        <f t="shared" si="13"/>
        <v>-1344.6378747586473</v>
      </c>
      <c r="AR16">
        <f t="shared" si="14"/>
        <v>678.79224475687704</v>
      </c>
      <c r="AS16">
        <f t="shared" si="15"/>
        <v>223.18628312564425</v>
      </c>
      <c r="AT16">
        <f t="shared" si="16"/>
        <v>236.29613788837071</v>
      </c>
      <c r="AU16">
        <f t="shared" si="17"/>
        <v>1138.2746657708922</v>
      </c>
      <c r="AW16">
        <v>13</v>
      </c>
      <c r="AX16">
        <f>(R16*SUMPRODUCT(K17:$K$23, X17:$X$23)-$AZ$3*SUMPRODUCT(K16:$K$22, W17:$W$23))/Z16</f>
        <v>7699.5926847739292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7962.1144785616452</v>
      </c>
      <c r="P17">
        <f t="shared" si="30"/>
        <v>398.10572392808228</v>
      </c>
      <c r="Q17" s="5">
        <f t="shared" si="31"/>
        <v>25</v>
      </c>
      <c r="R17">
        <f t="shared" si="0"/>
        <v>100000</v>
      </c>
      <c r="S17">
        <f t="shared" si="1"/>
        <v>7217.0430375047135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4724.0032424246128</v>
      </c>
      <c r="AC17">
        <f t="shared" si="2"/>
        <v>4152.996486708058</v>
      </c>
      <c r="AE17">
        <f t="shared" si="3"/>
        <v>4581.7425896446694</v>
      </c>
      <c r="AF17">
        <f t="shared" si="4"/>
        <v>-229.08712948223348</v>
      </c>
      <c r="AG17">
        <f t="shared" si="5"/>
        <v>-14.386073580018282</v>
      </c>
      <c r="AH17">
        <f t="shared" si="6"/>
        <v>-3196.1032758768811</v>
      </c>
      <c r="AI17">
        <f t="shared" si="7"/>
        <v>1142.1661107055365</v>
      </c>
      <c r="AJ17">
        <f t="shared" si="8"/>
        <v>571.00675571655484</v>
      </c>
      <c r="AK17">
        <f t="shared" si="32"/>
        <v>560.02984194962096</v>
      </c>
      <c r="AL17">
        <f t="shared" si="9"/>
        <v>2273.2027083717121</v>
      </c>
      <c r="AN17">
        <f t="shared" si="10"/>
        <v>1887.8191865201911</v>
      </c>
      <c r="AO17">
        <f t="shared" si="11"/>
        <v>-94.390959326009551</v>
      </c>
      <c r="AP17">
        <f t="shared" si="12"/>
        <v>-5.9275057888304348</v>
      </c>
      <c r="AQ17">
        <f t="shared" si="13"/>
        <v>-1316.8930746867522</v>
      </c>
      <c r="AR17">
        <f t="shared" si="14"/>
        <v>470.6076467185988</v>
      </c>
      <c r="AS17">
        <f t="shared" si="15"/>
        <v>235.27238555712043</v>
      </c>
      <c r="AT17">
        <f t="shared" si="16"/>
        <v>230.74955870411677</v>
      </c>
      <c r="AU17">
        <f t="shared" si="17"/>
        <v>936.62959097983583</v>
      </c>
      <c r="AW17">
        <v>14</v>
      </c>
      <c r="AX17">
        <f>(R17*SUMPRODUCT(K18:$K$23, X18:$X$23)-$AZ$3*SUMPRODUCT(K17:$K$22, W18:$W$23))/Z17</f>
        <v>7217.0430375047135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7962.1144785616452</v>
      </c>
      <c r="P18">
        <f t="shared" si="30"/>
        <v>398.10572392808228</v>
      </c>
      <c r="Q18" s="5">
        <f t="shared" si="31"/>
        <v>25</v>
      </c>
      <c r="R18">
        <f t="shared" si="0"/>
        <v>100000</v>
      </c>
      <c r="S18">
        <f t="shared" si="1"/>
        <v>6590.8096599033634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4152.996486708058</v>
      </c>
      <c r="AC18">
        <f t="shared" si="2"/>
        <v>3536.3710774278793</v>
      </c>
      <c r="AE18">
        <f t="shared" si="3"/>
        <v>4272.1596905543183</v>
      </c>
      <c r="AF18">
        <f t="shared" si="4"/>
        <v>-213.60798452771593</v>
      </c>
      <c r="AG18">
        <f t="shared" si="5"/>
        <v>-13.414023693257935</v>
      </c>
      <c r="AH18">
        <f t="shared" si="6"/>
        <v>-3312.7566038406635</v>
      </c>
      <c r="AI18">
        <f t="shared" si="7"/>
        <v>732.3810784926809</v>
      </c>
      <c r="AJ18">
        <f t="shared" si="8"/>
        <v>616.6254092801787</v>
      </c>
      <c r="AK18">
        <f t="shared" si="32"/>
        <v>575.62952831069958</v>
      </c>
      <c r="AL18">
        <f t="shared" si="9"/>
        <v>1924.6360160835593</v>
      </c>
      <c r="AN18">
        <f t="shared" si="10"/>
        <v>1644.950461362522</v>
      </c>
      <c r="AO18">
        <f t="shared" si="11"/>
        <v>-82.2475230681261</v>
      </c>
      <c r="AP18">
        <f t="shared" si="12"/>
        <v>-5.164929698610921</v>
      </c>
      <c r="AQ18">
        <f t="shared" si="13"/>
        <v>-1275.5423248615466</v>
      </c>
      <c r="AR18">
        <f t="shared" si="14"/>
        <v>281.9956837342383</v>
      </c>
      <c r="AS18">
        <f t="shared" si="15"/>
        <v>237.42517250137593</v>
      </c>
      <c r="AT18">
        <f t="shared" si="16"/>
        <v>221.6401367818994</v>
      </c>
      <c r="AU18">
        <f t="shared" si="17"/>
        <v>741.06099301751362</v>
      </c>
      <c r="AW18">
        <v>15</v>
      </c>
      <c r="AX18">
        <f>(R18*SUMPRODUCT(K19:$K$23, X19:$X$23)-$AZ$3*SUMPRODUCT(K18:$K$22, W19:$W$23))/Z18</f>
        <v>6590.8096599033634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7962.1144785616452</v>
      </c>
      <c r="P19">
        <f t="shared" si="30"/>
        <v>398.10572392808228</v>
      </c>
      <c r="Q19" s="5">
        <f t="shared" si="31"/>
        <v>25</v>
      </c>
      <c r="R19">
        <f t="shared" si="0"/>
        <v>100000</v>
      </c>
      <c r="S19">
        <f t="shared" si="1"/>
        <v>5802.2063304970325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3536.3710774278793</v>
      </c>
      <c r="AC19">
        <f t="shared" si="2"/>
        <v>2883.6579981237433</v>
      </c>
      <c r="AE19">
        <f t="shared" si="3"/>
        <v>3957.1179979244775</v>
      </c>
      <c r="AF19">
        <f t="shared" si="4"/>
        <v>-197.85589989622389</v>
      </c>
      <c r="AG19">
        <f t="shared" si="5"/>
        <v>-12.424833907435008</v>
      </c>
      <c r="AH19">
        <f t="shared" si="6"/>
        <v>-3420.1981955613815</v>
      </c>
      <c r="AI19">
        <f t="shared" si="7"/>
        <v>326.63906855943696</v>
      </c>
      <c r="AJ19">
        <f t="shared" si="8"/>
        <v>652.71307930413604</v>
      </c>
      <c r="AK19">
        <f t="shared" si="32"/>
        <v>535.49947507848026</v>
      </c>
      <c r="AL19">
        <f t="shared" si="9"/>
        <v>1514.8516229420534</v>
      </c>
      <c r="AN19">
        <f t="shared" si="10"/>
        <v>1419.4586813659257</v>
      </c>
      <c r="AO19">
        <f t="shared" si="11"/>
        <v>-70.972934068296283</v>
      </c>
      <c r="AP19">
        <f t="shared" si="12"/>
        <v>-4.4569149476181318</v>
      </c>
      <c r="AQ19">
        <f t="shared" si="13"/>
        <v>-1226.8600590702761</v>
      </c>
      <c r="AR19">
        <f t="shared" si="14"/>
        <v>117.16877327973515</v>
      </c>
      <c r="AS19">
        <f t="shared" si="15"/>
        <v>234.13485454446746</v>
      </c>
      <c r="AT19">
        <f t="shared" si="16"/>
        <v>192.08913637797261</v>
      </c>
      <c r="AU19">
        <f t="shared" si="17"/>
        <v>543.39276420217527</v>
      </c>
      <c r="AW19">
        <v>16</v>
      </c>
      <c r="AX19">
        <f>(R19*SUMPRODUCT(K20:$K$23, X20:$X$23)-$AZ$3*SUMPRODUCT(K19:$K$22, W20:$W$23))/Z19</f>
        <v>5802.2063304970325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7962.1144785616452</v>
      </c>
      <c r="P20">
        <f t="shared" si="30"/>
        <v>398.10572392808228</v>
      </c>
      <c r="Q20" s="5">
        <f t="shared" si="31"/>
        <v>25</v>
      </c>
      <c r="R20">
        <f t="shared" si="0"/>
        <v>100000</v>
      </c>
      <c r="S20">
        <f t="shared" si="1"/>
        <v>4775.8355661836922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2883.6579981237433</v>
      </c>
      <c r="AC20">
        <f t="shared" si="2"/>
        <v>2181.7530777497773</v>
      </c>
      <c r="AE20">
        <f t="shared" si="3"/>
        <v>3637.3462880505253</v>
      </c>
      <c r="AF20">
        <f t="shared" si="4"/>
        <v>-181.86731440252626</v>
      </c>
      <c r="AG20">
        <f t="shared" si="5"/>
        <v>-11.420792484974454</v>
      </c>
      <c r="AH20">
        <f t="shared" si="6"/>
        <v>-3519.1723335448196</v>
      </c>
      <c r="AI20">
        <f t="shared" si="7"/>
        <v>-75.114152381794611</v>
      </c>
      <c r="AJ20">
        <f t="shared" si="8"/>
        <v>701.90492037396598</v>
      </c>
      <c r="AK20">
        <f t="shared" si="32"/>
        <v>344.2151375672056</v>
      </c>
      <c r="AL20">
        <f t="shared" si="9"/>
        <v>971.00590555937697</v>
      </c>
      <c r="AN20">
        <f t="shared" si="10"/>
        <v>1237.5541115953401</v>
      </c>
      <c r="AO20">
        <f t="shared" si="11"/>
        <v>-61.877705579767003</v>
      </c>
      <c r="AP20">
        <f t="shared" si="12"/>
        <v>-3.8857583463774312</v>
      </c>
      <c r="AQ20">
        <f t="shared" si="13"/>
        <v>-1197.3471442899533</v>
      </c>
      <c r="AR20">
        <f t="shared" si="14"/>
        <v>-25.556496620757702</v>
      </c>
      <c r="AS20">
        <f t="shared" si="15"/>
        <v>238.8129288133743</v>
      </c>
      <c r="AT20">
        <f t="shared" si="16"/>
        <v>117.11418848656338</v>
      </c>
      <c r="AU20">
        <f t="shared" si="17"/>
        <v>330.37062067917998</v>
      </c>
      <c r="AW20">
        <v>17</v>
      </c>
      <c r="AX20">
        <f>(R20*SUMPRODUCT(K21:$K$23, X21:$X$23)-$AZ$3*SUMPRODUCT(K20:$K$22, W21:$W$23))/Z20</f>
        <v>4775.8355661836922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7962.1144785616452</v>
      </c>
      <c r="P21">
        <f t="shared" si="30"/>
        <v>398.10572392808228</v>
      </c>
      <c r="Q21" s="5">
        <f t="shared" si="31"/>
        <v>25</v>
      </c>
      <c r="R21">
        <f t="shared" si="0"/>
        <v>100000</v>
      </c>
      <c r="S21">
        <f t="shared" si="1"/>
        <v>3475.0004660879758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2181.7530777497773</v>
      </c>
      <c r="AC21">
        <f t="shared" si="2"/>
        <v>1446.2616848267253</v>
      </c>
      <c r="AE21">
        <f t="shared" si="3"/>
        <v>3313.7552679270052</v>
      </c>
      <c r="AF21">
        <f t="shared" si="4"/>
        <v>-165.68776339635028</v>
      </c>
      <c r="AG21">
        <f t="shared" si="5"/>
        <v>-10.404758926945354</v>
      </c>
      <c r="AH21">
        <f t="shared" si="6"/>
        <v>-3607.3025327174219</v>
      </c>
      <c r="AI21">
        <f t="shared" si="7"/>
        <v>-469.63978711371237</v>
      </c>
      <c r="AJ21">
        <f t="shared" si="8"/>
        <v>735.49139292305199</v>
      </c>
      <c r="AK21">
        <f t="shared" si="32"/>
        <v>273.41979587098621</v>
      </c>
      <c r="AL21">
        <f t="shared" si="9"/>
        <v>539.27140168032588</v>
      </c>
      <c r="AN21">
        <f t="shared" si="10"/>
        <v>1072.4407673965275</v>
      </c>
      <c r="AO21">
        <f t="shared" si="11"/>
        <v>-53.622038369826377</v>
      </c>
      <c r="AP21">
        <f t="shared" si="12"/>
        <v>-3.3673240013193819</v>
      </c>
      <c r="AQ21">
        <f t="shared" si="13"/>
        <v>-1167.4423678363582</v>
      </c>
      <c r="AR21">
        <f t="shared" si="14"/>
        <v>-151.99096281097667</v>
      </c>
      <c r="AS21">
        <f t="shared" si="15"/>
        <v>238.02933230291697</v>
      </c>
      <c r="AT21">
        <f t="shared" si="16"/>
        <v>88.48768602296839</v>
      </c>
      <c r="AU21">
        <f t="shared" si="17"/>
        <v>174.52605551490871</v>
      </c>
      <c r="AW21">
        <v>18</v>
      </c>
      <c r="AX21">
        <f>(R21*SUMPRODUCT(K22:$K$23, X22:$X$23)-$AZ$3*SUMPRODUCT(K21:$K$22, W22:$W$23))/Z21</f>
        <v>3475.0004660879758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7962.1144785616452</v>
      </c>
      <c r="P22">
        <f t="shared" si="30"/>
        <v>398.10572392808228</v>
      </c>
      <c r="Q22" s="5">
        <f t="shared" si="31"/>
        <v>25</v>
      </c>
      <c r="R22">
        <f t="shared" si="0"/>
        <v>100000</v>
      </c>
      <c r="S22">
        <f t="shared" si="1"/>
        <v>1887.3844843116933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1446.2616848267253</v>
      </c>
      <c r="AC22">
        <f t="shared" si="2"/>
        <v>708.24521700517948</v>
      </c>
      <c r="AE22">
        <f t="shared" si="3"/>
        <v>2987.8011309102699</v>
      </c>
      <c r="AF22">
        <f t="shared" si="4"/>
        <v>-149.39005654551352</v>
      </c>
      <c r="AG22">
        <f t="shared" si="5"/>
        <v>-9.3813054903790327</v>
      </c>
      <c r="AH22">
        <f t="shared" si="6"/>
        <v>-3677.6233891874685</v>
      </c>
      <c r="AI22">
        <f t="shared" si="7"/>
        <v>-848.59362031309138</v>
      </c>
      <c r="AJ22">
        <f t="shared" si="8"/>
        <v>738.0164678215458</v>
      </c>
      <c r="AK22">
        <f t="shared" si="32"/>
        <v>299.92709314340379</v>
      </c>
      <c r="AL22">
        <f t="shared" si="9"/>
        <v>189.34994065185822</v>
      </c>
      <c r="AN22">
        <f t="shared" si="10"/>
        <v>903.69273984653762</v>
      </c>
      <c r="AO22">
        <f t="shared" si="11"/>
        <v>-45.184636992326887</v>
      </c>
      <c r="AP22">
        <f t="shared" si="12"/>
        <v>-2.8374772250504918</v>
      </c>
      <c r="AQ22">
        <f t="shared" si="13"/>
        <v>-1112.3369364566797</v>
      </c>
      <c r="AR22">
        <f t="shared" si="14"/>
        <v>-256.66631082751962</v>
      </c>
      <c r="AS22">
        <f t="shared" si="15"/>
        <v>223.22105609964925</v>
      </c>
      <c r="AT22">
        <f t="shared" si="16"/>
        <v>90.716190496384897</v>
      </c>
      <c r="AU22">
        <f t="shared" si="17"/>
        <v>57.270935768514498</v>
      </c>
      <c r="AW22">
        <v>19</v>
      </c>
      <c r="AX22">
        <f>(R22*SUMPRODUCT(K23:$K$23, X23:$X$23)-$AZ$3*SUMPRODUCT(K22:$K$22, W23:$W$23))/Z22</f>
        <v>1887.3844843116933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7962.1144785616452</v>
      </c>
      <c r="P23">
        <f t="shared" si="30"/>
        <v>398.10572392808228</v>
      </c>
      <c r="Q23" s="5">
        <f t="shared" si="31"/>
        <v>25</v>
      </c>
      <c r="R23">
        <f t="shared" si="0"/>
        <v>100000</v>
      </c>
      <c r="S23">
        <f t="shared" si="1"/>
        <v>2119.6148189459063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708.24521700517948</v>
      </c>
      <c r="AC23">
        <f t="shared" si="2"/>
        <v>708.2452170051796</v>
      </c>
      <c r="AE23">
        <f t="shared" si="3"/>
        <v>2660.4501187122942</v>
      </c>
      <c r="AF23">
        <f t="shared" si="4"/>
        <v>-133.0225059356147</v>
      </c>
      <c r="AG23">
        <f t="shared" si="5"/>
        <v>-8.3534660481071867</v>
      </c>
      <c r="AH23">
        <f t="shared" si="6"/>
        <v>-3736.1055494722232</v>
      </c>
      <c r="AI23">
        <f t="shared" si="7"/>
        <v>-1217.0314027436511</v>
      </c>
      <c r="AJ23">
        <f t="shared" si="8"/>
        <v>0</v>
      </c>
      <c r="AK23">
        <f t="shared" si="32"/>
        <v>336.18640701433515</v>
      </c>
      <c r="AL23">
        <f t="shared" si="9"/>
        <v>-880.844995729316</v>
      </c>
      <c r="AN23">
        <f t="shared" si="10"/>
        <v>728.94454993597674</v>
      </c>
      <c r="AO23">
        <f t="shared" si="11"/>
        <v>-36.447227496798838</v>
      </c>
      <c r="AP23">
        <f t="shared" si="12"/>
        <v>-2.2887907222971147</v>
      </c>
      <c r="AQ23">
        <f t="shared" si="13"/>
        <v>-1023.6665439123198</v>
      </c>
      <c r="AR23">
        <f t="shared" si="14"/>
        <v>-333.45801219543898</v>
      </c>
      <c r="AS23">
        <f t="shared" si="15"/>
        <v>0</v>
      </c>
      <c r="AT23">
        <f t="shared" si="16"/>
        <v>92.112702069479766</v>
      </c>
      <c r="AU23">
        <f t="shared" si="17"/>
        <v>-241.3453101259592</v>
      </c>
      <c r="AW23">
        <v>20</v>
      </c>
      <c r="AX23">
        <f>(R23*SUMPRODUCT(K$23:$K24, X$23:$X24)-$AZ$3*SUMPRODUCT(K$22:$K23, W$23:$W24))/Z23</f>
        <v>2119.6148189459063</v>
      </c>
    </row>
    <row r="25" spans="5:50" x14ac:dyDescent="0.25">
      <c r="AN25" s="6">
        <f t="shared" ref="AN25:AU25" si="33">SUM(AN3:AN23)</f>
        <v>63856.911794083928</v>
      </c>
      <c r="AO25" s="6">
        <f t="shared" si="33"/>
        <v>-9164.4314486254298</v>
      </c>
      <c r="AP25" s="6">
        <f t="shared" si="33"/>
        <v>-1697.9349534443079</v>
      </c>
      <c r="AQ25" s="6">
        <f t="shared" si="33"/>
        <v>-24584.332499522396</v>
      </c>
      <c r="AR25" s="6">
        <f t="shared" si="33"/>
        <v>28410.212892491822</v>
      </c>
      <c r="AS25" s="6">
        <f t="shared" si="33"/>
        <v>-2898.8239561889827</v>
      </c>
      <c r="AT25" s="6">
        <f t="shared" si="33"/>
        <v>6467.334459457611</v>
      </c>
      <c r="AU25" s="7">
        <f t="shared" si="33"/>
        <v>31978.723395760444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634.65489631896116</v>
      </c>
      <c r="K3">
        <v>1</v>
      </c>
      <c r="L3" s="2">
        <v>0</v>
      </c>
      <c r="O3">
        <f>$C$3</f>
        <v>634.65489631896116</v>
      </c>
      <c r="P3">
        <f>O3*B5</f>
        <v>507.72391705516895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634.65489631896116</v>
      </c>
      <c r="AF3">
        <f t="shared" ref="AF3:AF23" si="4">-$Z3*P3</f>
        <v>-507.72391705516895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-1395.5016077362079</v>
      </c>
      <c r="AJ3">
        <f t="shared" ref="AJ3:AJ23" si="8">AB3-AC3</f>
        <v>0</v>
      </c>
      <c r="AL3">
        <f t="shared" ref="AL3:AL23" si="9">SUM(AI3:AK3)</f>
        <v>-1395.5016077362079</v>
      </c>
      <c r="AN3">
        <f t="shared" ref="AN3:AN23" si="10">AE3*$K3</f>
        <v>634.65489631896116</v>
      </c>
      <c r="AO3">
        <f t="shared" ref="AO3:AO23" si="11">AF3*$K3</f>
        <v>-507.72391705516895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-1395.5016077362079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-1395.5016077362079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328.51871351865111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44.302362712919404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43.805560314785907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-43.805560314785907</v>
      </c>
      <c r="AK4">
        <f>G4*MAX(0, SUM(AB4, AE4:AF4))</f>
        <v>0</v>
      </c>
      <c r="AL4">
        <f t="shared" si="9"/>
        <v>-347.28131031478586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-284.7131532038652</v>
      </c>
      <c r="AR4">
        <f t="shared" si="14"/>
        <v>-284.7131532038652</v>
      </c>
      <c r="AS4">
        <f t="shared" si="15"/>
        <v>-41.097251444587577</v>
      </c>
      <c r="AT4">
        <f t="shared" si="16"/>
        <v>0</v>
      </c>
      <c r="AU4">
        <f t="shared" si="17"/>
        <v>-325.81040464845279</v>
      </c>
      <c r="AW4">
        <v>1</v>
      </c>
      <c r="AX4">
        <f>(R4*SUMPRODUCT(K5:$K$23, X5:$X$23)-$AZ$3*SUMPRODUCT(K4:$K$22, W5:$W$23))/Z4</f>
        <v>44.302362712919404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634.65489631896116</v>
      </c>
      <c r="P5">
        <f t="shared" ref="P5:P23" si="30">O5*$C$5</f>
        <v>31.73274481594806</v>
      </c>
      <c r="Q5" s="5">
        <f t="shared" ref="Q5:Q23" si="31">$C$8</f>
        <v>25</v>
      </c>
      <c r="R5">
        <f t="shared" si="0"/>
        <v>250000</v>
      </c>
      <c r="S5">
        <f t="shared" si="1"/>
        <v>89.70301268801613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43.805560314785907</v>
      </c>
      <c r="AC5">
        <f t="shared" si="2"/>
        <v>87.701734903328997</v>
      </c>
      <c r="AE5">
        <f t="shared" si="3"/>
        <v>620.49572031264927</v>
      </c>
      <c r="AF5">
        <f t="shared" si="4"/>
        <v>-31.024786015632465</v>
      </c>
      <c r="AG5">
        <f t="shared" si="5"/>
        <v>-24.442249004599347</v>
      </c>
      <c r="AH5">
        <f t="shared" si="6"/>
        <v>-302.06896150649078</v>
      </c>
      <c r="AI5">
        <f t="shared" si="7"/>
        <v>262.95972378592666</v>
      </c>
      <c r="AJ5">
        <f t="shared" si="8"/>
        <v>-43.89617458854309</v>
      </c>
      <c r="AK5">
        <f>G5*SUM(AB5, AE5:AF5)</f>
        <v>25.964336279083913</v>
      </c>
      <c r="AL5">
        <f t="shared" si="9"/>
        <v>245.02788547646747</v>
      </c>
      <c r="AN5">
        <f t="shared" si="10"/>
        <v>535.8368427759483</v>
      </c>
      <c r="AO5">
        <f t="shared" si="11"/>
        <v>-26.791842138797413</v>
      </c>
      <c r="AP5">
        <f t="shared" si="12"/>
        <v>-21.107409943728317</v>
      </c>
      <c r="AQ5">
        <f t="shared" si="13"/>
        <v>-260.85543112640846</v>
      </c>
      <c r="AR5">
        <f t="shared" si="14"/>
        <v>227.08215956701409</v>
      </c>
      <c r="AS5">
        <f t="shared" si="15"/>
        <v>-37.907090784792388</v>
      </c>
      <c r="AT5">
        <f t="shared" si="16"/>
        <v>22.421827453615908</v>
      </c>
      <c r="AU5">
        <f t="shared" si="17"/>
        <v>211.59689623583762</v>
      </c>
      <c r="AW5">
        <v>2</v>
      </c>
      <c r="AX5">
        <f>(R5*SUMPRODUCT(K6:$K$23, X6:$X$23)-$AZ$3*SUMPRODUCT(K5:$K$22, W6:$W$23))/Z5</f>
        <v>89.70301268801613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634.65489631896116</v>
      </c>
      <c r="P6">
        <f t="shared" si="30"/>
        <v>31.73274481594806</v>
      </c>
      <c r="Q6" s="5">
        <f t="shared" si="31"/>
        <v>25</v>
      </c>
      <c r="R6">
        <f t="shared" si="0"/>
        <v>250000</v>
      </c>
      <c r="S6">
        <f t="shared" si="1"/>
        <v>135.04638474581787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87.701734903328997</v>
      </c>
      <c r="AC6">
        <f t="shared" si="2"/>
        <v>130.55050012409583</v>
      </c>
      <c r="AE6">
        <f t="shared" si="3"/>
        <v>613.52633968390933</v>
      </c>
      <c r="AF6">
        <f t="shared" si="4"/>
        <v>-30.676316984195466</v>
      </c>
      <c r="AG6">
        <f t="shared" si="5"/>
        <v>-24.167714739238647</v>
      </c>
      <c r="AH6">
        <f t="shared" si="6"/>
        <v>-301.11775314710189</v>
      </c>
      <c r="AI6">
        <f t="shared" si="7"/>
        <v>257.56455481337343</v>
      </c>
      <c r="AJ6">
        <f t="shared" si="8"/>
        <v>-42.848765220766836</v>
      </c>
      <c r="AK6">
        <f>G6*SUM(AB6, AE6:AF6)</f>
        <v>39.22727781977801</v>
      </c>
      <c r="AL6">
        <f t="shared" si="9"/>
        <v>253.94306741238461</v>
      </c>
      <c r="AN6">
        <f t="shared" si="10"/>
        <v>477.83039947214098</v>
      </c>
      <c r="AO6">
        <f t="shared" si="11"/>
        <v>-23.89151997360705</v>
      </c>
      <c r="AP6">
        <f t="shared" si="12"/>
        <v>-18.822449895352094</v>
      </c>
      <c r="AQ6">
        <f t="shared" si="13"/>
        <v>-234.51840119620996</v>
      </c>
      <c r="AR6">
        <f t="shared" si="14"/>
        <v>200.59802840697199</v>
      </c>
      <c r="AS6">
        <f t="shared" si="15"/>
        <v>-33.371741811240732</v>
      </c>
      <c r="AT6">
        <f t="shared" si="16"/>
        <v>30.551232471104896</v>
      </c>
      <c r="AU6">
        <f t="shared" si="17"/>
        <v>197.77751906683613</v>
      </c>
      <c r="AW6">
        <v>3</v>
      </c>
      <c r="AX6">
        <f>(R6*SUMPRODUCT(K7:$K$23, X7:$X$23)-$AZ$3*SUMPRODUCT(K6:$K$22, W7:$W$23))/Z6</f>
        <v>135.04638474581787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634.65489631896116</v>
      </c>
      <c r="P7">
        <f t="shared" si="30"/>
        <v>31.73274481594806</v>
      </c>
      <c r="Q7" s="5">
        <f t="shared" si="31"/>
        <v>25</v>
      </c>
      <c r="R7">
        <f t="shared" si="0"/>
        <v>250000</v>
      </c>
      <c r="S7">
        <f t="shared" si="1"/>
        <v>173.88241932710227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130.55050012409583</v>
      </c>
      <c r="AC7">
        <f t="shared" si="2"/>
        <v>166.20385135475362</v>
      </c>
      <c r="AE7">
        <f t="shared" si="3"/>
        <v>606.62882686796263</v>
      </c>
      <c r="AF7">
        <f t="shared" si="4"/>
        <v>-30.331441343398129</v>
      </c>
      <c r="AG7">
        <f t="shared" si="5"/>
        <v>-23.896011453880227</v>
      </c>
      <c r="AH7">
        <f t="shared" si="6"/>
        <v>-300.26137966033269</v>
      </c>
      <c r="AI7">
        <f t="shared" si="7"/>
        <v>252.13999441035156</v>
      </c>
      <c r="AJ7">
        <f t="shared" si="8"/>
        <v>-35.65335123065779</v>
      </c>
      <c r="AK7">
        <f>G7*SUM(AB7, AE7:AF7)</f>
        <v>34.706231185349218</v>
      </c>
      <c r="AL7">
        <f t="shared" si="9"/>
        <v>251.192874365043</v>
      </c>
      <c r="AN7">
        <f t="shared" si="10"/>
        <v>427.68030745388131</v>
      </c>
      <c r="AO7">
        <f t="shared" si="11"/>
        <v>-21.384015372694062</v>
      </c>
      <c r="AP7">
        <f t="shared" si="12"/>
        <v>-16.846963205296859</v>
      </c>
      <c r="AQ7">
        <f t="shared" si="13"/>
        <v>-211.68772976495617</v>
      </c>
      <c r="AR7">
        <f t="shared" si="14"/>
        <v>177.76159911093418</v>
      </c>
      <c r="AS7">
        <f t="shared" si="15"/>
        <v>-25.136023117819679</v>
      </c>
      <c r="AT7">
        <f t="shared" si="16"/>
        <v>24.468292581068464</v>
      </c>
      <c r="AU7">
        <f t="shared" si="17"/>
        <v>177.09386857418298</v>
      </c>
      <c r="AW7">
        <v>4</v>
      </c>
      <c r="AX7">
        <f>(R7*SUMPRODUCT(K8:$K$23, X8:$X$23)-$AZ$3*SUMPRODUCT(K7:$K$22, W8:$W$23))/Z7</f>
        <v>173.88241932710227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634.65489631896116</v>
      </c>
      <c r="P8">
        <f t="shared" si="30"/>
        <v>31.73274481594806</v>
      </c>
      <c r="Q8" s="5">
        <f t="shared" si="31"/>
        <v>25</v>
      </c>
      <c r="R8">
        <f t="shared" si="0"/>
        <v>250000</v>
      </c>
      <c r="S8">
        <f t="shared" si="1"/>
        <v>201.39762502540549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166.20385135475362</v>
      </c>
      <c r="AC8">
        <f t="shared" si="2"/>
        <v>190.3372291908529</v>
      </c>
      <c r="AE8">
        <f t="shared" si="3"/>
        <v>599.80078932172546</v>
      </c>
      <c r="AF8">
        <f t="shared" si="4"/>
        <v>-29.990039466086273</v>
      </c>
      <c r="AG8">
        <f t="shared" si="5"/>
        <v>-23.627044902694685</v>
      </c>
      <c r="AH8">
        <f t="shared" si="6"/>
        <v>-300.06436646740485</v>
      </c>
      <c r="AI8">
        <f t="shared" si="7"/>
        <v>246.11933848553963</v>
      </c>
      <c r="AJ8">
        <f t="shared" si="8"/>
        <v>-24.133377836099271</v>
      </c>
      <c r="AK8">
        <f t="shared" ref="AK8:AK23" si="32">G8*SUM(AB8:AB8, AE8:AF8)</f>
        <v>15.677111005781367</v>
      </c>
      <c r="AL8">
        <f t="shared" si="9"/>
        <v>237.66307165522173</v>
      </c>
      <c r="AN8">
        <f t="shared" si="10"/>
        <v>394.28108379314671</v>
      </c>
      <c r="AO8">
        <f t="shared" si="11"/>
        <v>-19.714054189657336</v>
      </c>
      <c r="AP8">
        <f t="shared" si="12"/>
        <v>-15.531318125803569</v>
      </c>
      <c r="AQ8">
        <f t="shared" si="13"/>
        <v>-197.24832931990778</v>
      </c>
      <c r="AR8">
        <f t="shared" si="14"/>
        <v>161.78738215777798</v>
      </c>
      <c r="AS8">
        <f t="shared" si="15"/>
        <v>-15.864157797403001</v>
      </c>
      <c r="AT8">
        <f t="shared" si="16"/>
        <v>10.305402107080981</v>
      </c>
      <c r="AU8">
        <f t="shared" si="17"/>
        <v>156.22862646745597</v>
      </c>
      <c r="AW8">
        <v>5</v>
      </c>
      <c r="AX8">
        <f>(R8*SUMPRODUCT(K9:$K$23, X9:$X$23)-$AZ$3*SUMPRODUCT(K8:$K$22, W9:$W$23))/Z8</f>
        <v>201.39762502540549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634.65489631896116</v>
      </c>
      <c r="P9">
        <f t="shared" si="30"/>
        <v>31.73274481594806</v>
      </c>
      <c r="Q9" s="5">
        <f t="shared" si="31"/>
        <v>25</v>
      </c>
      <c r="R9">
        <f t="shared" si="0"/>
        <v>250000</v>
      </c>
      <c r="S9">
        <f t="shared" si="1"/>
        <v>220.44818339991053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190.3372291908529</v>
      </c>
      <c r="AC9">
        <f t="shared" si="2"/>
        <v>205.9921781229973</v>
      </c>
      <c r="AE9">
        <f t="shared" si="3"/>
        <v>593.0370685432506</v>
      </c>
      <c r="AF9">
        <f t="shared" si="4"/>
        <v>-29.651853427162532</v>
      </c>
      <c r="AG9">
        <f t="shared" si="5"/>
        <v>-23.360611884620422</v>
      </c>
      <c r="AH9">
        <f t="shared" si="6"/>
        <v>-301.62569047318868</v>
      </c>
      <c r="AI9">
        <f t="shared" si="7"/>
        <v>238.39891275827893</v>
      </c>
      <c r="AJ9">
        <f t="shared" si="8"/>
        <v>-15.654948932144407</v>
      </c>
      <c r="AK9">
        <f t="shared" si="32"/>
        <v>4.4469624214109515</v>
      </c>
      <c r="AL9">
        <f t="shared" si="9"/>
        <v>227.19092624754546</v>
      </c>
      <c r="AN9">
        <f t="shared" si="10"/>
        <v>370.49508552772465</v>
      </c>
      <c r="AO9">
        <f t="shared" si="11"/>
        <v>-18.524754276386236</v>
      </c>
      <c r="AP9">
        <f t="shared" si="12"/>
        <v>-14.594352288015889</v>
      </c>
      <c r="AQ9">
        <f t="shared" si="13"/>
        <v>-188.4381970653711</v>
      </c>
      <c r="AR9">
        <f t="shared" si="14"/>
        <v>148.93778189795142</v>
      </c>
      <c r="AS9">
        <f t="shared" si="15"/>
        <v>-9.7803020269786067</v>
      </c>
      <c r="AT9">
        <f t="shared" si="16"/>
        <v>2.7782036065745008</v>
      </c>
      <c r="AU9">
        <f t="shared" si="17"/>
        <v>141.93568347754731</v>
      </c>
      <c r="AW9">
        <v>6</v>
      </c>
      <c r="AX9">
        <f>(R9*SUMPRODUCT(K10:$K$23, X10:$X$23)-$AZ$3*SUMPRODUCT(K9:$K$22, W10:$W$23))/Z9</f>
        <v>220.44818339991053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634.65489631896116</v>
      </c>
      <c r="P10">
        <f t="shared" si="30"/>
        <v>31.73274481594806</v>
      </c>
      <c r="Q10" s="5">
        <f t="shared" si="31"/>
        <v>25</v>
      </c>
      <c r="R10">
        <f t="shared" si="0"/>
        <v>250000</v>
      </c>
      <c r="S10">
        <f t="shared" si="1"/>
        <v>235.23761944108719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205.9921781229973</v>
      </c>
      <c r="AC10">
        <f t="shared" si="2"/>
        <v>217.32762664744837</v>
      </c>
      <c r="AE10">
        <f t="shared" si="3"/>
        <v>586.33496923192968</v>
      </c>
      <c r="AF10">
        <f t="shared" si="4"/>
        <v>-29.316748461596486</v>
      </c>
      <c r="AG10">
        <f t="shared" si="5"/>
        <v>-23.096606227758969</v>
      </c>
      <c r="AH10">
        <f t="shared" si="6"/>
        <v>-303.99538015246713</v>
      </c>
      <c r="AI10">
        <f t="shared" si="7"/>
        <v>229.92623439010703</v>
      </c>
      <c r="AJ10">
        <f t="shared" si="8"/>
        <v>-11.335448524451067</v>
      </c>
      <c r="AK10">
        <f t="shared" si="32"/>
        <v>3.1283426354626553</v>
      </c>
      <c r="AL10">
        <f t="shared" si="9"/>
        <v>221.7191285011186</v>
      </c>
      <c r="AN10">
        <f t="shared" si="10"/>
        <v>348.03610782872096</v>
      </c>
      <c r="AO10">
        <f t="shared" si="11"/>
        <v>-17.401805391436049</v>
      </c>
      <c r="AP10">
        <f t="shared" si="12"/>
        <v>-13.709659763414438</v>
      </c>
      <c r="AQ10">
        <f t="shared" si="13"/>
        <v>-180.44526500742694</v>
      </c>
      <c r="AR10">
        <f t="shared" si="14"/>
        <v>136.4793776664435</v>
      </c>
      <c r="AS10">
        <f t="shared" si="15"/>
        <v>-6.7284838734942189</v>
      </c>
      <c r="AT10">
        <f t="shared" si="16"/>
        <v>1.8569184031907731</v>
      </c>
      <c r="AU10">
        <f t="shared" si="17"/>
        <v>131.60781219614006</v>
      </c>
      <c r="AW10">
        <v>7</v>
      </c>
      <c r="AX10">
        <f>(R10*SUMPRODUCT(K11:$K$23, X11:$X$23)-$AZ$3*SUMPRODUCT(K10:$K$22, W11:$W$23))/Z10</f>
        <v>235.23761944108719</v>
      </c>
    </row>
    <row r="11" spans="1:52" x14ac:dyDescent="0.25">
      <c r="A11" t="s">
        <v>33</v>
      </c>
      <c r="C11" s="24">
        <f>AU25</f>
        <v>227.20648146703917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634.65489631896116</v>
      </c>
      <c r="P11">
        <f t="shared" si="30"/>
        <v>31.73274481594806</v>
      </c>
      <c r="Q11" s="5">
        <f t="shared" si="31"/>
        <v>25</v>
      </c>
      <c r="R11">
        <f t="shared" si="0"/>
        <v>250000</v>
      </c>
      <c r="S11">
        <f t="shared" si="1"/>
        <v>245.95518198574885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217.32762664744837</v>
      </c>
      <c r="AC11">
        <f t="shared" si="2"/>
        <v>224.65570499558703</v>
      </c>
      <c r="AE11">
        <f t="shared" si="3"/>
        <v>579.69440615281985</v>
      </c>
      <c r="AF11">
        <f t="shared" si="4"/>
        <v>-28.984720307640991</v>
      </c>
      <c r="AG11">
        <f t="shared" si="5"/>
        <v>-22.835024574579204</v>
      </c>
      <c r="AH11">
        <f t="shared" si="6"/>
        <v>-306.15590902174762</v>
      </c>
      <c r="AI11">
        <f t="shared" si="7"/>
        <v>221.71875224885213</v>
      </c>
      <c r="AJ11">
        <f t="shared" si="8"/>
        <v>-7.3280783481386607</v>
      </c>
      <c r="AK11">
        <f t="shared" si="32"/>
        <v>1.8432895499823052</v>
      </c>
      <c r="AL11">
        <f t="shared" si="9"/>
        <v>216.23396345069577</v>
      </c>
      <c r="AN11">
        <f t="shared" si="10"/>
        <v>327.24147335033945</v>
      </c>
      <c r="AO11">
        <f t="shared" si="11"/>
        <v>-16.36207366751697</v>
      </c>
      <c r="AP11">
        <f t="shared" si="12"/>
        <v>-12.890528192895101</v>
      </c>
      <c r="AQ11">
        <f t="shared" si="13"/>
        <v>-172.82711318207504</v>
      </c>
      <c r="AR11">
        <f t="shared" si="14"/>
        <v>125.16175830785239</v>
      </c>
      <c r="AS11">
        <f t="shared" si="15"/>
        <v>-4.1367505534276958</v>
      </c>
      <c r="AT11">
        <f t="shared" si="16"/>
        <v>1.0405496098378377</v>
      </c>
      <c r="AU11">
        <f t="shared" si="17"/>
        <v>122.06555736426253</v>
      </c>
      <c r="AW11">
        <v>8</v>
      </c>
      <c r="AX11">
        <f>(R11*SUMPRODUCT(K12:$K$23, X12:$X$23)-$AZ$3*SUMPRODUCT(K11:$K$22, W12:$W$23))/Z11</f>
        <v>245.95518198574885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634.65489631896116</v>
      </c>
      <c r="P12">
        <f t="shared" si="30"/>
        <v>31.73274481594806</v>
      </c>
      <c r="Q12" s="5">
        <f t="shared" si="31"/>
        <v>25</v>
      </c>
      <c r="R12">
        <f t="shared" si="0"/>
        <v>250000</v>
      </c>
      <c r="S12">
        <f t="shared" si="1"/>
        <v>252.28845205152348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224.65570499558703</v>
      </c>
      <c r="AC12">
        <f t="shared" si="2"/>
        <v>227.82353961569629</v>
      </c>
      <c r="AE12">
        <f t="shared" si="3"/>
        <v>573.11115010642573</v>
      </c>
      <c r="AF12">
        <f t="shared" si="4"/>
        <v>-28.655557505321287</v>
      </c>
      <c r="AG12">
        <f t="shared" si="5"/>
        <v>-22.575700330624837</v>
      </c>
      <c r="AH12">
        <f t="shared" si="6"/>
        <v>-309.73998208573596</v>
      </c>
      <c r="AI12">
        <f t="shared" si="7"/>
        <v>212.1399101847436</v>
      </c>
      <c r="AJ12">
        <f t="shared" si="8"/>
        <v>-3.1678346201092609</v>
      </c>
      <c r="AK12">
        <f t="shared" si="32"/>
        <v>1.7689559844723903</v>
      </c>
      <c r="AL12">
        <f t="shared" si="9"/>
        <v>210.74103154910674</v>
      </c>
      <c r="AN12">
        <f t="shared" si="10"/>
        <v>307.56267715690348</v>
      </c>
      <c r="AO12">
        <f t="shared" si="11"/>
        <v>-15.378133857845175</v>
      </c>
      <c r="AP12">
        <f t="shared" si="12"/>
        <v>-12.115351151499288</v>
      </c>
      <c r="AQ12">
        <f t="shared" si="13"/>
        <v>-166.22335492012297</v>
      </c>
      <c r="AR12">
        <f t="shared" si="14"/>
        <v>113.84583722743602</v>
      </c>
      <c r="AS12">
        <f t="shared" si="15"/>
        <v>-1.7000327011090246</v>
      </c>
      <c r="AT12">
        <f t="shared" si="16"/>
        <v>0.94931818767794396</v>
      </c>
      <c r="AU12">
        <f t="shared" si="17"/>
        <v>113.09512271400494</v>
      </c>
      <c r="AW12">
        <v>9</v>
      </c>
      <c r="AX12">
        <f>(R12*SUMPRODUCT(K13:$K$23, X13:$X$23)-$AZ$3*SUMPRODUCT(K12:$K$22, W13:$W$23))/Z12</f>
        <v>252.28845205152348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634.65489631896116</v>
      </c>
      <c r="P13">
        <f t="shared" si="30"/>
        <v>31.73274481594806</v>
      </c>
      <c r="Q13" s="5">
        <f t="shared" si="31"/>
        <v>25</v>
      </c>
      <c r="R13">
        <f t="shared" si="0"/>
        <v>250000</v>
      </c>
      <c r="S13">
        <f t="shared" si="1"/>
        <v>254.38915834969961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227.82353961569629</v>
      </c>
      <c r="AC13">
        <f t="shared" si="2"/>
        <v>227.10442020494997</v>
      </c>
      <c r="AE13">
        <f t="shared" si="3"/>
        <v>566.58441418567043</v>
      </c>
      <c r="AF13">
        <f t="shared" si="4"/>
        <v>-28.329220709283526</v>
      </c>
      <c r="AG13">
        <f t="shared" si="5"/>
        <v>-22.318602498456098</v>
      </c>
      <c r="AH13">
        <f t="shared" si="6"/>
        <v>-313.40828862491577</v>
      </c>
      <c r="AI13">
        <f t="shared" si="7"/>
        <v>202.52830235301502</v>
      </c>
      <c r="AJ13">
        <f t="shared" si="8"/>
        <v>0.71911941074631613</v>
      </c>
      <c r="AK13">
        <f t="shared" si="32"/>
        <v>1.5321574661841664</v>
      </c>
      <c r="AL13">
        <f t="shared" si="9"/>
        <v>204.77957922994551</v>
      </c>
      <c r="AN13">
        <f t="shared" si="10"/>
        <v>289.11293616141285</v>
      </c>
      <c r="AO13">
        <f t="shared" si="11"/>
        <v>-14.455646808070647</v>
      </c>
      <c r="AP13">
        <f t="shared" si="12"/>
        <v>-11.388588421766158</v>
      </c>
      <c r="AQ13">
        <f t="shared" si="13"/>
        <v>-159.92390237543631</v>
      </c>
      <c r="AR13">
        <f t="shared" si="14"/>
        <v>103.34479855613975</v>
      </c>
      <c r="AS13">
        <f t="shared" si="15"/>
        <v>0.366947482292376</v>
      </c>
      <c r="AT13">
        <f t="shared" si="16"/>
        <v>0.78181914754360737</v>
      </c>
      <c r="AU13">
        <f t="shared" si="17"/>
        <v>104.49356518597573</v>
      </c>
      <c r="AW13">
        <v>10</v>
      </c>
      <c r="AX13">
        <f>(R13*SUMPRODUCT(K14:$K$23, X14:$X$23)-$AZ$3*SUMPRODUCT(K13:$K$22, W14:$W$23))/Z13</f>
        <v>254.38915834969961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634.65489631896116</v>
      </c>
      <c r="P14">
        <f t="shared" si="30"/>
        <v>31.73274481594806</v>
      </c>
      <c r="Q14" s="5">
        <f t="shared" si="31"/>
        <v>25</v>
      </c>
      <c r="R14">
        <f t="shared" si="0"/>
        <v>250000</v>
      </c>
      <c r="S14">
        <f t="shared" si="1"/>
        <v>251.90846050502671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227.10442020494997</v>
      </c>
      <c r="AC14">
        <f t="shared" si="2"/>
        <v>222.32024920523588</v>
      </c>
      <c r="AE14">
        <f t="shared" si="3"/>
        <v>560.11074191824957</v>
      </c>
      <c r="AF14">
        <f t="shared" si="4"/>
        <v>-28.00553709591248</v>
      </c>
      <c r="AG14">
        <f t="shared" si="5"/>
        <v>-22.063594922489671</v>
      </c>
      <c r="AH14">
        <f t="shared" si="6"/>
        <v>-318.21550981863726</v>
      </c>
      <c r="AI14">
        <f t="shared" si="7"/>
        <v>191.8261000812102</v>
      </c>
      <c r="AJ14">
        <f t="shared" si="8"/>
        <v>4.7841709997140924</v>
      </c>
      <c r="AK14">
        <f t="shared" si="32"/>
        <v>1.3665773250491167</v>
      </c>
      <c r="AL14">
        <f t="shared" si="9"/>
        <v>197.97684840597341</v>
      </c>
      <c r="AN14">
        <f t="shared" si="10"/>
        <v>271.83716342305576</v>
      </c>
      <c r="AO14">
        <f t="shared" si="11"/>
        <v>-13.59185817115279</v>
      </c>
      <c r="AP14">
        <f t="shared" si="12"/>
        <v>-10.708070047191342</v>
      </c>
      <c r="AQ14">
        <f t="shared" si="13"/>
        <v>-154.43874768419516</v>
      </c>
      <c r="AR14">
        <f t="shared" si="14"/>
        <v>93.098487520516485</v>
      </c>
      <c r="AS14">
        <f t="shared" si="15"/>
        <v>2.3218898988424317</v>
      </c>
      <c r="AT14">
        <f t="shared" si="16"/>
        <v>0.66323759899223478</v>
      </c>
      <c r="AU14">
        <f t="shared" si="17"/>
        <v>96.083615018351153</v>
      </c>
      <c r="AW14">
        <v>11</v>
      </c>
      <c r="AX14">
        <f>(R14*SUMPRODUCT(K15:$K$23, X15:$X$23)-$AZ$3*SUMPRODUCT(K14:$K$22, W15:$W$23))/Z14</f>
        <v>251.90846050502671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634.65489631896116</v>
      </c>
      <c r="P15">
        <f t="shared" si="30"/>
        <v>31.73274481594806</v>
      </c>
      <c r="Q15" s="5">
        <f t="shared" si="31"/>
        <v>25</v>
      </c>
      <c r="R15">
        <f t="shared" si="0"/>
        <v>250000</v>
      </c>
      <c r="S15">
        <f t="shared" si="1"/>
        <v>243.71401435974872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222.32024920523588</v>
      </c>
      <c r="AC15">
        <f t="shared" si="2"/>
        <v>212.61960088286878</v>
      </c>
      <c r="AE15">
        <f t="shared" si="3"/>
        <v>553.6820322302417</v>
      </c>
      <c r="AF15">
        <f t="shared" si="4"/>
        <v>-27.684101611512087</v>
      </c>
      <c r="AG15">
        <f t="shared" si="5"/>
        <v>-21.810358489378746</v>
      </c>
      <c r="AH15">
        <f t="shared" si="6"/>
        <v>-326.00483886028138</v>
      </c>
      <c r="AI15">
        <f t="shared" si="7"/>
        <v>178.18273326906944</v>
      </c>
      <c r="AJ15">
        <f t="shared" si="8"/>
        <v>9.7006483223671012</v>
      </c>
      <c r="AK15">
        <f t="shared" si="32"/>
        <v>3.0681045372782587</v>
      </c>
      <c r="AL15">
        <f t="shared" si="9"/>
        <v>190.95148612871481</v>
      </c>
      <c r="AN15">
        <f t="shared" si="10"/>
        <v>255.4588208224198</v>
      </c>
      <c r="AO15">
        <f t="shared" si="11"/>
        <v>-12.77294104112099</v>
      </c>
      <c r="AP15">
        <f t="shared" si="12"/>
        <v>-10.062902780081632</v>
      </c>
      <c r="AQ15">
        <f t="shared" si="13"/>
        <v>-150.41270416920298</v>
      </c>
      <c r="AR15">
        <f t="shared" si="14"/>
        <v>82.210272832014169</v>
      </c>
      <c r="AS15">
        <f t="shared" si="15"/>
        <v>4.4757027271825773</v>
      </c>
      <c r="AT15">
        <f t="shared" si="16"/>
        <v>1.4155676392386474</v>
      </c>
      <c r="AU15">
        <f t="shared" si="17"/>
        <v>88.101543198435394</v>
      </c>
      <c r="AW15">
        <v>12</v>
      </c>
      <c r="AX15">
        <f>(R15*SUMPRODUCT(K16:$K$23, X16:$X$23)-$AZ$3*SUMPRODUCT(K15:$K$22, W16:$W$23))/Z15</f>
        <v>243.71401435974872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634.65489631896116</v>
      </c>
      <c r="P16">
        <f t="shared" si="30"/>
        <v>31.73274481594806</v>
      </c>
      <c r="Q16" s="5">
        <f t="shared" si="31"/>
        <v>25</v>
      </c>
      <c r="R16">
        <f t="shared" si="0"/>
        <v>250000</v>
      </c>
      <c r="S16">
        <f t="shared" si="1"/>
        <v>229.85203295422895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212.61960088286878</v>
      </c>
      <c r="AC16">
        <f t="shared" si="2"/>
        <v>198.21274787462994</v>
      </c>
      <c r="AE16">
        <f t="shared" si="3"/>
        <v>547.2942280937749</v>
      </c>
      <c r="AF16">
        <f t="shared" si="4"/>
        <v>-27.364711404688748</v>
      </c>
      <c r="AG16">
        <f t="shared" si="5"/>
        <v>-21.558733386763276</v>
      </c>
      <c r="AH16">
        <f t="shared" si="6"/>
        <v>-335.21517721684626</v>
      </c>
      <c r="AI16">
        <f t="shared" si="7"/>
        <v>163.15560608547668</v>
      </c>
      <c r="AJ16">
        <f t="shared" si="8"/>
        <v>14.406853008238841</v>
      </c>
      <c r="AK16">
        <f t="shared" si="32"/>
        <v>5.2010987347608806</v>
      </c>
      <c r="AL16">
        <f t="shared" si="9"/>
        <v>182.76355782847639</v>
      </c>
      <c r="AN16">
        <f t="shared" si="10"/>
        <v>239.41557235014443</v>
      </c>
      <c r="AO16">
        <f t="shared" si="11"/>
        <v>-11.970778617507223</v>
      </c>
      <c r="AP16">
        <f t="shared" si="12"/>
        <v>-9.4309353689213626</v>
      </c>
      <c r="AQ16">
        <f t="shared" si="13"/>
        <v>-146.64092803126567</v>
      </c>
      <c r="AR16">
        <f t="shared" si="14"/>
        <v>71.372930332450196</v>
      </c>
      <c r="AS16">
        <f t="shared" si="15"/>
        <v>6.3023229218870958</v>
      </c>
      <c r="AT16">
        <f t="shared" si="16"/>
        <v>2.2752369137337736</v>
      </c>
      <c r="AU16">
        <f t="shared" si="17"/>
        <v>79.95049016807107</v>
      </c>
      <c r="AW16">
        <v>13</v>
      </c>
      <c r="AX16">
        <f>(R16*SUMPRODUCT(K17:$K$23, X17:$X$23)-$AZ$3*SUMPRODUCT(K16:$K$22, W17:$W$23))/Z16</f>
        <v>229.85203295422895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634.65489631896116</v>
      </c>
      <c r="P17">
        <f t="shared" si="30"/>
        <v>31.73274481594806</v>
      </c>
      <c r="Q17" s="5">
        <f t="shared" si="31"/>
        <v>25</v>
      </c>
      <c r="R17">
        <f t="shared" si="0"/>
        <v>250000</v>
      </c>
      <c r="S17">
        <f t="shared" si="1"/>
        <v>211.4338290255607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198.21274787462994</v>
      </c>
      <c r="AC17">
        <f t="shared" si="2"/>
        <v>180.21520389330215</v>
      </c>
      <c r="AE17">
        <f t="shared" si="3"/>
        <v>540.94683934507532</v>
      </c>
      <c r="AF17">
        <f t="shared" si="4"/>
        <v>-27.047341967253768</v>
      </c>
      <c r="AG17">
        <f t="shared" si="5"/>
        <v>-21.308700306363406</v>
      </c>
      <c r="AH17">
        <f t="shared" si="6"/>
        <v>-344.45746532235052</v>
      </c>
      <c r="AI17">
        <f t="shared" si="7"/>
        <v>148.1333317491077</v>
      </c>
      <c r="AJ17">
        <f t="shared" si="8"/>
        <v>17.997543981327794</v>
      </c>
      <c r="AK17">
        <f t="shared" si="32"/>
        <v>9.8271489844838307</v>
      </c>
      <c r="AL17">
        <f t="shared" si="9"/>
        <v>175.95802471491933</v>
      </c>
      <c r="AN17">
        <f t="shared" si="10"/>
        <v>222.88677336678731</v>
      </c>
      <c r="AO17">
        <f t="shared" si="11"/>
        <v>-11.144338668339365</v>
      </c>
      <c r="AP17">
        <f t="shared" si="12"/>
        <v>-8.7798414011908203</v>
      </c>
      <c r="AQ17">
        <f t="shared" si="13"/>
        <v>-141.92709416835172</v>
      </c>
      <c r="AR17">
        <f t="shared" si="14"/>
        <v>61.035499128905421</v>
      </c>
      <c r="AS17">
        <f t="shared" si="15"/>
        <v>7.4155429235553294</v>
      </c>
      <c r="AT17">
        <f t="shared" si="16"/>
        <v>4.0490883192850324</v>
      </c>
      <c r="AU17">
        <f t="shared" si="17"/>
        <v>72.500130371745783</v>
      </c>
      <c r="AW17">
        <v>14</v>
      </c>
      <c r="AX17">
        <f>(R17*SUMPRODUCT(K18:$K$23, X18:$X$23)-$AZ$3*SUMPRODUCT(K17:$K$22, W18:$W$23))/Z17</f>
        <v>211.4338290255607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634.65489631896116</v>
      </c>
      <c r="P18">
        <f t="shared" si="30"/>
        <v>31.73274481594806</v>
      </c>
      <c r="Q18" s="5">
        <f t="shared" si="31"/>
        <v>25</v>
      </c>
      <c r="R18">
        <f t="shared" si="0"/>
        <v>250000</v>
      </c>
      <c r="S18">
        <f t="shared" si="1"/>
        <v>189.02392774885485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180.21520389330215</v>
      </c>
      <c r="AC18">
        <f t="shared" si="2"/>
        <v>159.2352720790542</v>
      </c>
      <c r="AE18">
        <f t="shared" si="3"/>
        <v>534.63837248121069</v>
      </c>
      <c r="AF18">
        <f t="shared" si="4"/>
        <v>-26.731918624060537</v>
      </c>
      <c r="AG18">
        <f t="shared" si="5"/>
        <v>-21.060200416878029</v>
      </c>
      <c r="AH18">
        <f t="shared" si="6"/>
        <v>-354.1288642174473</v>
      </c>
      <c r="AI18">
        <f t="shared" si="7"/>
        <v>132.71738922282481</v>
      </c>
      <c r="AJ18">
        <f t="shared" si="8"/>
        <v>20.979931814247948</v>
      </c>
      <c r="AK18">
        <f t="shared" si="32"/>
        <v>14.863427807409771</v>
      </c>
      <c r="AL18">
        <f t="shared" si="9"/>
        <v>168.56074884448253</v>
      </c>
      <c r="AN18">
        <f t="shared" si="10"/>
        <v>205.85692042821674</v>
      </c>
      <c r="AO18">
        <f t="shared" si="11"/>
        <v>-10.292846021410838</v>
      </c>
      <c r="AP18">
        <f t="shared" si="12"/>
        <v>-8.1090101731744291</v>
      </c>
      <c r="AQ18">
        <f t="shared" si="13"/>
        <v>-136.35361989492779</v>
      </c>
      <c r="AR18">
        <f t="shared" si="14"/>
        <v>51.101444338703686</v>
      </c>
      <c r="AS18">
        <f t="shared" si="15"/>
        <v>8.0781035862270336</v>
      </c>
      <c r="AT18">
        <f t="shared" si="16"/>
        <v>5.7230076121182805</v>
      </c>
      <c r="AU18">
        <f t="shared" si="17"/>
        <v>64.902555537048997</v>
      </c>
      <c r="AW18">
        <v>15</v>
      </c>
      <c r="AX18">
        <f>(R18*SUMPRODUCT(K19:$K$23, X19:$X$23)-$AZ$3*SUMPRODUCT(K18:$K$22, W19:$W$23))/Z18</f>
        <v>189.02392774885485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634.65489631896116</v>
      </c>
      <c r="P19">
        <f t="shared" si="30"/>
        <v>31.73274481594806</v>
      </c>
      <c r="Q19" s="5">
        <f t="shared" si="31"/>
        <v>25</v>
      </c>
      <c r="R19">
        <f t="shared" si="0"/>
        <v>250000</v>
      </c>
      <c r="S19">
        <f t="shared" si="1"/>
        <v>161.69057504834419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159.2352720790542</v>
      </c>
      <c r="AC19">
        <f t="shared" si="2"/>
        <v>134.61081663153362</v>
      </c>
      <c r="AE19">
        <f t="shared" si="3"/>
        <v>528.36359724216061</v>
      </c>
      <c r="AF19">
        <f t="shared" si="4"/>
        <v>-26.41817986210803</v>
      </c>
      <c r="AG19">
        <f t="shared" si="5"/>
        <v>-20.813027690588346</v>
      </c>
      <c r="AH19">
        <f t="shared" si="6"/>
        <v>-365.70722120902445</v>
      </c>
      <c r="AI19">
        <f t="shared" si="7"/>
        <v>115.42516848043977</v>
      </c>
      <c r="AJ19">
        <f t="shared" si="8"/>
        <v>24.624455447520575</v>
      </c>
      <c r="AK19">
        <f t="shared" si="32"/>
        <v>14.744329374938083</v>
      </c>
      <c r="AL19">
        <f t="shared" si="9"/>
        <v>154.79395330289842</v>
      </c>
      <c r="AN19">
        <f t="shared" si="10"/>
        <v>189.52942404459176</v>
      </c>
      <c r="AO19">
        <f t="shared" si="11"/>
        <v>-9.4764712022295878</v>
      </c>
      <c r="AP19">
        <f t="shared" si="12"/>
        <v>-7.46584581415327</v>
      </c>
      <c r="AQ19">
        <f t="shared" si="13"/>
        <v>-131.18291904755728</v>
      </c>
      <c r="AR19">
        <f t="shared" si="14"/>
        <v>41.404187980651614</v>
      </c>
      <c r="AS19">
        <f t="shared" si="15"/>
        <v>8.8330439166142423</v>
      </c>
      <c r="AT19">
        <f t="shared" si="16"/>
        <v>5.2889416851233175</v>
      </c>
      <c r="AU19">
        <f t="shared" si="17"/>
        <v>55.52617358238917</v>
      </c>
      <c r="AW19">
        <v>16</v>
      </c>
      <c r="AX19">
        <f>(R19*SUMPRODUCT(K20:$K$23, X20:$X$23)-$AZ$3*SUMPRODUCT(K19:$K$22, W20:$W$23))/Z19</f>
        <v>161.69057504834419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634.65489631896116</v>
      </c>
      <c r="P20">
        <f t="shared" si="30"/>
        <v>31.73274481594806</v>
      </c>
      <c r="Q20" s="5">
        <f t="shared" si="31"/>
        <v>25</v>
      </c>
      <c r="R20">
        <f t="shared" si="0"/>
        <v>250000</v>
      </c>
      <c r="S20">
        <f t="shared" si="1"/>
        <v>127.10818859923729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134.61081663153362</v>
      </c>
      <c r="AC20">
        <f t="shared" si="2"/>
        <v>104.57055016317094</v>
      </c>
      <c r="AE20">
        <f t="shared" si="3"/>
        <v>522.12380967108049</v>
      </c>
      <c r="AF20">
        <f t="shared" si="4"/>
        <v>-26.106190483554027</v>
      </c>
      <c r="AG20">
        <f t="shared" si="5"/>
        <v>-20.567233180561274</v>
      </c>
      <c r="AH20">
        <f t="shared" si="6"/>
        <v>-376.64233121190125</v>
      </c>
      <c r="AI20">
        <f t="shared" si="7"/>
        <v>98.808054795063924</v>
      </c>
      <c r="AJ20">
        <f t="shared" si="8"/>
        <v>30.040266468362688</v>
      </c>
      <c r="AK20">
        <f t="shared" si="32"/>
        <v>2.7117022740219583</v>
      </c>
      <c r="AL20">
        <f t="shared" si="9"/>
        <v>131.56002353744856</v>
      </c>
      <c r="AN20">
        <f t="shared" si="10"/>
        <v>177.64502366547643</v>
      </c>
      <c r="AO20">
        <f t="shared" si="11"/>
        <v>-8.8822511832738229</v>
      </c>
      <c r="AP20">
        <f t="shared" si="12"/>
        <v>-6.9977016129485845</v>
      </c>
      <c r="AQ20">
        <f t="shared" si="13"/>
        <v>-128.14706895613222</v>
      </c>
      <c r="AR20">
        <f t="shared" si="14"/>
        <v>33.618001913121795</v>
      </c>
      <c r="AS20">
        <f t="shared" si="15"/>
        <v>10.220763253549606</v>
      </c>
      <c r="AT20">
        <f t="shared" si="16"/>
        <v>0.92261721400106966</v>
      </c>
      <c r="AU20">
        <f t="shared" si="17"/>
        <v>44.761382380672465</v>
      </c>
      <c r="AW20">
        <v>17</v>
      </c>
      <c r="AX20">
        <f>(R20*SUMPRODUCT(K21:$K$23, X21:$X$23)-$AZ$3*SUMPRODUCT(K20:$K$22, W21:$W$23))/Z20</f>
        <v>127.10818859923729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634.65489631896116</v>
      </c>
      <c r="P21">
        <f t="shared" si="30"/>
        <v>31.73274481594806</v>
      </c>
      <c r="Q21" s="5">
        <f t="shared" si="31"/>
        <v>25</v>
      </c>
      <c r="R21">
        <f t="shared" si="0"/>
        <v>250000</v>
      </c>
      <c r="S21">
        <f t="shared" si="1"/>
        <v>86.655348198905259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104.57055016317094</v>
      </c>
      <c r="AC21">
        <f t="shared" si="2"/>
        <v>70.442486763266118</v>
      </c>
      <c r="AE21">
        <f t="shared" si="3"/>
        <v>515.91355943285271</v>
      </c>
      <c r="AF21">
        <f t="shared" si="4"/>
        <v>-25.795677971642636</v>
      </c>
      <c r="AG21">
        <f t="shared" si="5"/>
        <v>-20.322602189992711</v>
      </c>
      <c r="AH21">
        <f t="shared" si="6"/>
        <v>-389.58658762950967</v>
      </c>
      <c r="AI21">
        <f t="shared" si="7"/>
        <v>80.208691641707674</v>
      </c>
      <c r="AJ21">
        <f t="shared" si="8"/>
        <v>34.128063399904818</v>
      </c>
      <c r="AK21">
        <f t="shared" si="32"/>
        <v>0.95150149059900979</v>
      </c>
      <c r="AL21">
        <f t="shared" si="9"/>
        <v>115.28825653221151</v>
      </c>
      <c r="AN21">
        <f t="shared" si="10"/>
        <v>166.96668548325346</v>
      </c>
      <c r="AO21">
        <f t="shared" si="11"/>
        <v>-8.3483342741626725</v>
      </c>
      <c r="AP21">
        <f t="shared" si="12"/>
        <v>-6.5770659949080539</v>
      </c>
      <c r="AQ21">
        <f t="shared" si="13"/>
        <v>-126.08310065883515</v>
      </c>
      <c r="AR21">
        <f t="shared" si="14"/>
        <v>25.958184555347565</v>
      </c>
      <c r="AS21">
        <f t="shared" si="15"/>
        <v>11.044969692420112</v>
      </c>
      <c r="AT21">
        <f t="shared" si="16"/>
        <v>0.30793734185303739</v>
      </c>
      <c r="AU21">
        <f t="shared" si="17"/>
        <v>37.311091589620716</v>
      </c>
      <c r="AW21">
        <v>18</v>
      </c>
      <c r="AX21">
        <f>(R21*SUMPRODUCT(K22:$K$23, X22:$X$23)-$AZ$3*SUMPRODUCT(K21:$K$22, W22:$W$23))/Z21</f>
        <v>86.655348198905259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634.65489631896116</v>
      </c>
      <c r="P22">
        <f t="shared" si="30"/>
        <v>31.73274481594806</v>
      </c>
      <c r="Q22" s="5">
        <f t="shared" si="31"/>
        <v>25</v>
      </c>
      <c r="R22">
        <f t="shared" si="0"/>
        <v>250000</v>
      </c>
      <c r="S22">
        <f t="shared" si="1"/>
        <v>43.402726297489245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70.442486763266118</v>
      </c>
      <c r="AC22">
        <f t="shared" si="2"/>
        <v>34.859397609957199</v>
      </c>
      <c r="AE22">
        <f t="shared" si="3"/>
        <v>509.73036173464152</v>
      </c>
      <c r="AF22">
        <f t="shared" si="4"/>
        <v>-25.486518086732076</v>
      </c>
      <c r="AG22">
        <f t="shared" si="5"/>
        <v>-20.079036839198359</v>
      </c>
      <c r="AH22">
        <f t="shared" si="6"/>
        <v>-403.39328894423846</v>
      </c>
      <c r="AI22">
        <f t="shared" si="7"/>
        <v>60.771517864472628</v>
      </c>
      <c r="AJ22">
        <f t="shared" si="8"/>
        <v>35.583089153308919</v>
      </c>
      <c r="AK22">
        <f t="shared" si="32"/>
        <v>11.648412938634687</v>
      </c>
      <c r="AL22">
        <f t="shared" si="9"/>
        <v>108.00301995641624</v>
      </c>
      <c r="AN22">
        <f t="shared" si="10"/>
        <v>154.1734563299417</v>
      </c>
      <c r="AO22">
        <f t="shared" si="11"/>
        <v>-7.708672816497085</v>
      </c>
      <c r="AP22">
        <f t="shared" si="12"/>
        <v>-6.0731216769994818</v>
      </c>
      <c r="AQ22">
        <f t="shared" si="13"/>
        <v>-122.01065952828736</v>
      </c>
      <c r="AR22">
        <f t="shared" si="14"/>
        <v>18.381002308157772</v>
      </c>
      <c r="AS22">
        <f t="shared" si="15"/>
        <v>10.762489844617129</v>
      </c>
      <c r="AT22">
        <f t="shared" si="16"/>
        <v>3.5231883723705488</v>
      </c>
      <c r="AU22">
        <f t="shared" si="17"/>
        <v>32.666680525145452</v>
      </c>
      <c r="AW22">
        <v>19</v>
      </c>
      <c r="AX22">
        <f>(R22*SUMPRODUCT(K23:$K$23, X23:$X$23)-$AZ$3*SUMPRODUCT(K22:$K$22, W23:$W$23))/Z22</f>
        <v>43.402726297489245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634.65489631896116</v>
      </c>
      <c r="P23">
        <f t="shared" si="30"/>
        <v>31.73274481594806</v>
      </c>
      <c r="Q23" s="5">
        <f t="shared" si="31"/>
        <v>25</v>
      </c>
      <c r="R23">
        <f t="shared" si="0"/>
        <v>250000</v>
      </c>
      <c r="S23">
        <f t="shared" si="1"/>
        <v>43.933630836589998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34.859397609957199</v>
      </c>
      <c r="AC23">
        <f t="shared" si="2"/>
        <v>34.859397609957199</v>
      </c>
      <c r="AE23">
        <f t="shared" si="3"/>
        <v>503.57065770815325</v>
      </c>
      <c r="AF23">
        <f t="shared" si="4"/>
        <v>-25.178532885407666</v>
      </c>
      <c r="AG23">
        <f t="shared" si="5"/>
        <v>-19.836396939064645</v>
      </c>
      <c r="AH23">
        <f t="shared" si="6"/>
        <v>-418.49531741730789</v>
      </c>
      <c r="AI23">
        <f t="shared" si="7"/>
        <v>40.060410466373071</v>
      </c>
      <c r="AJ23">
        <f t="shared" si="8"/>
        <v>0</v>
      </c>
      <c r="AK23">
        <f t="shared" si="32"/>
        <v>35.9276065702892</v>
      </c>
      <c r="AL23">
        <f t="shared" si="9"/>
        <v>75.988017036662271</v>
      </c>
      <c r="AN23">
        <f t="shared" si="10"/>
        <v>137.97480503851904</v>
      </c>
      <c r="AO23">
        <f t="shared" si="11"/>
        <v>-6.8987402519259522</v>
      </c>
      <c r="AP23">
        <f t="shared" si="12"/>
        <v>-5.4350327177329634</v>
      </c>
      <c r="AQ23">
        <f t="shared" si="13"/>
        <v>-114.66476242476131</v>
      </c>
      <c r="AR23">
        <f t="shared" si="14"/>
        <v>10.976269644098803</v>
      </c>
      <c r="AS23">
        <f t="shared" si="15"/>
        <v>0</v>
      </c>
      <c r="AT23">
        <f t="shared" si="16"/>
        <v>9.8439105538773877</v>
      </c>
      <c r="AU23">
        <f t="shared" si="17"/>
        <v>20.820180197976192</v>
      </c>
      <c r="AW23">
        <v>20</v>
      </c>
      <c r="AX23">
        <f>(R23*SUMPRODUCT(K$23:$K24, X$23:$X24)-$AZ$3*SUMPRODUCT(K$22:$K23, W$23:$W24))/Z23</f>
        <v>43.933630836589998</v>
      </c>
    </row>
    <row r="25" spans="5:50" x14ac:dyDescent="0.25">
      <c r="AN25" s="6">
        <f t="shared" ref="AN25:AU25" si="33">SUM(AN3:AN23)</f>
        <v>6134.4764547915856</v>
      </c>
      <c r="AO25" s="6">
        <f t="shared" si="33"/>
        <v>-782.71499497880029</v>
      </c>
      <c r="AP25" s="6">
        <f t="shared" si="33"/>
        <v>-1739.0787355750738</v>
      </c>
      <c r="AQ25" s="6">
        <f t="shared" si="33"/>
        <v>-3408.7424817252968</v>
      </c>
      <c r="AR25" s="6">
        <f t="shared" si="33"/>
        <v>203.94024251241561</v>
      </c>
      <c r="AS25" s="6">
        <f t="shared" si="33"/>
        <v>-105.90005786366501</v>
      </c>
      <c r="AT25" s="6">
        <f t="shared" si="33"/>
        <v>129.16629681828826</v>
      </c>
      <c r="AU25" s="7">
        <f t="shared" si="33"/>
        <v>227.20648146703917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1647.1644844121913</v>
      </c>
      <c r="K3">
        <v>1</v>
      </c>
      <c r="L3" s="2">
        <v>0</v>
      </c>
      <c r="O3">
        <f>$C$3</f>
        <v>1647.1644844121913</v>
      </c>
      <c r="P3">
        <f>O3*B5</f>
        <v>1317.7315875297531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1647.1644844121913</v>
      </c>
      <c r="AF3">
        <f t="shared" ref="AF3:AF23" si="4">-$Z3*P3</f>
        <v>-1317.7315875297531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-1192.9996901175618</v>
      </c>
      <c r="AJ3">
        <f t="shared" ref="AJ3:AJ23" si="8">AB3-AC3</f>
        <v>0</v>
      </c>
      <c r="AL3">
        <f t="shared" ref="AL3:AL23" si="9">SUM(AI3:AK3)</f>
        <v>-1192.9996901175618</v>
      </c>
      <c r="AN3">
        <f t="shared" ref="AN3:AN23" si="10">AE3*$K3</f>
        <v>1647.1644844121913</v>
      </c>
      <c r="AO3">
        <f t="shared" ref="AO3:AO23" si="11">AF3*$K3</f>
        <v>-1317.7315875297531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-1192.9996901175618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-1192.9996901175618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621.25305292970779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299.05244326231281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295.64675778006858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-295.64675778006858</v>
      </c>
      <c r="AK4">
        <f>G4*MAX(0, SUM(AB4, AE4:AF4))</f>
        <v>0</v>
      </c>
      <c r="AL4">
        <f t="shared" si="9"/>
        <v>-642.71050778006861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-325.60629514963875</v>
      </c>
      <c r="AR4">
        <f t="shared" si="14"/>
        <v>-325.60629514963875</v>
      </c>
      <c r="AS4">
        <f t="shared" si="15"/>
        <v>-277.36819380811386</v>
      </c>
      <c r="AT4">
        <f t="shared" si="16"/>
        <v>0</v>
      </c>
      <c r="AU4">
        <f t="shared" si="17"/>
        <v>-602.97448895775267</v>
      </c>
      <c r="AW4">
        <v>1</v>
      </c>
      <c r="AX4">
        <f>(R4*SUMPRODUCT(K5:$K$23, X5:$X$23)-$AZ$3*SUMPRODUCT(K4:$K$22, W5:$W$23))/Z4</f>
        <v>299.05244326231281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1647.1644844121913</v>
      </c>
      <c r="P5">
        <f t="shared" ref="P5:P23" si="30">O5*$C$5</f>
        <v>82.358224220609571</v>
      </c>
      <c r="Q5" s="5">
        <f t="shared" ref="Q5:Q23" si="31">$C$8</f>
        <v>25</v>
      </c>
      <c r="R5">
        <f t="shared" si="0"/>
        <v>250000</v>
      </c>
      <c r="S5">
        <f t="shared" si="1"/>
        <v>580.7174173469906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295.64675778006858</v>
      </c>
      <c r="AC5">
        <f t="shared" si="2"/>
        <v>567.54446919183374</v>
      </c>
      <c r="AE5">
        <f t="shared" si="3"/>
        <v>1609.8003349859439</v>
      </c>
      <c r="AF5">
        <f t="shared" si="4"/>
        <v>-80.490016749297197</v>
      </c>
      <c r="AG5">
        <f t="shared" si="5"/>
        <v>-24.432901969113587</v>
      </c>
      <c r="AH5">
        <f t="shared" si="6"/>
        <v>-352.38719636414254</v>
      </c>
      <c r="AI5">
        <f t="shared" si="7"/>
        <v>1152.4902199033907</v>
      </c>
      <c r="AJ5">
        <f t="shared" si="8"/>
        <v>-271.89771141176516</v>
      </c>
      <c r="AK5">
        <f>G5*SUM(AB5, AE5:AF5)</f>
        <v>74.823240116685326</v>
      </c>
      <c r="AL5">
        <f t="shared" si="9"/>
        <v>955.41574860831088</v>
      </c>
      <c r="AN5">
        <f t="shared" si="10"/>
        <v>1390.1632207292237</v>
      </c>
      <c r="AO5">
        <f t="shared" si="11"/>
        <v>-69.508161036461189</v>
      </c>
      <c r="AP5">
        <f t="shared" si="12"/>
        <v>-21.099338194286627</v>
      </c>
      <c r="AQ5">
        <f t="shared" si="13"/>
        <v>-304.30837240793289</v>
      </c>
      <c r="AR5">
        <f t="shared" si="14"/>
        <v>995.24734909054303</v>
      </c>
      <c r="AS5">
        <f t="shared" si="15"/>
        <v>-234.80067061135557</v>
      </c>
      <c r="AT5">
        <f t="shared" si="16"/>
        <v>64.614545173961318</v>
      </c>
      <c r="AU5">
        <f t="shared" si="17"/>
        <v>825.06122365314889</v>
      </c>
      <c r="AW5">
        <v>2</v>
      </c>
      <c r="AX5">
        <f>(R5*SUMPRODUCT(K6:$K$23, X6:$X$23)-$AZ$3*SUMPRODUCT(K5:$K$22, W6:$W$23))/Z5</f>
        <v>580.7174173469906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1647.1644844121913</v>
      </c>
      <c r="P6">
        <f t="shared" si="30"/>
        <v>82.358224220609571</v>
      </c>
      <c r="Q6" s="5">
        <f t="shared" si="31"/>
        <v>25</v>
      </c>
      <c r="R6">
        <f t="shared" si="0"/>
        <v>250000</v>
      </c>
      <c r="S6">
        <f t="shared" si="1"/>
        <v>839.14726537639615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567.54446919183374</v>
      </c>
      <c r="AC6">
        <f t="shared" si="2"/>
        <v>810.69922151710671</v>
      </c>
      <c r="AE6">
        <f t="shared" si="3"/>
        <v>1591.3237405649197</v>
      </c>
      <c r="AF6">
        <f t="shared" si="4"/>
        <v>-79.566187028245992</v>
      </c>
      <c r="AG6">
        <f t="shared" si="5"/>
        <v>-24.152471650892853</v>
      </c>
      <c r="AH6">
        <f t="shared" si="6"/>
        <v>-361.01298529601195</v>
      </c>
      <c r="AI6">
        <f t="shared" si="7"/>
        <v>1126.5920965897687</v>
      </c>
      <c r="AJ6">
        <f t="shared" si="8"/>
        <v>-243.15475232527297</v>
      </c>
      <c r="AK6">
        <f>G6*SUM(AB6, AE6:AF6)</f>
        <v>121.63916832961769</v>
      </c>
      <c r="AL6">
        <f t="shared" si="9"/>
        <v>1005.0765125941134</v>
      </c>
      <c r="AN6">
        <f t="shared" si="10"/>
        <v>1239.3646522745687</v>
      </c>
      <c r="AO6">
        <f t="shared" si="11"/>
        <v>-61.968232613728446</v>
      </c>
      <c r="AP6">
        <f t="shared" si="12"/>
        <v>-18.810578178487887</v>
      </c>
      <c r="AQ6">
        <f t="shared" si="13"/>
        <v>-281.16637839460589</v>
      </c>
      <c r="AR6">
        <f t="shared" si="14"/>
        <v>877.41946308774641</v>
      </c>
      <c r="AS6">
        <f t="shared" si="15"/>
        <v>-189.37529641676747</v>
      </c>
      <c r="AT6">
        <f t="shared" si="16"/>
        <v>94.735773568165499</v>
      </c>
      <c r="AU6">
        <f t="shared" si="17"/>
        <v>782.77994023914437</v>
      </c>
      <c r="AW6">
        <v>3</v>
      </c>
      <c r="AX6">
        <f>(R6*SUMPRODUCT(K7:$K$23, X7:$X$23)-$AZ$3*SUMPRODUCT(K6:$K$22, W7:$W$23))/Z6</f>
        <v>839.14726537639615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1647.1644844121913</v>
      </c>
      <c r="P7">
        <f t="shared" si="30"/>
        <v>82.358224220609571</v>
      </c>
      <c r="Q7" s="5">
        <f t="shared" si="31"/>
        <v>25</v>
      </c>
      <c r="R7">
        <f t="shared" si="0"/>
        <v>250000</v>
      </c>
      <c r="S7">
        <f t="shared" si="1"/>
        <v>1064.3825982994479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810.69922151710671</v>
      </c>
      <c r="AC7">
        <f t="shared" si="2"/>
        <v>1016.4353850462829</v>
      </c>
      <c r="AE7">
        <f t="shared" si="3"/>
        <v>1572.9647117709142</v>
      </c>
      <c r="AF7">
        <f t="shared" si="4"/>
        <v>-78.648235588545717</v>
      </c>
      <c r="AG7">
        <f t="shared" si="5"/>
        <v>-23.873825696470195</v>
      </c>
      <c r="AH7">
        <f t="shared" si="6"/>
        <v>-371.21237913726372</v>
      </c>
      <c r="AI7">
        <f t="shared" si="7"/>
        <v>1099.2302713486345</v>
      </c>
      <c r="AJ7">
        <f t="shared" si="8"/>
        <v>-205.73616352917622</v>
      </c>
      <c r="AK7">
        <f>G7*SUM(AB7, AE7:AF7)</f>
        <v>113.17627075704424</v>
      </c>
      <c r="AL7">
        <f t="shared" si="9"/>
        <v>1006.6703785765025</v>
      </c>
      <c r="AN7">
        <f t="shared" si="10"/>
        <v>1108.9582323635839</v>
      </c>
      <c r="AO7">
        <f t="shared" si="11"/>
        <v>-55.447911618179198</v>
      </c>
      <c r="AP7">
        <f t="shared" si="12"/>
        <v>-16.83132199088374</v>
      </c>
      <c r="AQ7">
        <f t="shared" si="13"/>
        <v>-261.70900130116479</v>
      </c>
      <c r="AR7">
        <f t="shared" si="14"/>
        <v>774.96999745335597</v>
      </c>
      <c r="AS7">
        <f t="shared" si="15"/>
        <v>-145.04636406224003</v>
      </c>
      <c r="AT7">
        <f t="shared" si="16"/>
        <v>79.790573955681353</v>
      </c>
      <c r="AU7">
        <f t="shared" si="17"/>
        <v>709.71420734679737</v>
      </c>
      <c r="AW7">
        <v>4</v>
      </c>
      <c r="AX7">
        <f>(R7*SUMPRODUCT(K8:$K$23, X8:$X$23)-$AZ$3*SUMPRODUCT(K7:$K$22, W8:$W$23))/Z7</f>
        <v>1064.3825982994479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1647.1644844121913</v>
      </c>
      <c r="P8">
        <f t="shared" si="30"/>
        <v>82.358224220609571</v>
      </c>
      <c r="Q8" s="5">
        <f t="shared" si="31"/>
        <v>25</v>
      </c>
      <c r="R8">
        <f t="shared" si="0"/>
        <v>250000</v>
      </c>
      <c r="S8">
        <f t="shared" si="1"/>
        <v>1254.3470410191828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1016.4353850462829</v>
      </c>
      <c r="AC8">
        <f t="shared" si="2"/>
        <v>1183.9502113249268</v>
      </c>
      <c r="AE8">
        <f t="shared" si="3"/>
        <v>1554.7218398364319</v>
      </c>
      <c r="AF8">
        <f t="shared" si="4"/>
        <v>-77.736091991821596</v>
      </c>
      <c r="AG8">
        <f t="shared" si="5"/>
        <v>-23.596942724139225</v>
      </c>
      <c r="AH8">
        <f t="shared" si="6"/>
        <v>-381.4471536626931</v>
      </c>
      <c r="AI8">
        <f t="shared" si="7"/>
        <v>1071.9416514577779</v>
      </c>
      <c r="AJ8">
        <f t="shared" si="8"/>
        <v>-167.51482627864391</v>
      </c>
      <c r="AK8">
        <f t="shared" ref="AK8:AK23" si="32">G8*SUM(AB8:AB8, AE8:AF8)</f>
        <v>53.109870130576027</v>
      </c>
      <c r="AL8">
        <f t="shared" si="9"/>
        <v>957.53669530971001</v>
      </c>
      <c r="AN8">
        <f t="shared" si="10"/>
        <v>1022.0016760911253</v>
      </c>
      <c r="AO8">
        <f t="shared" si="11"/>
        <v>-51.10008380455627</v>
      </c>
      <c r="AP8">
        <f t="shared" si="12"/>
        <v>-15.51153035660306</v>
      </c>
      <c r="AQ8">
        <f t="shared" si="13"/>
        <v>-250.74558058853498</v>
      </c>
      <c r="AR8">
        <f t="shared" si="14"/>
        <v>704.64448134143095</v>
      </c>
      <c r="AS8">
        <f t="shared" si="15"/>
        <v>-110.11643937857032</v>
      </c>
      <c r="AT8">
        <f t="shared" si="16"/>
        <v>34.911953315160979</v>
      </c>
      <c r="AU8">
        <f t="shared" si="17"/>
        <v>629.43999527802168</v>
      </c>
      <c r="AW8">
        <v>5</v>
      </c>
      <c r="AX8">
        <f>(R8*SUMPRODUCT(K9:$K$23, X9:$X$23)-$AZ$3*SUMPRODUCT(K8:$K$22, W9:$W$23))/Z8</f>
        <v>1254.3470410191828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1647.1644844121913</v>
      </c>
      <c r="P9">
        <f t="shared" si="30"/>
        <v>82.358224220609571</v>
      </c>
      <c r="Q9" s="5">
        <f t="shared" si="31"/>
        <v>25</v>
      </c>
      <c r="R9">
        <f t="shared" si="0"/>
        <v>250000</v>
      </c>
      <c r="S9">
        <f t="shared" si="1"/>
        <v>1419.7221834585146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1183.9502113249268</v>
      </c>
      <c r="AC9">
        <f t="shared" si="2"/>
        <v>1324.4166640254325</v>
      </c>
      <c r="AE9">
        <f t="shared" si="3"/>
        <v>1536.5908323218871</v>
      </c>
      <c r="AF9">
        <f t="shared" si="4"/>
        <v>-76.82954161609436</v>
      </c>
      <c r="AG9">
        <f t="shared" si="5"/>
        <v>-23.321757584978471</v>
      </c>
      <c r="AH9">
        <f t="shared" si="6"/>
        <v>-392.1571191936153</v>
      </c>
      <c r="AI9">
        <f t="shared" si="7"/>
        <v>1044.2824139271991</v>
      </c>
      <c r="AJ9">
        <f t="shared" si="8"/>
        <v>-140.46645270050567</v>
      </c>
      <c r="AK9">
        <f t="shared" si="32"/>
        <v>15.597897861981243</v>
      </c>
      <c r="AL9">
        <f t="shared" si="9"/>
        <v>919.4138590886746</v>
      </c>
      <c r="AN9">
        <f t="shared" si="10"/>
        <v>959.97262572583327</v>
      </c>
      <c r="AO9">
        <f t="shared" si="11"/>
        <v>-47.998631286291662</v>
      </c>
      <c r="AP9">
        <f t="shared" si="12"/>
        <v>-14.570078380308356</v>
      </c>
      <c r="AQ9">
        <f t="shared" si="13"/>
        <v>-244.99697088555325</v>
      </c>
      <c r="AR9">
        <f t="shared" si="14"/>
        <v>652.40694517368001</v>
      </c>
      <c r="AS9">
        <f t="shared" si="15"/>
        <v>-87.755273940779759</v>
      </c>
      <c r="AT9">
        <f t="shared" si="16"/>
        <v>9.744659834878421</v>
      </c>
      <c r="AU9">
        <f t="shared" si="17"/>
        <v>574.39633106777865</v>
      </c>
      <c r="AW9">
        <v>6</v>
      </c>
      <c r="AX9">
        <f>(R9*SUMPRODUCT(K10:$K$23, X10:$X$23)-$AZ$3*SUMPRODUCT(K9:$K$22, W10:$W$23))/Z9</f>
        <v>1419.7221834585146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1647.1644844121913</v>
      </c>
      <c r="P10">
        <f t="shared" si="30"/>
        <v>82.358224220609571</v>
      </c>
      <c r="Q10" s="5">
        <f t="shared" si="31"/>
        <v>25</v>
      </c>
      <c r="R10">
        <f t="shared" si="0"/>
        <v>250000</v>
      </c>
      <c r="S10">
        <f t="shared" si="1"/>
        <v>1568.5692199170669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1324.4166640254325</v>
      </c>
      <c r="AC10">
        <f t="shared" si="2"/>
        <v>1446.0979783848375</v>
      </c>
      <c r="AE10">
        <f t="shared" si="3"/>
        <v>1518.5566570672038</v>
      </c>
      <c r="AF10">
        <f t="shared" si="4"/>
        <v>-75.927832853360201</v>
      </c>
      <c r="AG10">
        <f t="shared" si="5"/>
        <v>-23.048042126908737</v>
      </c>
      <c r="AH10">
        <f t="shared" si="6"/>
        <v>-404.97882219951344</v>
      </c>
      <c r="AI10">
        <f t="shared" si="7"/>
        <v>1014.6019598874213</v>
      </c>
      <c r="AJ10">
        <f t="shared" si="8"/>
        <v>-121.68131435940495</v>
      </c>
      <c r="AK10">
        <f t="shared" si="32"/>
        <v>11.344886501781032</v>
      </c>
      <c r="AL10">
        <f t="shared" si="9"/>
        <v>904.26553202979744</v>
      </c>
      <c r="AN10">
        <f t="shared" si="10"/>
        <v>901.38329824569246</v>
      </c>
      <c r="AO10">
        <f t="shared" si="11"/>
        <v>-45.069164912284634</v>
      </c>
      <c r="AP10">
        <f t="shared" si="12"/>
        <v>-13.68083313439339</v>
      </c>
      <c r="AQ10">
        <f t="shared" si="13"/>
        <v>-240.38691264826375</v>
      </c>
      <c r="AR10">
        <f t="shared" si="14"/>
        <v>602.24638755075068</v>
      </c>
      <c r="AS10">
        <f t="shared" si="15"/>
        <v>-72.227469394510337</v>
      </c>
      <c r="AT10">
        <f t="shared" si="16"/>
        <v>6.7340860583681641</v>
      </c>
      <c r="AU10">
        <f t="shared" si="17"/>
        <v>536.75300421460861</v>
      </c>
      <c r="AW10">
        <v>7</v>
      </c>
      <c r="AX10">
        <f>(R10*SUMPRODUCT(K11:$K$23, X11:$X$23)-$AZ$3*SUMPRODUCT(K10:$K$22, W11:$W$23))/Z10</f>
        <v>1568.5692199170669</v>
      </c>
    </row>
    <row r="11" spans="1:52" x14ac:dyDescent="0.25">
      <c r="A11" t="s">
        <v>33</v>
      </c>
      <c r="C11" s="24">
        <f>AU25</f>
        <v>5255.5974020277654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1647.1644844121913</v>
      </c>
      <c r="P11">
        <f t="shared" si="30"/>
        <v>82.358224220609571</v>
      </c>
      <c r="Q11" s="5">
        <f t="shared" si="31"/>
        <v>25</v>
      </c>
      <c r="R11">
        <f t="shared" si="0"/>
        <v>250000</v>
      </c>
      <c r="S11">
        <f t="shared" si="1"/>
        <v>1702.0429545838833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1446.0979783848375</v>
      </c>
      <c r="AC11">
        <f t="shared" si="2"/>
        <v>1550.6191975258785</v>
      </c>
      <c r="AE11">
        <f t="shared" si="3"/>
        <v>1500.62303899774</v>
      </c>
      <c r="AF11">
        <f t="shared" si="4"/>
        <v>-75.031151949887004</v>
      </c>
      <c r="AG11">
        <f t="shared" si="5"/>
        <v>-22.775852885348815</v>
      </c>
      <c r="AH11">
        <f t="shared" si="6"/>
        <v>-417.08820290834018</v>
      </c>
      <c r="AI11">
        <f t="shared" si="7"/>
        <v>985.7278312541639</v>
      </c>
      <c r="AJ11">
        <f t="shared" si="8"/>
        <v>-104.521219141041</v>
      </c>
      <c r="AK11">
        <f t="shared" si="32"/>
        <v>6.8920556770384565</v>
      </c>
      <c r="AL11">
        <f t="shared" si="9"/>
        <v>888.09866779016136</v>
      </c>
      <c r="AN11">
        <f t="shared" si="10"/>
        <v>847.11201110957211</v>
      </c>
      <c r="AO11">
        <f t="shared" si="11"/>
        <v>-42.35560055547861</v>
      </c>
      <c r="AP11">
        <f t="shared" si="12"/>
        <v>-12.857125367960343</v>
      </c>
      <c r="AQ11">
        <f t="shared" si="13"/>
        <v>-235.4491549135102</v>
      </c>
      <c r="AR11">
        <f t="shared" si="14"/>
        <v>556.45013027262291</v>
      </c>
      <c r="AS11">
        <f t="shared" si="15"/>
        <v>-59.002946009230833</v>
      </c>
      <c r="AT11">
        <f t="shared" si="16"/>
        <v>3.8906127611865777</v>
      </c>
      <c r="AU11">
        <f t="shared" si="17"/>
        <v>501.33779702457866</v>
      </c>
      <c r="AW11">
        <v>8</v>
      </c>
      <c r="AX11">
        <f>(R11*SUMPRODUCT(K12:$K$23, X12:$X$23)-$AZ$3*SUMPRODUCT(K11:$K$22, W12:$W$23))/Z11</f>
        <v>1702.0429545838833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1647.1644844121913</v>
      </c>
      <c r="P12">
        <f t="shared" si="30"/>
        <v>82.358224220609571</v>
      </c>
      <c r="Q12" s="5">
        <f t="shared" si="31"/>
        <v>25</v>
      </c>
      <c r="R12">
        <f t="shared" si="0"/>
        <v>250000</v>
      </c>
      <c r="S12">
        <f t="shared" si="1"/>
        <v>1820.2610570545164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1550.6191975258785</v>
      </c>
      <c r="AC12">
        <f t="shared" si="2"/>
        <v>1638.5955165374357</v>
      </c>
      <c r="AE12">
        <f t="shared" si="3"/>
        <v>1482.7743134410628</v>
      </c>
      <c r="AF12">
        <f t="shared" si="4"/>
        <v>-74.138715672053138</v>
      </c>
      <c r="AG12">
        <f t="shared" si="5"/>
        <v>-22.504952108201369</v>
      </c>
      <c r="AH12">
        <f t="shared" si="6"/>
        <v>-431.42248293956578</v>
      </c>
      <c r="AI12">
        <f t="shared" si="7"/>
        <v>954.70816272124239</v>
      </c>
      <c r="AJ12">
        <f t="shared" si="8"/>
        <v>-87.97631901155728</v>
      </c>
      <c r="AK12">
        <f t="shared" si="32"/>
        <v>6.8062860291782421</v>
      </c>
      <c r="AL12">
        <f t="shared" si="9"/>
        <v>873.5381297388634</v>
      </c>
      <c r="AN12">
        <f t="shared" si="10"/>
        <v>795.73750637504759</v>
      </c>
      <c r="AO12">
        <f t="shared" si="11"/>
        <v>-39.786875318752379</v>
      </c>
      <c r="AP12">
        <f t="shared" si="12"/>
        <v>-12.077383799636367</v>
      </c>
      <c r="AQ12">
        <f t="shared" si="13"/>
        <v>-231.52481645825802</v>
      </c>
      <c r="AR12">
        <f t="shared" si="14"/>
        <v>512.34843079840084</v>
      </c>
      <c r="AS12">
        <f t="shared" si="15"/>
        <v>-47.212887406883773</v>
      </c>
      <c r="AT12">
        <f t="shared" si="16"/>
        <v>3.6526240193389312</v>
      </c>
      <c r="AU12">
        <f t="shared" si="17"/>
        <v>468.78816741085598</v>
      </c>
      <c r="AW12">
        <v>9</v>
      </c>
      <c r="AX12">
        <f>(R12*SUMPRODUCT(K13:$K$23, X13:$X$23)-$AZ$3*SUMPRODUCT(K12:$K$22, W13:$W$23))/Z12</f>
        <v>1820.2610570545164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1647.1644844121913</v>
      </c>
      <c r="P13">
        <f t="shared" si="30"/>
        <v>82.358224220609571</v>
      </c>
      <c r="Q13" s="5">
        <f t="shared" si="31"/>
        <v>25</v>
      </c>
      <c r="R13">
        <f t="shared" si="0"/>
        <v>250000</v>
      </c>
      <c r="S13">
        <f t="shared" si="1"/>
        <v>1923.4956482982734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1638.5955165374357</v>
      </c>
      <c r="AC13">
        <f t="shared" si="2"/>
        <v>1710.7748338520673</v>
      </c>
      <c r="AE13">
        <f t="shared" si="3"/>
        <v>1465.0033389159616</v>
      </c>
      <c r="AF13">
        <f t="shared" si="4"/>
        <v>-73.250166945798085</v>
      </c>
      <c r="AG13">
        <f t="shared" si="5"/>
        <v>-22.235231404937135</v>
      </c>
      <c r="AH13">
        <f t="shared" si="6"/>
        <v>-446.71182182222208</v>
      </c>
      <c r="AI13">
        <f t="shared" si="7"/>
        <v>922.80611874300428</v>
      </c>
      <c r="AJ13">
        <f t="shared" si="8"/>
        <v>-72.179317314631589</v>
      </c>
      <c r="AK13">
        <f t="shared" si="32"/>
        <v>6.0606973770151988</v>
      </c>
      <c r="AL13">
        <f t="shared" si="9"/>
        <v>856.68749880538792</v>
      </c>
      <c r="AN13">
        <f t="shared" si="10"/>
        <v>747.55218498027511</v>
      </c>
      <c r="AO13">
        <f t="shared" si="11"/>
        <v>-37.377609249013759</v>
      </c>
      <c r="AP13">
        <f t="shared" si="12"/>
        <v>-11.346046373247408</v>
      </c>
      <c r="AQ13">
        <f t="shared" si="13"/>
        <v>-227.94514496248368</v>
      </c>
      <c r="AR13">
        <f t="shared" si="14"/>
        <v>470.88338439553024</v>
      </c>
      <c r="AS13">
        <f t="shared" si="15"/>
        <v>-36.831183203216362</v>
      </c>
      <c r="AT13">
        <f t="shared" si="16"/>
        <v>3.0926124510026338</v>
      </c>
      <c r="AU13">
        <f t="shared" si="17"/>
        <v>437.14481364331658</v>
      </c>
      <c r="AW13">
        <v>10</v>
      </c>
      <c r="AX13">
        <f>(R13*SUMPRODUCT(K14:$K$23, X14:$X$23)-$AZ$3*SUMPRODUCT(K13:$K$22, W14:$W$23))/Z13</f>
        <v>1923.4956482982734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1647.1644844121913</v>
      </c>
      <c r="P14">
        <f t="shared" si="30"/>
        <v>82.358224220609571</v>
      </c>
      <c r="Q14" s="5">
        <f t="shared" si="31"/>
        <v>25</v>
      </c>
      <c r="R14">
        <f t="shared" si="0"/>
        <v>250000</v>
      </c>
      <c r="S14">
        <f t="shared" si="1"/>
        <v>2011.9324460422877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1710.7748338520673</v>
      </c>
      <c r="AC14">
        <f t="shared" si="2"/>
        <v>1767.8074225736984</v>
      </c>
      <c r="AE14">
        <f t="shared" si="3"/>
        <v>1447.2998869676999</v>
      </c>
      <c r="AF14">
        <f t="shared" si="4"/>
        <v>-72.364994348384997</v>
      </c>
      <c r="AG14">
        <f t="shared" si="5"/>
        <v>-21.966535532184338</v>
      </c>
      <c r="AH14">
        <f t="shared" si="6"/>
        <v>-463.43558703426174</v>
      </c>
      <c r="AI14">
        <f t="shared" si="7"/>
        <v>889.53277005286895</v>
      </c>
      <c r="AJ14">
        <f t="shared" si="8"/>
        <v>-57.0325887216311</v>
      </c>
      <c r="AK14">
        <f t="shared" si="32"/>
        <v>5.5542775076484876</v>
      </c>
      <c r="AL14">
        <f t="shared" si="9"/>
        <v>838.05445883888638</v>
      </c>
      <c r="AN14">
        <f t="shared" si="10"/>
        <v>702.41448065859709</v>
      </c>
      <c r="AO14">
        <f t="shared" si="11"/>
        <v>-35.120724032929857</v>
      </c>
      <c r="AP14">
        <f t="shared" si="12"/>
        <v>-10.660964452940796</v>
      </c>
      <c r="AQ14">
        <f t="shared" si="13"/>
        <v>-224.91804920084812</v>
      </c>
      <c r="AR14">
        <f t="shared" si="14"/>
        <v>431.71474297187842</v>
      </c>
      <c r="AS14">
        <f t="shared" si="15"/>
        <v>-27.679485466866428</v>
      </c>
      <c r="AT14">
        <f t="shared" si="16"/>
        <v>2.6956437888920455</v>
      </c>
      <c r="AU14">
        <f t="shared" si="17"/>
        <v>406.73090129390403</v>
      </c>
      <c r="AW14">
        <v>11</v>
      </c>
      <c r="AX14">
        <f>(R14*SUMPRODUCT(K15:$K$23, X15:$X$23)-$AZ$3*SUMPRODUCT(K14:$K$22, W15:$W$23))/Z14</f>
        <v>2011.9324460422877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1647.1644844121913</v>
      </c>
      <c r="P15">
        <f t="shared" si="30"/>
        <v>82.358224220609571</v>
      </c>
      <c r="Q15" s="5">
        <f t="shared" si="31"/>
        <v>25</v>
      </c>
      <c r="R15">
        <f t="shared" si="0"/>
        <v>250000</v>
      </c>
      <c r="S15">
        <f t="shared" si="1"/>
        <v>2086.3567849253891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1767.8074225736984</v>
      </c>
      <c r="AC15">
        <f t="shared" si="2"/>
        <v>1810.8559030067604</v>
      </c>
      <c r="AE15">
        <f t="shared" si="3"/>
        <v>1429.6584128718769</v>
      </c>
      <c r="AF15">
        <f t="shared" si="4"/>
        <v>-71.482920643593843</v>
      </c>
      <c r="AG15">
        <f t="shared" si="5"/>
        <v>-21.698780334346303</v>
      </c>
      <c r="AH15">
        <f t="shared" si="6"/>
        <v>-480.89842516194989</v>
      </c>
      <c r="AI15">
        <f t="shared" si="7"/>
        <v>855.57828673198674</v>
      </c>
      <c r="AJ15">
        <f t="shared" si="8"/>
        <v>-43.048480433061968</v>
      </c>
      <c r="AK15">
        <f t="shared" si="32"/>
        <v>12.816529950688125</v>
      </c>
      <c r="AL15">
        <f t="shared" si="9"/>
        <v>825.34633624961293</v>
      </c>
      <c r="AN15">
        <f t="shared" si="10"/>
        <v>659.61839299713847</v>
      </c>
      <c r="AO15">
        <f t="shared" si="11"/>
        <v>-32.980919649856922</v>
      </c>
      <c r="AP15">
        <f t="shared" si="12"/>
        <v>-10.011422648426798</v>
      </c>
      <c r="AQ15">
        <f t="shared" si="13"/>
        <v>-221.87778810952076</v>
      </c>
      <c r="AR15">
        <f t="shared" si="14"/>
        <v>394.74826258933393</v>
      </c>
      <c r="AS15">
        <f t="shared" si="15"/>
        <v>-19.861786024246513</v>
      </c>
      <c r="AT15">
        <f t="shared" si="16"/>
        <v>5.9133138473898015</v>
      </c>
      <c r="AU15">
        <f t="shared" si="17"/>
        <v>380.79979041247725</v>
      </c>
      <c r="AW15">
        <v>12</v>
      </c>
      <c r="AX15">
        <f>(R15*SUMPRODUCT(K16:$K$23, X16:$X$23)-$AZ$3*SUMPRODUCT(K15:$K$22, W16:$W$23))/Z15</f>
        <v>2086.3567849253891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1647.1644844121913</v>
      </c>
      <c r="P16">
        <f t="shared" si="30"/>
        <v>82.358224220609571</v>
      </c>
      <c r="Q16" s="5">
        <f t="shared" si="31"/>
        <v>25</v>
      </c>
      <c r="R16">
        <f t="shared" si="0"/>
        <v>250000</v>
      </c>
      <c r="S16">
        <f t="shared" si="1"/>
        <v>2085.5155890798878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1810.8559030067604</v>
      </c>
      <c r="AC16">
        <f t="shared" si="2"/>
        <v>1786.8219750748551</v>
      </c>
      <c r="AE16">
        <f t="shared" si="3"/>
        <v>1411.252791742045</v>
      </c>
      <c r="AF16">
        <f t="shared" si="4"/>
        <v>-70.562639587102254</v>
      </c>
      <c r="AG16">
        <f t="shared" si="5"/>
        <v>-21.419427220191462</v>
      </c>
      <c r="AH16">
        <f t="shared" si="6"/>
        <v>-623.65310811377742</v>
      </c>
      <c r="AI16">
        <f t="shared" si="7"/>
        <v>695.61761682097392</v>
      </c>
      <c r="AJ16">
        <f t="shared" si="8"/>
        <v>24.033927931905282</v>
      </c>
      <c r="AK16">
        <f t="shared" si="32"/>
        <v>22.375976991648095</v>
      </c>
      <c r="AL16">
        <f t="shared" si="9"/>
        <v>742.02752174452735</v>
      </c>
      <c r="AN16">
        <f t="shared" si="10"/>
        <v>617.35694900799922</v>
      </c>
      <c r="AO16">
        <f t="shared" si="11"/>
        <v>-30.86784745039996</v>
      </c>
      <c r="AP16">
        <f t="shared" si="12"/>
        <v>-9.3699954505197738</v>
      </c>
      <c r="AQ16">
        <f t="shared" si="13"/>
        <v>-272.81900331209584</v>
      </c>
      <c r="AR16">
        <f t="shared" si="14"/>
        <v>304.30010279498362</v>
      </c>
      <c r="AS16">
        <f t="shared" si="15"/>
        <v>10.51371696661362</v>
      </c>
      <c r="AT16">
        <f t="shared" si="16"/>
        <v>9.7884411407152303</v>
      </c>
      <c r="AU16">
        <f t="shared" si="17"/>
        <v>324.60226090231254</v>
      </c>
      <c r="AW16">
        <v>13</v>
      </c>
      <c r="AX16">
        <f>(R16*SUMPRODUCT(K17:$K$23, X17:$X$23)-$AZ$3*SUMPRODUCT(K16:$K$22, W17:$W$23))/Z16</f>
        <v>2085.5155890798878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1647.1644844121913</v>
      </c>
      <c r="P17">
        <f t="shared" si="30"/>
        <v>82.358224220609571</v>
      </c>
      <c r="Q17" s="5">
        <f t="shared" si="31"/>
        <v>25</v>
      </c>
      <c r="R17">
        <f t="shared" si="0"/>
        <v>250000</v>
      </c>
      <c r="S17">
        <f t="shared" si="1"/>
        <v>2007.9157947142714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1786.8219750748551</v>
      </c>
      <c r="AC17">
        <f t="shared" si="2"/>
        <v>1696.840053225696</v>
      </c>
      <c r="AE17">
        <f t="shared" si="3"/>
        <v>1391.9780295364362</v>
      </c>
      <c r="AF17">
        <f t="shared" si="4"/>
        <v>-69.598901476821808</v>
      </c>
      <c r="AG17">
        <f t="shared" si="5"/>
        <v>-21.126882632385964</v>
      </c>
      <c r="AH17">
        <f t="shared" si="6"/>
        <v>-783.50315603583329</v>
      </c>
      <c r="AI17">
        <f t="shared" si="7"/>
        <v>517.74908939139516</v>
      </c>
      <c r="AJ17">
        <f t="shared" si="8"/>
        <v>89.981921849159107</v>
      </c>
      <c r="AK17">
        <f t="shared" si="32"/>
        <v>42.906975223255671</v>
      </c>
      <c r="AL17">
        <f t="shared" si="9"/>
        <v>650.63798646380997</v>
      </c>
      <c r="AN17">
        <f t="shared" si="10"/>
        <v>573.53785813123318</v>
      </c>
      <c r="AO17">
        <f t="shared" si="11"/>
        <v>-28.676892906561662</v>
      </c>
      <c r="AP17">
        <f t="shared" si="12"/>
        <v>-8.7049269146897998</v>
      </c>
      <c r="AQ17">
        <f t="shared" si="13"/>
        <v>-322.82745303207435</v>
      </c>
      <c r="AR17">
        <f t="shared" si="14"/>
        <v>213.32858527790742</v>
      </c>
      <c r="AS17">
        <f t="shared" si="15"/>
        <v>37.075325639360493</v>
      </c>
      <c r="AT17">
        <f t="shared" si="16"/>
        <v>17.678996468522776</v>
      </c>
      <c r="AU17">
        <f t="shared" si="17"/>
        <v>268.08290738579069</v>
      </c>
      <c r="AW17">
        <v>14</v>
      </c>
      <c r="AX17">
        <f>(R17*SUMPRODUCT(K18:$K$23, X18:$X$23)-$AZ$3*SUMPRODUCT(K17:$K$22, W18:$W$23))/Z17</f>
        <v>2007.9157947142714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1647.1644844121913</v>
      </c>
      <c r="P18">
        <f t="shared" si="30"/>
        <v>82.358224220609571</v>
      </c>
      <c r="Q18" s="5">
        <f t="shared" si="31"/>
        <v>25</v>
      </c>
      <c r="R18">
        <f t="shared" si="0"/>
        <v>250000</v>
      </c>
      <c r="S18">
        <f t="shared" si="1"/>
        <v>1858.9191045092139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1696.840053225696</v>
      </c>
      <c r="AC18">
        <f t="shared" si="2"/>
        <v>1548.1688795929495</v>
      </c>
      <c r="AE18">
        <f t="shared" si="3"/>
        <v>1371.8126776748509</v>
      </c>
      <c r="AF18">
        <f t="shared" si="4"/>
        <v>-68.590633883742541</v>
      </c>
      <c r="AG18">
        <f t="shared" si="5"/>
        <v>-20.820821033006869</v>
      </c>
      <c r="AH18">
        <f t="shared" si="6"/>
        <v>-947.92773055233567</v>
      </c>
      <c r="AI18">
        <f t="shared" si="7"/>
        <v>334.47349220576564</v>
      </c>
      <c r="AJ18">
        <f t="shared" si="8"/>
        <v>148.67117363274656</v>
      </c>
      <c r="AK18">
        <f t="shared" si="32"/>
        <v>64.801341295562978</v>
      </c>
      <c r="AL18">
        <f t="shared" si="9"/>
        <v>547.94600713407522</v>
      </c>
      <c r="AN18">
        <f t="shared" si="10"/>
        <v>528.20214142121881</v>
      </c>
      <c r="AO18">
        <f t="shared" si="11"/>
        <v>-26.410107071060938</v>
      </c>
      <c r="AP18">
        <f t="shared" si="12"/>
        <v>-8.0168396420001962</v>
      </c>
      <c r="AQ18">
        <f t="shared" si="13"/>
        <v>-364.98967048398708</v>
      </c>
      <c r="AR18">
        <f t="shared" si="14"/>
        <v>128.78552422417053</v>
      </c>
      <c r="AS18">
        <f t="shared" si="15"/>
        <v>57.244282370625172</v>
      </c>
      <c r="AT18">
        <f t="shared" si="16"/>
        <v>24.951079543380956</v>
      </c>
      <c r="AU18">
        <f t="shared" si="17"/>
        <v>210.98088613817669</v>
      </c>
      <c r="AW18">
        <v>15</v>
      </c>
      <c r="AX18">
        <f>(R18*SUMPRODUCT(K19:$K$23, X19:$X$23)-$AZ$3*SUMPRODUCT(K18:$K$22, W19:$W$23))/Z18</f>
        <v>1858.9191045092139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1647.1644844121913</v>
      </c>
      <c r="P19">
        <f t="shared" si="30"/>
        <v>82.358224220609571</v>
      </c>
      <c r="Q19" s="5">
        <f t="shared" si="31"/>
        <v>25</v>
      </c>
      <c r="R19">
        <f t="shared" si="0"/>
        <v>250000</v>
      </c>
      <c r="S19">
        <f t="shared" si="1"/>
        <v>1639.3749730672118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1548.1688795929495</v>
      </c>
      <c r="AC19">
        <f t="shared" si="2"/>
        <v>1344.303359215598</v>
      </c>
      <c r="AE19">
        <f t="shared" si="3"/>
        <v>1350.6908339786853</v>
      </c>
      <c r="AF19">
        <f t="shared" si="4"/>
        <v>-67.534541698934277</v>
      </c>
      <c r="AG19">
        <f t="shared" si="5"/>
        <v>-20.500242185295388</v>
      </c>
      <c r="AH19">
        <f t="shared" si="6"/>
        <v>-1123.7063738141114</v>
      </c>
      <c r="AI19">
        <f t="shared" si="7"/>
        <v>138.94967628034442</v>
      </c>
      <c r="AJ19">
        <f t="shared" si="8"/>
        <v>203.86552037735146</v>
      </c>
      <c r="AK19">
        <f t="shared" si="32"/>
        <v>63.138551332761217</v>
      </c>
      <c r="AL19">
        <f t="shared" si="9"/>
        <v>405.95374799045709</v>
      </c>
      <c r="AN19">
        <f t="shared" si="10"/>
        <v>484.5066109067335</v>
      </c>
      <c r="AO19">
        <f t="shared" si="11"/>
        <v>-24.225330545336679</v>
      </c>
      <c r="AP19">
        <f t="shared" si="12"/>
        <v>-7.3536464556488257</v>
      </c>
      <c r="AQ19">
        <f t="shared" si="13"/>
        <v>-403.08496447497305</v>
      </c>
      <c r="AR19">
        <f t="shared" si="14"/>
        <v>49.842669430774997</v>
      </c>
      <c r="AS19">
        <f t="shared" si="15"/>
        <v>73.128646374101976</v>
      </c>
      <c r="AT19">
        <f t="shared" si="16"/>
        <v>22.648443858677805</v>
      </c>
      <c r="AU19">
        <f t="shared" si="17"/>
        <v>145.61975966355479</v>
      </c>
      <c r="AW19">
        <v>16</v>
      </c>
      <c r="AX19">
        <f>(R19*SUMPRODUCT(K20:$K$23, X20:$X$23)-$AZ$3*SUMPRODUCT(K19:$K$22, W20:$W$23))/Z19</f>
        <v>1639.3749730672118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1647.1644844121913</v>
      </c>
      <c r="P20">
        <f t="shared" si="30"/>
        <v>82.358224220609571</v>
      </c>
      <c r="Q20" s="5">
        <f t="shared" si="31"/>
        <v>25</v>
      </c>
      <c r="R20">
        <f t="shared" si="0"/>
        <v>250000</v>
      </c>
      <c r="S20">
        <f t="shared" si="1"/>
        <v>1342.0534084867077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1344.303359215598</v>
      </c>
      <c r="AC20">
        <f t="shared" si="2"/>
        <v>1082.4775112584914</v>
      </c>
      <c r="AE20">
        <f t="shared" si="3"/>
        <v>1328.5749288699376</v>
      </c>
      <c r="AF20">
        <f t="shared" si="4"/>
        <v>-66.428746443496891</v>
      </c>
      <c r="AG20">
        <f t="shared" si="5"/>
        <v>-20.164575873308337</v>
      </c>
      <c r="AH20">
        <f t="shared" si="6"/>
        <v>-1306.6389013409675</v>
      </c>
      <c r="AI20">
        <f t="shared" si="7"/>
        <v>-64.657294787835326</v>
      </c>
      <c r="AJ20">
        <f t="shared" si="8"/>
        <v>261.82584795710659</v>
      </c>
      <c r="AK20">
        <f t="shared" si="32"/>
        <v>11.207733029060766</v>
      </c>
      <c r="AL20">
        <f t="shared" si="9"/>
        <v>208.37628619833202</v>
      </c>
      <c r="AN20">
        <f t="shared" si="10"/>
        <v>452.02827434577182</v>
      </c>
      <c r="AO20">
        <f t="shared" si="11"/>
        <v>-22.601413717288597</v>
      </c>
      <c r="AP20">
        <f t="shared" si="12"/>
        <v>-6.8607033271950835</v>
      </c>
      <c r="AQ20">
        <f t="shared" si="13"/>
        <v>-444.56486038660898</v>
      </c>
      <c r="AR20">
        <f t="shared" si="14"/>
        <v>-21.998703085320884</v>
      </c>
      <c r="AS20">
        <f t="shared" si="15"/>
        <v>89.082432356177335</v>
      </c>
      <c r="AT20">
        <f t="shared" si="16"/>
        <v>3.8132679688331006</v>
      </c>
      <c r="AU20">
        <f t="shared" si="17"/>
        <v>70.89699723968954</v>
      </c>
      <c r="AW20">
        <v>17</v>
      </c>
      <c r="AX20">
        <f>(R20*SUMPRODUCT(K21:$K$23, X21:$X$23)-$AZ$3*SUMPRODUCT(K20:$K$22, W21:$W$23))/Z20</f>
        <v>1342.0534084867077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1647.1644844121913</v>
      </c>
      <c r="P21">
        <f t="shared" si="30"/>
        <v>82.358224220609571</v>
      </c>
      <c r="Q21" s="5">
        <f t="shared" si="31"/>
        <v>25</v>
      </c>
      <c r="R21">
        <f t="shared" si="0"/>
        <v>250000</v>
      </c>
      <c r="S21">
        <f t="shared" si="1"/>
        <v>963.61016628633388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1082.4775112584914</v>
      </c>
      <c r="AC21">
        <f t="shared" si="2"/>
        <v>763.63135484271925</v>
      </c>
      <c r="AE21">
        <f t="shared" si="3"/>
        <v>1305.3270823491202</v>
      </c>
      <c r="AF21">
        <f t="shared" si="4"/>
        <v>-65.266354117456018</v>
      </c>
      <c r="AG21">
        <f t="shared" si="5"/>
        <v>-19.811729409873426</v>
      </c>
      <c r="AH21">
        <f t="shared" si="6"/>
        <v>-1512.0070470183173</v>
      </c>
      <c r="AI21">
        <f t="shared" si="7"/>
        <v>-291.75804819652649</v>
      </c>
      <c r="AJ21">
        <f t="shared" si="8"/>
        <v>318.84615641577216</v>
      </c>
      <c r="AK21">
        <f t="shared" si="32"/>
        <v>3.7160611831842485</v>
      </c>
      <c r="AL21">
        <f t="shared" si="9"/>
        <v>30.804169402429917</v>
      </c>
      <c r="AN21">
        <f t="shared" si="10"/>
        <v>422.44700187943909</v>
      </c>
      <c r="AO21">
        <f t="shared" si="11"/>
        <v>-21.122350093971956</v>
      </c>
      <c r="AP21">
        <f t="shared" si="12"/>
        <v>-6.411730672273964</v>
      </c>
      <c r="AQ21">
        <f t="shared" si="13"/>
        <v>-489.33547190637029</v>
      </c>
      <c r="AR21">
        <f t="shared" si="14"/>
        <v>-94.422550793177123</v>
      </c>
      <c r="AS21">
        <f t="shared" si="15"/>
        <v>103.18915822708733</v>
      </c>
      <c r="AT21">
        <f t="shared" si="16"/>
        <v>1.2026402630148454</v>
      </c>
      <c r="AU21">
        <f t="shared" si="17"/>
        <v>9.9692476969250556</v>
      </c>
      <c r="AW21">
        <v>18</v>
      </c>
      <c r="AX21">
        <f>(R21*SUMPRODUCT(K22:$K$23, X22:$X$23)-$AZ$3*SUMPRODUCT(K21:$K$22, W22:$W$23))/Z21</f>
        <v>963.61016628633388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1647.1644844121913</v>
      </c>
      <c r="P22">
        <f t="shared" si="30"/>
        <v>82.358224220609571</v>
      </c>
      <c r="Q22" s="5">
        <f t="shared" si="31"/>
        <v>25</v>
      </c>
      <c r="R22">
        <f t="shared" si="0"/>
        <v>250000</v>
      </c>
      <c r="S22">
        <f t="shared" si="1"/>
        <v>510.48001538222456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763.63135484271925</v>
      </c>
      <c r="AC22">
        <f t="shared" si="2"/>
        <v>396.94310346009678</v>
      </c>
      <c r="AE22">
        <f t="shared" si="3"/>
        <v>1280.8152379134106</v>
      </c>
      <c r="AF22">
        <f t="shared" si="4"/>
        <v>-64.040761895670528</v>
      </c>
      <c r="AG22">
        <f t="shared" si="5"/>
        <v>-19.439698494508328</v>
      </c>
      <c r="AH22">
        <f t="shared" si="6"/>
        <v>-1739.1362126636243</v>
      </c>
      <c r="AI22">
        <f t="shared" si="7"/>
        <v>-541.80143514039264</v>
      </c>
      <c r="AJ22">
        <f t="shared" si="8"/>
        <v>366.68825138262247</v>
      </c>
      <c r="AK22">
        <f t="shared" si="32"/>
        <v>41.588522448069646</v>
      </c>
      <c r="AL22">
        <f t="shared" si="9"/>
        <v>-133.52466130970052</v>
      </c>
      <c r="AN22">
        <f t="shared" si="10"/>
        <v>387.39640989242469</v>
      </c>
      <c r="AO22">
        <f t="shared" si="11"/>
        <v>-19.369820494621234</v>
      </c>
      <c r="AP22">
        <f t="shared" si="12"/>
        <v>-5.8797468856103841</v>
      </c>
      <c r="AQ22">
        <f t="shared" si="13"/>
        <v>-526.02054157115231</v>
      </c>
      <c r="AR22">
        <f t="shared" si="14"/>
        <v>-163.8736990589592</v>
      </c>
      <c r="AS22">
        <f t="shared" si="15"/>
        <v>110.90882426319354</v>
      </c>
      <c r="AT22">
        <f t="shared" si="16"/>
        <v>12.578898042593316</v>
      </c>
      <c r="AU22">
        <f t="shared" si="17"/>
        <v>-40.385976753172358</v>
      </c>
      <c r="AW22">
        <v>19</v>
      </c>
      <c r="AX22">
        <f>(R22*SUMPRODUCT(K23:$K$23, X23:$X$23)-$AZ$3*SUMPRODUCT(K22:$K$22, W23:$W$23))/Z22</f>
        <v>510.48001538222456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1647.1644844121913</v>
      </c>
      <c r="P23">
        <f t="shared" si="30"/>
        <v>82.358224220609571</v>
      </c>
      <c r="Q23" s="5">
        <f t="shared" si="31"/>
        <v>25</v>
      </c>
      <c r="R23">
        <f t="shared" si="0"/>
        <v>250000</v>
      </c>
      <c r="S23">
        <f t="shared" si="1"/>
        <v>521.00199452293157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396.94310346009678</v>
      </c>
      <c r="AC23">
        <f t="shared" si="2"/>
        <v>396.94310346009678</v>
      </c>
      <c r="AE23">
        <f t="shared" si="3"/>
        <v>1254.9483288456922</v>
      </c>
      <c r="AF23">
        <f t="shared" si="4"/>
        <v>-62.747416442284617</v>
      </c>
      <c r="AG23">
        <f t="shared" si="5"/>
        <v>-19.047100953210727</v>
      </c>
      <c r="AH23">
        <f t="shared" si="6"/>
        <v>-1982.0055635251881</v>
      </c>
      <c r="AI23">
        <f t="shared" si="7"/>
        <v>-808.85175207499128</v>
      </c>
      <c r="AJ23">
        <f t="shared" si="8"/>
        <v>0</v>
      </c>
      <c r="AK23">
        <f t="shared" si="32"/>
        <v>111.24008111044532</v>
      </c>
      <c r="AL23">
        <f t="shared" si="9"/>
        <v>-697.61167096454597</v>
      </c>
      <c r="AN23">
        <f t="shared" si="10"/>
        <v>343.84698225656007</v>
      </c>
      <c r="AO23">
        <f t="shared" si="11"/>
        <v>-17.192349112828005</v>
      </c>
      <c r="AP23">
        <f t="shared" si="12"/>
        <v>-5.2187711899832756</v>
      </c>
      <c r="AQ23">
        <f t="shared" si="13"/>
        <v>-543.05553158567238</v>
      </c>
      <c r="AR23">
        <f t="shared" si="14"/>
        <v>-221.61966963192367</v>
      </c>
      <c r="AS23">
        <f t="shared" si="15"/>
        <v>0</v>
      </c>
      <c r="AT23">
        <f t="shared" si="16"/>
        <v>30.478996877093525</v>
      </c>
      <c r="AU23">
        <f t="shared" si="17"/>
        <v>-191.14067275483015</v>
      </c>
      <c r="AW23">
        <v>20</v>
      </c>
      <c r="AX23">
        <f>(R23*SUMPRODUCT(K$23:$K24, X$23:$X24)-$AZ$3*SUMPRODUCT(K$22:$K23, W$23:$W24))/Z23</f>
        <v>521.00199452293157</v>
      </c>
    </row>
    <row r="25" spans="5:50" x14ac:dyDescent="0.25">
      <c r="AN25" s="6">
        <f t="shared" ref="AN25:AU25" si="33">SUM(AN3:AN23)</f>
        <v>15830.764993804229</v>
      </c>
      <c r="AO25" s="6">
        <f t="shared" si="33"/>
        <v>-2026.9116129993554</v>
      </c>
      <c r="AP25" s="6">
        <f t="shared" si="33"/>
        <v>-1737.7055704150964</v>
      </c>
      <c r="AQ25" s="6">
        <f t="shared" si="33"/>
        <v>-6417.3319617732495</v>
      </c>
      <c r="AR25" s="6">
        <f t="shared" si="33"/>
        <v>5648.8158486165266</v>
      </c>
      <c r="AS25" s="6">
        <f t="shared" si="33"/>
        <v>-826.13560952562193</v>
      </c>
      <c r="AT25" s="6">
        <f t="shared" si="33"/>
        <v>432.91716293685732</v>
      </c>
      <c r="AU25" s="7">
        <f t="shared" si="33"/>
        <v>5255.5974020277654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6074.9463206163355</v>
      </c>
      <c r="K3">
        <v>1</v>
      </c>
      <c r="L3" s="2">
        <v>0</v>
      </c>
      <c r="O3">
        <f>$C$3</f>
        <v>6074.9463206163355</v>
      </c>
      <c r="P3">
        <f>O3*B5</f>
        <v>4859.9570564930682</v>
      </c>
      <c r="Q3" s="5">
        <f>B8</f>
        <v>1522.432587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6074.9463206163355</v>
      </c>
      <c r="AF3">
        <f t="shared" ref="AF3:AF23" si="4">-$Z3*P3</f>
        <v>-4859.9570564930682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-307.44332287673274</v>
      </c>
      <c r="AJ3">
        <f t="shared" ref="AJ3:AJ23" si="8">AB3-AC3</f>
        <v>3.637978807091713E-12</v>
      </c>
      <c r="AL3">
        <f t="shared" ref="AL3:AL23" si="9">SUM(AI3:AK3)</f>
        <v>-307.4433228767291</v>
      </c>
      <c r="AN3">
        <f t="shared" ref="AN3:AN23" si="10">AE3*$K3</f>
        <v>6074.9463206163355</v>
      </c>
      <c r="AO3">
        <f t="shared" ref="AO3:AO23" si="11">AF3*$K3</f>
        <v>-4859.9570564930682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-307.44332287673274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-307.4433228767291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2234.3261859114882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1766.8318992001139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-3.637978807091713E-12</v>
      </c>
      <c r="AC4">
        <f t="shared" si="2"/>
        <v>1745.4810784905239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-1745.4810784905276</v>
      </c>
      <c r="AK4">
        <f>H4*SUM(AB4, AE4:AF4)</f>
        <v>-2.3974280338734388E-13</v>
      </c>
      <c r="AL4">
        <f t="shared" si="9"/>
        <v>-2266.541078490528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-488.8451074209587</v>
      </c>
      <c r="AR4">
        <f t="shared" si="14"/>
        <v>-488.8451074209587</v>
      </c>
      <c r="AS4">
        <f t="shared" si="15"/>
        <v>-1637.5655112961135</v>
      </c>
      <c r="AT4">
        <f t="shared" si="16"/>
        <v>-2.2492053981362591E-13</v>
      </c>
      <c r="AU4">
        <f t="shared" si="17"/>
        <v>-2126.4106187170728</v>
      </c>
      <c r="AW4">
        <v>1</v>
      </c>
      <c r="AX4">
        <f>(R4*SUMPRODUCT(K5:$K$23, X5:$X$23)-$AZ$3*SUMPRODUCT(K4:$K$22, W5:$W$23))/Z4</f>
        <v>1766.8318992001139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6074.9463206163355</v>
      </c>
      <c r="P5">
        <f t="shared" ref="P5:P23" si="30">O5*$C$5</f>
        <v>303.74731603081676</v>
      </c>
      <c r="Q5" s="5">
        <f t="shared" ref="Q5:Q23" si="31">$C$8</f>
        <v>25</v>
      </c>
      <c r="R5">
        <f t="shared" si="0"/>
        <v>250000</v>
      </c>
      <c r="S5">
        <f t="shared" si="1"/>
        <v>3432.2207975954375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1745.4810784905239</v>
      </c>
      <c r="AC5">
        <f t="shared" si="2"/>
        <v>3349.4144400701734</v>
      </c>
      <c r="AE5">
        <f t="shared" si="3"/>
        <v>5928.3811062442965</v>
      </c>
      <c r="AF5">
        <f t="shared" si="4"/>
        <v>-296.41905531221482</v>
      </c>
      <c r="AG5">
        <f t="shared" si="5"/>
        <v>-24.396845640122592</v>
      </c>
      <c r="AH5">
        <f t="shared" si="6"/>
        <v>-540.69419877408006</v>
      </c>
      <c r="AI5">
        <f t="shared" si="7"/>
        <v>5066.8710065178784</v>
      </c>
      <c r="AJ5">
        <f t="shared" si="8"/>
        <v>-1603.9333615796495</v>
      </c>
      <c r="AK5">
        <f>H5*SUM(AB5, AE5:AF5)</f>
        <v>637.41108638211313</v>
      </c>
      <c r="AL5">
        <f t="shared" si="9"/>
        <v>4100.3487313203423</v>
      </c>
      <c r="AN5">
        <f t="shared" si="10"/>
        <v>5119.5276788402516</v>
      </c>
      <c r="AO5">
        <f t="shared" si="11"/>
        <v>-255.9763839420126</v>
      </c>
      <c r="AP5">
        <f t="shared" si="12"/>
        <v>-21.068201300257947</v>
      </c>
      <c r="AQ5">
        <f t="shared" si="13"/>
        <v>-466.92324039300524</v>
      </c>
      <c r="AR5">
        <f t="shared" si="14"/>
        <v>4375.5598532049753</v>
      </c>
      <c r="AS5">
        <f t="shared" si="15"/>
        <v>-1385.0967224379942</v>
      </c>
      <c r="AT5">
        <f t="shared" si="16"/>
        <v>550.44431878640955</v>
      </c>
      <c r="AU5">
        <f t="shared" si="17"/>
        <v>3540.907449553391</v>
      </c>
      <c r="AW5">
        <v>2</v>
      </c>
      <c r="AX5">
        <f>(R5*SUMPRODUCT(K6:$K$23, X6:$X$23)-$AZ$3*SUMPRODUCT(K5:$K$22, W6:$W$23))/Z5</f>
        <v>3432.2207975954375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6074.9463206163355</v>
      </c>
      <c r="P6">
        <f t="shared" si="30"/>
        <v>303.74731603081676</v>
      </c>
      <c r="Q6" s="5">
        <f t="shared" si="31"/>
        <v>25</v>
      </c>
      <c r="R6">
        <f t="shared" si="0"/>
        <v>250000</v>
      </c>
      <c r="S6">
        <f t="shared" si="1"/>
        <v>4864.7164641146628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3349.4144400701734</v>
      </c>
      <c r="AC6">
        <f t="shared" si="2"/>
        <v>4686.2314294077732</v>
      </c>
      <c r="AE6">
        <f t="shared" si="3"/>
        <v>5852.0583038375344</v>
      </c>
      <c r="AF6">
        <f t="shared" si="4"/>
        <v>-292.60291519187672</v>
      </c>
      <c r="AG6">
        <f t="shared" si="5"/>
        <v>-24.08275725819011</v>
      </c>
      <c r="AH6">
        <f t="shared" si="6"/>
        <v>-701.19925531256297</v>
      </c>
      <c r="AI6">
        <f t="shared" si="7"/>
        <v>4834.1733760749048</v>
      </c>
      <c r="AJ6">
        <f t="shared" si="8"/>
        <v>-1336.8169893375998</v>
      </c>
      <c r="AK6">
        <f>H6*SUM(AB6, AE6:AF6)</f>
        <v>969.28503736428229</v>
      </c>
      <c r="AL6">
        <f t="shared" si="9"/>
        <v>4466.6414241015873</v>
      </c>
      <c r="AN6">
        <f t="shared" si="10"/>
        <v>4557.7364429008976</v>
      </c>
      <c r="AO6">
        <f t="shared" si="11"/>
        <v>-227.8868221450449</v>
      </c>
      <c r="AP6">
        <f t="shared" si="12"/>
        <v>-18.75628278160033</v>
      </c>
      <c r="AQ6">
        <f t="shared" si="13"/>
        <v>-546.11236487123074</v>
      </c>
      <c r="AR6">
        <f t="shared" si="14"/>
        <v>3764.9809731030223</v>
      </c>
      <c r="AS6">
        <f t="shared" si="15"/>
        <v>-1041.1481214733624</v>
      </c>
      <c r="AT6">
        <f t="shared" si="16"/>
        <v>754.90460090884187</v>
      </c>
      <c r="AU6">
        <f t="shared" si="17"/>
        <v>3478.7374525385017</v>
      </c>
      <c r="AW6">
        <v>3</v>
      </c>
      <c r="AX6">
        <f>(R6*SUMPRODUCT(K7:$K$23, X7:$X$23)-$AZ$3*SUMPRODUCT(K6:$K$22, W7:$W$23))/Z6</f>
        <v>4864.7164641146628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6074.9463206163355</v>
      </c>
      <c r="P7">
        <f t="shared" si="30"/>
        <v>303.74731603081676</v>
      </c>
      <c r="Q7" s="5">
        <f t="shared" si="31"/>
        <v>25</v>
      </c>
      <c r="R7">
        <f t="shared" si="0"/>
        <v>250000</v>
      </c>
      <c r="S7">
        <f t="shared" si="1"/>
        <v>6042.6816861537754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4686.2314294077732</v>
      </c>
      <c r="AC7">
        <f t="shared" si="2"/>
        <v>5741.4750691505051</v>
      </c>
      <c r="AE7">
        <f t="shared" si="3"/>
        <v>5772.1314240610272</v>
      </c>
      <c r="AF7">
        <f t="shared" si="4"/>
        <v>-288.60657120305132</v>
      </c>
      <c r="AG7">
        <f t="shared" si="5"/>
        <v>-23.753837151088661</v>
      </c>
      <c r="AH7">
        <f t="shared" si="6"/>
        <v>-880.92534519548929</v>
      </c>
      <c r="AI7">
        <f t="shared" si="7"/>
        <v>4578.8456705113977</v>
      </c>
      <c r="AJ7">
        <f t="shared" si="8"/>
        <v>-1055.2436397427318</v>
      </c>
      <c r="AK7">
        <f>H7*SUM(AB7, AE7:AF7)</f>
        <v>1064.773482753224</v>
      </c>
      <c r="AL7">
        <f t="shared" si="9"/>
        <v>4588.3755135218898</v>
      </c>
      <c r="AN7">
        <f t="shared" si="10"/>
        <v>4069.4191122637585</v>
      </c>
      <c r="AO7">
        <f t="shared" si="11"/>
        <v>-203.4709556131879</v>
      </c>
      <c r="AP7">
        <f t="shared" si="12"/>
        <v>-16.746728684883649</v>
      </c>
      <c r="AQ7">
        <f t="shared" si="13"/>
        <v>-621.06251102888461</v>
      </c>
      <c r="AR7">
        <f t="shared" si="14"/>
        <v>3228.1389169368022</v>
      </c>
      <c r="AS7">
        <f t="shared" si="15"/>
        <v>-743.95891572451546</v>
      </c>
      <c r="AT7">
        <f t="shared" si="16"/>
        <v>750.67756477018906</v>
      </c>
      <c r="AU7">
        <f t="shared" si="17"/>
        <v>3234.857565982476</v>
      </c>
      <c r="AW7">
        <v>4</v>
      </c>
      <c r="AX7">
        <f>(R7*SUMPRODUCT(K8:$K$23, X8:$X$23)-$AZ$3*SUMPRODUCT(K7:$K$22, W8:$W$23))/Z7</f>
        <v>6042.6816861537754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6074.9463206163355</v>
      </c>
      <c r="P8">
        <f t="shared" si="30"/>
        <v>303.74731603081676</v>
      </c>
      <c r="Q8" s="5">
        <f t="shared" si="31"/>
        <v>25</v>
      </c>
      <c r="R8">
        <f t="shared" si="0"/>
        <v>250000</v>
      </c>
      <c r="S8">
        <f t="shared" si="1"/>
        <v>6981.6914035125183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5741.4750691505051</v>
      </c>
      <c r="AC8">
        <f t="shared" si="2"/>
        <v>6537.5774406350356</v>
      </c>
      <c r="AE8">
        <f t="shared" si="3"/>
        <v>5688.5115258387341</v>
      </c>
      <c r="AF8">
        <f t="shared" si="4"/>
        <v>-284.42557629193669</v>
      </c>
      <c r="AG8">
        <f t="shared" si="5"/>
        <v>-23.409719302925481</v>
      </c>
      <c r="AH8">
        <f t="shared" si="6"/>
        <v>-1065.7947665229342</v>
      </c>
      <c r="AI8">
        <f t="shared" si="7"/>
        <v>4314.881463720938</v>
      </c>
      <c r="AJ8">
        <f t="shared" si="8"/>
        <v>-796.10237148453052</v>
      </c>
      <c r="AK8">
        <f t="shared" ref="AK8:AK23" si="32">H8*SUM(AB8:AB8, AE8:AF8)</f>
        <v>808.05317385555452</v>
      </c>
      <c r="AL8">
        <f t="shared" si="9"/>
        <v>4326.8322660919621</v>
      </c>
      <c r="AN8">
        <f t="shared" si="10"/>
        <v>3739.3623508128708</v>
      </c>
      <c r="AO8">
        <f t="shared" si="11"/>
        <v>-186.96811754064353</v>
      </c>
      <c r="AP8">
        <f t="shared" si="12"/>
        <v>-15.388458405478934</v>
      </c>
      <c r="AQ8">
        <f t="shared" si="13"/>
        <v>-700.60380567509412</v>
      </c>
      <c r="AR8">
        <f t="shared" si="14"/>
        <v>2836.4019691916542</v>
      </c>
      <c r="AS8">
        <f t="shared" si="15"/>
        <v>-523.32059481643898</v>
      </c>
      <c r="AT8">
        <f t="shared" si="16"/>
        <v>531.17649530028712</v>
      </c>
      <c r="AU8">
        <f t="shared" si="17"/>
        <v>2844.2578696755022</v>
      </c>
      <c r="AW8">
        <v>5</v>
      </c>
      <c r="AX8">
        <f>(R8*SUMPRODUCT(K9:$K$23, X9:$X$23)-$AZ$3*SUMPRODUCT(K8:$K$22, W9:$W$23))/Z8</f>
        <v>6981.6914035125183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6074.9463206163355</v>
      </c>
      <c r="P9">
        <f t="shared" si="30"/>
        <v>303.74731603081676</v>
      </c>
      <c r="Q9" s="5">
        <f t="shared" si="31"/>
        <v>25</v>
      </c>
      <c r="R9">
        <f t="shared" si="0"/>
        <v>250000</v>
      </c>
      <c r="S9">
        <f t="shared" si="1"/>
        <v>7726.459890079931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6537.5774406350356</v>
      </c>
      <c r="AC9">
        <f t="shared" si="2"/>
        <v>7123.5732202202016</v>
      </c>
      <c r="AE9">
        <f t="shared" si="3"/>
        <v>5600.9253318430265</v>
      </c>
      <c r="AF9">
        <f t="shared" si="4"/>
        <v>-280.04626659215131</v>
      </c>
      <c r="AG9">
        <f t="shared" si="5"/>
        <v>-23.049279105707321</v>
      </c>
      <c r="AH9">
        <f t="shared" si="6"/>
        <v>-1263.4300418890653</v>
      </c>
      <c r="AI9">
        <f t="shared" si="7"/>
        <v>4034.3997442561022</v>
      </c>
      <c r="AJ9">
        <f t="shared" si="8"/>
        <v>-585.99577958516602</v>
      </c>
      <c r="AK9">
        <f t="shared" si="32"/>
        <v>619.01142960724462</v>
      </c>
      <c r="AL9">
        <f t="shared" si="9"/>
        <v>4067.4153942781809</v>
      </c>
      <c r="AN9">
        <f t="shared" si="10"/>
        <v>3499.1325499313916</v>
      </c>
      <c r="AO9">
        <f t="shared" si="11"/>
        <v>-174.95662749656955</v>
      </c>
      <c r="AP9">
        <f t="shared" si="12"/>
        <v>-14.399849666393374</v>
      </c>
      <c r="AQ9">
        <f t="shared" si="13"/>
        <v>-789.31764346168779</v>
      </c>
      <c r="AR9">
        <f t="shared" si="14"/>
        <v>2520.4584293067405</v>
      </c>
      <c r="AS9">
        <f t="shared" si="15"/>
        <v>-366.09609751647071</v>
      </c>
      <c r="AT9">
        <f t="shared" si="16"/>
        <v>386.72235635848665</v>
      </c>
      <c r="AU9">
        <f t="shared" si="17"/>
        <v>2541.0846881487564</v>
      </c>
      <c r="AW9">
        <v>6</v>
      </c>
      <c r="AX9">
        <f>(R9*SUMPRODUCT(K10:$K$23, X10:$X$23)-$AZ$3*SUMPRODUCT(K9:$K$22, W10:$W$23))/Z9</f>
        <v>7726.459890079931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6074.9463206163355</v>
      </c>
      <c r="P10">
        <f t="shared" si="30"/>
        <v>303.74731603081676</v>
      </c>
      <c r="Q10" s="5">
        <f t="shared" si="31"/>
        <v>25</v>
      </c>
      <c r="R10">
        <f t="shared" si="0"/>
        <v>250000</v>
      </c>
      <c r="S10">
        <f t="shared" si="1"/>
        <v>8312.6114106655696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7123.5732202202016</v>
      </c>
      <c r="AC10">
        <f t="shared" si="2"/>
        <v>7538.4996199534016</v>
      </c>
      <c r="AE10">
        <f t="shared" si="3"/>
        <v>5509.2170518694793</v>
      </c>
      <c r="AF10">
        <f t="shared" si="4"/>
        <v>-275.46085259347393</v>
      </c>
      <c r="AG10">
        <f t="shared" si="5"/>
        <v>-22.671875441816823</v>
      </c>
      <c r="AH10">
        <f t="shared" si="6"/>
        <v>-1469.1087283342147</v>
      </c>
      <c r="AI10">
        <f t="shared" si="7"/>
        <v>3741.9755954999737</v>
      </c>
      <c r="AJ10">
        <f t="shared" si="8"/>
        <v>-414.92639973320001</v>
      </c>
      <c r="AK10">
        <f t="shared" si="32"/>
        <v>648.75979452355091</v>
      </c>
      <c r="AL10">
        <f t="shared" si="9"/>
        <v>3975.8089902903248</v>
      </c>
      <c r="AN10">
        <f t="shared" si="10"/>
        <v>3270.1553898925449</v>
      </c>
      <c r="AO10">
        <f t="shared" si="11"/>
        <v>-163.50776949462724</v>
      </c>
      <c r="AP10">
        <f t="shared" si="12"/>
        <v>-13.457548500448191</v>
      </c>
      <c r="AQ10">
        <f t="shared" si="13"/>
        <v>-872.03204757925971</v>
      </c>
      <c r="AR10">
        <f t="shared" si="14"/>
        <v>2221.1580243182098</v>
      </c>
      <c r="AS10">
        <f t="shared" si="15"/>
        <v>-246.29158548686982</v>
      </c>
      <c r="AT10">
        <f t="shared" si="16"/>
        <v>385.09017140409304</v>
      </c>
      <c r="AU10">
        <f t="shared" si="17"/>
        <v>2359.9566102354333</v>
      </c>
      <c r="AW10">
        <v>7</v>
      </c>
      <c r="AX10">
        <f>(R10*SUMPRODUCT(K11:$K$23, X11:$X$23)-$AZ$3*SUMPRODUCT(K10:$K$22, W11:$W$23))/Z10</f>
        <v>8312.6114106655696</v>
      </c>
    </row>
    <row r="11" spans="1:52" x14ac:dyDescent="0.25">
      <c r="A11" t="s">
        <v>33</v>
      </c>
      <c r="C11" s="24">
        <f>AU25</f>
        <v>27674.923954330668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6074.9463206163355</v>
      </c>
      <c r="P11">
        <f t="shared" si="30"/>
        <v>303.74731603081676</v>
      </c>
      <c r="Q11" s="5">
        <f t="shared" si="31"/>
        <v>25</v>
      </c>
      <c r="R11">
        <f t="shared" si="0"/>
        <v>250000</v>
      </c>
      <c r="S11">
        <f t="shared" si="1"/>
        <v>8733.4664349904615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7538.4996199534016</v>
      </c>
      <c r="AC11">
        <f t="shared" si="2"/>
        <v>7781.57288625403</v>
      </c>
      <c r="AE11">
        <f t="shared" si="3"/>
        <v>5412.8149373265887</v>
      </c>
      <c r="AF11">
        <f t="shared" si="4"/>
        <v>-270.64074686632944</v>
      </c>
      <c r="AG11">
        <f t="shared" si="5"/>
        <v>-22.275155415601393</v>
      </c>
      <c r="AH11">
        <f t="shared" si="6"/>
        <v>-1700.0127179726467</v>
      </c>
      <c r="AI11">
        <f t="shared" si="7"/>
        <v>3419.8863170720115</v>
      </c>
      <c r="AJ11">
        <f t="shared" si="8"/>
        <v>-243.07326630062835</v>
      </c>
      <c r="AK11">
        <f t="shared" si="32"/>
        <v>653.05470123630369</v>
      </c>
      <c r="AL11">
        <f t="shared" si="9"/>
        <v>3829.8677520076867</v>
      </c>
      <c r="AN11">
        <f t="shared" si="10"/>
        <v>3055.5712048677701</v>
      </c>
      <c r="AO11">
        <f t="shared" si="11"/>
        <v>-152.77856024338851</v>
      </c>
      <c r="AP11">
        <f t="shared" si="12"/>
        <v>-12.574478207725818</v>
      </c>
      <c r="AQ11">
        <f t="shared" si="13"/>
        <v>-959.66885420838014</v>
      </c>
      <c r="AR11">
        <f t="shared" si="14"/>
        <v>1930.5493122082758</v>
      </c>
      <c r="AS11">
        <f t="shared" si="15"/>
        <v>-137.21652814315345</v>
      </c>
      <c r="AT11">
        <f t="shared" si="16"/>
        <v>368.65386373004975</v>
      </c>
      <c r="AU11">
        <f t="shared" si="17"/>
        <v>2161.9866477951718</v>
      </c>
      <c r="AW11">
        <v>8</v>
      </c>
      <c r="AX11">
        <f>(R11*SUMPRODUCT(K12:$K$23, X12:$X$23)-$AZ$3*SUMPRODUCT(K11:$K$22, W12:$W$23))/Z11</f>
        <v>8733.4664349904615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6074.9463206163355</v>
      </c>
      <c r="P12">
        <f t="shared" si="30"/>
        <v>303.74731603081676</v>
      </c>
      <c r="Q12" s="5">
        <f t="shared" si="31"/>
        <v>25</v>
      </c>
      <c r="R12">
        <f t="shared" si="0"/>
        <v>250000</v>
      </c>
      <c r="S12">
        <f t="shared" si="1"/>
        <v>8985.7657664791932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7781.57288625403</v>
      </c>
      <c r="AC12">
        <f t="shared" si="2"/>
        <v>7856.0269538658258</v>
      </c>
      <c r="AE12">
        <f t="shared" si="3"/>
        <v>5311.171387983949</v>
      </c>
      <c r="AF12">
        <f t="shared" si="4"/>
        <v>-265.55856939919744</v>
      </c>
      <c r="AG12">
        <f t="shared" si="5"/>
        <v>-21.856865508258117</v>
      </c>
      <c r="AH12">
        <f t="shared" si="6"/>
        <v>-1955.3835318726035</v>
      </c>
      <c r="AI12">
        <f t="shared" si="7"/>
        <v>3068.3724212038906</v>
      </c>
      <c r="AJ12">
        <f t="shared" si="8"/>
        <v>-74.454067611795836</v>
      </c>
      <c r="AK12">
        <f t="shared" si="32"/>
        <v>665.73093808113276</v>
      </c>
      <c r="AL12">
        <f t="shared" si="9"/>
        <v>3659.6492916732277</v>
      </c>
      <c r="AN12">
        <f t="shared" si="10"/>
        <v>2850.2640205554349</v>
      </c>
      <c r="AO12">
        <f t="shared" si="11"/>
        <v>-142.51320102777174</v>
      </c>
      <c r="AP12">
        <f t="shared" si="12"/>
        <v>-11.729585210006682</v>
      </c>
      <c r="AQ12">
        <f t="shared" si="13"/>
        <v>-1049.3653697360098</v>
      </c>
      <c r="AR12">
        <f t="shared" si="14"/>
        <v>1646.6558645816469</v>
      </c>
      <c r="AS12">
        <f t="shared" si="15"/>
        <v>-39.956110355997552</v>
      </c>
      <c r="AT12">
        <f t="shared" si="16"/>
        <v>357.26750307403285</v>
      </c>
      <c r="AU12">
        <f t="shared" si="17"/>
        <v>1963.9672572996822</v>
      </c>
      <c r="AW12">
        <v>9</v>
      </c>
      <c r="AX12">
        <f>(R12*SUMPRODUCT(K13:$K$23, X13:$X$23)-$AZ$3*SUMPRODUCT(K12:$K$22, W13:$W$23))/Z12</f>
        <v>8985.7657664791932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6074.9463206163355</v>
      </c>
      <c r="P13">
        <f t="shared" si="30"/>
        <v>303.74731603081676</v>
      </c>
      <c r="Q13" s="5">
        <f t="shared" si="31"/>
        <v>25</v>
      </c>
      <c r="R13">
        <f t="shared" si="0"/>
        <v>250000</v>
      </c>
      <c r="S13">
        <f t="shared" si="1"/>
        <v>9067.3037126266354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7856.0269538658258</v>
      </c>
      <c r="AC13">
        <f t="shared" si="2"/>
        <v>7767.2161823993474</v>
      </c>
      <c r="AE13">
        <f t="shared" si="3"/>
        <v>5203.9087764304968</v>
      </c>
      <c r="AF13">
        <f t="shared" si="4"/>
        <v>-260.19543882152482</v>
      </c>
      <c r="AG13">
        <f t="shared" si="5"/>
        <v>-21.415451683787605</v>
      </c>
      <c r="AH13">
        <f t="shared" si="6"/>
        <v>-2228.4516938792699</v>
      </c>
      <c r="AI13">
        <f t="shared" si="7"/>
        <v>2693.8461920459144</v>
      </c>
      <c r="AJ13">
        <f t="shared" si="8"/>
        <v>88.8107714664784</v>
      </c>
      <c r="AK13">
        <f t="shared" si="32"/>
        <v>661.74657306924701</v>
      </c>
      <c r="AL13">
        <f t="shared" si="9"/>
        <v>3444.4035365816399</v>
      </c>
      <c r="AN13">
        <f t="shared" si="10"/>
        <v>2655.4160478140757</v>
      </c>
      <c r="AO13">
        <f t="shared" si="11"/>
        <v>-132.77080239070378</v>
      </c>
      <c r="AP13">
        <f t="shared" si="12"/>
        <v>-10.92773461554089</v>
      </c>
      <c r="AQ13">
        <f t="shared" si="13"/>
        <v>-1137.1195468504015</v>
      </c>
      <c r="AR13">
        <f t="shared" si="14"/>
        <v>1374.5979639574298</v>
      </c>
      <c r="AS13">
        <f t="shared" si="15"/>
        <v>45.317771295098893</v>
      </c>
      <c r="AT13">
        <f t="shared" si="16"/>
        <v>337.67165129273627</v>
      </c>
      <c r="AU13">
        <f t="shared" si="17"/>
        <v>1757.587386545265</v>
      </c>
      <c r="AW13">
        <v>10</v>
      </c>
      <c r="AX13">
        <f>(R13*SUMPRODUCT(K14:$K$23, X14:$X$23)-$AZ$3*SUMPRODUCT(K13:$K$22, W14:$W$23))/Z13</f>
        <v>9067.3037126266354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6074.9463206163355</v>
      </c>
      <c r="P14">
        <f t="shared" si="30"/>
        <v>303.74731603081676</v>
      </c>
      <c r="Q14" s="5">
        <f t="shared" si="31"/>
        <v>25</v>
      </c>
      <c r="R14">
        <f t="shared" si="0"/>
        <v>250000</v>
      </c>
      <c r="S14">
        <f t="shared" si="1"/>
        <v>8970.7557601359513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7767.2161823993474</v>
      </c>
      <c r="AC14">
        <f t="shared" si="2"/>
        <v>7516.9541398482961</v>
      </c>
      <c r="AE14">
        <f t="shared" si="3"/>
        <v>5090.4398821154709</v>
      </c>
      <c r="AF14">
        <f t="shared" si="4"/>
        <v>-254.52199410577353</v>
      </c>
      <c r="AG14">
        <f t="shared" si="5"/>
        <v>-20.948497375360425</v>
      </c>
      <c r="AH14">
        <f t="shared" si="6"/>
        <v>-2527.9979158930669</v>
      </c>
      <c r="AI14">
        <f t="shared" si="7"/>
        <v>2286.9714747412695</v>
      </c>
      <c r="AJ14">
        <f t="shared" si="8"/>
        <v>250.26204255105131</v>
      </c>
      <c r="AK14">
        <f t="shared" si="32"/>
        <v>647.8010912190249</v>
      </c>
      <c r="AL14">
        <f t="shared" si="9"/>
        <v>3185.0346085113456</v>
      </c>
      <c r="AN14">
        <f t="shared" si="10"/>
        <v>2470.5306193392576</v>
      </c>
      <c r="AO14">
        <f t="shared" si="11"/>
        <v>-123.52653096696285</v>
      </c>
      <c r="AP14">
        <f t="shared" si="12"/>
        <v>-10.166882507896007</v>
      </c>
      <c r="AQ14">
        <f t="shared" si="13"/>
        <v>-1226.9069867188302</v>
      </c>
      <c r="AR14">
        <f t="shared" si="14"/>
        <v>1109.9302191455679</v>
      </c>
      <c r="AS14">
        <f t="shared" si="15"/>
        <v>121.4590591970243</v>
      </c>
      <c r="AT14">
        <f t="shared" si="16"/>
        <v>314.39570413566878</v>
      </c>
      <c r="AU14">
        <f t="shared" si="17"/>
        <v>1545.7849824782609</v>
      </c>
      <c r="AW14">
        <v>11</v>
      </c>
      <c r="AX14">
        <f>(R14*SUMPRODUCT(K15:$K$23, X15:$X$23)-$AZ$3*SUMPRODUCT(K14:$K$22, W15:$W$23))/Z14</f>
        <v>8970.7557601359513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6074.9463206163355</v>
      </c>
      <c r="P15">
        <f t="shared" si="30"/>
        <v>303.74731603081676</v>
      </c>
      <c r="Q15" s="5">
        <f t="shared" si="31"/>
        <v>25</v>
      </c>
      <c r="R15">
        <f t="shared" si="0"/>
        <v>250000</v>
      </c>
      <c r="S15">
        <f t="shared" si="1"/>
        <v>8688.4176546534181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7516.9541398482961</v>
      </c>
      <c r="AC15">
        <f t="shared" si="2"/>
        <v>7108.3456781861414</v>
      </c>
      <c r="AE15">
        <f t="shared" si="3"/>
        <v>4970.1591405700556</v>
      </c>
      <c r="AF15">
        <f t="shared" si="4"/>
        <v>-248.50795702850277</v>
      </c>
      <c r="AG15">
        <f t="shared" si="5"/>
        <v>-20.453510526105383</v>
      </c>
      <c r="AH15">
        <f t="shared" si="6"/>
        <v>-2855.0187550143814</v>
      </c>
      <c r="AI15">
        <f t="shared" si="7"/>
        <v>1846.178918001066</v>
      </c>
      <c r="AJ15">
        <f t="shared" si="8"/>
        <v>408.6084616621547</v>
      </c>
      <c r="AK15">
        <f t="shared" si="32"/>
        <v>635.18361628393313</v>
      </c>
      <c r="AL15">
        <f t="shared" si="9"/>
        <v>2889.9709959471538</v>
      </c>
      <c r="AN15">
        <f t="shared" si="10"/>
        <v>2293.1410438506359</v>
      </c>
      <c r="AO15">
        <f t="shared" si="11"/>
        <v>-114.65705219253178</v>
      </c>
      <c r="AP15">
        <f t="shared" si="12"/>
        <v>-9.4368778044526991</v>
      </c>
      <c r="AQ15">
        <f t="shared" si="13"/>
        <v>-1317.2537343212541</v>
      </c>
      <c r="AR15">
        <f t="shared" si="14"/>
        <v>851.79337953239701</v>
      </c>
      <c r="AS15">
        <f t="shared" si="15"/>
        <v>188.52451356209218</v>
      </c>
      <c r="AT15">
        <f t="shared" si="16"/>
        <v>293.06216957775285</v>
      </c>
      <c r="AU15">
        <f t="shared" si="17"/>
        <v>1333.380062672242</v>
      </c>
      <c r="AW15">
        <v>12</v>
      </c>
      <c r="AX15">
        <f>(R15*SUMPRODUCT(K16:$K$23, X16:$X$23)-$AZ$3*SUMPRODUCT(K15:$K$22, W16:$W$23))/Z15</f>
        <v>8688.4176546534181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6074.9463206163355</v>
      </c>
      <c r="P16">
        <f t="shared" si="30"/>
        <v>303.74731603081676</v>
      </c>
      <c r="Q16" s="5">
        <f t="shared" si="31"/>
        <v>25</v>
      </c>
      <c r="R16">
        <f t="shared" si="0"/>
        <v>250000</v>
      </c>
      <c r="S16">
        <f t="shared" si="1"/>
        <v>8230.9769090742448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7108.3456781861414</v>
      </c>
      <c r="AC16">
        <f t="shared" si="2"/>
        <v>6562.170588648296</v>
      </c>
      <c r="AE16">
        <f t="shared" si="3"/>
        <v>4843.2688504831904</v>
      </c>
      <c r="AF16">
        <f t="shared" si="4"/>
        <v>-242.16344252415951</v>
      </c>
      <c r="AG16">
        <f t="shared" si="5"/>
        <v>-19.931323648271409</v>
      </c>
      <c r="AH16">
        <f t="shared" si="6"/>
        <v>-3176.517725729218</v>
      </c>
      <c r="AI16">
        <f t="shared" si="7"/>
        <v>1404.656358581542</v>
      </c>
      <c r="AJ16">
        <f t="shared" si="8"/>
        <v>546.17508953784545</v>
      </c>
      <c r="AK16">
        <f t="shared" si="32"/>
        <v>640.50697441214106</v>
      </c>
      <c r="AL16">
        <f t="shared" si="9"/>
        <v>2591.3384225315285</v>
      </c>
      <c r="AN16">
        <f t="shared" si="10"/>
        <v>2118.7031113461294</v>
      </c>
      <c r="AO16">
        <f t="shared" si="11"/>
        <v>-105.93515556730647</v>
      </c>
      <c r="AP16">
        <f t="shared" si="12"/>
        <v>-8.7190198872867395</v>
      </c>
      <c r="AQ16">
        <f t="shared" si="13"/>
        <v>-1389.5776172072699</v>
      </c>
      <c r="AR16">
        <f t="shared" si="14"/>
        <v>614.47131868426652</v>
      </c>
      <c r="AS16">
        <f t="shared" si="15"/>
        <v>238.92600168750434</v>
      </c>
      <c r="AT16">
        <f t="shared" si="16"/>
        <v>280.19177985349978</v>
      </c>
      <c r="AU16">
        <f t="shared" si="17"/>
        <v>1133.5891002252706</v>
      </c>
      <c r="AW16">
        <v>13</v>
      </c>
      <c r="AX16">
        <f>(R16*SUMPRODUCT(K17:$K$23, X17:$X$23)-$AZ$3*SUMPRODUCT(K16:$K$22, W17:$W$23))/Z16</f>
        <v>8230.9769090742448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6074.9463206163355</v>
      </c>
      <c r="P17">
        <f t="shared" si="30"/>
        <v>303.74731603081676</v>
      </c>
      <c r="Q17" s="5">
        <f t="shared" si="31"/>
        <v>25</v>
      </c>
      <c r="R17">
        <f t="shared" si="0"/>
        <v>250000</v>
      </c>
      <c r="S17">
        <f t="shared" si="1"/>
        <v>7608.8242370645921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6562.170588648296</v>
      </c>
      <c r="AC17">
        <f t="shared" si="2"/>
        <v>5898.9456525863216</v>
      </c>
      <c r="AE17">
        <f t="shared" si="3"/>
        <v>4709.7655394810499</v>
      </c>
      <c r="AF17">
        <f t="shared" si="4"/>
        <v>-235.48827697405247</v>
      </c>
      <c r="AG17">
        <f t="shared" si="5"/>
        <v>-19.381922452128016</v>
      </c>
      <c r="AH17">
        <f t="shared" si="6"/>
        <v>-3500.879596606766</v>
      </c>
      <c r="AI17">
        <f t="shared" si="7"/>
        <v>954.01574344810388</v>
      </c>
      <c r="AJ17">
        <f t="shared" si="8"/>
        <v>663.2249360619744</v>
      </c>
      <c r="AK17">
        <f t="shared" si="32"/>
        <v>680.94883241628168</v>
      </c>
      <c r="AL17">
        <f t="shared" si="9"/>
        <v>2298.18951192636</v>
      </c>
      <c r="AN17">
        <f t="shared" si="10"/>
        <v>1940.5685883661761</v>
      </c>
      <c r="AO17">
        <f t="shared" si="11"/>
        <v>-97.028429418308804</v>
      </c>
      <c r="AP17">
        <f t="shared" si="12"/>
        <v>-7.985949529218618</v>
      </c>
      <c r="AQ17">
        <f t="shared" si="13"/>
        <v>-1442.4703140478857</v>
      </c>
      <c r="AR17">
        <f t="shared" si="14"/>
        <v>393.08389537076317</v>
      </c>
      <c r="AS17">
        <f t="shared" si="15"/>
        <v>273.26911863320612</v>
      </c>
      <c r="AT17">
        <f t="shared" si="16"/>
        <v>280.57191029880067</v>
      </c>
      <c r="AU17">
        <f t="shared" si="17"/>
        <v>946.92492430276991</v>
      </c>
      <c r="AW17">
        <v>14</v>
      </c>
      <c r="AX17">
        <f>(R17*SUMPRODUCT(K18:$K$23, X18:$X$23)-$AZ$3*SUMPRODUCT(K17:$K$22, W18:$W$23))/Z17</f>
        <v>7608.8242370645921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6074.9463206163355</v>
      </c>
      <c r="P18">
        <f t="shared" si="30"/>
        <v>303.74731603081676</v>
      </c>
      <c r="Q18" s="5">
        <f t="shared" si="31"/>
        <v>25</v>
      </c>
      <c r="R18">
        <f t="shared" si="0"/>
        <v>250000</v>
      </c>
      <c r="S18">
        <f t="shared" si="1"/>
        <v>6826.270712812081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5898.9456525863216</v>
      </c>
      <c r="AC18">
        <f t="shared" si="2"/>
        <v>5134.5029517253188</v>
      </c>
      <c r="AE18">
        <f t="shared" si="3"/>
        <v>4569.3807244172376</v>
      </c>
      <c r="AF18">
        <f t="shared" si="4"/>
        <v>-228.46903622086185</v>
      </c>
      <c r="AG18">
        <f t="shared" si="5"/>
        <v>-18.804202058997163</v>
      </c>
      <c r="AH18">
        <f t="shared" si="6"/>
        <v>-3839.0116860957364</v>
      </c>
      <c r="AI18">
        <f t="shared" si="7"/>
        <v>483.09580004164172</v>
      </c>
      <c r="AJ18">
        <f t="shared" si="8"/>
        <v>764.44270086100278</v>
      </c>
      <c r="AK18">
        <f t="shared" si="32"/>
        <v>717.81399958886698</v>
      </c>
      <c r="AL18">
        <f t="shared" si="9"/>
        <v>1965.3525004915114</v>
      </c>
      <c r="AN18">
        <f t="shared" si="10"/>
        <v>1759.3923156453654</v>
      </c>
      <c r="AO18">
        <f t="shared" si="11"/>
        <v>-87.969615782268249</v>
      </c>
      <c r="AP18">
        <f t="shared" si="12"/>
        <v>-7.2403615718980774</v>
      </c>
      <c r="AQ18">
        <f t="shared" si="13"/>
        <v>-1478.1713469610302</v>
      </c>
      <c r="AR18">
        <f t="shared" si="14"/>
        <v>186.01099133016862</v>
      </c>
      <c r="AS18">
        <f t="shared" si="15"/>
        <v>294.34067650766127</v>
      </c>
      <c r="AT18">
        <f t="shared" si="16"/>
        <v>276.38678217175385</v>
      </c>
      <c r="AU18">
        <f t="shared" si="17"/>
        <v>756.73845000958374</v>
      </c>
      <c r="AW18">
        <v>15</v>
      </c>
      <c r="AX18">
        <f>(R18*SUMPRODUCT(K19:$K$23, X19:$X$23)-$AZ$3*SUMPRODUCT(K18:$K$22, W19:$W$23))/Z18</f>
        <v>6826.270712812081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6074.9463206163355</v>
      </c>
      <c r="P19">
        <f t="shared" si="30"/>
        <v>303.74731603081676</v>
      </c>
      <c r="Q19" s="5">
        <f t="shared" si="31"/>
        <v>25</v>
      </c>
      <c r="R19">
        <f t="shared" si="0"/>
        <v>250000</v>
      </c>
      <c r="S19">
        <f t="shared" si="1"/>
        <v>5860.1828719106798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5134.5029517253188</v>
      </c>
      <c r="AC19">
        <f t="shared" si="2"/>
        <v>4264.6348173235037</v>
      </c>
      <c r="AE19">
        <f t="shared" si="3"/>
        <v>4420.924766094332</v>
      </c>
      <c r="AF19">
        <f t="shared" si="4"/>
        <v>-221.04623830471661</v>
      </c>
      <c r="AG19">
        <f t="shared" si="5"/>
        <v>-18.193266791062797</v>
      </c>
      <c r="AH19">
        <f t="shared" si="6"/>
        <v>-4228.932473443946</v>
      </c>
      <c r="AI19">
        <f t="shared" si="7"/>
        <v>-47.247212445393416</v>
      </c>
      <c r="AJ19">
        <f t="shared" si="8"/>
        <v>869.86813440181504</v>
      </c>
      <c r="AK19">
        <f t="shared" si="32"/>
        <v>685.14360059639625</v>
      </c>
      <c r="AL19">
        <f t="shared" si="9"/>
        <v>1507.7645225528179</v>
      </c>
      <c r="AN19">
        <f t="shared" si="10"/>
        <v>1585.8309108269329</v>
      </c>
      <c r="AO19">
        <f t="shared" si="11"/>
        <v>-79.29154554134665</v>
      </c>
      <c r="AP19">
        <f t="shared" si="12"/>
        <v>-6.5261107964244616</v>
      </c>
      <c r="AQ19">
        <f t="shared" si="13"/>
        <v>-1516.9613126241809</v>
      </c>
      <c r="AR19">
        <f t="shared" si="14"/>
        <v>-16.948058135018961</v>
      </c>
      <c r="AS19">
        <f t="shared" si="15"/>
        <v>312.03059288802223</v>
      </c>
      <c r="AT19">
        <f t="shared" si="16"/>
        <v>245.76801408473543</v>
      </c>
      <c r="AU19">
        <f t="shared" si="17"/>
        <v>540.85054883773864</v>
      </c>
      <c r="AW19">
        <v>16</v>
      </c>
      <c r="AX19">
        <f>(R19*SUMPRODUCT(K20:$K$23, X20:$X$23)-$AZ$3*SUMPRODUCT(K19:$K$22, W20:$W$23))/Z19</f>
        <v>5860.1828719106798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6074.9463206163355</v>
      </c>
      <c r="P20">
        <f t="shared" si="30"/>
        <v>303.74731603081676</v>
      </c>
      <c r="Q20" s="5">
        <f t="shared" si="31"/>
        <v>25</v>
      </c>
      <c r="R20">
        <f t="shared" si="0"/>
        <v>250000</v>
      </c>
      <c r="S20">
        <f t="shared" si="1"/>
        <v>4670.6276126845551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4264.6348173235037</v>
      </c>
      <c r="AC20">
        <f t="shared" si="2"/>
        <v>3278.8101886433192</v>
      </c>
      <c r="AE20">
        <f t="shared" si="3"/>
        <v>4264.6508228150942</v>
      </c>
      <c r="AF20">
        <f t="shared" si="4"/>
        <v>-213.23254114075468</v>
      </c>
      <c r="AG20">
        <f t="shared" si="5"/>
        <v>-17.550158461245559</v>
      </c>
      <c r="AH20">
        <f t="shared" si="6"/>
        <v>-4611.7566190661346</v>
      </c>
      <c r="AI20">
        <f t="shared" si="7"/>
        <v>-577.88849585304069</v>
      </c>
      <c r="AJ20">
        <f t="shared" si="8"/>
        <v>985.82462868018456</v>
      </c>
      <c r="AK20">
        <f t="shared" si="32"/>
        <v>451.56168327558288</v>
      </c>
      <c r="AL20">
        <f t="shared" si="9"/>
        <v>859.4978161027268</v>
      </c>
      <c r="AN20">
        <f t="shared" si="10"/>
        <v>1450.9853454513755</v>
      </c>
      <c r="AO20">
        <f t="shared" si="11"/>
        <v>-72.54926727256877</v>
      </c>
      <c r="AP20">
        <f t="shared" si="12"/>
        <v>-5.9711858709237342</v>
      </c>
      <c r="AQ20">
        <f t="shared" si="13"/>
        <v>-1569.0830384646183</v>
      </c>
      <c r="AR20">
        <f t="shared" si="14"/>
        <v>-196.61814615673538</v>
      </c>
      <c r="AS20">
        <f t="shared" si="15"/>
        <v>335.41247544758517</v>
      </c>
      <c r="AT20">
        <f t="shared" si="16"/>
        <v>153.63728760511341</v>
      </c>
      <c r="AU20">
        <f t="shared" si="17"/>
        <v>292.4316168959632</v>
      </c>
      <c r="AW20">
        <v>17</v>
      </c>
      <c r="AX20">
        <f>(R20*SUMPRODUCT(K21:$K$23, X21:$X$23)-$AZ$3*SUMPRODUCT(K20:$K$22, W21:$W$23))/Z20</f>
        <v>4670.6276126845551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6074.9463206163355</v>
      </c>
      <c r="P21">
        <f t="shared" si="30"/>
        <v>303.74731603081676</v>
      </c>
      <c r="Q21" s="5">
        <f t="shared" si="31"/>
        <v>25</v>
      </c>
      <c r="R21">
        <f t="shared" si="0"/>
        <v>250000</v>
      </c>
      <c r="S21">
        <f t="shared" si="1"/>
        <v>3274.4791684561301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3278.8101886433192</v>
      </c>
      <c r="AC21">
        <f t="shared" si="2"/>
        <v>2210.9000019139321</v>
      </c>
      <c r="AE21">
        <f t="shared" si="3"/>
        <v>4101.7511918422924</v>
      </c>
      <c r="AF21">
        <f t="shared" si="4"/>
        <v>-205.08755959211462</v>
      </c>
      <c r="AG21">
        <f t="shared" si="5"/>
        <v>-16.879783685998678</v>
      </c>
      <c r="AH21">
        <f t="shared" si="6"/>
        <v>-4948.7319063442392</v>
      </c>
      <c r="AI21">
        <f t="shared" si="7"/>
        <v>-1068.94805778006</v>
      </c>
      <c r="AJ21">
        <f t="shared" si="8"/>
        <v>1067.9101867293871</v>
      </c>
      <c r="AK21">
        <f t="shared" si="32"/>
        <v>368.1018070118364</v>
      </c>
      <c r="AL21">
        <f t="shared" si="9"/>
        <v>367.06393596116345</v>
      </c>
      <c r="AN21">
        <f t="shared" si="10"/>
        <v>1327.4623018859179</v>
      </c>
      <c r="AO21">
        <f t="shared" si="11"/>
        <v>-66.373115094295898</v>
      </c>
      <c r="AP21">
        <f t="shared" si="12"/>
        <v>-5.4628560971022697</v>
      </c>
      <c r="AQ21">
        <f t="shared" si="13"/>
        <v>-1601.5732648233704</v>
      </c>
      <c r="AR21">
        <f t="shared" si="14"/>
        <v>-345.94693412885056</v>
      </c>
      <c r="AS21">
        <f t="shared" si="15"/>
        <v>345.61104474172066</v>
      </c>
      <c r="AT21">
        <f t="shared" si="16"/>
        <v>119.12991529962258</v>
      </c>
      <c r="AU21">
        <f t="shared" si="17"/>
        <v>118.79402591249273</v>
      </c>
      <c r="AW21">
        <v>18</v>
      </c>
      <c r="AX21">
        <f>(R21*SUMPRODUCT(K22:$K$23, X22:$X$23)-$AZ$3*SUMPRODUCT(K21:$K$22, W22:$W$23))/Z21</f>
        <v>3274.4791684561301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6074.9463206163355</v>
      </c>
      <c r="P22">
        <f t="shared" si="30"/>
        <v>303.74731603081676</v>
      </c>
      <c r="Q22" s="5">
        <f t="shared" si="31"/>
        <v>25</v>
      </c>
      <c r="R22">
        <f t="shared" si="0"/>
        <v>250000</v>
      </c>
      <c r="S22">
        <f t="shared" si="1"/>
        <v>1698.6664473523529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2210.9000019139321</v>
      </c>
      <c r="AC22">
        <f t="shared" si="2"/>
        <v>1099.5209896917363</v>
      </c>
      <c r="AE22">
        <f t="shared" si="3"/>
        <v>3932.2204787051496</v>
      </c>
      <c r="AF22">
        <f t="shared" si="4"/>
        <v>-196.61102393525749</v>
      </c>
      <c r="AG22">
        <f t="shared" si="5"/>
        <v>-16.182120265657776</v>
      </c>
      <c r="AH22">
        <f t="shared" si="6"/>
        <v>-5288.6558348091412</v>
      </c>
      <c r="AI22">
        <f t="shared" si="7"/>
        <v>-1569.2285003049069</v>
      </c>
      <c r="AJ22">
        <f t="shared" si="8"/>
        <v>1111.3790122221958</v>
      </c>
      <c r="AK22">
        <f t="shared" si="32"/>
        <v>416.25566196786775</v>
      </c>
      <c r="AL22">
        <f t="shared" si="9"/>
        <v>-41.593826114843353</v>
      </c>
      <c r="AN22">
        <f t="shared" si="10"/>
        <v>1189.3425774958114</v>
      </c>
      <c r="AO22">
        <f t="shared" si="11"/>
        <v>-59.467128874790568</v>
      </c>
      <c r="AP22">
        <f t="shared" si="12"/>
        <v>-4.8944571471338794</v>
      </c>
      <c r="AQ22">
        <f t="shared" si="13"/>
        <v>-1599.6111093270697</v>
      </c>
      <c r="AR22">
        <f t="shared" si="14"/>
        <v>-474.63011785318292</v>
      </c>
      <c r="AS22">
        <f t="shared" si="15"/>
        <v>336.14859241218267</v>
      </c>
      <c r="AT22">
        <f t="shared" si="16"/>
        <v>125.90102324707692</v>
      </c>
      <c r="AU22">
        <f t="shared" si="17"/>
        <v>-12.58050219392333</v>
      </c>
      <c r="AW22">
        <v>19</v>
      </c>
      <c r="AX22">
        <f>(R22*SUMPRODUCT(K23:$K$23, X23:$X$23)-$AZ$3*SUMPRODUCT(K22:$K$22, W23:$W$23))/Z22</f>
        <v>1698.6664473523529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6074.9463206163355</v>
      </c>
      <c r="P23">
        <f t="shared" si="30"/>
        <v>303.74731603081676</v>
      </c>
      <c r="Q23" s="5">
        <f t="shared" si="31"/>
        <v>25</v>
      </c>
      <c r="R23">
        <f t="shared" si="0"/>
        <v>250000</v>
      </c>
      <c r="S23">
        <f t="shared" si="1"/>
        <v>1778.0838141145787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1099.5209896917363</v>
      </c>
      <c r="AC23">
        <f t="shared" si="2"/>
        <v>1099.5209896917363</v>
      </c>
      <c r="AE23">
        <f t="shared" si="3"/>
        <v>3756.5895025563855</v>
      </c>
      <c r="AF23">
        <f t="shared" si="4"/>
        <v>-187.82947512781925</v>
      </c>
      <c r="AG23">
        <f t="shared" si="5"/>
        <v>-15.459352660482683</v>
      </c>
      <c r="AH23">
        <f t="shared" si="6"/>
        <v>-5609.4640251851524</v>
      </c>
      <c r="AI23">
        <f t="shared" si="7"/>
        <v>-2056.1633504170691</v>
      </c>
      <c r="AJ23">
        <f t="shared" si="8"/>
        <v>0</v>
      </c>
      <c r="AK23">
        <f t="shared" si="32"/>
        <v>485.03439767879951</v>
      </c>
      <c r="AL23">
        <f t="shared" si="9"/>
        <v>-1571.1289527382696</v>
      </c>
      <c r="AN23">
        <f t="shared" si="10"/>
        <v>1029.2790024421085</v>
      </c>
      <c r="AO23">
        <f t="shared" si="11"/>
        <v>-51.463950122105416</v>
      </c>
      <c r="AP23">
        <f t="shared" si="12"/>
        <v>-4.2357534870270372</v>
      </c>
      <c r="AQ23">
        <f t="shared" si="13"/>
        <v>-1536.9535404782509</v>
      </c>
      <c r="AR23">
        <f t="shared" si="14"/>
        <v>-563.37424164527499</v>
      </c>
      <c r="AS23">
        <f t="shared" si="15"/>
        <v>0</v>
      </c>
      <c r="AT23">
        <f t="shared" si="16"/>
        <v>132.89600065517149</v>
      </c>
      <c r="AU23">
        <f t="shared" si="17"/>
        <v>-430.47824099010353</v>
      </c>
      <c r="AW23">
        <v>20</v>
      </c>
      <c r="AX23">
        <f>(R23*SUMPRODUCT(K$23:$K24, X$23:$X24)-$AZ$3*SUMPRODUCT(K$22:$K23, W$23:$W24))/Z23</f>
        <v>1778.0838141145787</v>
      </c>
    </row>
    <row r="25" spans="5:50" x14ac:dyDescent="0.25">
      <c r="AN25" s="6">
        <f t="shared" ref="AN25:AU25" si="33">SUM(AN3:AN23)</f>
        <v>56056.766935145046</v>
      </c>
      <c r="AO25" s="6">
        <f t="shared" si="33"/>
        <v>-7359.0480872195021</v>
      </c>
      <c r="AP25" s="6">
        <f t="shared" si="33"/>
        <v>-1728.1209090716995</v>
      </c>
      <c r="AQ25" s="6">
        <f t="shared" si="33"/>
        <v>-22309.612756198672</v>
      </c>
      <c r="AR25" s="6">
        <f t="shared" si="33"/>
        <v>24659.985182655171</v>
      </c>
      <c r="AS25" s="6">
        <f t="shared" si="33"/>
        <v>-3629.6103408788131</v>
      </c>
      <c r="AT25" s="6">
        <f t="shared" si="33"/>
        <v>6644.5491125543213</v>
      </c>
      <c r="AU25" s="7">
        <f t="shared" si="33"/>
        <v>27674.923954330668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19796.106305552181</v>
      </c>
      <c r="K3">
        <v>1</v>
      </c>
      <c r="L3" s="2">
        <v>0</v>
      </c>
      <c r="O3">
        <f>$C$3</f>
        <v>19796.106305552181</v>
      </c>
      <c r="P3">
        <f>O3*B5</f>
        <v>15836.885044441746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19796.106305552181</v>
      </c>
      <c r="AF3">
        <f t="shared" ref="AF3:AF23" si="4">-$Z3*P3</f>
        <v>-15836.885044441746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2436.7886741104348</v>
      </c>
      <c r="AJ3">
        <f t="shared" ref="AJ3:AJ23" si="8">AB3-AC3</f>
        <v>0</v>
      </c>
      <c r="AL3">
        <f t="shared" ref="AL3:AL23" si="9">SUM(AI3:AK3)</f>
        <v>2436.7886741104348</v>
      </c>
      <c r="AN3">
        <f t="shared" ref="AN3:AN23" si="10">AE3*$K3</f>
        <v>19796.106305552181</v>
      </c>
      <c r="AO3">
        <f t="shared" ref="AO3:AO23" si="11">AF3*$K3</f>
        <v>-15836.885044441746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2436.7886741104348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2436.7886741104348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6947.6620843522205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4272.1323822119548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4178.9804538052631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-4178.9804538052631</v>
      </c>
      <c r="AK4">
        <f>H4*SUM(AB4, AE4:AF4)</f>
        <v>0</v>
      </c>
      <c r="AL4">
        <f t="shared" si="9"/>
        <v>-7130.118203805263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-2768.6816305469551</v>
      </c>
      <c r="AR4">
        <f t="shared" si="14"/>
        <v>-2768.6816305469551</v>
      </c>
      <c r="AS4">
        <f t="shared" si="15"/>
        <v>-3920.6121154003777</v>
      </c>
      <c r="AT4">
        <f t="shared" si="16"/>
        <v>0</v>
      </c>
      <c r="AU4">
        <f t="shared" si="17"/>
        <v>-6689.2937459473333</v>
      </c>
      <c r="AW4">
        <v>1</v>
      </c>
      <c r="AX4">
        <f>(R4*SUMPRODUCT(K5:$K$23, X5:$X$23)-$AZ$3*SUMPRODUCT(K4:$K$22, W5:$W$23))/Z4</f>
        <v>4272.1323822119548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19796.106305552181</v>
      </c>
      <c r="P5">
        <f t="shared" ref="P5:P23" si="30">O5*$C$5</f>
        <v>989.80531527760911</v>
      </c>
      <c r="Q5" s="5">
        <f t="shared" ref="Q5:Q23" si="31">$C$8</f>
        <v>25</v>
      </c>
      <c r="R5">
        <f t="shared" si="0"/>
        <v>250000</v>
      </c>
      <c r="S5">
        <f t="shared" si="1"/>
        <v>8037.8551420880913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4178.9804538052631</v>
      </c>
      <c r="AC5">
        <f t="shared" si="2"/>
        <v>7676.8100520834923</v>
      </c>
      <c r="AE5">
        <f t="shared" si="3"/>
        <v>18906.903047160049</v>
      </c>
      <c r="AF5">
        <f t="shared" si="4"/>
        <v>-945.34515235800245</v>
      </c>
      <c r="AG5">
        <f t="shared" si="5"/>
        <v>-23.87704778320126</v>
      </c>
      <c r="AH5">
        <f t="shared" si="6"/>
        <v>-3332.8957954874118</v>
      </c>
      <c r="AI5">
        <f t="shared" si="7"/>
        <v>14604.785051531437</v>
      </c>
      <c r="AJ5">
        <f t="shared" si="8"/>
        <v>-3497.8295982782292</v>
      </c>
      <c r="AK5">
        <f>H5*SUM(AB5, AE5:AF5)</f>
        <v>1912.9425133196719</v>
      </c>
      <c r="AL5">
        <f t="shared" si="9"/>
        <v>13019.89796657288</v>
      </c>
      <c r="AN5">
        <f t="shared" si="10"/>
        <v>16327.292685204147</v>
      </c>
      <c r="AO5">
        <f t="shared" si="11"/>
        <v>-816.36463426020737</v>
      </c>
      <c r="AP5">
        <f t="shared" si="12"/>
        <v>-20.619323357322113</v>
      </c>
      <c r="AQ5">
        <f t="shared" si="13"/>
        <v>-2878.1638646199713</v>
      </c>
      <c r="AR5">
        <f t="shared" si="14"/>
        <v>12612.144862966648</v>
      </c>
      <c r="AS5">
        <f t="shared" si="15"/>
        <v>-3020.594513633846</v>
      </c>
      <c r="AT5">
        <f t="shared" si="16"/>
        <v>1651.9454416746353</v>
      </c>
      <c r="AU5">
        <f t="shared" si="17"/>
        <v>11243.495791007439</v>
      </c>
      <c r="AW5">
        <v>2</v>
      </c>
      <c r="AX5">
        <f>(R5*SUMPRODUCT(K6:$K$23, X6:$X$23)-$AZ$3*SUMPRODUCT(K5:$K$22, W6:$W$23))/Z5</f>
        <v>8037.8551420880913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19796.106305552181</v>
      </c>
      <c r="P6">
        <f t="shared" si="30"/>
        <v>989.80531527760911</v>
      </c>
      <c r="Q6" s="5">
        <f t="shared" si="31"/>
        <v>25</v>
      </c>
      <c r="R6">
        <f t="shared" si="0"/>
        <v>250000</v>
      </c>
      <c r="S6">
        <f t="shared" si="1"/>
        <v>11302.271357538861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7676.8100520834923</v>
      </c>
      <c r="AC6">
        <f t="shared" si="2"/>
        <v>10519.004301844034</v>
      </c>
      <c r="AE6">
        <f t="shared" si="3"/>
        <v>18424.201720211546</v>
      </c>
      <c r="AF6">
        <f t="shared" si="4"/>
        <v>-921.21008601057747</v>
      </c>
      <c r="AG6">
        <f t="shared" si="5"/>
        <v>-23.267456533919681</v>
      </c>
      <c r="AH6">
        <f t="shared" si="6"/>
        <v>-3708.2077144956684</v>
      </c>
      <c r="AI6">
        <f t="shared" si="7"/>
        <v>13771.516463171381</v>
      </c>
      <c r="AJ6">
        <f t="shared" si="8"/>
        <v>-2842.1942497605414</v>
      </c>
      <c r="AK6">
        <f>H6*SUM(AB6, AE6:AF6)</f>
        <v>2739.5624234677493</v>
      </c>
      <c r="AL6">
        <f t="shared" si="9"/>
        <v>13668.884636878589</v>
      </c>
      <c r="AN6">
        <f t="shared" si="10"/>
        <v>14349.251366224398</v>
      </c>
      <c r="AO6">
        <f t="shared" si="11"/>
        <v>-717.46256831122002</v>
      </c>
      <c r="AP6">
        <f t="shared" si="12"/>
        <v>-18.121305201063567</v>
      </c>
      <c r="AQ6">
        <f t="shared" si="13"/>
        <v>-2888.0493940260585</v>
      </c>
      <c r="AR6">
        <f t="shared" si="14"/>
        <v>10725.618098686056</v>
      </c>
      <c r="AS6">
        <f t="shared" si="15"/>
        <v>-2213.5754015714992</v>
      </c>
      <c r="AT6">
        <f t="shared" si="16"/>
        <v>2133.6430443375684</v>
      </c>
      <c r="AU6">
        <f t="shared" si="17"/>
        <v>10645.685741452126</v>
      </c>
      <c r="AW6">
        <v>3</v>
      </c>
      <c r="AX6">
        <f>(R6*SUMPRODUCT(K7:$K$23, X7:$X$23)-$AZ$3*SUMPRODUCT(K6:$K$22, W7:$W$23))/Z6</f>
        <v>11302.271357538861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19796.106305552181</v>
      </c>
      <c r="P7">
        <f t="shared" si="30"/>
        <v>989.80531527760911</v>
      </c>
      <c r="Q7" s="5">
        <f t="shared" si="31"/>
        <v>25</v>
      </c>
      <c r="R7">
        <f t="shared" si="0"/>
        <v>250000</v>
      </c>
      <c r="S7">
        <f t="shared" si="1"/>
        <v>14003.463130181246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10519.004301844034</v>
      </c>
      <c r="AC7">
        <f t="shared" si="2"/>
        <v>12673.747930139551</v>
      </c>
      <c r="AE7">
        <f t="shared" si="3"/>
        <v>17916.343905964011</v>
      </c>
      <c r="AF7">
        <f t="shared" si="4"/>
        <v>-895.81719529820055</v>
      </c>
      <c r="AG7">
        <f t="shared" si="5"/>
        <v>-22.626095795589666</v>
      </c>
      <c r="AH7">
        <f t="shared" si="6"/>
        <v>-4086.8617299081743</v>
      </c>
      <c r="AI7">
        <f t="shared" si="7"/>
        <v>12911.038884962047</v>
      </c>
      <c r="AJ7">
        <f t="shared" si="8"/>
        <v>-2154.7436282955168</v>
      </c>
      <c r="AK7">
        <f>H7*SUM(AB7, AE7:AF7)</f>
        <v>2883.3888970097805</v>
      </c>
      <c r="AL7">
        <f t="shared" si="9"/>
        <v>13639.68415367631</v>
      </c>
      <c r="AN7">
        <f t="shared" si="10"/>
        <v>12631.228736216908</v>
      </c>
      <c r="AO7">
        <f t="shared" si="11"/>
        <v>-631.56143681084541</v>
      </c>
      <c r="AP7">
        <f t="shared" si="12"/>
        <v>-15.951658044837645</v>
      </c>
      <c r="AQ7">
        <f t="shared" si="13"/>
        <v>-2881.2845742806521</v>
      </c>
      <c r="AR7">
        <f t="shared" si="14"/>
        <v>9102.4310670805717</v>
      </c>
      <c r="AS7">
        <f t="shared" si="15"/>
        <v>-1519.119066912227</v>
      </c>
      <c r="AT7">
        <f t="shared" si="16"/>
        <v>2032.8223707223513</v>
      </c>
      <c r="AU7">
        <f t="shared" si="17"/>
        <v>9616.1343708906952</v>
      </c>
      <c r="AW7">
        <v>4</v>
      </c>
      <c r="AX7">
        <f>(R7*SUMPRODUCT(K8:$K$23, X8:$X$23)-$AZ$3*SUMPRODUCT(K7:$K$22, W8:$W$23))/Z7</f>
        <v>14003.463130181246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19796.106305552181</v>
      </c>
      <c r="P8">
        <f t="shared" si="30"/>
        <v>989.80531527760911</v>
      </c>
      <c r="Q8" s="5">
        <f t="shared" si="31"/>
        <v>25</v>
      </c>
      <c r="R8">
        <f t="shared" si="0"/>
        <v>250000</v>
      </c>
      <c r="S8">
        <f t="shared" si="1"/>
        <v>16127.274673217173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12673.747930139551</v>
      </c>
      <c r="AC8">
        <f t="shared" si="2"/>
        <v>14160.828176493895</v>
      </c>
      <c r="AE8">
        <f t="shared" si="3"/>
        <v>17382.308271966071</v>
      </c>
      <c r="AF8">
        <f t="shared" si="4"/>
        <v>-869.11541359830358</v>
      </c>
      <c r="AG8">
        <f t="shared" si="5"/>
        <v>-21.951675753391569</v>
      </c>
      <c r="AH8">
        <f t="shared" si="6"/>
        <v>-4481.5908424220024</v>
      </c>
      <c r="AI8">
        <f t="shared" si="7"/>
        <v>12009.650340192369</v>
      </c>
      <c r="AJ8">
        <f t="shared" si="8"/>
        <v>-1487.0802463543441</v>
      </c>
      <c r="AK8">
        <f t="shared" ref="AK8:AK23" si="32">H8*SUM(AB8:AB8, AE8:AF8)</f>
        <v>2116.0532071667808</v>
      </c>
      <c r="AL8">
        <f t="shared" si="9"/>
        <v>12638.623301004805</v>
      </c>
      <c r="AN8">
        <f t="shared" si="10"/>
        <v>11426.319315197205</v>
      </c>
      <c r="AO8">
        <f t="shared" si="11"/>
        <v>-571.31596575986032</v>
      </c>
      <c r="AP8">
        <f t="shared" si="12"/>
        <v>-14.430008531516732</v>
      </c>
      <c r="AQ8">
        <f t="shared" si="13"/>
        <v>-2945.9889448724762</v>
      </c>
      <c r="AR8">
        <f t="shared" si="14"/>
        <v>7894.5843960333495</v>
      </c>
      <c r="AS8">
        <f t="shared" si="15"/>
        <v>-977.53724512935207</v>
      </c>
      <c r="AT8">
        <f t="shared" si="16"/>
        <v>1390.9947548237785</v>
      </c>
      <c r="AU8">
        <f t="shared" si="17"/>
        <v>8308.0419057277759</v>
      </c>
      <c r="AW8">
        <v>5</v>
      </c>
      <c r="AX8">
        <f>(R8*SUMPRODUCT(K9:$K$23, X9:$X$23)-$AZ$3*SUMPRODUCT(K8:$K$22, W9:$W$23))/Z8</f>
        <v>16127.274673217173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19796.106305552181</v>
      </c>
      <c r="P9">
        <f t="shared" si="30"/>
        <v>989.80531527760911</v>
      </c>
      <c r="Q9" s="5">
        <f t="shared" si="31"/>
        <v>25</v>
      </c>
      <c r="R9">
        <f t="shared" si="0"/>
        <v>250000</v>
      </c>
      <c r="S9">
        <f t="shared" si="1"/>
        <v>17758.814232363875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14160.828176493895</v>
      </c>
      <c r="AC9">
        <f t="shared" si="2"/>
        <v>15086.809748071404</v>
      </c>
      <c r="AE9">
        <f t="shared" si="3"/>
        <v>16817.569330737224</v>
      </c>
      <c r="AF9">
        <f t="shared" si="4"/>
        <v>-840.87846653686131</v>
      </c>
      <c r="AG9">
        <f t="shared" si="5"/>
        <v>-21.238481284095283</v>
      </c>
      <c r="AH9">
        <f t="shared" si="6"/>
        <v>-4936.777117623702</v>
      </c>
      <c r="AI9">
        <f t="shared" si="7"/>
        <v>11018.675265292564</v>
      </c>
      <c r="AJ9">
        <f t="shared" si="8"/>
        <v>-925.98157157750938</v>
      </c>
      <c r="AK9">
        <f t="shared" si="32"/>
        <v>1573.1784939242402</v>
      </c>
      <c r="AL9">
        <f t="shared" si="9"/>
        <v>11665.872187639296</v>
      </c>
      <c r="AN9">
        <f t="shared" si="10"/>
        <v>10506.639665654406</v>
      </c>
      <c r="AO9">
        <f t="shared" si="11"/>
        <v>-525.33198328272033</v>
      </c>
      <c r="AP9">
        <f t="shared" si="12"/>
        <v>-13.268568454175792</v>
      </c>
      <c r="AQ9">
        <f t="shared" si="13"/>
        <v>-3084.211354474402</v>
      </c>
      <c r="AR9">
        <f t="shared" si="14"/>
        <v>6883.8277594431074</v>
      </c>
      <c r="AS9">
        <f t="shared" si="15"/>
        <v>-578.49945603136575</v>
      </c>
      <c r="AT9">
        <f t="shared" si="16"/>
        <v>982.83046975221328</v>
      </c>
      <c r="AU9">
        <f t="shared" si="17"/>
        <v>7288.1587731639547</v>
      </c>
      <c r="AW9">
        <v>6</v>
      </c>
      <c r="AX9">
        <f>(R9*SUMPRODUCT(K10:$K$23, X10:$X$23)-$AZ$3*SUMPRODUCT(K9:$K$22, W10:$W$23))/Z9</f>
        <v>17758.814232363875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19796.106305552181</v>
      </c>
      <c r="P10">
        <f t="shared" si="30"/>
        <v>989.80531527760911</v>
      </c>
      <c r="Q10" s="5">
        <f t="shared" si="31"/>
        <v>25</v>
      </c>
      <c r="R10">
        <f t="shared" si="0"/>
        <v>250000</v>
      </c>
      <c r="S10">
        <f t="shared" si="1"/>
        <v>19009.662661255268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15086.809748071404</v>
      </c>
      <c r="AC10">
        <f t="shared" si="2"/>
        <v>15578.59236060004</v>
      </c>
      <c r="AE10">
        <f t="shared" si="3"/>
        <v>16223.090117735796</v>
      </c>
      <c r="AF10">
        <f t="shared" si="4"/>
        <v>-811.15450588678982</v>
      </c>
      <c r="AG10">
        <f t="shared" si="5"/>
        <v>-20.487728580728188</v>
      </c>
      <c r="AH10">
        <f t="shared" si="6"/>
        <v>-5383.6789052614604</v>
      </c>
      <c r="AI10">
        <f t="shared" si="7"/>
        <v>10007.768978006816</v>
      </c>
      <c r="AJ10">
        <f t="shared" si="8"/>
        <v>-491.78261252863558</v>
      </c>
      <c r="AK10">
        <f t="shared" si="32"/>
        <v>1601.1841313958219</v>
      </c>
      <c r="AL10">
        <f t="shared" si="9"/>
        <v>11117.170496874001</v>
      </c>
      <c r="AN10">
        <f t="shared" si="10"/>
        <v>9629.6851421426018</v>
      </c>
      <c r="AO10">
        <f t="shared" si="11"/>
        <v>-481.48425710713013</v>
      </c>
      <c r="AP10">
        <f t="shared" si="12"/>
        <v>-12.161084853643391</v>
      </c>
      <c r="AQ10">
        <f t="shared" si="13"/>
        <v>-3195.6385859797228</v>
      </c>
      <c r="AR10">
        <f t="shared" si="14"/>
        <v>5940.4012142021047</v>
      </c>
      <c r="AS10">
        <f t="shared" si="15"/>
        <v>-291.91181721007553</v>
      </c>
      <c r="AT10">
        <f t="shared" si="16"/>
        <v>950.42922945242321</v>
      </c>
      <c r="AU10">
        <f t="shared" si="17"/>
        <v>6598.9186264444525</v>
      </c>
      <c r="AW10">
        <v>7</v>
      </c>
      <c r="AX10">
        <f>(R10*SUMPRODUCT(K11:$K$23, X11:$X$23)-$AZ$3*SUMPRODUCT(K10:$K$22, W11:$W$23))/Z10</f>
        <v>19009.662661255268</v>
      </c>
    </row>
    <row r="11" spans="1:52" x14ac:dyDescent="0.25">
      <c r="A11" t="s">
        <v>33</v>
      </c>
      <c r="C11" s="24">
        <f>AU25</f>
        <v>81692.150548364574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19796.106305552181</v>
      </c>
      <c r="P11">
        <f t="shared" si="30"/>
        <v>989.80531527760911</v>
      </c>
      <c r="Q11" s="5">
        <f t="shared" si="31"/>
        <v>25</v>
      </c>
      <c r="R11">
        <f t="shared" si="0"/>
        <v>250000</v>
      </c>
      <c r="S11">
        <f t="shared" si="1"/>
        <v>19914.910010055544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15578.59236060004</v>
      </c>
      <c r="AC11">
        <f t="shared" si="2"/>
        <v>15697.048003444825</v>
      </c>
      <c r="AE11">
        <f t="shared" si="3"/>
        <v>15603.406231946246</v>
      </c>
      <c r="AF11">
        <f t="shared" si="4"/>
        <v>-780.17031159731243</v>
      </c>
      <c r="AG11">
        <f t="shared" si="5"/>
        <v>-19.705145536081993</v>
      </c>
      <c r="AH11">
        <f t="shared" si="6"/>
        <v>-5777.0575883891297</v>
      </c>
      <c r="AI11">
        <f t="shared" si="7"/>
        <v>9026.4731864237219</v>
      </c>
      <c r="AJ11">
        <f t="shared" si="8"/>
        <v>-118.45564284478496</v>
      </c>
      <c r="AK11">
        <f t="shared" si="32"/>
        <v>1565.6941564688723</v>
      </c>
      <c r="AL11">
        <f t="shared" si="9"/>
        <v>10473.71170004781</v>
      </c>
      <c r="AN11">
        <f t="shared" si="10"/>
        <v>8808.2299750187449</v>
      </c>
      <c r="AO11">
        <f t="shared" si="11"/>
        <v>-440.41149875093726</v>
      </c>
      <c r="AP11">
        <f t="shared" si="12"/>
        <v>-11.123689981080162</v>
      </c>
      <c r="AQ11">
        <f t="shared" si="13"/>
        <v>-3261.1886828451529</v>
      </c>
      <c r="AR11">
        <f t="shared" si="14"/>
        <v>5095.5061034415739</v>
      </c>
      <c r="AS11">
        <f t="shared" si="15"/>
        <v>-66.869023885267765</v>
      </c>
      <c r="AT11">
        <f t="shared" si="16"/>
        <v>883.84510380081463</v>
      </c>
      <c r="AU11">
        <f t="shared" si="17"/>
        <v>5912.4821833571214</v>
      </c>
      <c r="AW11">
        <v>8</v>
      </c>
      <c r="AX11">
        <f>(R11*SUMPRODUCT(K12:$K$23, X12:$X$23)-$AZ$3*SUMPRODUCT(K11:$K$22, W12:$W$23))/Z11</f>
        <v>19914.910010055544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19796.106305552181</v>
      </c>
      <c r="P12">
        <f t="shared" si="30"/>
        <v>989.80531527760911</v>
      </c>
      <c r="Q12" s="5">
        <f t="shared" si="31"/>
        <v>25</v>
      </c>
      <c r="R12">
        <f t="shared" si="0"/>
        <v>250000</v>
      </c>
      <c r="S12">
        <f t="shared" si="1"/>
        <v>20479.850943179856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15697.048003444825</v>
      </c>
      <c r="AC12">
        <f t="shared" si="2"/>
        <v>15475.153915906925</v>
      </c>
      <c r="AE12">
        <f t="shared" si="3"/>
        <v>14958.497152348402</v>
      </c>
      <c r="AF12">
        <f t="shared" si="4"/>
        <v>-747.92485761742012</v>
      </c>
      <c r="AG12">
        <f t="shared" si="5"/>
        <v>-18.890706234681385</v>
      </c>
      <c r="AH12">
        <f t="shared" si="6"/>
        <v>-6173.8784603979129</v>
      </c>
      <c r="AI12">
        <f t="shared" si="7"/>
        <v>8017.8031280983887</v>
      </c>
      <c r="AJ12">
        <f t="shared" si="8"/>
        <v>221.8940875378994</v>
      </c>
      <c r="AK12">
        <f t="shared" si="32"/>
        <v>1552.2054934753241</v>
      </c>
      <c r="AL12">
        <f t="shared" si="9"/>
        <v>9791.9027091116113</v>
      </c>
      <c r="AN12">
        <f t="shared" si="10"/>
        <v>8027.5447957448641</v>
      </c>
      <c r="AO12">
        <f t="shared" si="11"/>
        <v>-401.37723978724324</v>
      </c>
      <c r="AP12">
        <f t="shared" si="12"/>
        <v>-10.1377824909606</v>
      </c>
      <c r="AQ12">
        <f t="shared" si="13"/>
        <v>-3313.2396523234797</v>
      </c>
      <c r="AR12">
        <f t="shared" si="14"/>
        <v>4302.7901211431818</v>
      </c>
      <c r="AS12">
        <f t="shared" si="15"/>
        <v>119.08046038848033</v>
      </c>
      <c r="AT12">
        <f t="shared" si="16"/>
        <v>832.99806151436894</v>
      </c>
      <c r="AU12">
        <f t="shared" si="17"/>
        <v>5254.8686430460302</v>
      </c>
      <c r="AW12">
        <v>9</v>
      </c>
      <c r="AX12">
        <f>(R12*SUMPRODUCT(K13:$K$23, X13:$X$23)-$AZ$3*SUMPRODUCT(K12:$K$22, W13:$W$23))/Z12</f>
        <v>20479.850943179856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19796.106305552181</v>
      </c>
      <c r="P13">
        <f t="shared" si="30"/>
        <v>989.80531527760911</v>
      </c>
      <c r="Q13" s="5">
        <f t="shared" si="31"/>
        <v>25</v>
      </c>
      <c r="R13">
        <f t="shared" si="0"/>
        <v>250000</v>
      </c>
      <c r="S13">
        <f t="shared" si="1"/>
        <v>20711.303762830412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15475.153915906925</v>
      </c>
      <c r="AC13">
        <f t="shared" si="2"/>
        <v>14951.043464115661</v>
      </c>
      <c r="AE13">
        <f t="shared" si="3"/>
        <v>14290.382159607565</v>
      </c>
      <c r="AF13">
        <f t="shared" si="4"/>
        <v>-714.51910798037829</v>
      </c>
      <c r="AG13">
        <f t="shared" si="5"/>
        <v>-18.04696077480596</v>
      </c>
      <c r="AH13">
        <f t="shared" si="6"/>
        <v>-6548.3839752861159</v>
      </c>
      <c r="AI13">
        <f t="shared" si="7"/>
        <v>7009.4321155662647</v>
      </c>
      <c r="AJ13">
        <f t="shared" si="8"/>
        <v>524.1104517912645</v>
      </c>
      <c r="AK13">
        <f t="shared" si="32"/>
        <v>1501.9375772215137</v>
      </c>
      <c r="AL13">
        <f t="shared" si="9"/>
        <v>9035.4801445790436</v>
      </c>
      <c r="AN13">
        <f t="shared" si="10"/>
        <v>7292.001406305727</v>
      </c>
      <c r="AO13">
        <f t="shared" si="11"/>
        <v>-364.60007031528636</v>
      </c>
      <c r="AP13">
        <f t="shared" si="12"/>
        <v>-9.208883421004554</v>
      </c>
      <c r="AQ13">
        <f t="shared" si="13"/>
        <v>-3341.4659330655404</v>
      </c>
      <c r="AR13">
        <f t="shared" si="14"/>
        <v>3576.7265195038958</v>
      </c>
      <c r="AS13">
        <f t="shared" si="15"/>
        <v>267.43960440218092</v>
      </c>
      <c r="AT13">
        <f t="shared" si="16"/>
        <v>766.39874308186143</v>
      </c>
      <c r="AU13">
        <f t="shared" si="17"/>
        <v>4610.5648669879383</v>
      </c>
      <c r="AW13">
        <v>10</v>
      </c>
      <c r="AX13">
        <f>(R13*SUMPRODUCT(K14:$K$23, X14:$X$23)-$AZ$3*SUMPRODUCT(K13:$K$22, W14:$W$23))/Z13</f>
        <v>20711.303762830412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19796.106305552181</v>
      </c>
      <c r="P14">
        <f t="shared" si="30"/>
        <v>989.80531527760911</v>
      </c>
      <c r="Q14" s="5">
        <f t="shared" si="31"/>
        <v>25</v>
      </c>
      <c r="R14">
        <f t="shared" si="0"/>
        <v>250000</v>
      </c>
      <c r="S14">
        <f t="shared" si="1"/>
        <v>20596.742203220303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14951.043464115661</v>
      </c>
      <c r="AC14">
        <f t="shared" si="2"/>
        <v>14149.084134381692</v>
      </c>
      <c r="AE14">
        <f t="shared" si="3"/>
        <v>13599.081392912156</v>
      </c>
      <c r="AF14">
        <f t="shared" si="4"/>
        <v>-679.95406964560777</v>
      </c>
      <c r="AG14">
        <f t="shared" si="5"/>
        <v>-17.173934589725409</v>
      </c>
      <c r="AH14">
        <f t="shared" si="6"/>
        <v>-6925.5657733249009</v>
      </c>
      <c r="AI14">
        <f t="shared" si="7"/>
        <v>5976.3876153519213</v>
      </c>
      <c r="AJ14">
        <f t="shared" si="8"/>
        <v>801.95932973396884</v>
      </c>
      <c r="AK14">
        <f t="shared" si="32"/>
        <v>1432.5267784714458</v>
      </c>
      <c r="AL14">
        <f t="shared" si="9"/>
        <v>8210.8737235573353</v>
      </c>
      <c r="AN14">
        <f t="shared" si="10"/>
        <v>6600.0085953503321</v>
      </c>
      <c r="AO14">
        <f t="shared" si="11"/>
        <v>-330.00042976751661</v>
      </c>
      <c r="AP14">
        <f t="shared" si="12"/>
        <v>-8.3349832708001248</v>
      </c>
      <c r="AQ14">
        <f t="shared" si="13"/>
        <v>-3361.1677370672883</v>
      </c>
      <c r="AR14">
        <f t="shared" si="14"/>
        <v>2900.5054452447271</v>
      </c>
      <c r="AS14">
        <f t="shared" si="15"/>
        <v>389.21294140678253</v>
      </c>
      <c r="AT14">
        <f t="shared" si="16"/>
        <v>695.24468438793588</v>
      </c>
      <c r="AU14">
        <f t="shared" si="17"/>
        <v>3984.9630710394449</v>
      </c>
      <c r="AW14">
        <v>11</v>
      </c>
      <c r="AX14">
        <f>(R14*SUMPRODUCT(K15:$K$23, X15:$X$23)-$AZ$3*SUMPRODUCT(K14:$K$22, W15:$W$23))/Z14</f>
        <v>20596.742203220303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19796.106305552181</v>
      </c>
      <c r="P15">
        <f t="shared" si="30"/>
        <v>989.80531527760911</v>
      </c>
      <c r="Q15" s="5">
        <f t="shared" si="31"/>
        <v>25</v>
      </c>
      <c r="R15">
        <f t="shared" si="0"/>
        <v>250000</v>
      </c>
      <c r="S15">
        <f t="shared" si="1"/>
        <v>20107.244421027797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14149.084134381692</v>
      </c>
      <c r="AC15">
        <f t="shared" si="2"/>
        <v>13085.494944128677</v>
      </c>
      <c r="AE15">
        <f t="shared" si="3"/>
        <v>12883.010896502334</v>
      </c>
      <c r="AF15">
        <f t="shared" si="4"/>
        <v>-644.15054482511675</v>
      </c>
      <c r="AG15">
        <f t="shared" si="5"/>
        <v>-16.269627341929681</v>
      </c>
      <c r="AH15">
        <f t="shared" si="6"/>
        <v>-7325.6790189847452</v>
      </c>
      <c r="AI15">
        <f t="shared" si="7"/>
        <v>4896.9117053505415</v>
      </c>
      <c r="AJ15">
        <f t="shared" si="8"/>
        <v>1063.5891902530147</v>
      </c>
      <c r="AK15">
        <f t="shared" si="32"/>
        <v>1369.5343188264576</v>
      </c>
      <c r="AL15">
        <f t="shared" si="9"/>
        <v>7330.0352144300141</v>
      </c>
      <c r="AN15">
        <f t="shared" si="10"/>
        <v>5943.9869468155648</v>
      </c>
      <c r="AO15">
        <f t="shared" si="11"/>
        <v>-297.19934734077827</v>
      </c>
      <c r="AP15">
        <f t="shared" si="12"/>
        <v>-7.5065101882541221</v>
      </c>
      <c r="AQ15">
        <f t="shared" si="13"/>
        <v>-3379.9350800229363</v>
      </c>
      <c r="AR15">
        <f t="shared" si="14"/>
        <v>2259.3460092635955</v>
      </c>
      <c r="AS15">
        <f t="shared" si="15"/>
        <v>490.72071074273742</v>
      </c>
      <c r="AT15">
        <f t="shared" si="16"/>
        <v>631.87822937652788</v>
      </c>
      <c r="AU15">
        <f t="shared" si="17"/>
        <v>3381.9449493828611</v>
      </c>
      <c r="AW15">
        <v>12</v>
      </c>
      <c r="AX15">
        <f>(R15*SUMPRODUCT(K16:$K$23, X16:$X$23)-$AZ$3*SUMPRODUCT(K15:$K$22, W16:$W$23))/Z15</f>
        <v>20107.244421027797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19796.106305552181</v>
      </c>
      <c r="P16">
        <f t="shared" si="30"/>
        <v>989.80531527760911</v>
      </c>
      <c r="Q16" s="5">
        <f t="shared" si="31"/>
        <v>25</v>
      </c>
      <c r="R16">
        <f t="shared" si="0"/>
        <v>250000</v>
      </c>
      <c r="S16">
        <f t="shared" si="1"/>
        <v>19248.981711934823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13085.494944128677</v>
      </c>
      <c r="AC16">
        <f t="shared" si="2"/>
        <v>11810.008106061532</v>
      </c>
      <c r="AE16">
        <f t="shared" si="3"/>
        <v>12145.690584352853</v>
      </c>
      <c r="AF16">
        <f t="shared" si="4"/>
        <v>-607.28452921764278</v>
      </c>
      <c r="AG16">
        <f t="shared" si="5"/>
        <v>-15.338484241401517</v>
      </c>
      <c r="AH16">
        <f t="shared" si="6"/>
        <v>-7684.4682710886736</v>
      </c>
      <c r="AI16">
        <f t="shared" si="7"/>
        <v>3838.5992998051352</v>
      </c>
      <c r="AJ16">
        <f t="shared" si="8"/>
        <v>1275.4868380671451</v>
      </c>
      <c r="AK16">
        <f t="shared" si="32"/>
        <v>1346.9273846597348</v>
      </c>
      <c r="AL16">
        <f t="shared" si="9"/>
        <v>6461.0135225320155</v>
      </c>
      <c r="AN16">
        <f t="shared" si="10"/>
        <v>5313.1703452614456</v>
      </c>
      <c r="AO16">
        <f t="shared" si="11"/>
        <v>-265.65851726307233</v>
      </c>
      <c r="AP16">
        <f t="shared" si="12"/>
        <v>-6.7098679195454585</v>
      </c>
      <c r="AQ16">
        <f t="shared" si="13"/>
        <v>-3361.5946868966184</v>
      </c>
      <c r="AR16">
        <f t="shared" si="14"/>
        <v>1679.2072731822097</v>
      </c>
      <c r="AS16">
        <f t="shared" si="15"/>
        <v>557.96570781411265</v>
      </c>
      <c r="AT16">
        <f t="shared" si="16"/>
        <v>589.21759843069219</v>
      </c>
      <c r="AU16">
        <f t="shared" si="17"/>
        <v>2826.3905794270149</v>
      </c>
      <c r="AW16">
        <v>13</v>
      </c>
      <c r="AX16">
        <f>(R16*SUMPRODUCT(K17:$K$23, X17:$X$23)-$AZ$3*SUMPRODUCT(K16:$K$22, W17:$W$23))/Z16</f>
        <v>19248.981711934823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19796.106305552181</v>
      </c>
      <c r="P17">
        <f t="shared" si="30"/>
        <v>989.80531527760911</v>
      </c>
      <c r="Q17" s="5">
        <f t="shared" si="31"/>
        <v>25</v>
      </c>
      <c r="R17">
        <f t="shared" si="0"/>
        <v>250000</v>
      </c>
      <c r="S17">
        <f t="shared" si="1"/>
        <v>18042.607593761786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11810.008106061532</v>
      </c>
      <c r="AC17">
        <f t="shared" si="2"/>
        <v>10382.491216770146</v>
      </c>
      <c r="AE17">
        <f t="shared" si="3"/>
        <v>11391.529676381502</v>
      </c>
      <c r="AF17">
        <f t="shared" si="4"/>
        <v>-569.57648381907518</v>
      </c>
      <c r="AG17">
        <f t="shared" si="5"/>
        <v>-14.386073580018282</v>
      </c>
      <c r="AH17">
        <f t="shared" si="6"/>
        <v>-7990.2581896922029</v>
      </c>
      <c r="AI17">
        <f t="shared" si="7"/>
        <v>2817.308929290205</v>
      </c>
      <c r="AJ17">
        <f t="shared" si="8"/>
        <v>1427.5168892913862</v>
      </c>
      <c r="AK17">
        <f t="shared" si="32"/>
        <v>1396.3920121250983</v>
      </c>
      <c r="AL17">
        <f t="shared" si="9"/>
        <v>5641.2178307066897</v>
      </c>
      <c r="AN17">
        <f t="shared" si="10"/>
        <v>4693.6613888985294</v>
      </c>
      <c r="AO17">
        <f t="shared" si="11"/>
        <v>-234.68306944492647</v>
      </c>
      <c r="AP17">
        <f t="shared" si="12"/>
        <v>-5.9275057888304348</v>
      </c>
      <c r="AQ17">
        <f t="shared" si="13"/>
        <v>-3292.2326867168808</v>
      </c>
      <c r="AR17">
        <f t="shared" si="14"/>
        <v>1160.8181269478912</v>
      </c>
      <c r="AS17">
        <f t="shared" si="15"/>
        <v>588.18096389280072</v>
      </c>
      <c r="AT17">
        <f t="shared" si="16"/>
        <v>575.35655502587667</v>
      </c>
      <c r="AU17">
        <f t="shared" si="17"/>
        <v>2324.3556458665685</v>
      </c>
      <c r="AW17">
        <v>14</v>
      </c>
      <c r="AX17">
        <f>(R17*SUMPRODUCT(K18:$K$23, X18:$X$23)-$AZ$3*SUMPRODUCT(K17:$K$22, W18:$W$23))/Z17</f>
        <v>18042.607593761786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19796.106305552181</v>
      </c>
      <c r="P18">
        <f t="shared" si="30"/>
        <v>989.80531527760911</v>
      </c>
      <c r="Q18" s="5">
        <f t="shared" si="31"/>
        <v>25</v>
      </c>
      <c r="R18">
        <f t="shared" si="0"/>
        <v>250000</v>
      </c>
      <c r="S18">
        <f t="shared" si="1"/>
        <v>16477.024149758407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10382.491216770146</v>
      </c>
      <c r="AC18">
        <f t="shared" si="2"/>
        <v>8840.927693569698</v>
      </c>
      <c r="AE18">
        <f t="shared" si="3"/>
        <v>10621.817560677189</v>
      </c>
      <c r="AF18">
        <f t="shared" si="4"/>
        <v>-531.09087803385955</v>
      </c>
      <c r="AG18">
        <f t="shared" si="5"/>
        <v>-13.414023693257935</v>
      </c>
      <c r="AH18">
        <f t="shared" si="6"/>
        <v>-8281.891509601659</v>
      </c>
      <c r="AI18">
        <f t="shared" si="7"/>
        <v>1795.4211493484127</v>
      </c>
      <c r="AJ18">
        <f t="shared" si="8"/>
        <v>1541.5635232004479</v>
      </c>
      <c r="AK18">
        <f t="shared" si="32"/>
        <v>1435.1725747488845</v>
      </c>
      <c r="AL18">
        <f t="shared" si="9"/>
        <v>4772.157247297745</v>
      </c>
      <c r="AN18">
        <f t="shared" si="10"/>
        <v>4089.8198949762145</v>
      </c>
      <c r="AO18">
        <f t="shared" si="11"/>
        <v>-204.49099474881075</v>
      </c>
      <c r="AP18">
        <f t="shared" si="12"/>
        <v>-5.164929698610921</v>
      </c>
      <c r="AQ18">
        <f t="shared" si="13"/>
        <v>-3188.8558121538667</v>
      </c>
      <c r="AR18">
        <f t="shared" si="14"/>
        <v>691.30815837492628</v>
      </c>
      <c r="AS18">
        <f t="shared" si="15"/>
        <v>593.5629312534403</v>
      </c>
      <c r="AT18">
        <f t="shared" si="16"/>
        <v>552.59820792459675</v>
      </c>
      <c r="AU18">
        <f t="shared" si="17"/>
        <v>1837.4692975529633</v>
      </c>
      <c r="AW18">
        <v>15</v>
      </c>
      <c r="AX18">
        <f>(R18*SUMPRODUCT(K19:$K$23, X19:$X$23)-$AZ$3*SUMPRODUCT(K18:$K$22, W19:$W$23))/Z18</f>
        <v>16477.024149758407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19796.106305552181</v>
      </c>
      <c r="P19">
        <f t="shared" si="30"/>
        <v>989.80531527760911</v>
      </c>
      <c r="Q19" s="5">
        <f t="shared" si="31"/>
        <v>25</v>
      </c>
      <c r="R19">
        <f t="shared" si="0"/>
        <v>250000</v>
      </c>
      <c r="S19">
        <f t="shared" si="1"/>
        <v>14505.515826242583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8840.927693569698</v>
      </c>
      <c r="AC19">
        <f t="shared" si="2"/>
        <v>7209.1449953093597</v>
      </c>
      <c r="AE19">
        <f t="shared" si="3"/>
        <v>9838.5333144165088</v>
      </c>
      <c r="AF19">
        <f t="shared" si="4"/>
        <v>-491.92666572082544</v>
      </c>
      <c r="AG19">
        <f t="shared" si="5"/>
        <v>-12.424833907435008</v>
      </c>
      <c r="AH19">
        <f t="shared" si="6"/>
        <v>-8550.4954889034543</v>
      </c>
      <c r="AI19">
        <f t="shared" si="7"/>
        <v>783.68632588479522</v>
      </c>
      <c r="AJ19">
        <f t="shared" si="8"/>
        <v>1631.7826982603383</v>
      </c>
      <c r="AK19">
        <f t="shared" si="32"/>
        <v>1334.9650207222792</v>
      </c>
      <c r="AL19">
        <f t="shared" si="9"/>
        <v>3750.4340448674129</v>
      </c>
      <c r="AN19">
        <f t="shared" si="10"/>
        <v>3529.1824839141227</v>
      </c>
      <c r="AO19">
        <f t="shared" si="11"/>
        <v>-176.45912419570612</v>
      </c>
      <c r="AP19">
        <f t="shared" si="12"/>
        <v>-4.4569149476181318</v>
      </c>
      <c r="AQ19">
        <f t="shared" si="13"/>
        <v>-3067.1501476756903</v>
      </c>
      <c r="AR19">
        <f t="shared" si="14"/>
        <v>281.11629709510851</v>
      </c>
      <c r="AS19">
        <f t="shared" si="15"/>
        <v>585.33713636116795</v>
      </c>
      <c r="AT19">
        <f t="shared" si="16"/>
        <v>478.86560091914828</v>
      </c>
      <c r="AU19">
        <f t="shared" si="17"/>
        <v>1345.319034375425</v>
      </c>
      <c r="AW19">
        <v>16</v>
      </c>
      <c r="AX19">
        <f>(R19*SUMPRODUCT(K20:$K$23, X20:$X$23)-$AZ$3*SUMPRODUCT(K19:$K$22, W20:$W$23))/Z19</f>
        <v>14505.515826242583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19796.106305552181</v>
      </c>
      <c r="P20">
        <f t="shared" si="30"/>
        <v>989.80531527760911</v>
      </c>
      <c r="Q20" s="5">
        <f t="shared" si="31"/>
        <v>25</v>
      </c>
      <c r="R20">
        <f t="shared" si="0"/>
        <v>250000</v>
      </c>
      <c r="S20">
        <f t="shared" si="1"/>
        <v>11939.588915459233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7209.1449953093597</v>
      </c>
      <c r="AC20">
        <f t="shared" si="2"/>
        <v>5454.3826943744443</v>
      </c>
      <c r="AE20">
        <f t="shared" si="3"/>
        <v>9043.4888850482293</v>
      </c>
      <c r="AF20">
        <f t="shared" si="4"/>
        <v>-452.17444425241155</v>
      </c>
      <c r="AG20">
        <f t="shared" si="5"/>
        <v>-11.420792484974454</v>
      </c>
      <c r="AH20">
        <f t="shared" si="6"/>
        <v>-8797.9308338620503</v>
      </c>
      <c r="AI20">
        <f t="shared" si="7"/>
        <v>-218.03718555120759</v>
      </c>
      <c r="AJ20">
        <f t="shared" si="8"/>
        <v>1754.7623009349154</v>
      </c>
      <c r="AK20">
        <f t="shared" si="32"/>
        <v>857.96494738051115</v>
      </c>
      <c r="AL20">
        <f t="shared" si="9"/>
        <v>2394.690062764219</v>
      </c>
      <c r="AN20">
        <f t="shared" si="10"/>
        <v>3076.915412102971</v>
      </c>
      <c r="AO20">
        <f t="shared" si="11"/>
        <v>-153.84577060514857</v>
      </c>
      <c r="AP20">
        <f t="shared" si="12"/>
        <v>-3.8857583463774312</v>
      </c>
      <c r="AQ20">
        <f t="shared" si="13"/>
        <v>-2993.3678607248839</v>
      </c>
      <c r="AR20">
        <f t="shared" si="14"/>
        <v>-74.18397757343935</v>
      </c>
      <c r="AS20">
        <f t="shared" si="15"/>
        <v>597.03232203343589</v>
      </c>
      <c r="AT20">
        <f t="shared" si="16"/>
        <v>291.9100806331262</v>
      </c>
      <c r="AU20">
        <f t="shared" si="17"/>
        <v>814.75842509312281</v>
      </c>
      <c r="AW20">
        <v>17</v>
      </c>
      <c r="AX20">
        <f>(R20*SUMPRODUCT(K21:$K$23, X21:$X$23)-$AZ$3*SUMPRODUCT(K20:$K$22, W21:$W$23))/Z20</f>
        <v>11939.588915459233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19796.106305552181</v>
      </c>
      <c r="P21">
        <f t="shared" si="30"/>
        <v>989.80531527760911</v>
      </c>
      <c r="Q21" s="5">
        <f t="shared" si="31"/>
        <v>25</v>
      </c>
      <c r="R21">
        <f t="shared" si="0"/>
        <v>250000</v>
      </c>
      <c r="S21">
        <f t="shared" si="1"/>
        <v>8687.501165219941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5454.3826943744443</v>
      </c>
      <c r="AC21">
        <f t="shared" si="2"/>
        <v>3615.6542120668137</v>
      </c>
      <c r="AE21">
        <f t="shared" si="3"/>
        <v>8238.9485520581311</v>
      </c>
      <c r="AF21">
        <f t="shared" si="4"/>
        <v>-411.94742760290654</v>
      </c>
      <c r="AG21">
        <f t="shared" si="5"/>
        <v>-10.404758926945354</v>
      </c>
      <c r="AH21">
        <f t="shared" si="6"/>
        <v>-9018.2563317935546</v>
      </c>
      <c r="AI21">
        <f t="shared" si="7"/>
        <v>-1201.6599662652761</v>
      </c>
      <c r="AJ21">
        <f t="shared" si="8"/>
        <v>1838.7284823076307</v>
      </c>
      <c r="AK21">
        <f t="shared" si="32"/>
        <v>681.33498990596206</v>
      </c>
      <c r="AL21">
        <f t="shared" si="9"/>
        <v>1318.4035059483167</v>
      </c>
      <c r="AN21">
        <f t="shared" si="10"/>
        <v>2666.3961558142332</v>
      </c>
      <c r="AO21">
        <f t="shared" si="11"/>
        <v>-133.31980779071165</v>
      </c>
      <c r="AP21">
        <f t="shared" si="12"/>
        <v>-3.3673240013193819</v>
      </c>
      <c r="AQ21">
        <f t="shared" si="13"/>
        <v>-2918.6059195908956</v>
      </c>
      <c r="AR21">
        <f t="shared" si="14"/>
        <v>-388.89689556869394</v>
      </c>
      <c r="AS21">
        <f t="shared" si="15"/>
        <v>595.07333075729264</v>
      </c>
      <c r="AT21">
        <f t="shared" si="16"/>
        <v>220.50252971335323</v>
      </c>
      <c r="AU21">
        <f t="shared" si="17"/>
        <v>426.67896490195193</v>
      </c>
      <c r="AW21">
        <v>18</v>
      </c>
      <c r="AX21">
        <f>(R21*SUMPRODUCT(K22:$K$23, X22:$X$23)-$AZ$3*SUMPRODUCT(K21:$K$22, W22:$W$23))/Z21</f>
        <v>8687.501165219941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19796.106305552181</v>
      </c>
      <c r="P22">
        <f t="shared" si="30"/>
        <v>989.80531527760911</v>
      </c>
      <c r="Q22" s="5">
        <f t="shared" si="31"/>
        <v>25</v>
      </c>
      <c r="R22">
        <f t="shared" si="0"/>
        <v>250000</v>
      </c>
      <c r="S22">
        <f t="shared" si="1"/>
        <v>4718.4612107792336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3615.6542120668137</v>
      </c>
      <c r="AC22">
        <f t="shared" si="2"/>
        <v>1770.6130425129488</v>
      </c>
      <c r="AE22">
        <f t="shared" si="3"/>
        <v>7428.5328308961462</v>
      </c>
      <c r="AF22">
        <f t="shared" si="4"/>
        <v>-371.42664154480735</v>
      </c>
      <c r="AG22">
        <f t="shared" si="5"/>
        <v>-9.3813054903790327</v>
      </c>
      <c r="AH22">
        <f t="shared" si="6"/>
        <v>-9194.0584729686707</v>
      </c>
      <c r="AI22">
        <f t="shared" si="7"/>
        <v>-2146.3335891077113</v>
      </c>
      <c r="AJ22">
        <f t="shared" si="8"/>
        <v>1845.0411695538648</v>
      </c>
      <c r="AK22">
        <f t="shared" si="32"/>
        <v>747.09322809927073</v>
      </c>
      <c r="AL22">
        <f t="shared" si="9"/>
        <v>445.80080854542427</v>
      </c>
      <c r="AN22">
        <f t="shared" si="10"/>
        <v>2246.8400314673099</v>
      </c>
      <c r="AO22">
        <f t="shared" si="11"/>
        <v>-112.34200157336551</v>
      </c>
      <c r="AP22">
        <f t="shared" si="12"/>
        <v>-2.8374772250504918</v>
      </c>
      <c r="AQ22">
        <f t="shared" si="13"/>
        <v>-2780.8423411416993</v>
      </c>
      <c r="AR22">
        <f t="shared" si="14"/>
        <v>-649.18178847280569</v>
      </c>
      <c r="AS22">
        <f t="shared" si="15"/>
        <v>558.05264024912321</v>
      </c>
      <c r="AT22">
        <f t="shared" si="16"/>
        <v>225.96642033405143</v>
      </c>
      <c r="AU22">
        <f t="shared" si="17"/>
        <v>134.83727211036899</v>
      </c>
      <c r="AW22">
        <v>19</v>
      </c>
      <c r="AX22">
        <f>(R22*SUMPRODUCT(K23:$K$23, X23:$X$23)-$AZ$3*SUMPRODUCT(K22:$K$22, W23:$W$23))/Z22</f>
        <v>4718.4612107792336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19796.106305552181</v>
      </c>
      <c r="P23">
        <f t="shared" si="30"/>
        <v>989.80531527760911</v>
      </c>
      <c r="Q23" s="5">
        <f t="shared" si="31"/>
        <v>25</v>
      </c>
      <c r="R23">
        <f t="shared" si="0"/>
        <v>250000</v>
      </c>
      <c r="S23">
        <f t="shared" si="1"/>
        <v>5299.0370473647663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1770.6130425129488</v>
      </c>
      <c r="AC23">
        <f t="shared" si="2"/>
        <v>1770.6130425129491</v>
      </c>
      <c r="AE23">
        <f t="shared" si="3"/>
        <v>6614.6440763260289</v>
      </c>
      <c r="AF23">
        <f t="shared" si="4"/>
        <v>-330.73220381630148</v>
      </c>
      <c r="AG23">
        <f t="shared" si="5"/>
        <v>-8.3534660481071867</v>
      </c>
      <c r="AH23">
        <f t="shared" si="6"/>
        <v>-9340.2638736805584</v>
      </c>
      <c r="AI23">
        <f t="shared" si="7"/>
        <v>-3064.7054672189379</v>
      </c>
      <c r="AJ23">
        <f t="shared" si="8"/>
        <v>0</v>
      </c>
      <c r="AK23">
        <f t="shared" si="32"/>
        <v>836.86513867085614</v>
      </c>
      <c r="AL23">
        <f t="shared" si="9"/>
        <v>-2227.8403285480817</v>
      </c>
      <c r="AN23">
        <f t="shared" si="10"/>
        <v>1812.3657779902094</v>
      </c>
      <c r="AO23">
        <f t="shared" si="11"/>
        <v>-90.618288899510475</v>
      </c>
      <c r="AP23">
        <f t="shared" si="12"/>
        <v>-2.2887907222971147</v>
      </c>
      <c r="AQ23">
        <f t="shared" si="13"/>
        <v>-2559.1663597807992</v>
      </c>
      <c r="AR23">
        <f t="shared" si="14"/>
        <v>-839.70766141239756</v>
      </c>
      <c r="AS23">
        <f t="shared" si="15"/>
        <v>0</v>
      </c>
      <c r="AT23">
        <f t="shared" si="16"/>
        <v>229.29513978664659</v>
      </c>
      <c r="AU23">
        <f t="shared" si="17"/>
        <v>-610.41252162575097</v>
      </c>
      <c r="AW23">
        <v>20</v>
      </c>
      <c r="AX23">
        <f>(R23*SUMPRODUCT(K$23:$K24, X$23:$X24)-$AZ$3*SUMPRODUCT(K$22:$K23, W$23:$W24))/Z23</f>
        <v>5299.0370473647663</v>
      </c>
    </row>
    <row r="25" spans="5:50" x14ac:dyDescent="0.25">
      <c r="AN25" s="6">
        <f t="shared" ref="AN25:AU25" si="33">SUM(AN3:AN23)</f>
        <v>158766.64642585214</v>
      </c>
      <c r="AO25" s="6">
        <f t="shared" si="33"/>
        <v>-22785.41205045674</v>
      </c>
      <c r="AP25" s="6">
        <f t="shared" si="33"/>
        <v>-1697.9349534443079</v>
      </c>
      <c r="AQ25" s="6">
        <f t="shared" si="33"/>
        <v>-61460.831248805975</v>
      </c>
      <c r="AR25" s="6">
        <f t="shared" si="33"/>
        <v>72822.468173145098</v>
      </c>
      <c r="AS25" s="6">
        <f t="shared" si="33"/>
        <v>-7247.0598904724529</v>
      </c>
      <c r="AT25" s="6">
        <f t="shared" si="33"/>
        <v>16116.74226569197</v>
      </c>
      <c r="AU25" s="7">
        <f t="shared" si="33"/>
        <v>81692.150548364574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1206.3335603451117</v>
      </c>
      <c r="K3">
        <v>1</v>
      </c>
      <c r="L3" s="2">
        <v>0</v>
      </c>
      <c r="O3">
        <f>$C$3</f>
        <v>1206.3335603451117</v>
      </c>
      <c r="P3">
        <f>O3*B5</f>
        <v>965.06684827608933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1206.3335603451117</v>
      </c>
      <c r="AF3">
        <f t="shared" ref="AF3:AF23" si="4">-$Z3*P3</f>
        <v>-965.06684827608933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-1281.1658749309777</v>
      </c>
      <c r="AJ3">
        <f t="shared" ref="AJ3:AJ23" si="8">AB3-AC3</f>
        <v>0</v>
      </c>
      <c r="AL3">
        <f t="shared" ref="AL3:AL23" si="9">SUM(AI3:AK3)</f>
        <v>-1281.1658749309777</v>
      </c>
      <c r="AN3">
        <f t="shared" ref="AN3:AN23" si="10">AE3*$K3</f>
        <v>1206.3335603451117</v>
      </c>
      <c r="AO3">
        <f t="shared" ref="AO3:AO23" si="11">AF3*$K3</f>
        <v>-965.06684827608933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-1281.1658749309777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-1281.1658749309777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657.03742703730222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88.604725425838808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87.611120629571815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-87.611120629571815</v>
      </c>
      <c r="AK4">
        <f>G4*MAX(0, SUM(AB4, AE4:AF4))</f>
        <v>0</v>
      </c>
      <c r="AL4">
        <f t="shared" si="9"/>
        <v>-694.56262062957171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-569.42630640773041</v>
      </c>
      <c r="AR4">
        <f t="shared" si="14"/>
        <v>-569.42630640773041</v>
      </c>
      <c r="AS4">
        <f t="shared" si="15"/>
        <v>-82.194502889175155</v>
      </c>
      <c r="AT4">
        <f t="shared" si="16"/>
        <v>0</v>
      </c>
      <c r="AU4">
        <f t="shared" si="17"/>
        <v>-651.62080929690558</v>
      </c>
      <c r="AW4">
        <v>1</v>
      </c>
      <c r="AX4">
        <f>(R4*SUMPRODUCT(K5:$K$23, X5:$X$23)-$AZ$3*SUMPRODUCT(K4:$K$22, W5:$W$23))/Z4</f>
        <v>88.604725425838808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1206.3335603451117</v>
      </c>
      <c r="P5">
        <f t="shared" ref="P5:P23" si="30">O5*$C$5</f>
        <v>60.316678017255583</v>
      </c>
      <c r="Q5" s="5">
        <f t="shared" ref="Q5:Q23" si="31">$C$8</f>
        <v>25</v>
      </c>
      <c r="R5">
        <f t="shared" si="0"/>
        <v>500000</v>
      </c>
      <c r="S5">
        <f t="shared" si="1"/>
        <v>179.40602537603226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87.611120629571815</v>
      </c>
      <c r="AC5">
        <f t="shared" si="2"/>
        <v>175.40346980665799</v>
      </c>
      <c r="AE5">
        <f t="shared" si="3"/>
        <v>1179.4202105824038</v>
      </c>
      <c r="AF5">
        <f t="shared" si="4"/>
        <v>-58.971010529120186</v>
      </c>
      <c r="AG5">
        <f t="shared" si="5"/>
        <v>-24.442249004599347</v>
      </c>
      <c r="AH5">
        <f t="shared" si="6"/>
        <v>-604.13792301298156</v>
      </c>
      <c r="AI5">
        <f t="shared" si="7"/>
        <v>491.86902803570285</v>
      </c>
      <c r="AJ5">
        <f t="shared" si="8"/>
        <v>-87.79234917708618</v>
      </c>
      <c r="AK5">
        <f>G5*SUM(AB5, AE5:AF5)</f>
        <v>49.530473147997078</v>
      </c>
      <c r="AL5">
        <f t="shared" si="9"/>
        <v>453.60715200661377</v>
      </c>
      <c r="AN5">
        <f t="shared" si="10"/>
        <v>1018.5030794832639</v>
      </c>
      <c r="AO5">
        <f t="shared" si="11"/>
        <v>-50.925153974163194</v>
      </c>
      <c r="AP5">
        <f t="shared" si="12"/>
        <v>-21.107409943728317</v>
      </c>
      <c r="AQ5">
        <f t="shared" si="13"/>
        <v>-521.71086225281692</v>
      </c>
      <c r="AR5">
        <f t="shared" si="14"/>
        <v>424.75965331255566</v>
      </c>
      <c r="AS5">
        <f t="shared" si="15"/>
        <v>-75.814181569584775</v>
      </c>
      <c r="AT5">
        <f t="shared" si="16"/>
        <v>42.772659800858577</v>
      </c>
      <c r="AU5">
        <f t="shared" si="17"/>
        <v>391.71813154382949</v>
      </c>
      <c r="AW5">
        <v>2</v>
      </c>
      <c r="AX5">
        <f>(R5*SUMPRODUCT(K6:$K$23, X6:$X$23)-$AZ$3*SUMPRODUCT(K5:$K$22, W6:$W$23))/Z5</f>
        <v>179.40602537603226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1206.3335603451117</v>
      </c>
      <c r="P6">
        <f t="shared" si="30"/>
        <v>60.316678017255583</v>
      </c>
      <c r="Q6" s="5">
        <f t="shared" si="31"/>
        <v>25</v>
      </c>
      <c r="R6">
        <f t="shared" si="0"/>
        <v>500000</v>
      </c>
      <c r="S6">
        <f t="shared" si="1"/>
        <v>270.09276949163575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175.40346980665799</v>
      </c>
      <c r="AC6">
        <f t="shared" si="2"/>
        <v>261.10100024819167</v>
      </c>
      <c r="AE6">
        <f t="shared" si="3"/>
        <v>1166.1730146716316</v>
      </c>
      <c r="AF6">
        <f t="shared" si="4"/>
        <v>-58.30865073358158</v>
      </c>
      <c r="AG6">
        <f t="shared" si="5"/>
        <v>-24.167714739238647</v>
      </c>
      <c r="AH6">
        <f t="shared" si="6"/>
        <v>-602.23550629420379</v>
      </c>
      <c r="AI6">
        <f t="shared" si="7"/>
        <v>481.46114290460764</v>
      </c>
      <c r="AJ6">
        <f t="shared" si="8"/>
        <v>-85.697530441533672</v>
      </c>
      <c r="AK6">
        <f>G6*SUM(AB6, AE6:AF6)</f>
        <v>75.071168274065428</v>
      </c>
      <c r="AL6">
        <f t="shared" si="9"/>
        <v>470.8347807371394</v>
      </c>
      <c r="AN6">
        <f t="shared" si="10"/>
        <v>908.24611986710261</v>
      </c>
      <c r="AO6">
        <f t="shared" si="11"/>
        <v>-45.412305993355133</v>
      </c>
      <c r="AP6">
        <f t="shared" si="12"/>
        <v>-18.822449895352094</v>
      </c>
      <c r="AQ6">
        <f t="shared" si="13"/>
        <v>-469.03680239241993</v>
      </c>
      <c r="AR6">
        <f t="shared" si="14"/>
        <v>374.97456158597561</v>
      </c>
      <c r="AS6">
        <f t="shared" si="15"/>
        <v>-66.743483622481463</v>
      </c>
      <c r="AT6">
        <f t="shared" si="16"/>
        <v>58.467394152495551</v>
      </c>
      <c r="AU6">
        <f t="shared" si="17"/>
        <v>366.69847211598966</v>
      </c>
      <c r="AW6">
        <v>3</v>
      </c>
      <c r="AX6">
        <f>(R6*SUMPRODUCT(K7:$K$23, X7:$X$23)-$AZ$3*SUMPRODUCT(K6:$K$22, W7:$W$23))/Z6</f>
        <v>270.09276949163575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1206.3335603451117</v>
      </c>
      <c r="P7">
        <f t="shared" si="30"/>
        <v>60.316678017255583</v>
      </c>
      <c r="Q7" s="5">
        <f t="shared" si="31"/>
        <v>25</v>
      </c>
      <c r="R7">
        <f t="shared" si="0"/>
        <v>500000</v>
      </c>
      <c r="S7">
        <f t="shared" si="1"/>
        <v>347.76483865420454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261.10100024819167</v>
      </c>
      <c r="AC7">
        <f t="shared" si="2"/>
        <v>332.40770270950725</v>
      </c>
      <c r="AE7">
        <f t="shared" si="3"/>
        <v>1153.0624230082763</v>
      </c>
      <c r="AF7">
        <f t="shared" si="4"/>
        <v>-57.65312115041381</v>
      </c>
      <c r="AG7">
        <f t="shared" si="5"/>
        <v>-23.896011453880227</v>
      </c>
      <c r="AH7">
        <f t="shared" si="6"/>
        <v>-600.52275932066539</v>
      </c>
      <c r="AI7">
        <f t="shared" si="7"/>
        <v>470.9905310833168</v>
      </c>
      <c r="AJ7">
        <f t="shared" si="8"/>
        <v>-71.306702461315581</v>
      </c>
      <c r="AK7">
        <f>G7*SUM(AB7, AE7:AF7)</f>
        <v>66.60465583340725</v>
      </c>
      <c r="AL7">
        <f t="shared" si="9"/>
        <v>466.28848445540848</v>
      </c>
      <c r="AN7">
        <f t="shared" si="10"/>
        <v>812.92228417795423</v>
      </c>
      <c r="AO7">
        <f t="shared" si="11"/>
        <v>-40.646114208897707</v>
      </c>
      <c r="AP7">
        <f t="shared" si="12"/>
        <v>-16.846963205296859</v>
      </c>
      <c r="AQ7">
        <f t="shared" si="13"/>
        <v>-423.37545952991235</v>
      </c>
      <c r="AR7">
        <f t="shared" si="14"/>
        <v>332.05374723384728</v>
      </c>
      <c r="AS7">
        <f t="shared" si="15"/>
        <v>-50.272046235639358</v>
      </c>
      <c r="AT7">
        <f t="shared" si="16"/>
        <v>46.957049225245022</v>
      </c>
      <c r="AU7">
        <f t="shared" si="17"/>
        <v>328.73875022345294</v>
      </c>
      <c r="AW7">
        <v>4</v>
      </c>
      <c r="AX7">
        <f>(R7*SUMPRODUCT(K8:$K$23, X8:$X$23)-$AZ$3*SUMPRODUCT(K7:$K$22, W8:$W$23))/Z7</f>
        <v>347.76483865420454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1206.3335603451117</v>
      </c>
      <c r="P8">
        <f t="shared" si="30"/>
        <v>60.316678017255583</v>
      </c>
      <c r="Q8" s="5">
        <f t="shared" si="31"/>
        <v>25</v>
      </c>
      <c r="R8">
        <f t="shared" si="0"/>
        <v>500000</v>
      </c>
      <c r="S8">
        <f t="shared" si="1"/>
        <v>402.79525005081098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332.40770270950725</v>
      </c>
      <c r="AC8">
        <f t="shared" si="2"/>
        <v>380.67445838170579</v>
      </c>
      <c r="AE8">
        <f t="shared" si="3"/>
        <v>1140.0838879160601</v>
      </c>
      <c r="AF8">
        <f t="shared" si="4"/>
        <v>-57.004194395803005</v>
      </c>
      <c r="AG8">
        <f t="shared" si="5"/>
        <v>-23.627044902694685</v>
      </c>
      <c r="AH8">
        <f t="shared" si="6"/>
        <v>-600.1287329348097</v>
      </c>
      <c r="AI8">
        <f t="shared" si="7"/>
        <v>459.32391568275261</v>
      </c>
      <c r="AJ8">
        <f t="shared" si="8"/>
        <v>-48.266755672198542</v>
      </c>
      <c r="AK8">
        <f t="shared" ref="AK8:AK23" si="32">G8*SUM(AB8:AB8, AE8:AF8)</f>
        <v>30.149881539693979</v>
      </c>
      <c r="AL8">
        <f t="shared" si="9"/>
        <v>441.20704155024805</v>
      </c>
      <c r="AN8">
        <f t="shared" si="10"/>
        <v>749.43801166212745</v>
      </c>
      <c r="AO8">
        <f t="shared" si="11"/>
        <v>-37.471900583106375</v>
      </c>
      <c r="AP8">
        <f t="shared" si="12"/>
        <v>-15.531318125803569</v>
      </c>
      <c r="AQ8">
        <f t="shared" si="13"/>
        <v>-394.49665863981556</v>
      </c>
      <c r="AR8">
        <f t="shared" si="14"/>
        <v>301.93813431340192</v>
      </c>
      <c r="AS8">
        <f t="shared" si="15"/>
        <v>-31.728315594806002</v>
      </c>
      <c r="AT8">
        <f t="shared" si="16"/>
        <v>19.819126919036464</v>
      </c>
      <c r="AU8">
        <f t="shared" si="17"/>
        <v>290.02894563763238</v>
      </c>
      <c r="AW8">
        <v>5</v>
      </c>
      <c r="AX8">
        <f>(R8*SUMPRODUCT(K9:$K$23, X9:$X$23)-$AZ$3*SUMPRODUCT(K8:$K$22, W9:$W$23))/Z8</f>
        <v>402.79525005081098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1206.3335603451117</v>
      </c>
      <c r="P9">
        <f t="shared" si="30"/>
        <v>60.316678017255583</v>
      </c>
      <c r="Q9" s="5">
        <f t="shared" si="31"/>
        <v>25</v>
      </c>
      <c r="R9">
        <f t="shared" si="0"/>
        <v>500000</v>
      </c>
      <c r="S9">
        <f t="shared" si="1"/>
        <v>440.89636679982107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380.67445838170579</v>
      </c>
      <c r="AC9">
        <f t="shared" si="2"/>
        <v>411.9843562459946</v>
      </c>
      <c r="AE9">
        <f t="shared" si="3"/>
        <v>1127.2276042645792</v>
      </c>
      <c r="AF9">
        <f t="shared" si="4"/>
        <v>-56.361380213228962</v>
      </c>
      <c r="AG9">
        <f t="shared" si="5"/>
        <v>-23.360611884620422</v>
      </c>
      <c r="AH9">
        <f t="shared" si="6"/>
        <v>-603.25138094637737</v>
      </c>
      <c r="AI9">
        <f t="shared" si="7"/>
        <v>444.25423122035249</v>
      </c>
      <c r="AJ9">
        <f t="shared" si="8"/>
        <v>-31.309897864288814</v>
      </c>
      <c r="AK9">
        <f t="shared" si="32"/>
        <v>8.5640900263550304</v>
      </c>
      <c r="AL9">
        <f t="shared" si="9"/>
        <v>421.5084233824187</v>
      </c>
      <c r="AN9">
        <f t="shared" si="10"/>
        <v>704.22627826132134</v>
      </c>
      <c r="AO9">
        <f t="shared" si="11"/>
        <v>-35.211313913066064</v>
      </c>
      <c r="AP9">
        <f t="shared" si="12"/>
        <v>-14.594352288015889</v>
      </c>
      <c r="AQ9">
        <f t="shared" si="13"/>
        <v>-376.8763941307422</v>
      </c>
      <c r="AR9">
        <f t="shared" si="14"/>
        <v>277.54421792949711</v>
      </c>
      <c r="AS9">
        <f t="shared" si="15"/>
        <v>-19.560604053957213</v>
      </c>
      <c r="AT9">
        <f t="shared" si="16"/>
        <v>5.350345594037913</v>
      </c>
      <c r="AU9">
        <f t="shared" si="17"/>
        <v>263.33395946957785</v>
      </c>
      <c r="AW9">
        <v>6</v>
      </c>
      <c r="AX9">
        <f>(R9*SUMPRODUCT(K10:$K$23, X10:$X$23)-$AZ$3*SUMPRODUCT(K9:$K$22, W10:$W$23))/Z9</f>
        <v>440.89636679982107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1206.3335603451117</v>
      </c>
      <c r="P10">
        <f t="shared" si="30"/>
        <v>60.316678017255583</v>
      </c>
      <c r="Q10" s="5">
        <f t="shared" si="31"/>
        <v>25</v>
      </c>
      <c r="R10">
        <f t="shared" si="0"/>
        <v>500000</v>
      </c>
      <c r="S10">
        <f t="shared" si="1"/>
        <v>470.47523888217438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411.9843562459946</v>
      </c>
      <c r="AC10">
        <f t="shared" si="2"/>
        <v>434.65525329489674</v>
      </c>
      <c r="AE10">
        <f t="shared" si="3"/>
        <v>1114.4884489048623</v>
      </c>
      <c r="AF10">
        <f t="shared" si="4"/>
        <v>-55.724422445243114</v>
      </c>
      <c r="AG10">
        <f t="shared" si="5"/>
        <v>-23.096606227758969</v>
      </c>
      <c r="AH10">
        <f t="shared" si="6"/>
        <v>-607.99076030493427</v>
      </c>
      <c r="AI10">
        <f t="shared" si="7"/>
        <v>427.67665992692594</v>
      </c>
      <c r="AJ10">
        <f t="shared" si="8"/>
        <v>-22.670897048902134</v>
      </c>
      <c r="AK10">
        <f t="shared" si="32"/>
        <v>6.0300683690930166</v>
      </c>
      <c r="AL10">
        <f t="shared" si="9"/>
        <v>411.03583124711685</v>
      </c>
      <c r="AN10">
        <f t="shared" si="10"/>
        <v>661.53690694079444</v>
      </c>
      <c r="AO10">
        <f t="shared" si="11"/>
        <v>-33.076845347039722</v>
      </c>
      <c r="AP10">
        <f t="shared" si="12"/>
        <v>-13.709659763414438</v>
      </c>
      <c r="AQ10">
        <f t="shared" si="13"/>
        <v>-360.89053001485388</v>
      </c>
      <c r="AR10">
        <f t="shared" si="14"/>
        <v>253.8598718154864</v>
      </c>
      <c r="AS10">
        <f t="shared" si="15"/>
        <v>-13.456967746988438</v>
      </c>
      <c r="AT10">
        <f t="shared" si="16"/>
        <v>3.5793217789302036</v>
      </c>
      <c r="AU10">
        <f t="shared" si="17"/>
        <v>243.98222584742817</v>
      </c>
      <c r="AW10">
        <v>7</v>
      </c>
      <c r="AX10">
        <f>(R10*SUMPRODUCT(K11:$K$23, X11:$X$23)-$AZ$3*SUMPRODUCT(K10:$K$22, W11:$W$23))/Z10</f>
        <v>470.47523888217438</v>
      </c>
    </row>
    <row r="11" spans="1:52" x14ac:dyDescent="0.25">
      <c r="A11" t="s">
        <v>33</v>
      </c>
      <c r="C11" s="24">
        <f>AU25</f>
        <v>1651.7026637659328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1206.3335603451117</v>
      </c>
      <c r="P11">
        <f t="shared" si="30"/>
        <v>60.316678017255583</v>
      </c>
      <c r="Q11" s="5">
        <f t="shared" si="31"/>
        <v>25</v>
      </c>
      <c r="R11">
        <f t="shared" si="0"/>
        <v>500000</v>
      </c>
      <c r="S11">
        <f t="shared" si="1"/>
        <v>491.9103639714977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434.65525329489674</v>
      </c>
      <c r="AC11">
        <f t="shared" si="2"/>
        <v>449.31140999117406</v>
      </c>
      <c r="AE11">
        <f t="shared" si="3"/>
        <v>1101.86625982481</v>
      </c>
      <c r="AF11">
        <f t="shared" si="4"/>
        <v>-55.093312991240502</v>
      </c>
      <c r="AG11">
        <f t="shared" si="5"/>
        <v>-22.835024574579204</v>
      </c>
      <c r="AH11">
        <f t="shared" si="6"/>
        <v>-612.31181804349524</v>
      </c>
      <c r="AI11">
        <f t="shared" si="7"/>
        <v>411.62610421549505</v>
      </c>
      <c r="AJ11">
        <f t="shared" si="8"/>
        <v>-14.656156696277321</v>
      </c>
      <c r="AK11">
        <f t="shared" si="32"/>
        <v>3.5554276803083185</v>
      </c>
      <c r="AL11">
        <f t="shared" si="9"/>
        <v>400.52537519952602</v>
      </c>
      <c r="AN11">
        <f t="shared" si="10"/>
        <v>622.01107078656742</v>
      </c>
      <c r="AO11">
        <f t="shared" si="11"/>
        <v>-31.10055353932837</v>
      </c>
      <c r="AP11">
        <f t="shared" si="12"/>
        <v>-12.890528192895101</v>
      </c>
      <c r="AQ11">
        <f t="shared" si="13"/>
        <v>-345.65422636415008</v>
      </c>
      <c r="AR11">
        <f t="shared" si="14"/>
        <v>232.36576269019383</v>
      </c>
      <c r="AS11">
        <f t="shared" si="15"/>
        <v>-8.2735011068553916</v>
      </c>
      <c r="AT11">
        <f t="shared" si="16"/>
        <v>2.007063342591501</v>
      </c>
      <c r="AU11">
        <f t="shared" si="17"/>
        <v>226.09932492592992</v>
      </c>
      <c r="AW11">
        <v>8</v>
      </c>
      <c r="AX11">
        <f>(R11*SUMPRODUCT(K12:$K$23, X12:$X$23)-$AZ$3*SUMPRODUCT(K11:$K$22, W12:$W$23))/Z11</f>
        <v>491.9103639714977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1206.3335603451117</v>
      </c>
      <c r="P12">
        <f t="shared" si="30"/>
        <v>60.316678017255583</v>
      </c>
      <c r="Q12" s="5">
        <f t="shared" si="31"/>
        <v>25</v>
      </c>
      <c r="R12">
        <f t="shared" si="0"/>
        <v>500000</v>
      </c>
      <c r="S12">
        <f t="shared" si="1"/>
        <v>504.57690410304696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449.31140999117406</v>
      </c>
      <c r="AC12">
        <f t="shared" si="2"/>
        <v>455.64707923139258</v>
      </c>
      <c r="AE12">
        <f t="shared" si="3"/>
        <v>1089.3529982850789</v>
      </c>
      <c r="AF12">
        <f t="shared" si="4"/>
        <v>-54.467649914253947</v>
      </c>
      <c r="AG12">
        <f t="shared" si="5"/>
        <v>-22.575700330624837</v>
      </c>
      <c r="AH12">
        <f t="shared" si="6"/>
        <v>-619.47996417147192</v>
      </c>
      <c r="AI12">
        <f t="shared" si="7"/>
        <v>392.82968386872813</v>
      </c>
      <c r="AJ12">
        <f t="shared" si="8"/>
        <v>-6.3356692402185217</v>
      </c>
      <c r="AK12">
        <f t="shared" si="32"/>
        <v>3.4136525442325976</v>
      </c>
      <c r="AL12">
        <f t="shared" si="9"/>
        <v>389.90766717274221</v>
      </c>
      <c r="AN12">
        <f t="shared" si="10"/>
        <v>584.60618757677537</v>
      </c>
      <c r="AO12">
        <f t="shared" si="11"/>
        <v>-29.230309378838768</v>
      </c>
      <c r="AP12">
        <f t="shared" si="12"/>
        <v>-12.115351151499288</v>
      </c>
      <c r="AQ12">
        <f t="shared" si="13"/>
        <v>-332.44670984024594</v>
      </c>
      <c r="AR12">
        <f t="shared" si="14"/>
        <v>210.81381720619129</v>
      </c>
      <c r="AS12">
        <f t="shared" si="15"/>
        <v>-3.4000654022180492</v>
      </c>
      <c r="AT12">
        <f t="shared" si="16"/>
        <v>1.8319519960354738</v>
      </c>
      <c r="AU12">
        <f t="shared" si="17"/>
        <v>209.2457038000087</v>
      </c>
      <c r="AW12">
        <v>9</v>
      </c>
      <c r="AX12">
        <f>(R12*SUMPRODUCT(K13:$K$23, X13:$X$23)-$AZ$3*SUMPRODUCT(K12:$K$22, W13:$W$23))/Z12</f>
        <v>504.57690410304696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1206.3335603451117</v>
      </c>
      <c r="P13">
        <f t="shared" si="30"/>
        <v>60.316678017255583</v>
      </c>
      <c r="Q13" s="5">
        <f t="shared" si="31"/>
        <v>25</v>
      </c>
      <c r="R13">
        <f t="shared" si="0"/>
        <v>500000</v>
      </c>
      <c r="S13">
        <f t="shared" si="1"/>
        <v>508.77831669939923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455.64707923139258</v>
      </c>
      <c r="AC13">
        <f t="shared" si="2"/>
        <v>454.20884040989995</v>
      </c>
      <c r="AE13">
        <f t="shared" si="3"/>
        <v>1076.9471685555939</v>
      </c>
      <c r="AF13">
        <f t="shared" si="4"/>
        <v>-53.847358427779696</v>
      </c>
      <c r="AG13">
        <f t="shared" si="5"/>
        <v>-22.318602498456098</v>
      </c>
      <c r="AH13">
        <f t="shared" si="6"/>
        <v>-626.81657724983154</v>
      </c>
      <c r="AI13">
        <f t="shared" si="7"/>
        <v>373.96463037952651</v>
      </c>
      <c r="AJ13">
        <f t="shared" si="8"/>
        <v>1.4382388214926323</v>
      </c>
      <c r="AK13">
        <f t="shared" si="32"/>
        <v>2.9574937787184137</v>
      </c>
      <c r="AL13">
        <f t="shared" si="9"/>
        <v>378.36036297973754</v>
      </c>
      <c r="AN13">
        <f t="shared" si="10"/>
        <v>549.53745672537138</v>
      </c>
      <c r="AO13">
        <f t="shared" si="11"/>
        <v>-27.476872836268569</v>
      </c>
      <c r="AP13">
        <f t="shared" si="12"/>
        <v>-11.388588421766158</v>
      </c>
      <c r="AQ13">
        <f t="shared" si="13"/>
        <v>-319.84780475087263</v>
      </c>
      <c r="AR13">
        <f t="shared" si="14"/>
        <v>190.82419071646402</v>
      </c>
      <c r="AS13">
        <f t="shared" si="15"/>
        <v>0.73389496458475201</v>
      </c>
      <c r="AT13">
        <f t="shared" si="16"/>
        <v>1.5091303054520515</v>
      </c>
      <c r="AU13">
        <f t="shared" si="17"/>
        <v>193.0672159865008</v>
      </c>
      <c r="AW13">
        <v>10</v>
      </c>
      <c r="AX13">
        <f>(R13*SUMPRODUCT(K14:$K$23, X14:$X$23)-$AZ$3*SUMPRODUCT(K13:$K$22, W14:$W$23))/Z13</f>
        <v>508.77831669939923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1206.3335603451117</v>
      </c>
      <c r="P14">
        <f t="shared" si="30"/>
        <v>60.316678017255583</v>
      </c>
      <c r="Q14" s="5">
        <f t="shared" si="31"/>
        <v>25</v>
      </c>
      <c r="R14">
        <f t="shared" si="0"/>
        <v>500000</v>
      </c>
      <c r="S14">
        <f t="shared" si="1"/>
        <v>503.81692101005342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454.20884040989995</v>
      </c>
      <c r="AC14">
        <f t="shared" si="2"/>
        <v>444.64049841047176</v>
      </c>
      <c r="AE14">
        <f t="shared" si="3"/>
        <v>1064.6422006743717</v>
      </c>
      <c r="AF14">
        <f t="shared" si="4"/>
        <v>-53.232110033718584</v>
      </c>
      <c r="AG14">
        <f t="shared" si="5"/>
        <v>-22.063594922489671</v>
      </c>
      <c r="AH14">
        <f t="shared" si="6"/>
        <v>-636.43101963727452</v>
      </c>
      <c r="AI14">
        <f t="shared" si="7"/>
        <v>352.91547608088899</v>
      </c>
      <c r="AJ14">
        <f t="shared" si="8"/>
        <v>9.5683419994281849</v>
      </c>
      <c r="AK14">
        <f t="shared" si="32"/>
        <v>2.6381140758909956</v>
      </c>
      <c r="AL14">
        <f t="shared" si="9"/>
        <v>365.12193215620817</v>
      </c>
      <c r="AN14">
        <f t="shared" si="10"/>
        <v>516.7001705781272</v>
      </c>
      <c r="AO14">
        <f t="shared" si="11"/>
        <v>-25.835008528906357</v>
      </c>
      <c r="AP14">
        <f t="shared" si="12"/>
        <v>-10.708070047191342</v>
      </c>
      <c r="AQ14">
        <f t="shared" si="13"/>
        <v>-308.87749536839033</v>
      </c>
      <c r="AR14">
        <f t="shared" si="14"/>
        <v>171.27959663363916</v>
      </c>
      <c r="AS14">
        <f t="shared" si="15"/>
        <v>4.6437797976848634</v>
      </c>
      <c r="AT14">
        <f t="shared" si="16"/>
        <v>1.2803493907662165</v>
      </c>
      <c r="AU14">
        <f t="shared" si="17"/>
        <v>177.20372582209023</v>
      </c>
      <c r="AW14">
        <v>11</v>
      </c>
      <c r="AX14">
        <f>(R14*SUMPRODUCT(K15:$K$23, X15:$X$23)-$AZ$3*SUMPRODUCT(K14:$K$22, W15:$W$23))/Z14</f>
        <v>503.81692101005342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1206.3335603451117</v>
      </c>
      <c r="P15">
        <f t="shared" si="30"/>
        <v>60.316678017255583</v>
      </c>
      <c r="Q15" s="5">
        <f t="shared" si="31"/>
        <v>25</v>
      </c>
      <c r="R15">
        <f t="shared" si="0"/>
        <v>500000</v>
      </c>
      <c r="S15">
        <f t="shared" si="1"/>
        <v>487.42802871949743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444.64049841047176</v>
      </c>
      <c r="AC15">
        <f t="shared" si="2"/>
        <v>425.23920176573756</v>
      </c>
      <c r="AE15">
        <f t="shared" si="3"/>
        <v>1052.4226963558199</v>
      </c>
      <c r="AF15">
        <f t="shared" si="4"/>
        <v>-52.621134817790995</v>
      </c>
      <c r="AG15">
        <f t="shared" si="5"/>
        <v>-21.810358489378746</v>
      </c>
      <c r="AH15">
        <f t="shared" si="6"/>
        <v>-652.00967772056276</v>
      </c>
      <c r="AI15">
        <f t="shared" si="7"/>
        <v>325.9815253280874</v>
      </c>
      <c r="AJ15">
        <f t="shared" si="8"/>
        <v>19.401296644734202</v>
      </c>
      <c r="AK15">
        <f t="shared" si="32"/>
        <v>5.922212445788853</v>
      </c>
      <c r="AL15">
        <f t="shared" si="9"/>
        <v>351.30503441861043</v>
      </c>
      <c r="AN15">
        <f t="shared" si="10"/>
        <v>485.56869352410399</v>
      </c>
      <c r="AO15">
        <f t="shared" si="11"/>
        <v>-24.278434676205201</v>
      </c>
      <c r="AP15">
        <f t="shared" si="12"/>
        <v>-10.062902780081632</v>
      </c>
      <c r="AQ15">
        <f t="shared" si="13"/>
        <v>-300.82540833840596</v>
      </c>
      <c r="AR15">
        <f t="shared" si="14"/>
        <v>150.40194772941121</v>
      </c>
      <c r="AS15">
        <f t="shared" si="15"/>
        <v>8.9514054543651547</v>
      </c>
      <c r="AT15">
        <f t="shared" si="16"/>
        <v>2.7324011255470295</v>
      </c>
      <c r="AU15">
        <f t="shared" si="17"/>
        <v>162.08575430932336</v>
      </c>
      <c r="AW15">
        <v>12</v>
      </c>
      <c r="AX15">
        <f>(R15*SUMPRODUCT(K16:$K$23, X16:$X$23)-$AZ$3*SUMPRODUCT(K15:$K$22, W16:$W$23))/Z15</f>
        <v>487.42802871949743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1206.3335603451117</v>
      </c>
      <c r="P16">
        <f t="shared" si="30"/>
        <v>60.316678017255583</v>
      </c>
      <c r="Q16" s="5">
        <f t="shared" si="31"/>
        <v>25</v>
      </c>
      <c r="R16">
        <f t="shared" si="0"/>
        <v>500000</v>
      </c>
      <c r="S16">
        <f t="shared" si="1"/>
        <v>459.70406590845789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425.23920176573756</v>
      </c>
      <c r="AC16">
        <f t="shared" si="2"/>
        <v>396.42549574925988</v>
      </c>
      <c r="AE16">
        <f t="shared" si="3"/>
        <v>1040.2809441194067</v>
      </c>
      <c r="AF16">
        <f t="shared" si="4"/>
        <v>-52.014047205970343</v>
      </c>
      <c r="AG16">
        <f t="shared" si="5"/>
        <v>-21.558733386763276</v>
      </c>
      <c r="AH16">
        <f t="shared" si="6"/>
        <v>-670.43035443369251</v>
      </c>
      <c r="AI16">
        <f t="shared" si="7"/>
        <v>296.27780909298065</v>
      </c>
      <c r="AJ16">
        <f t="shared" si="8"/>
        <v>28.813706016477681</v>
      </c>
      <c r="AK16">
        <f t="shared" si="32"/>
        <v>10.035893300622135</v>
      </c>
      <c r="AL16">
        <f t="shared" si="9"/>
        <v>335.12740841008048</v>
      </c>
      <c r="AN16">
        <f t="shared" si="10"/>
        <v>455.0741536390218</v>
      </c>
      <c r="AO16">
        <f t="shared" si="11"/>
        <v>-22.753707681951095</v>
      </c>
      <c r="AP16">
        <f t="shared" si="12"/>
        <v>-9.4309353689213626</v>
      </c>
      <c r="AQ16">
        <f t="shared" si="13"/>
        <v>-293.28185606253135</v>
      </c>
      <c r="AR16">
        <f t="shared" si="14"/>
        <v>129.60765452561805</v>
      </c>
      <c r="AS16">
        <f t="shared" si="15"/>
        <v>12.604645843774192</v>
      </c>
      <c r="AT16">
        <f t="shared" si="16"/>
        <v>4.3902329227593002</v>
      </c>
      <c r="AU16">
        <f t="shared" si="17"/>
        <v>146.60253329215155</v>
      </c>
      <c r="AW16">
        <v>13</v>
      </c>
      <c r="AX16">
        <f>(R16*SUMPRODUCT(K17:$K$23, X17:$X$23)-$AZ$3*SUMPRODUCT(K16:$K$22, W17:$W$23))/Z16</f>
        <v>459.70406590845789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1206.3335603451117</v>
      </c>
      <c r="P17">
        <f t="shared" si="30"/>
        <v>60.316678017255583</v>
      </c>
      <c r="Q17" s="5">
        <f t="shared" si="31"/>
        <v>25</v>
      </c>
      <c r="R17">
        <f t="shared" si="0"/>
        <v>500000</v>
      </c>
      <c r="S17">
        <f t="shared" si="1"/>
        <v>422.8676580511214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396.42549574925988</v>
      </c>
      <c r="AC17">
        <f t="shared" si="2"/>
        <v>360.43040778660429</v>
      </c>
      <c r="AE17">
        <f t="shared" si="3"/>
        <v>1028.2160122760936</v>
      </c>
      <c r="AF17">
        <f t="shared" si="4"/>
        <v>-51.410800613804682</v>
      </c>
      <c r="AG17">
        <f t="shared" si="5"/>
        <v>-21.308700306363406</v>
      </c>
      <c r="AH17">
        <f t="shared" si="6"/>
        <v>-688.91493064470103</v>
      </c>
      <c r="AI17">
        <f t="shared" si="7"/>
        <v>266.58158071122443</v>
      </c>
      <c r="AJ17">
        <f t="shared" si="8"/>
        <v>35.995087962655589</v>
      </c>
      <c r="AK17">
        <f t="shared" si="32"/>
        <v>18.950583762279372</v>
      </c>
      <c r="AL17">
        <f t="shared" si="9"/>
        <v>321.52725243615942</v>
      </c>
      <c r="AN17">
        <f t="shared" si="10"/>
        <v>423.65669347055746</v>
      </c>
      <c r="AO17">
        <f t="shared" si="11"/>
        <v>-21.182834673527875</v>
      </c>
      <c r="AP17">
        <f t="shared" si="12"/>
        <v>-8.7798414011908203</v>
      </c>
      <c r="AQ17">
        <f t="shared" si="13"/>
        <v>-283.85418833670343</v>
      </c>
      <c r="AR17">
        <f t="shared" si="14"/>
        <v>109.8398290591353</v>
      </c>
      <c r="AS17">
        <f t="shared" si="15"/>
        <v>14.831085847110659</v>
      </c>
      <c r="AT17">
        <f t="shared" si="16"/>
        <v>7.8082246922919101</v>
      </c>
      <c r="AU17">
        <f t="shared" si="17"/>
        <v>132.47913959853787</v>
      </c>
      <c r="AW17">
        <v>14</v>
      </c>
      <c r="AX17">
        <f>(R17*SUMPRODUCT(K18:$K$23, X18:$X$23)-$AZ$3*SUMPRODUCT(K17:$K$22, W18:$W$23))/Z17</f>
        <v>422.8676580511214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1206.3335603451117</v>
      </c>
      <c r="P18">
        <f t="shared" si="30"/>
        <v>60.316678017255583</v>
      </c>
      <c r="Q18" s="5">
        <f t="shared" si="31"/>
        <v>25</v>
      </c>
      <c r="R18">
        <f t="shared" si="0"/>
        <v>500000</v>
      </c>
      <c r="S18">
        <f t="shared" si="1"/>
        <v>378.04785549770969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360.43040778660429</v>
      </c>
      <c r="AC18">
        <f t="shared" si="2"/>
        <v>318.4705441581084</v>
      </c>
      <c r="AE18">
        <f t="shared" si="3"/>
        <v>1016.2250620189631</v>
      </c>
      <c r="AF18">
        <f t="shared" si="4"/>
        <v>-50.81125310094815</v>
      </c>
      <c r="AG18">
        <f t="shared" si="5"/>
        <v>-21.060200416878029</v>
      </c>
      <c r="AH18">
        <f t="shared" si="6"/>
        <v>-708.2577284348946</v>
      </c>
      <c r="AI18">
        <f t="shared" si="7"/>
        <v>236.09588006624222</v>
      </c>
      <c r="AJ18">
        <f t="shared" si="8"/>
        <v>41.959863628495896</v>
      </c>
      <c r="AK18">
        <f t="shared" si="32"/>
        <v>28.638235080819779</v>
      </c>
      <c r="AL18">
        <f t="shared" si="9"/>
        <v>306.69397877555787</v>
      </c>
      <c r="AN18">
        <f t="shared" si="10"/>
        <v>391.2868445232096</v>
      </c>
      <c r="AO18">
        <f t="shared" si="11"/>
        <v>-19.564342226160477</v>
      </c>
      <c r="AP18">
        <f t="shared" si="12"/>
        <v>-8.1090101731744291</v>
      </c>
      <c r="AQ18">
        <f t="shared" si="13"/>
        <v>-272.70723978985558</v>
      </c>
      <c r="AR18">
        <f t="shared" si="14"/>
        <v>90.906252334019086</v>
      </c>
      <c r="AS18">
        <f t="shared" si="15"/>
        <v>16.156207172454067</v>
      </c>
      <c r="AT18">
        <f t="shared" si="16"/>
        <v>11.026853259478807</v>
      </c>
      <c r="AU18">
        <f t="shared" si="17"/>
        <v>118.08931276595196</v>
      </c>
      <c r="AW18">
        <v>15</v>
      </c>
      <c r="AX18">
        <f>(R18*SUMPRODUCT(K19:$K$23, X19:$X$23)-$AZ$3*SUMPRODUCT(K18:$K$22, W19:$W$23))/Z18</f>
        <v>378.04785549770969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1206.3335603451117</v>
      </c>
      <c r="P19">
        <f t="shared" si="30"/>
        <v>60.316678017255583</v>
      </c>
      <c r="Q19" s="5">
        <f t="shared" si="31"/>
        <v>25</v>
      </c>
      <c r="R19">
        <f t="shared" si="0"/>
        <v>500000</v>
      </c>
      <c r="S19">
        <f t="shared" si="1"/>
        <v>323.38115009668837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318.4705441581084</v>
      </c>
      <c r="AC19">
        <f t="shared" si="2"/>
        <v>269.22163326306725</v>
      </c>
      <c r="AE19">
        <f t="shared" si="3"/>
        <v>1004.2981518219534</v>
      </c>
      <c r="AF19">
        <f t="shared" si="4"/>
        <v>-50.214907591097671</v>
      </c>
      <c r="AG19">
        <f t="shared" si="5"/>
        <v>-20.813027690588346</v>
      </c>
      <c r="AH19">
        <f t="shared" si="6"/>
        <v>-731.41444241804891</v>
      </c>
      <c r="AI19">
        <f t="shared" si="7"/>
        <v>201.85577412221846</v>
      </c>
      <c r="AJ19">
        <f t="shared" si="8"/>
        <v>49.248910895041149</v>
      </c>
      <c r="AK19">
        <f t="shared" si="32"/>
        <v>28.377949481073898</v>
      </c>
      <c r="AL19">
        <f t="shared" si="9"/>
        <v>279.48263449833348</v>
      </c>
      <c r="AN19">
        <f t="shared" si="10"/>
        <v>360.2520144790065</v>
      </c>
      <c r="AO19">
        <f t="shared" si="11"/>
        <v>-18.012600723950325</v>
      </c>
      <c r="AP19">
        <f t="shared" si="12"/>
        <v>-7.46584581415327</v>
      </c>
      <c r="AQ19">
        <f t="shared" si="13"/>
        <v>-262.36583809511455</v>
      </c>
      <c r="AR19">
        <f t="shared" si="14"/>
        <v>72.407729845788324</v>
      </c>
      <c r="AS19">
        <f t="shared" si="15"/>
        <v>17.666087833228485</v>
      </c>
      <c r="AT19">
        <f t="shared" si="16"/>
        <v>10.179460600215032</v>
      </c>
      <c r="AU19">
        <f t="shared" si="17"/>
        <v>100.25327827923184</v>
      </c>
      <c r="AW19">
        <v>16</v>
      </c>
      <c r="AX19">
        <f>(R19*SUMPRODUCT(K20:$K$23, X20:$X$23)-$AZ$3*SUMPRODUCT(K19:$K$22, W20:$W$23))/Z19</f>
        <v>323.38115009668837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1206.3335603451117</v>
      </c>
      <c r="P20">
        <f t="shared" si="30"/>
        <v>60.316678017255583</v>
      </c>
      <c r="Q20" s="5">
        <f t="shared" si="31"/>
        <v>25</v>
      </c>
      <c r="R20">
        <f t="shared" si="0"/>
        <v>500000</v>
      </c>
      <c r="S20">
        <f t="shared" si="1"/>
        <v>254.21637719847459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269.22163326306725</v>
      </c>
      <c r="AC20">
        <f t="shared" si="2"/>
        <v>209.14110032634187</v>
      </c>
      <c r="AE20">
        <f t="shared" si="3"/>
        <v>992.43774516618384</v>
      </c>
      <c r="AF20">
        <f t="shared" si="4"/>
        <v>-49.621887258309194</v>
      </c>
      <c r="AG20">
        <f t="shared" si="5"/>
        <v>-20.567233180561274</v>
      </c>
      <c r="AH20">
        <f t="shared" si="6"/>
        <v>-753.2846624238025</v>
      </c>
      <c r="AI20">
        <f t="shared" si="7"/>
        <v>168.96396230351081</v>
      </c>
      <c r="AJ20">
        <f t="shared" si="8"/>
        <v>60.080532936725376</v>
      </c>
      <c r="AK20">
        <f t="shared" si="32"/>
        <v>5.2117612120350501</v>
      </c>
      <c r="AL20">
        <f t="shared" si="9"/>
        <v>234.25625645227123</v>
      </c>
      <c r="AN20">
        <f t="shared" si="10"/>
        <v>337.66249203923985</v>
      </c>
      <c r="AO20">
        <f t="shared" si="11"/>
        <v>-16.883124601961992</v>
      </c>
      <c r="AP20">
        <f t="shared" si="12"/>
        <v>-6.9977016129485845</v>
      </c>
      <c r="AQ20">
        <f t="shared" si="13"/>
        <v>-256.29413791226443</v>
      </c>
      <c r="AR20">
        <f t="shared" si="14"/>
        <v>57.487527912064792</v>
      </c>
      <c r="AS20">
        <f t="shared" si="15"/>
        <v>20.441526507099212</v>
      </c>
      <c r="AT20">
        <f t="shared" si="16"/>
        <v>1.7732258646354917</v>
      </c>
      <c r="AU20">
        <f t="shared" si="17"/>
        <v>79.702280283799496</v>
      </c>
      <c r="AW20">
        <v>17</v>
      </c>
      <c r="AX20">
        <f>(R20*SUMPRODUCT(K21:$K$23, X21:$X$23)-$AZ$3*SUMPRODUCT(K20:$K$22, W21:$W$23))/Z20</f>
        <v>254.21637719847459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1206.3335603451117</v>
      </c>
      <c r="P21">
        <f t="shared" si="30"/>
        <v>60.316678017255583</v>
      </c>
      <c r="Q21" s="5">
        <f t="shared" si="31"/>
        <v>25</v>
      </c>
      <c r="R21">
        <f t="shared" si="0"/>
        <v>500000</v>
      </c>
      <c r="S21">
        <f t="shared" si="1"/>
        <v>173.31069639781052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209.14110032634187</v>
      </c>
      <c r="AC21">
        <f t="shared" si="2"/>
        <v>140.88497352653224</v>
      </c>
      <c r="AE21">
        <f t="shared" si="3"/>
        <v>980.63348221325077</v>
      </c>
      <c r="AF21">
        <f t="shared" si="4"/>
        <v>-49.031674110662543</v>
      </c>
      <c r="AG21">
        <f t="shared" si="5"/>
        <v>-20.322602189992711</v>
      </c>
      <c r="AH21">
        <f t="shared" si="6"/>
        <v>-779.17317525901933</v>
      </c>
      <c r="AI21">
        <f t="shared" si="7"/>
        <v>132.10603065357623</v>
      </c>
      <c r="AJ21">
        <f t="shared" si="8"/>
        <v>68.256126799809635</v>
      </c>
      <c r="AK21">
        <f t="shared" si="32"/>
        <v>1.8251886534862882</v>
      </c>
      <c r="AL21">
        <f t="shared" si="9"/>
        <v>202.18734610687216</v>
      </c>
      <c r="AN21">
        <f t="shared" si="10"/>
        <v>317.36541753048783</v>
      </c>
      <c r="AO21">
        <f t="shared" si="11"/>
        <v>-15.868270876524393</v>
      </c>
      <c r="AP21">
        <f t="shared" si="12"/>
        <v>-6.5770659949080539</v>
      </c>
      <c r="AQ21">
        <f t="shared" si="13"/>
        <v>-252.1662013176703</v>
      </c>
      <c r="AR21">
        <f t="shared" si="14"/>
        <v>42.753879341385108</v>
      </c>
      <c r="AS21">
        <f t="shared" si="15"/>
        <v>22.089939384840225</v>
      </c>
      <c r="AT21">
        <f t="shared" si="16"/>
        <v>0.59069139448332575</v>
      </c>
      <c r="AU21">
        <f t="shared" si="17"/>
        <v>65.434510120708666</v>
      </c>
      <c r="AW21">
        <v>18</v>
      </c>
      <c r="AX21">
        <f>(R21*SUMPRODUCT(K22:$K$23, X22:$X$23)-$AZ$3*SUMPRODUCT(K21:$K$22, W22:$W$23))/Z21</f>
        <v>173.31069639781052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1206.3335603451117</v>
      </c>
      <c r="P22">
        <f t="shared" si="30"/>
        <v>60.316678017255583</v>
      </c>
      <c r="Q22" s="5">
        <f t="shared" si="31"/>
        <v>25</v>
      </c>
      <c r="R22">
        <f t="shared" si="0"/>
        <v>500000</v>
      </c>
      <c r="S22">
        <f t="shared" si="1"/>
        <v>86.80545259497849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140.88497352653224</v>
      </c>
      <c r="AC22">
        <f t="shared" si="2"/>
        <v>69.718795219914398</v>
      </c>
      <c r="AE22">
        <f t="shared" si="3"/>
        <v>968.88063994123263</v>
      </c>
      <c r="AF22">
        <f t="shared" si="4"/>
        <v>-48.444031997061629</v>
      </c>
      <c r="AG22">
        <f t="shared" si="5"/>
        <v>-20.079036839198359</v>
      </c>
      <c r="AH22">
        <f t="shared" si="6"/>
        <v>-806.78657788847693</v>
      </c>
      <c r="AI22">
        <f t="shared" si="7"/>
        <v>93.570993216495708</v>
      </c>
      <c r="AJ22">
        <f t="shared" si="8"/>
        <v>71.166178306617837</v>
      </c>
      <c r="AK22">
        <f t="shared" si="32"/>
        <v>22.287753210884773</v>
      </c>
      <c r="AL22">
        <f t="shared" si="9"/>
        <v>187.02492473399832</v>
      </c>
      <c r="AN22">
        <f t="shared" si="10"/>
        <v>293.04841980095443</v>
      </c>
      <c r="AO22">
        <f t="shared" si="11"/>
        <v>-14.652420990047721</v>
      </c>
      <c r="AP22">
        <f t="shared" si="12"/>
        <v>-6.0731216769994818</v>
      </c>
      <c r="AQ22">
        <f t="shared" si="13"/>
        <v>-244.02131905657473</v>
      </c>
      <c r="AR22">
        <f t="shared" si="14"/>
        <v>28.301558077332523</v>
      </c>
      <c r="AS22">
        <f t="shared" si="15"/>
        <v>21.524979689234257</v>
      </c>
      <c r="AT22">
        <f t="shared" si="16"/>
        <v>6.7411718122054669</v>
      </c>
      <c r="AU22">
        <f t="shared" si="17"/>
        <v>56.567709578772245</v>
      </c>
      <c r="AW22">
        <v>19</v>
      </c>
      <c r="AX22">
        <f>(R22*SUMPRODUCT(K23:$K$23, X23:$X$23)-$AZ$3*SUMPRODUCT(K22:$K$22, W23:$W$23))/Z22</f>
        <v>86.80545259497849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1206.3335603451117</v>
      </c>
      <c r="P23">
        <f t="shared" si="30"/>
        <v>60.316678017255583</v>
      </c>
      <c r="Q23" s="5">
        <f t="shared" si="31"/>
        <v>25</v>
      </c>
      <c r="R23">
        <f t="shared" si="0"/>
        <v>500000</v>
      </c>
      <c r="S23">
        <f t="shared" si="1"/>
        <v>87.867261673179996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69.718795219914398</v>
      </c>
      <c r="AC23">
        <f t="shared" si="2"/>
        <v>69.718795219914398</v>
      </c>
      <c r="AE23">
        <f t="shared" si="3"/>
        <v>957.17245375682921</v>
      </c>
      <c r="AF23">
        <f t="shared" si="4"/>
        <v>-47.858622687841461</v>
      </c>
      <c r="AG23">
        <f t="shared" si="5"/>
        <v>-19.836396939064645</v>
      </c>
      <c r="AH23">
        <f t="shared" si="6"/>
        <v>-836.99063483461578</v>
      </c>
      <c r="AI23">
        <f t="shared" si="7"/>
        <v>52.486799295307264</v>
      </c>
      <c r="AJ23">
        <f t="shared" si="8"/>
        <v>0</v>
      </c>
      <c r="AK23">
        <f t="shared" si="32"/>
        <v>68.532283840223144</v>
      </c>
      <c r="AL23">
        <f t="shared" si="9"/>
        <v>121.01908313553041</v>
      </c>
      <c r="AN23">
        <f t="shared" si="10"/>
        <v>262.25849475899895</v>
      </c>
      <c r="AO23">
        <f t="shared" si="11"/>
        <v>-13.11292473794995</v>
      </c>
      <c r="AP23">
        <f t="shared" si="12"/>
        <v>-5.4350327177329634</v>
      </c>
      <c r="AQ23">
        <f t="shared" si="13"/>
        <v>-229.32952484952261</v>
      </c>
      <c r="AR23">
        <f t="shared" si="14"/>
        <v>14.381012453793424</v>
      </c>
      <c r="AS23">
        <f t="shared" si="15"/>
        <v>0</v>
      </c>
      <c r="AT23">
        <f t="shared" si="16"/>
        <v>18.777361939105173</v>
      </c>
      <c r="AU23">
        <f t="shared" si="17"/>
        <v>33.158374392898601</v>
      </c>
      <c r="AW23">
        <v>20</v>
      </c>
      <c r="AX23">
        <f>(R23*SUMPRODUCT(K$23:$K24, X$23:$X24)-$AZ$3*SUMPRODUCT(K$22:$K23, W$23:$W24))/Z23</f>
        <v>87.867261673179996</v>
      </c>
    </row>
    <row r="25" spans="5:50" x14ac:dyDescent="0.25">
      <c r="AN25" s="6">
        <f t="shared" ref="AN25:AU25" si="33">SUM(AN3:AN23)</f>
        <v>11660.234350170098</v>
      </c>
      <c r="AO25" s="6">
        <f t="shared" si="33"/>
        <v>-1487.7618877673383</v>
      </c>
      <c r="AP25" s="6">
        <f t="shared" si="33"/>
        <v>-1739.0787355750738</v>
      </c>
      <c r="AQ25" s="6">
        <f t="shared" si="33"/>
        <v>-6817.4849634505936</v>
      </c>
      <c r="AR25" s="6">
        <f t="shared" si="33"/>
        <v>1615.9087633770921</v>
      </c>
      <c r="AS25" s="6">
        <f t="shared" si="33"/>
        <v>-211.80011572733002</v>
      </c>
      <c r="AT25" s="6">
        <f t="shared" si="33"/>
        <v>247.59401611617051</v>
      </c>
      <c r="AU25" s="7">
        <f t="shared" si="33"/>
        <v>1651.7026637659328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3231.0367723458276</v>
      </c>
      <c r="K3">
        <v>1</v>
      </c>
      <c r="L3" s="2">
        <v>0</v>
      </c>
      <c r="O3">
        <f>$C$3</f>
        <v>3231.0367723458276</v>
      </c>
      <c r="P3">
        <f>O3*B5</f>
        <v>2584.8294178766623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3231.0367723458276</v>
      </c>
      <c r="AF3">
        <f t="shared" ref="AF3:AF23" si="4">-$Z3*P3</f>
        <v>-2584.8294178766623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-876.22523253083477</v>
      </c>
      <c r="AJ3">
        <f t="shared" ref="AJ3:AJ23" si="8">AB3-AC3</f>
        <v>0</v>
      </c>
      <c r="AL3">
        <f t="shared" ref="AL3:AL23" si="9">SUM(AI3:AK3)</f>
        <v>-876.22523253083477</v>
      </c>
      <c r="AN3">
        <f t="shared" ref="AN3:AN23" si="10">AE3*$K3</f>
        <v>3231.0367723458276</v>
      </c>
      <c r="AO3">
        <f t="shared" ref="AO3:AO23" si="11">AF3*$K3</f>
        <v>-2584.8294178766623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-876.22523253083477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-876.22523253083477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1242.5061058594156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598.10488652462561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591.29351556013717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-591.29351556013717</v>
      </c>
      <c r="AK4">
        <f>G4*MAX(0, SUM(AB4, AE4:AF4))</f>
        <v>0</v>
      </c>
      <c r="AL4">
        <f t="shared" si="9"/>
        <v>-1285.4210155601372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-651.21259029927751</v>
      </c>
      <c r="AR4">
        <f t="shared" si="14"/>
        <v>-651.21259029927751</v>
      </c>
      <c r="AS4">
        <f t="shared" si="15"/>
        <v>-554.73638761622772</v>
      </c>
      <c r="AT4">
        <f t="shared" si="16"/>
        <v>0</v>
      </c>
      <c r="AU4">
        <f t="shared" si="17"/>
        <v>-1205.9489779155053</v>
      </c>
      <c r="AW4">
        <v>1</v>
      </c>
      <c r="AX4">
        <f>(R4*SUMPRODUCT(K5:$K$23, X5:$X$23)-$AZ$3*SUMPRODUCT(K4:$K$22, W5:$W$23))/Z4</f>
        <v>598.10488652462561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3231.0367723458276</v>
      </c>
      <c r="P5">
        <f t="shared" ref="P5:P23" si="30">O5*$C$5</f>
        <v>161.55183861729139</v>
      </c>
      <c r="Q5" s="5">
        <f t="shared" ref="Q5:Q23" si="31">$C$8</f>
        <v>25</v>
      </c>
      <c r="R5">
        <f t="shared" si="0"/>
        <v>500000</v>
      </c>
      <c r="S5">
        <f t="shared" si="1"/>
        <v>1161.4348346939812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591.29351556013717</v>
      </c>
      <c r="AC5">
        <f t="shared" si="2"/>
        <v>1135.0889383836675</v>
      </c>
      <c r="AE5">
        <f t="shared" si="3"/>
        <v>3157.7441886930715</v>
      </c>
      <c r="AF5">
        <f t="shared" si="4"/>
        <v>-157.88720943465358</v>
      </c>
      <c r="AG5">
        <f t="shared" si="5"/>
        <v>-24.432901969113587</v>
      </c>
      <c r="AH5">
        <f t="shared" si="6"/>
        <v>-704.77439272828508</v>
      </c>
      <c r="AI5">
        <f t="shared" si="7"/>
        <v>2270.6496845610195</v>
      </c>
      <c r="AJ5">
        <f t="shared" si="8"/>
        <v>-543.79542282353032</v>
      </c>
      <c r="AK5">
        <f>G5*SUM(AB5, AE5:AF5)</f>
        <v>147.23717028756076</v>
      </c>
      <c r="AL5">
        <f t="shared" si="9"/>
        <v>1874.0914320250499</v>
      </c>
      <c r="AN5">
        <f t="shared" si="10"/>
        <v>2726.9095031160368</v>
      </c>
      <c r="AO5">
        <f t="shared" si="11"/>
        <v>-136.34547515580184</v>
      </c>
      <c r="AP5">
        <f t="shared" si="12"/>
        <v>-21.099338194286627</v>
      </c>
      <c r="AQ5">
        <f t="shared" si="13"/>
        <v>-608.61674481586579</v>
      </c>
      <c r="AR5">
        <f t="shared" si="14"/>
        <v>1960.8479449500826</v>
      </c>
      <c r="AS5">
        <f t="shared" si="15"/>
        <v>-469.60134122271114</v>
      </c>
      <c r="AT5">
        <f t="shared" si="16"/>
        <v>127.14850059948573</v>
      </c>
      <c r="AU5">
        <f t="shared" si="17"/>
        <v>1618.3951043268573</v>
      </c>
      <c r="AW5">
        <v>2</v>
      </c>
      <c r="AX5">
        <f>(R5*SUMPRODUCT(K6:$K$23, X6:$X$23)-$AZ$3*SUMPRODUCT(K5:$K$22, W6:$W$23))/Z5</f>
        <v>1161.4348346939812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3231.0367723458276</v>
      </c>
      <c r="P6">
        <f t="shared" si="30"/>
        <v>161.55183861729139</v>
      </c>
      <c r="Q6" s="5">
        <f t="shared" si="31"/>
        <v>25</v>
      </c>
      <c r="R6">
        <f t="shared" si="0"/>
        <v>500000</v>
      </c>
      <c r="S6">
        <f t="shared" si="1"/>
        <v>1678.2945307527923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1135.0889383836675</v>
      </c>
      <c r="AC6">
        <f t="shared" si="2"/>
        <v>1621.3984430342134</v>
      </c>
      <c r="AE6">
        <f t="shared" si="3"/>
        <v>3121.5009618829977</v>
      </c>
      <c r="AF6">
        <f t="shared" si="4"/>
        <v>-156.07504809414991</v>
      </c>
      <c r="AG6">
        <f t="shared" si="5"/>
        <v>-24.152471650892853</v>
      </c>
      <c r="AH6">
        <f t="shared" si="6"/>
        <v>-722.0259705920239</v>
      </c>
      <c r="AI6">
        <f t="shared" si="7"/>
        <v>2219.2474715459307</v>
      </c>
      <c r="AJ6">
        <f t="shared" si="8"/>
        <v>-486.30950465054593</v>
      </c>
      <c r="AK6">
        <f>G6*SUM(AB6, AE6:AF6)</f>
        <v>239.88011885209215</v>
      </c>
      <c r="AL6">
        <f t="shared" si="9"/>
        <v>1972.818085747477</v>
      </c>
      <c r="AN6">
        <f t="shared" si="10"/>
        <v>2431.1067921512144</v>
      </c>
      <c r="AO6">
        <f t="shared" si="11"/>
        <v>-121.55533960756074</v>
      </c>
      <c r="AP6">
        <f t="shared" si="12"/>
        <v>-18.810578178487887</v>
      </c>
      <c r="AQ6">
        <f t="shared" si="13"/>
        <v>-562.33275678921177</v>
      </c>
      <c r="AR6">
        <f t="shared" si="14"/>
        <v>1728.4081175759538</v>
      </c>
      <c r="AS6">
        <f t="shared" si="15"/>
        <v>-378.75059283353494</v>
      </c>
      <c r="AT6">
        <f t="shared" si="16"/>
        <v>186.82492600981641</v>
      </c>
      <c r="AU6">
        <f t="shared" si="17"/>
        <v>1536.4824507522353</v>
      </c>
      <c r="AW6">
        <v>3</v>
      </c>
      <c r="AX6">
        <f>(R6*SUMPRODUCT(K7:$K$23, X7:$X$23)-$AZ$3*SUMPRODUCT(K6:$K$22, W7:$W$23))/Z6</f>
        <v>1678.2945307527923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3231.0367723458276</v>
      </c>
      <c r="P7">
        <f t="shared" si="30"/>
        <v>161.55183861729139</v>
      </c>
      <c r="Q7" s="5">
        <f t="shared" si="31"/>
        <v>25</v>
      </c>
      <c r="R7">
        <f t="shared" si="0"/>
        <v>500000</v>
      </c>
      <c r="S7">
        <f t="shared" si="1"/>
        <v>2128.7651965988957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1621.3984430342134</v>
      </c>
      <c r="AC7">
        <f t="shared" si="2"/>
        <v>2032.8707700925659</v>
      </c>
      <c r="AE7">
        <f t="shared" si="3"/>
        <v>3085.4883488747978</v>
      </c>
      <c r="AF7">
        <f t="shared" si="4"/>
        <v>-154.27441744373991</v>
      </c>
      <c r="AG7">
        <f t="shared" si="5"/>
        <v>-23.873825696470195</v>
      </c>
      <c r="AH7">
        <f t="shared" si="6"/>
        <v>-742.42475827452745</v>
      </c>
      <c r="AI7">
        <f t="shared" si="7"/>
        <v>2164.9153474600603</v>
      </c>
      <c r="AJ7">
        <f t="shared" si="8"/>
        <v>-411.47232705835245</v>
      </c>
      <c r="AK7">
        <f>G7*SUM(AB7, AE7:AF7)</f>
        <v>223.53326758624482</v>
      </c>
      <c r="AL7">
        <f t="shared" si="9"/>
        <v>1976.9762879879527</v>
      </c>
      <c r="AN7">
        <f t="shared" si="10"/>
        <v>2175.3048111895341</v>
      </c>
      <c r="AO7">
        <f t="shared" si="11"/>
        <v>-108.76524055947672</v>
      </c>
      <c r="AP7">
        <f t="shared" si="12"/>
        <v>-16.83132199088374</v>
      </c>
      <c r="AQ7">
        <f t="shared" si="13"/>
        <v>-523.41800260232958</v>
      </c>
      <c r="AR7">
        <f t="shared" si="14"/>
        <v>1526.2902460368441</v>
      </c>
      <c r="AS7">
        <f t="shared" si="15"/>
        <v>-290.09272812448006</v>
      </c>
      <c r="AT7">
        <f t="shared" si="16"/>
        <v>157.5935273320998</v>
      </c>
      <c r="AU7">
        <f t="shared" si="17"/>
        <v>1393.7910452444639</v>
      </c>
      <c r="AW7">
        <v>4</v>
      </c>
      <c r="AX7">
        <f>(R7*SUMPRODUCT(K8:$K$23, X8:$X$23)-$AZ$3*SUMPRODUCT(K7:$K$22, W8:$W$23))/Z7</f>
        <v>2128.7651965988957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3231.0367723458276</v>
      </c>
      <c r="P8">
        <f t="shared" si="30"/>
        <v>161.55183861729139</v>
      </c>
      <c r="Q8" s="5">
        <f t="shared" si="31"/>
        <v>25</v>
      </c>
      <c r="R8">
        <f t="shared" si="0"/>
        <v>500000</v>
      </c>
      <c r="S8">
        <f t="shared" si="1"/>
        <v>2508.6940820383657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2032.8707700925659</v>
      </c>
      <c r="AC8">
        <f t="shared" si="2"/>
        <v>2367.9004226498537</v>
      </c>
      <c r="AE8">
        <f t="shared" si="3"/>
        <v>3049.7035862652865</v>
      </c>
      <c r="AF8">
        <f t="shared" si="4"/>
        <v>-152.48517931326433</v>
      </c>
      <c r="AG8">
        <f t="shared" si="5"/>
        <v>-23.596942724139225</v>
      </c>
      <c r="AH8">
        <f t="shared" si="6"/>
        <v>-762.89430732538619</v>
      </c>
      <c r="AI8">
        <f t="shared" si="7"/>
        <v>2110.7271569024965</v>
      </c>
      <c r="AJ8">
        <f t="shared" si="8"/>
        <v>-335.02965255728782</v>
      </c>
      <c r="AK8">
        <f t="shared" ref="AK8:AK23" si="32">G8*SUM(AB8:AB8, AE8:AF8)</f>
        <v>105.01089947104974</v>
      </c>
      <c r="AL8">
        <f t="shared" si="9"/>
        <v>1880.7084038162584</v>
      </c>
      <c r="AN8">
        <f t="shared" si="10"/>
        <v>2004.732999101723</v>
      </c>
      <c r="AO8">
        <f t="shared" si="11"/>
        <v>-100.23664995508615</v>
      </c>
      <c r="AP8">
        <f t="shared" si="12"/>
        <v>-15.51153035660306</v>
      </c>
      <c r="AQ8">
        <f t="shared" si="13"/>
        <v>-501.49116117706996</v>
      </c>
      <c r="AR8">
        <f t="shared" si="14"/>
        <v>1387.4936576129637</v>
      </c>
      <c r="AS8">
        <f t="shared" si="15"/>
        <v>-220.23287875714064</v>
      </c>
      <c r="AT8">
        <f t="shared" si="16"/>
        <v>69.02927103573748</v>
      </c>
      <c r="AU8">
        <f t="shared" si="17"/>
        <v>1236.2900498915606</v>
      </c>
      <c r="AW8">
        <v>5</v>
      </c>
      <c r="AX8">
        <f>(R8*SUMPRODUCT(K9:$K$23, X9:$X$23)-$AZ$3*SUMPRODUCT(K8:$K$22, W9:$W$23))/Z8</f>
        <v>2508.6940820383657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3231.0367723458276</v>
      </c>
      <c r="P9">
        <f t="shared" si="30"/>
        <v>161.55183861729139</v>
      </c>
      <c r="Q9" s="5">
        <f t="shared" si="31"/>
        <v>25</v>
      </c>
      <c r="R9">
        <f t="shared" si="0"/>
        <v>500000</v>
      </c>
      <c r="S9">
        <f t="shared" si="1"/>
        <v>2839.4443669170291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2367.9004226498537</v>
      </c>
      <c r="AC9">
        <f t="shared" si="2"/>
        <v>2648.833328050865</v>
      </c>
      <c r="AE9">
        <f t="shared" si="3"/>
        <v>3014.1382541120265</v>
      </c>
      <c r="AF9">
        <f t="shared" si="4"/>
        <v>-150.70691270560135</v>
      </c>
      <c r="AG9">
        <f t="shared" si="5"/>
        <v>-23.321757584978471</v>
      </c>
      <c r="AH9">
        <f t="shared" si="6"/>
        <v>-784.3142383872306</v>
      </c>
      <c r="AI9">
        <f t="shared" si="7"/>
        <v>2055.795345434216</v>
      </c>
      <c r="AJ9">
        <f t="shared" si="8"/>
        <v>-280.93290540101134</v>
      </c>
      <c r="AK9">
        <f t="shared" si="32"/>
        <v>30.864857407932046</v>
      </c>
      <c r="AL9">
        <f t="shared" si="9"/>
        <v>1805.7272974411367</v>
      </c>
      <c r="AN9">
        <f t="shared" si="10"/>
        <v>1883.0583609094895</v>
      </c>
      <c r="AO9">
        <f t="shared" si="11"/>
        <v>-94.152918045474493</v>
      </c>
      <c r="AP9">
        <f t="shared" si="12"/>
        <v>-14.570078380308356</v>
      </c>
      <c r="AQ9">
        <f t="shared" si="13"/>
        <v>-489.99394177110651</v>
      </c>
      <c r="AR9">
        <f t="shared" si="14"/>
        <v>1284.3414227126</v>
      </c>
      <c r="AS9">
        <f t="shared" si="15"/>
        <v>-175.51054788155952</v>
      </c>
      <c r="AT9">
        <f t="shared" si="16"/>
        <v>19.28256864826794</v>
      </c>
      <c r="AU9">
        <f t="shared" si="17"/>
        <v>1128.1134434793084</v>
      </c>
      <c r="AW9">
        <v>6</v>
      </c>
      <c r="AX9">
        <f>(R9*SUMPRODUCT(K10:$K$23, X10:$X$23)-$AZ$3*SUMPRODUCT(K9:$K$22, W10:$W$23))/Z9</f>
        <v>2839.4443669170291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3231.0367723458276</v>
      </c>
      <c r="P10">
        <f t="shared" si="30"/>
        <v>161.55183861729139</v>
      </c>
      <c r="Q10" s="5">
        <f t="shared" si="31"/>
        <v>25</v>
      </c>
      <c r="R10">
        <f t="shared" si="0"/>
        <v>500000</v>
      </c>
      <c r="S10">
        <f t="shared" si="1"/>
        <v>3137.1384398341338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2648.833328050865</v>
      </c>
      <c r="AC10">
        <f t="shared" si="2"/>
        <v>2892.1959567696749</v>
      </c>
      <c r="AE10">
        <f t="shared" si="3"/>
        <v>2978.7628657047148</v>
      </c>
      <c r="AF10">
        <f t="shared" si="4"/>
        <v>-148.93814328523575</v>
      </c>
      <c r="AG10">
        <f t="shared" si="5"/>
        <v>-23.048042126908737</v>
      </c>
      <c r="AH10">
        <f t="shared" si="6"/>
        <v>-809.95764439902689</v>
      </c>
      <c r="AI10">
        <f t="shared" si="7"/>
        <v>1996.819035893544</v>
      </c>
      <c r="AJ10">
        <f t="shared" si="8"/>
        <v>-243.3626287188099</v>
      </c>
      <c r="AK10">
        <f t="shared" si="32"/>
        <v>22.462498006928413</v>
      </c>
      <c r="AL10">
        <f t="shared" si="9"/>
        <v>1775.9189051816625</v>
      </c>
      <c r="AN10">
        <f t="shared" si="10"/>
        <v>1768.130997342091</v>
      </c>
      <c r="AO10">
        <f t="shared" si="11"/>
        <v>-88.406549867104559</v>
      </c>
      <c r="AP10">
        <f t="shared" si="12"/>
        <v>-13.68083313439339</v>
      </c>
      <c r="AQ10">
        <f t="shared" si="13"/>
        <v>-480.77382529652749</v>
      </c>
      <c r="AR10">
        <f t="shared" si="14"/>
        <v>1185.2697890440659</v>
      </c>
      <c r="AS10">
        <f t="shared" si="15"/>
        <v>-144.45493878902067</v>
      </c>
      <c r="AT10">
        <f t="shared" si="16"/>
        <v>13.333266458049831</v>
      </c>
      <c r="AU10">
        <f t="shared" si="17"/>
        <v>1054.1481167130951</v>
      </c>
      <c r="AW10">
        <v>7</v>
      </c>
      <c r="AX10">
        <f>(R10*SUMPRODUCT(K11:$K$23, X11:$X$23)-$AZ$3*SUMPRODUCT(K10:$K$22, W11:$W$23))/Z10</f>
        <v>3137.1384398341338</v>
      </c>
    </row>
    <row r="11" spans="1:52" x14ac:dyDescent="0.25">
      <c r="A11" t="s">
        <v>33</v>
      </c>
      <c r="C11" s="24">
        <f>AU25</f>
        <v>11707.765518419246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3231.0367723458276</v>
      </c>
      <c r="P11">
        <f t="shared" si="30"/>
        <v>161.55183861729139</v>
      </c>
      <c r="Q11" s="5">
        <f t="shared" si="31"/>
        <v>25</v>
      </c>
      <c r="R11">
        <f t="shared" si="0"/>
        <v>500000</v>
      </c>
      <c r="S11">
        <f t="shared" si="1"/>
        <v>3404.0859091677667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2892.1959567696749</v>
      </c>
      <c r="AC11">
        <f t="shared" si="2"/>
        <v>3101.2383950517569</v>
      </c>
      <c r="AE11">
        <f t="shared" si="3"/>
        <v>2943.5847277640337</v>
      </c>
      <c r="AF11">
        <f t="shared" si="4"/>
        <v>-147.1792363882017</v>
      </c>
      <c r="AG11">
        <f t="shared" si="5"/>
        <v>-22.775852885348815</v>
      </c>
      <c r="AH11">
        <f t="shared" si="6"/>
        <v>-834.17640581668036</v>
      </c>
      <c r="AI11">
        <f t="shared" si="7"/>
        <v>1939.4532326738026</v>
      </c>
      <c r="AJ11">
        <f t="shared" si="8"/>
        <v>-209.042438282082</v>
      </c>
      <c r="AK11">
        <f t="shared" si="32"/>
        <v>13.652643475549217</v>
      </c>
      <c r="AL11">
        <f t="shared" si="9"/>
        <v>1744.0634378672698</v>
      </c>
      <c r="AN11">
        <f t="shared" si="10"/>
        <v>1661.6737940216099</v>
      </c>
      <c r="AO11">
        <f t="shared" si="11"/>
        <v>-83.083689701080502</v>
      </c>
      <c r="AP11">
        <f t="shared" si="12"/>
        <v>-12.857125367960343</v>
      </c>
      <c r="AQ11">
        <f t="shared" si="13"/>
        <v>-470.8983098270204</v>
      </c>
      <c r="AR11">
        <f t="shared" si="14"/>
        <v>1094.8346691255485</v>
      </c>
      <c r="AS11">
        <f t="shared" si="15"/>
        <v>-118.00589201846167</v>
      </c>
      <c r="AT11">
        <f t="shared" si="16"/>
        <v>7.707011002082778</v>
      </c>
      <c r="AU11">
        <f t="shared" si="17"/>
        <v>984.53578810916963</v>
      </c>
      <c r="AW11">
        <v>8</v>
      </c>
      <c r="AX11">
        <f>(R11*SUMPRODUCT(K12:$K$23, X12:$X$23)-$AZ$3*SUMPRODUCT(K11:$K$22, W12:$W$23))/Z11</f>
        <v>3404.0859091677667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3231.0367723458276</v>
      </c>
      <c r="P12">
        <f t="shared" si="30"/>
        <v>161.55183861729139</v>
      </c>
      <c r="Q12" s="5">
        <f t="shared" si="31"/>
        <v>25</v>
      </c>
      <c r="R12">
        <f t="shared" si="0"/>
        <v>500000</v>
      </c>
      <c r="S12">
        <f t="shared" si="1"/>
        <v>3640.5221141090328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3101.2383950517569</v>
      </c>
      <c r="AC12">
        <f t="shared" si="2"/>
        <v>3277.1910330748715</v>
      </c>
      <c r="AE12">
        <f t="shared" si="3"/>
        <v>2908.5731128592151</v>
      </c>
      <c r="AF12">
        <f t="shared" si="4"/>
        <v>-145.42865564296079</v>
      </c>
      <c r="AG12">
        <f t="shared" si="5"/>
        <v>-22.504952108201369</v>
      </c>
      <c r="AH12">
        <f t="shared" si="6"/>
        <v>-862.84496587913156</v>
      </c>
      <c r="AI12">
        <f t="shared" si="7"/>
        <v>1877.7945392289216</v>
      </c>
      <c r="AJ12">
        <f t="shared" si="8"/>
        <v>-175.95263802311456</v>
      </c>
      <c r="AK12">
        <f t="shared" si="32"/>
        <v>13.488080560216426</v>
      </c>
      <c r="AL12">
        <f t="shared" si="9"/>
        <v>1715.3299817660236</v>
      </c>
      <c r="AN12">
        <f t="shared" si="10"/>
        <v>1560.898846814355</v>
      </c>
      <c r="AO12">
        <f t="shared" si="11"/>
        <v>-78.044942340717768</v>
      </c>
      <c r="AP12">
        <f t="shared" si="12"/>
        <v>-12.077383799636367</v>
      </c>
      <c r="AQ12">
        <f t="shared" si="13"/>
        <v>-463.04963291651603</v>
      </c>
      <c r="AR12">
        <f t="shared" si="14"/>
        <v>1007.7268877574849</v>
      </c>
      <c r="AS12">
        <f t="shared" si="15"/>
        <v>-94.425774813767546</v>
      </c>
      <c r="AT12">
        <f t="shared" si="16"/>
        <v>7.2384391161082702</v>
      </c>
      <c r="AU12">
        <f t="shared" si="17"/>
        <v>920.53955205982572</v>
      </c>
      <c r="AW12">
        <v>9</v>
      </c>
      <c r="AX12">
        <f>(R12*SUMPRODUCT(K13:$K$23, X13:$X$23)-$AZ$3*SUMPRODUCT(K12:$K$22, W13:$W$23))/Z12</f>
        <v>3640.5221141090328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3231.0367723458276</v>
      </c>
      <c r="P13">
        <f t="shared" si="30"/>
        <v>161.55183861729139</v>
      </c>
      <c r="Q13" s="5">
        <f t="shared" si="31"/>
        <v>25</v>
      </c>
      <c r="R13">
        <f t="shared" si="0"/>
        <v>500000</v>
      </c>
      <c r="S13">
        <f t="shared" si="1"/>
        <v>3846.9912965965468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3277.1910330748715</v>
      </c>
      <c r="AC13">
        <f t="shared" si="2"/>
        <v>3421.5496677041347</v>
      </c>
      <c r="AE13">
        <f t="shared" si="3"/>
        <v>2873.7140124388266</v>
      </c>
      <c r="AF13">
        <f t="shared" si="4"/>
        <v>-143.68570062194135</v>
      </c>
      <c r="AG13">
        <f t="shared" si="5"/>
        <v>-22.235231404937135</v>
      </c>
      <c r="AH13">
        <f t="shared" si="6"/>
        <v>-893.42364364444416</v>
      </c>
      <c r="AI13">
        <f t="shared" si="7"/>
        <v>1814.3694367675041</v>
      </c>
      <c r="AJ13">
        <f t="shared" si="8"/>
        <v>-144.35863462926318</v>
      </c>
      <c r="AK13">
        <f t="shared" si="32"/>
        <v>12.014438689783514</v>
      </c>
      <c r="AL13">
        <f t="shared" si="9"/>
        <v>1682.0252408280244</v>
      </c>
      <c r="AN13">
        <f t="shared" si="10"/>
        <v>1466.3797221081354</v>
      </c>
      <c r="AO13">
        <f t="shared" si="11"/>
        <v>-73.318986105406779</v>
      </c>
      <c r="AP13">
        <f t="shared" si="12"/>
        <v>-11.346046373247408</v>
      </c>
      <c r="AQ13">
        <f t="shared" si="13"/>
        <v>-455.89028992496736</v>
      </c>
      <c r="AR13">
        <f t="shared" si="14"/>
        <v>925.82439970451401</v>
      </c>
      <c r="AS13">
        <f t="shared" si="15"/>
        <v>-73.662366406432724</v>
      </c>
      <c r="AT13">
        <f t="shared" si="16"/>
        <v>6.1306480710856794</v>
      </c>
      <c r="AU13">
        <f t="shared" si="17"/>
        <v>858.29268136916687</v>
      </c>
      <c r="AW13">
        <v>10</v>
      </c>
      <c r="AX13">
        <f>(R13*SUMPRODUCT(K14:$K$23, X14:$X$23)-$AZ$3*SUMPRODUCT(K13:$K$22, W14:$W$23))/Z13</f>
        <v>3846.9912965965468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3231.0367723458276</v>
      </c>
      <c r="P14">
        <f t="shared" si="30"/>
        <v>161.55183861729139</v>
      </c>
      <c r="Q14" s="5">
        <f t="shared" si="31"/>
        <v>25</v>
      </c>
      <c r="R14">
        <f t="shared" si="0"/>
        <v>500000</v>
      </c>
      <c r="S14">
        <f t="shared" si="1"/>
        <v>4023.8648920845753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3421.5496677041347</v>
      </c>
      <c r="AC14">
        <f t="shared" si="2"/>
        <v>3535.6148451473969</v>
      </c>
      <c r="AE14">
        <f t="shared" si="3"/>
        <v>2838.9873626211529</v>
      </c>
      <c r="AF14">
        <f t="shared" si="4"/>
        <v>-141.94936813105767</v>
      </c>
      <c r="AG14">
        <f t="shared" si="5"/>
        <v>-21.966535532184338</v>
      </c>
      <c r="AH14">
        <f t="shared" si="6"/>
        <v>-926.87117406852349</v>
      </c>
      <c r="AI14">
        <f t="shared" si="7"/>
        <v>1748.2002848893871</v>
      </c>
      <c r="AJ14">
        <f t="shared" si="8"/>
        <v>-114.0651774432622</v>
      </c>
      <c r="AK14">
        <f t="shared" si="32"/>
        <v>11.013457791949614</v>
      </c>
      <c r="AL14">
        <f t="shared" si="9"/>
        <v>1645.1485652380745</v>
      </c>
      <c r="AN14">
        <f t="shared" si="10"/>
        <v>1377.8387270449373</v>
      </c>
      <c r="AO14">
        <f t="shared" si="11"/>
        <v>-68.891936352246887</v>
      </c>
      <c r="AP14">
        <f t="shared" si="12"/>
        <v>-10.660964452940796</v>
      </c>
      <c r="AQ14">
        <f t="shared" si="13"/>
        <v>-449.83609840169623</v>
      </c>
      <c r="AR14">
        <f t="shared" si="14"/>
        <v>848.44972783805338</v>
      </c>
      <c r="AS14">
        <f t="shared" si="15"/>
        <v>-55.358970933732856</v>
      </c>
      <c r="AT14">
        <f t="shared" si="16"/>
        <v>5.3451342771785324</v>
      </c>
      <c r="AU14">
        <f t="shared" si="17"/>
        <v>798.43589118149907</v>
      </c>
      <c r="AW14">
        <v>11</v>
      </c>
      <c r="AX14">
        <f>(R14*SUMPRODUCT(K15:$K$23, X15:$X$23)-$AZ$3*SUMPRODUCT(K14:$K$22, W15:$W$23))/Z14</f>
        <v>4023.8648920845753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3231.0367723458276</v>
      </c>
      <c r="P15">
        <f t="shared" si="30"/>
        <v>161.55183861729139</v>
      </c>
      <c r="Q15" s="5">
        <f t="shared" si="31"/>
        <v>25</v>
      </c>
      <c r="R15">
        <f t="shared" si="0"/>
        <v>500000</v>
      </c>
      <c r="S15">
        <f t="shared" si="1"/>
        <v>4172.7135698507782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3535.6148451473969</v>
      </c>
      <c r="AC15">
        <f t="shared" si="2"/>
        <v>3621.7118060135208</v>
      </c>
      <c r="AE15">
        <f t="shared" si="3"/>
        <v>2804.3822870130957</v>
      </c>
      <c r="AF15">
        <f t="shared" si="4"/>
        <v>-140.21911435065479</v>
      </c>
      <c r="AG15">
        <f t="shared" si="5"/>
        <v>-21.698780334346303</v>
      </c>
      <c r="AH15">
        <f t="shared" si="6"/>
        <v>-961.79685032389978</v>
      </c>
      <c r="AI15">
        <f t="shared" si="7"/>
        <v>1680.6675420041947</v>
      </c>
      <c r="AJ15">
        <f t="shared" si="8"/>
        <v>-86.096960866123936</v>
      </c>
      <c r="AK15">
        <f t="shared" si="32"/>
        <v>25.419089873020337</v>
      </c>
      <c r="AL15">
        <f t="shared" si="9"/>
        <v>1619.9896710110911</v>
      </c>
      <c r="AN15">
        <f t="shared" si="10"/>
        <v>1293.8909888225137</v>
      </c>
      <c r="AO15">
        <f t="shared" si="11"/>
        <v>-64.694549441125687</v>
      </c>
      <c r="AP15">
        <f t="shared" si="12"/>
        <v>-10.011422648426798</v>
      </c>
      <c r="AQ15">
        <f t="shared" si="13"/>
        <v>-443.75557621904153</v>
      </c>
      <c r="AR15">
        <f t="shared" si="14"/>
        <v>775.42944051391953</v>
      </c>
      <c r="AS15">
        <f t="shared" si="15"/>
        <v>-39.723572048493025</v>
      </c>
      <c r="AT15">
        <f t="shared" si="16"/>
        <v>11.727905814795584</v>
      </c>
      <c r="AU15">
        <f t="shared" si="17"/>
        <v>747.43377428022211</v>
      </c>
      <c r="AW15">
        <v>12</v>
      </c>
      <c r="AX15">
        <f>(R15*SUMPRODUCT(K16:$K$23, X16:$X$23)-$AZ$3*SUMPRODUCT(K15:$K$22, W16:$W$23))/Z15</f>
        <v>4172.7135698507782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3231.0367723458276</v>
      </c>
      <c r="P16">
        <f t="shared" si="30"/>
        <v>161.55183861729139</v>
      </c>
      <c r="Q16" s="5">
        <f t="shared" si="31"/>
        <v>25</v>
      </c>
      <c r="R16">
        <f t="shared" si="0"/>
        <v>500000</v>
      </c>
      <c r="S16">
        <f t="shared" si="1"/>
        <v>4171.0311781597757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3621.7118060135208</v>
      </c>
      <c r="AC16">
        <f t="shared" si="2"/>
        <v>3573.6439501497102</v>
      </c>
      <c r="AE16">
        <f t="shared" si="3"/>
        <v>2768.278279640951</v>
      </c>
      <c r="AF16">
        <f t="shared" si="4"/>
        <v>-138.41391398204757</v>
      </c>
      <c r="AG16">
        <f t="shared" si="5"/>
        <v>-21.419427220191462</v>
      </c>
      <c r="AH16">
        <f t="shared" si="6"/>
        <v>-1247.3062162275548</v>
      </c>
      <c r="AI16">
        <f t="shared" si="7"/>
        <v>1361.1387222111568</v>
      </c>
      <c r="AJ16">
        <f t="shared" si="8"/>
        <v>48.067855863810564</v>
      </c>
      <c r="AK16">
        <f t="shared" si="32"/>
        <v>44.386190818874219</v>
      </c>
      <c r="AL16">
        <f t="shared" si="9"/>
        <v>1453.5927688938416</v>
      </c>
      <c r="AN16">
        <f t="shared" si="10"/>
        <v>1210.9919942936997</v>
      </c>
      <c r="AO16">
        <f t="shared" si="11"/>
        <v>-60.549599714684994</v>
      </c>
      <c r="AP16">
        <f t="shared" si="12"/>
        <v>-9.3699954505197738</v>
      </c>
      <c r="AQ16">
        <f t="shared" si="13"/>
        <v>-545.63800662419169</v>
      </c>
      <c r="AR16">
        <f t="shared" si="14"/>
        <v>595.4343925043031</v>
      </c>
      <c r="AS16">
        <f t="shared" si="15"/>
        <v>21.02743393322724</v>
      </c>
      <c r="AT16">
        <f t="shared" si="16"/>
        <v>19.416878040823558</v>
      </c>
      <c r="AU16">
        <f t="shared" si="17"/>
        <v>635.87870447835394</v>
      </c>
      <c r="AW16">
        <v>13</v>
      </c>
      <c r="AX16">
        <f>(R16*SUMPRODUCT(K17:$K$23, X17:$X$23)-$AZ$3*SUMPRODUCT(K16:$K$22, W17:$W$23))/Z16</f>
        <v>4171.0311781597757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3231.0367723458276</v>
      </c>
      <c r="P17">
        <f t="shared" si="30"/>
        <v>161.55183861729139</v>
      </c>
      <c r="Q17" s="5">
        <f t="shared" si="31"/>
        <v>25</v>
      </c>
      <c r="R17">
        <f t="shared" si="0"/>
        <v>500000</v>
      </c>
      <c r="S17">
        <f t="shared" si="1"/>
        <v>4015.8315894285429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3573.6439501497102</v>
      </c>
      <c r="AC17">
        <f t="shared" si="2"/>
        <v>3393.680106451392</v>
      </c>
      <c r="AE17">
        <f t="shared" si="3"/>
        <v>2730.4693868109384</v>
      </c>
      <c r="AF17">
        <f t="shared" si="4"/>
        <v>-136.52346934054694</v>
      </c>
      <c r="AG17">
        <f t="shared" si="5"/>
        <v>-21.126882632385964</v>
      </c>
      <c r="AH17">
        <f t="shared" si="6"/>
        <v>-1567.0063120716666</v>
      </c>
      <c r="AI17">
        <f t="shared" si="7"/>
        <v>1005.8127227663392</v>
      </c>
      <c r="AJ17">
        <f t="shared" si="8"/>
        <v>179.96384369831821</v>
      </c>
      <c r="AK17">
        <f t="shared" si="32"/>
        <v>85.112740173157391</v>
      </c>
      <c r="AL17">
        <f t="shared" si="9"/>
        <v>1270.8893066378148</v>
      </c>
      <c r="AN17">
        <f t="shared" si="10"/>
        <v>1125.037558477826</v>
      </c>
      <c r="AO17">
        <f t="shared" si="11"/>
        <v>-56.251877923891307</v>
      </c>
      <c r="AP17">
        <f t="shared" si="12"/>
        <v>-8.7049269146897998</v>
      </c>
      <c r="AQ17">
        <f t="shared" si="13"/>
        <v>-645.65490606414869</v>
      </c>
      <c r="AR17">
        <f t="shared" si="14"/>
        <v>414.42584757509633</v>
      </c>
      <c r="AS17">
        <f t="shared" si="15"/>
        <v>74.150651278720986</v>
      </c>
      <c r="AT17">
        <f t="shared" si="16"/>
        <v>35.069072688488923</v>
      </c>
      <c r="AU17">
        <f t="shared" si="17"/>
        <v>523.64557154230624</v>
      </c>
      <c r="AW17">
        <v>14</v>
      </c>
      <c r="AX17">
        <f>(R17*SUMPRODUCT(K18:$K$23, X18:$X$23)-$AZ$3*SUMPRODUCT(K17:$K$22, W18:$W$23))/Z17</f>
        <v>4015.8315894285429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3231.0367723458276</v>
      </c>
      <c r="P18">
        <f t="shared" si="30"/>
        <v>161.55183861729139</v>
      </c>
      <c r="Q18" s="5">
        <f t="shared" si="31"/>
        <v>25</v>
      </c>
      <c r="R18">
        <f t="shared" si="0"/>
        <v>500000</v>
      </c>
      <c r="S18">
        <f t="shared" si="1"/>
        <v>3717.8382090184277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3393.680106451392</v>
      </c>
      <c r="AC18">
        <f t="shared" si="2"/>
        <v>3096.3377591858989</v>
      </c>
      <c r="AE18">
        <f t="shared" si="3"/>
        <v>2690.9135355230655</v>
      </c>
      <c r="AF18">
        <f t="shared" si="4"/>
        <v>-134.5456767761533</v>
      </c>
      <c r="AG18">
        <f t="shared" si="5"/>
        <v>-20.820821033006869</v>
      </c>
      <c r="AH18">
        <f t="shared" si="6"/>
        <v>-1895.8554611046713</v>
      </c>
      <c r="AI18">
        <f t="shared" si="7"/>
        <v>639.69157660923406</v>
      </c>
      <c r="AJ18">
        <f t="shared" si="8"/>
        <v>297.34234726549312</v>
      </c>
      <c r="AK18">
        <f t="shared" si="32"/>
        <v>128.52103604828338</v>
      </c>
      <c r="AL18">
        <f t="shared" si="9"/>
        <v>1065.5549599230105</v>
      </c>
      <c r="AN18">
        <f t="shared" si="10"/>
        <v>1036.1081472520957</v>
      </c>
      <c r="AO18">
        <f t="shared" si="11"/>
        <v>-51.805407362604797</v>
      </c>
      <c r="AP18">
        <f t="shared" si="12"/>
        <v>-8.0168396420001962</v>
      </c>
      <c r="AQ18">
        <f t="shared" si="13"/>
        <v>-729.97934096797417</v>
      </c>
      <c r="AR18">
        <f t="shared" si="14"/>
        <v>246.30655927951662</v>
      </c>
      <c r="AS18">
        <f t="shared" si="15"/>
        <v>114.48856474125034</v>
      </c>
      <c r="AT18">
        <f t="shared" si="16"/>
        <v>49.485682384448097</v>
      </c>
      <c r="AU18">
        <f t="shared" si="17"/>
        <v>410.28080640521506</v>
      </c>
      <c r="AW18">
        <v>15</v>
      </c>
      <c r="AX18">
        <f>(R18*SUMPRODUCT(K19:$K$23, X19:$X$23)-$AZ$3*SUMPRODUCT(K18:$K$22, W19:$W$23))/Z18</f>
        <v>3717.8382090184277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3231.0367723458276</v>
      </c>
      <c r="P19">
        <f t="shared" si="30"/>
        <v>161.55183861729139</v>
      </c>
      <c r="Q19" s="5">
        <f t="shared" si="31"/>
        <v>25</v>
      </c>
      <c r="R19">
        <f t="shared" si="0"/>
        <v>500000</v>
      </c>
      <c r="S19">
        <f t="shared" si="1"/>
        <v>3278.7499461344237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3096.3377591858989</v>
      </c>
      <c r="AC19">
        <f t="shared" si="2"/>
        <v>2688.606718431196</v>
      </c>
      <c r="AE19">
        <f t="shared" si="3"/>
        <v>2649.4814537073835</v>
      </c>
      <c r="AF19">
        <f t="shared" si="4"/>
        <v>-132.47407268536918</v>
      </c>
      <c r="AG19">
        <f t="shared" si="5"/>
        <v>-20.500242185295388</v>
      </c>
      <c r="AH19">
        <f t="shared" si="6"/>
        <v>-2247.4127476282229</v>
      </c>
      <c r="AI19">
        <f t="shared" si="7"/>
        <v>249.09439120849584</v>
      </c>
      <c r="AJ19">
        <f t="shared" si="8"/>
        <v>407.73104075470292</v>
      </c>
      <c r="AK19">
        <f t="shared" si="32"/>
        <v>125.17759662663647</v>
      </c>
      <c r="AL19">
        <f t="shared" si="9"/>
        <v>782.00302858983525</v>
      </c>
      <c r="AN19">
        <f t="shared" si="10"/>
        <v>950.39608436127673</v>
      </c>
      <c r="AO19">
        <f t="shared" si="11"/>
        <v>-47.51980421806384</v>
      </c>
      <c r="AP19">
        <f t="shared" si="12"/>
        <v>-7.3536464556488257</v>
      </c>
      <c r="AQ19">
        <f t="shared" si="13"/>
        <v>-806.1699289499461</v>
      </c>
      <c r="AR19">
        <f t="shared" si="14"/>
        <v>89.352704737617898</v>
      </c>
      <c r="AS19">
        <f t="shared" si="15"/>
        <v>146.25729274820395</v>
      </c>
      <c r="AT19">
        <f t="shared" si="16"/>
        <v>44.902483660430967</v>
      </c>
      <c r="AU19">
        <f t="shared" si="17"/>
        <v>280.51248114625281</v>
      </c>
      <c r="AW19">
        <v>16</v>
      </c>
      <c r="AX19">
        <f>(R19*SUMPRODUCT(K20:$K$23, X20:$X$23)-$AZ$3*SUMPRODUCT(K19:$K$22, W20:$W$23))/Z19</f>
        <v>3278.7499461344237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3231.0367723458276</v>
      </c>
      <c r="P20">
        <f t="shared" si="30"/>
        <v>161.55183861729139</v>
      </c>
      <c r="Q20" s="5">
        <f t="shared" si="31"/>
        <v>25</v>
      </c>
      <c r="R20">
        <f t="shared" si="0"/>
        <v>500000</v>
      </c>
      <c r="S20">
        <f t="shared" si="1"/>
        <v>2684.1068169734153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2688.606718431196</v>
      </c>
      <c r="AC20">
        <f t="shared" si="2"/>
        <v>2164.9550225169828</v>
      </c>
      <c r="AE20">
        <f t="shared" si="3"/>
        <v>2606.0994458166688</v>
      </c>
      <c r="AF20">
        <f t="shared" si="4"/>
        <v>-130.30497229083346</v>
      </c>
      <c r="AG20">
        <f t="shared" si="5"/>
        <v>-20.164575873308337</v>
      </c>
      <c r="AH20">
        <f t="shared" si="6"/>
        <v>-2613.2778026819351</v>
      </c>
      <c r="AI20">
        <f t="shared" si="7"/>
        <v>-157.64790502940832</v>
      </c>
      <c r="AJ20">
        <f t="shared" si="8"/>
        <v>523.65169591421318</v>
      </c>
      <c r="AK20">
        <f t="shared" si="32"/>
        <v>22.206925125415236</v>
      </c>
      <c r="AL20">
        <f t="shared" si="9"/>
        <v>388.2107160102201</v>
      </c>
      <c r="AN20">
        <f t="shared" si="10"/>
        <v>886.68738937290743</v>
      </c>
      <c r="AO20">
        <f t="shared" si="11"/>
        <v>-44.334369468645377</v>
      </c>
      <c r="AP20">
        <f t="shared" si="12"/>
        <v>-6.8607033271950835</v>
      </c>
      <c r="AQ20">
        <f t="shared" si="13"/>
        <v>-889.12972077321797</v>
      </c>
      <c r="AR20">
        <f t="shared" si="14"/>
        <v>-53.637404196151124</v>
      </c>
      <c r="AS20">
        <f t="shared" si="15"/>
        <v>178.16486471235467</v>
      </c>
      <c r="AT20">
        <f t="shared" si="16"/>
        <v>7.5555829218495729</v>
      </c>
      <c r="AU20">
        <f t="shared" si="17"/>
        <v>132.08304343805312</v>
      </c>
      <c r="AW20">
        <v>17</v>
      </c>
      <c r="AX20">
        <f>(R20*SUMPRODUCT(K21:$K$23, X21:$X$23)-$AZ$3*SUMPRODUCT(K20:$K$22, W21:$W$23))/Z20</f>
        <v>2684.1068169734153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3231.0367723458276</v>
      </c>
      <c r="P21">
        <f t="shared" si="30"/>
        <v>161.55183861729139</v>
      </c>
      <c r="Q21" s="5">
        <f t="shared" si="31"/>
        <v>25</v>
      </c>
      <c r="R21">
        <f t="shared" si="0"/>
        <v>500000</v>
      </c>
      <c r="S21">
        <f t="shared" si="1"/>
        <v>1927.2203325726678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2164.9550225169828</v>
      </c>
      <c r="AC21">
        <f t="shared" si="2"/>
        <v>1527.2627096854385</v>
      </c>
      <c r="AE21">
        <f t="shared" si="3"/>
        <v>2560.4970498826533</v>
      </c>
      <c r="AF21">
        <f t="shared" si="4"/>
        <v>-128.02485249413269</v>
      </c>
      <c r="AG21">
        <f t="shared" si="5"/>
        <v>-19.811729409873426</v>
      </c>
      <c r="AH21">
        <f t="shared" si="6"/>
        <v>-3024.0140940366346</v>
      </c>
      <c r="AI21">
        <f t="shared" si="7"/>
        <v>-611.35362605798719</v>
      </c>
      <c r="AJ21">
        <f t="shared" si="8"/>
        <v>637.69231283154431</v>
      </c>
      <c r="AK21">
        <f t="shared" si="32"/>
        <v>7.3558835518488053</v>
      </c>
      <c r="AL21">
        <f t="shared" si="9"/>
        <v>33.694570325405934</v>
      </c>
      <c r="AN21">
        <f t="shared" si="10"/>
        <v>828.66150305979238</v>
      </c>
      <c r="AO21">
        <f t="shared" si="11"/>
        <v>-41.43307515298963</v>
      </c>
      <c r="AP21">
        <f t="shared" si="12"/>
        <v>-6.411730672273964</v>
      </c>
      <c r="AQ21">
        <f t="shared" si="13"/>
        <v>-978.67094381274057</v>
      </c>
      <c r="AR21">
        <f t="shared" si="14"/>
        <v>-197.85424657821164</v>
      </c>
      <c r="AS21">
        <f t="shared" si="15"/>
        <v>206.37831645417467</v>
      </c>
      <c r="AT21">
        <f t="shared" si="16"/>
        <v>2.380607124967081</v>
      </c>
      <c r="AU21">
        <f t="shared" si="17"/>
        <v>10.904677000930107</v>
      </c>
      <c r="AW21">
        <v>18</v>
      </c>
      <c r="AX21">
        <f>(R21*SUMPRODUCT(K22:$K$23, X22:$X$23)-$AZ$3*SUMPRODUCT(K21:$K$22, W22:$W$23))/Z21</f>
        <v>1927.2203325726678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3231.0367723458276</v>
      </c>
      <c r="P22">
        <f t="shared" si="30"/>
        <v>161.55183861729139</v>
      </c>
      <c r="Q22" s="5">
        <f t="shared" si="31"/>
        <v>25</v>
      </c>
      <c r="R22">
        <f t="shared" si="0"/>
        <v>500000</v>
      </c>
      <c r="S22">
        <f t="shared" si="1"/>
        <v>1020.9600307644491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1527.2627096854385</v>
      </c>
      <c r="AC22">
        <f t="shared" si="2"/>
        <v>793.88620692019356</v>
      </c>
      <c r="AE22">
        <f t="shared" si="3"/>
        <v>2512.4152271628891</v>
      </c>
      <c r="AF22">
        <f t="shared" si="4"/>
        <v>-125.62076135814448</v>
      </c>
      <c r="AG22">
        <f t="shared" si="5"/>
        <v>-19.439698494508328</v>
      </c>
      <c r="AH22">
        <f t="shared" si="6"/>
        <v>-3478.2724253272486</v>
      </c>
      <c r="AI22">
        <f t="shared" si="7"/>
        <v>-1110.9176580170124</v>
      </c>
      <c r="AJ22">
        <f t="shared" si="8"/>
        <v>733.37650276524494</v>
      </c>
      <c r="AK22">
        <f t="shared" si="32"/>
        <v>82.195200685293841</v>
      </c>
      <c r="AL22">
        <f t="shared" si="9"/>
        <v>-295.34595456647361</v>
      </c>
      <c r="AN22">
        <f t="shared" si="10"/>
        <v>759.90713597972024</v>
      </c>
      <c r="AO22">
        <f t="shared" si="11"/>
        <v>-37.995356798986023</v>
      </c>
      <c r="AP22">
        <f t="shared" si="12"/>
        <v>-5.8797468856103841</v>
      </c>
      <c r="AQ22">
        <f t="shared" si="13"/>
        <v>-1052.0410831423046</v>
      </c>
      <c r="AR22">
        <f t="shared" si="14"/>
        <v>-336.00905084718067</v>
      </c>
      <c r="AS22">
        <f t="shared" si="15"/>
        <v>221.81764852638707</v>
      </c>
      <c r="AT22">
        <f t="shared" si="16"/>
        <v>24.860826693274305</v>
      </c>
      <c r="AU22">
        <f t="shared" si="17"/>
        <v>-89.330575627519295</v>
      </c>
      <c r="AW22">
        <v>19</v>
      </c>
      <c r="AX22">
        <f>(R22*SUMPRODUCT(K23:$K$23, X23:$X$23)-$AZ$3*SUMPRODUCT(K22:$K$22, W23:$W$23))/Z22</f>
        <v>1020.9600307644491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3231.0367723458276</v>
      </c>
      <c r="P23">
        <f t="shared" si="30"/>
        <v>161.55183861729139</v>
      </c>
      <c r="Q23" s="5">
        <f t="shared" si="31"/>
        <v>25</v>
      </c>
      <c r="R23">
        <f t="shared" si="0"/>
        <v>500000</v>
      </c>
      <c r="S23">
        <f t="shared" si="1"/>
        <v>1042.0039890458631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793.88620692019356</v>
      </c>
      <c r="AC23">
        <f t="shared" si="2"/>
        <v>793.88620692019356</v>
      </c>
      <c r="AE23">
        <f t="shared" si="3"/>
        <v>2461.6753434562847</v>
      </c>
      <c r="AF23">
        <f t="shared" si="4"/>
        <v>-123.08376717281426</v>
      </c>
      <c r="AG23">
        <f t="shared" si="5"/>
        <v>-19.047100953210727</v>
      </c>
      <c r="AH23">
        <f t="shared" si="6"/>
        <v>-3964.0111270503762</v>
      </c>
      <c r="AI23">
        <f t="shared" si="7"/>
        <v>-1644.4666517201163</v>
      </c>
      <c r="AJ23">
        <f t="shared" si="8"/>
        <v>0</v>
      </c>
      <c r="AK23">
        <f t="shared" si="32"/>
        <v>219.27344482425653</v>
      </c>
      <c r="AL23">
        <f t="shared" si="9"/>
        <v>-1425.1932068958597</v>
      </c>
      <c r="AN23">
        <f t="shared" si="10"/>
        <v>674.48166485179831</v>
      </c>
      <c r="AO23">
        <f t="shared" si="11"/>
        <v>-33.72408324258992</v>
      </c>
      <c r="AP23">
        <f t="shared" si="12"/>
        <v>-5.2187711899832756</v>
      </c>
      <c r="AQ23">
        <f t="shared" si="13"/>
        <v>-1086.1110631713448</v>
      </c>
      <c r="AR23">
        <f t="shared" si="14"/>
        <v>-450.57225275211977</v>
      </c>
      <c r="AS23">
        <f t="shared" si="15"/>
        <v>0</v>
      </c>
      <c r="AT23">
        <f t="shared" si="16"/>
        <v>60.079375826709153</v>
      </c>
      <c r="AU23">
        <f t="shared" si="17"/>
        <v>-390.4928769254106</v>
      </c>
      <c r="AW23">
        <v>20</v>
      </c>
      <c r="AX23">
        <f>(R23*SUMPRODUCT(K$23:$K24, X$23:$X24)-$AZ$3*SUMPRODUCT(K$22:$K23, W$23:$W24))/Z23</f>
        <v>1042.0039890458631</v>
      </c>
    </row>
    <row r="25" spans="5:50" x14ac:dyDescent="0.25">
      <c r="AN25" s="6">
        <f t="shared" ref="AN25:AU25" si="33">SUM(AN3:AN23)</f>
        <v>31053.233792616589</v>
      </c>
      <c r="AO25" s="6">
        <f t="shared" si="33"/>
        <v>-3975.9392688902003</v>
      </c>
      <c r="AP25" s="6">
        <f t="shared" si="33"/>
        <v>-1737.7055704150964</v>
      </c>
      <c r="AQ25" s="6">
        <f t="shared" si="33"/>
        <v>-12834.663923546499</v>
      </c>
      <c r="AR25" s="6">
        <f t="shared" si="33"/>
        <v>12504.925029764787</v>
      </c>
      <c r="AS25" s="6">
        <f t="shared" si="33"/>
        <v>-1652.2712190512439</v>
      </c>
      <c r="AT25" s="6">
        <f t="shared" si="33"/>
        <v>855.1117077056997</v>
      </c>
      <c r="AU25" s="7">
        <f t="shared" si="33"/>
        <v>11707.765518419246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12086.971125504577</v>
      </c>
      <c r="K3">
        <v>1</v>
      </c>
      <c r="L3" s="2">
        <v>0</v>
      </c>
      <c r="O3">
        <f>$C$3</f>
        <v>12086.971125504577</v>
      </c>
      <c r="P3">
        <f>O3*B5</f>
        <v>9669.5769004036611</v>
      </c>
      <c r="Q3" s="5">
        <f>B8</f>
        <v>1522.432587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12086.971125504577</v>
      </c>
      <c r="AF3">
        <f t="shared" ref="AF3:AF23" si="4">-$Z3*P3</f>
        <v>-9669.5769004036611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894.96163810091571</v>
      </c>
      <c r="AJ3">
        <f t="shared" ref="AJ3:AJ23" si="8">AB3-AC3</f>
        <v>7.2759576141834259E-12</v>
      </c>
      <c r="AL3">
        <f t="shared" ref="AL3:AL23" si="9">SUM(AI3:AK3)</f>
        <v>894.96163810092298</v>
      </c>
      <c r="AN3">
        <f t="shared" ref="AN3:AN23" si="10">AE3*$K3</f>
        <v>12086.971125504577</v>
      </c>
      <c r="AO3">
        <f t="shared" ref="AO3:AO23" si="11">AF3*$K3</f>
        <v>-9669.5769004036611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894.96163810091571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894.96163810092298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4468.6523718229764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3533.6637984002277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-7.2759576141834259E-12</v>
      </c>
      <c r="AC4">
        <f t="shared" si="2"/>
        <v>3490.9621569810479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-3490.9621569810552</v>
      </c>
      <c r="AK4">
        <f>H4*SUM(AB4, AE4:AF4)</f>
        <v>-4.7948560677468777E-13</v>
      </c>
      <c r="AL4">
        <f t="shared" si="9"/>
        <v>-4533.082156981056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-977.6902148419174</v>
      </c>
      <c r="AR4">
        <f t="shared" si="14"/>
        <v>-977.6902148419174</v>
      </c>
      <c r="AS4">
        <f t="shared" si="15"/>
        <v>-3275.1310225922271</v>
      </c>
      <c r="AT4">
        <f t="shared" si="16"/>
        <v>-4.4984107962725182E-13</v>
      </c>
      <c r="AU4">
        <f t="shared" si="17"/>
        <v>-4252.8212374341456</v>
      </c>
      <c r="AW4">
        <v>1</v>
      </c>
      <c r="AX4">
        <f>(R4*SUMPRODUCT(K5:$K$23, X5:$X$23)-$AZ$3*SUMPRODUCT(K4:$K$22, W5:$W$23))/Z4</f>
        <v>3533.6637984002277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12086.971125504577</v>
      </c>
      <c r="P5">
        <f t="shared" ref="P5:P23" si="30">O5*$C$5</f>
        <v>604.34855627522882</v>
      </c>
      <c r="Q5" s="5">
        <f t="shared" ref="Q5:Q23" si="31">$C$8</f>
        <v>25</v>
      </c>
      <c r="R5">
        <f t="shared" si="0"/>
        <v>500000</v>
      </c>
      <c r="S5">
        <f t="shared" si="1"/>
        <v>6864.441595190875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3490.9621569810479</v>
      </c>
      <c r="AC5">
        <f t="shared" si="2"/>
        <v>6698.8288801403469</v>
      </c>
      <c r="AE5">
        <f t="shared" si="3"/>
        <v>11795.358752222159</v>
      </c>
      <c r="AF5">
        <f t="shared" si="4"/>
        <v>-589.76793761110798</v>
      </c>
      <c r="AG5">
        <f t="shared" si="5"/>
        <v>-24.396845640122592</v>
      </c>
      <c r="AH5">
        <f t="shared" si="6"/>
        <v>-1081.3883975481601</v>
      </c>
      <c r="AI5">
        <f t="shared" si="7"/>
        <v>10099.805571422768</v>
      </c>
      <c r="AJ5">
        <f t="shared" si="8"/>
        <v>-3207.866723159299</v>
      </c>
      <c r="AK5">
        <f>H5*SUM(AB5, AE5:AF5)</f>
        <v>1269.7821767455573</v>
      </c>
      <c r="AL5">
        <f t="shared" si="9"/>
        <v>8161.7210250090266</v>
      </c>
      <c r="AN5">
        <f t="shared" si="10"/>
        <v>10186.02963130143</v>
      </c>
      <c r="AO5">
        <f t="shared" si="11"/>
        <v>-509.30148156507158</v>
      </c>
      <c r="AP5">
        <f t="shared" si="12"/>
        <v>-21.068201300257947</v>
      </c>
      <c r="AQ5">
        <f t="shared" si="13"/>
        <v>-933.84648078601049</v>
      </c>
      <c r="AR5">
        <f t="shared" si="14"/>
        <v>8721.8134676500904</v>
      </c>
      <c r="AS5">
        <f t="shared" si="15"/>
        <v>-2770.1934448759885</v>
      </c>
      <c r="AT5">
        <f t="shared" si="16"/>
        <v>1096.5362859516247</v>
      </c>
      <c r="AU5">
        <f t="shared" si="17"/>
        <v>7048.1563087257273</v>
      </c>
      <c r="AW5">
        <v>2</v>
      </c>
      <c r="AX5">
        <f>(R5*SUMPRODUCT(K6:$K$23, X6:$X$23)-$AZ$3*SUMPRODUCT(K5:$K$22, W6:$W$23))/Z5</f>
        <v>6864.441595190875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12086.971125504577</v>
      </c>
      <c r="P6">
        <f t="shared" si="30"/>
        <v>604.34855627522882</v>
      </c>
      <c r="Q6" s="5">
        <f t="shared" si="31"/>
        <v>25</v>
      </c>
      <c r="R6">
        <f t="shared" si="0"/>
        <v>500000</v>
      </c>
      <c r="S6">
        <f t="shared" si="1"/>
        <v>9729.4329282293256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6698.8288801403469</v>
      </c>
      <c r="AC6">
        <f t="shared" si="2"/>
        <v>9372.4628588155465</v>
      </c>
      <c r="AE6">
        <f t="shared" si="3"/>
        <v>11643.503664091186</v>
      </c>
      <c r="AF6">
        <f t="shared" si="4"/>
        <v>-582.17518320455929</v>
      </c>
      <c r="AG6">
        <f t="shared" si="5"/>
        <v>-24.08275725819011</v>
      </c>
      <c r="AH6">
        <f t="shared" si="6"/>
        <v>-1402.3985106251259</v>
      </c>
      <c r="AI6">
        <f t="shared" si="7"/>
        <v>9634.8472130033115</v>
      </c>
      <c r="AJ6">
        <f t="shared" si="8"/>
        <v>-2673.6339786751996</v>
      </c>
      <c r="AK6">
        <f>H6*SUM(AB6, AE6:AF6)</f>
        <v>1932.3051208797349</v>
      </c>
      <c r="AL6">
        <f t="shared" si="9"/>
        <v>8893.518355207847</v>
      </c>
      <c r="AN6">
        <f t="shared" si="10"/>
        <v>9068.2659361200749</v>
      </c>
      <c r="AO6">
        <f t="shared" si="11"/>
        <v>-453.4132968060037</v>
      </c>
      <c r="AP6">
        <f t="shared" si="12"/>
        <v>-18.75628278160033</v>
      </c>
      <c r="AQ6">
        <f t="shared" si="13"/>
        <v>-1092.2247297424615</v>
      </c>
      <c r="AR6">
        <f t="shared" si="14"/>
        <v>7503.8716267900099</v>
      </c>
      <c r="AS6">
        <f t="shared" si="15"/>
        <v>-2082.2962429467248</v>
      </c>
      <c r="AT6">
        <f t="shared" si="16"/>
        <v>1504.9298914985814</v>
      </c>
      <c r="AU6">
        <f t="shared" si="17"/>
        <v>6926.5052753418668</v>
      </c>
      <c r="AW6">
        <v>3</v>
      </c>
      <c r="AX6">
        <f>(R6*SUMPRODUCT(K7:$K$23, X7:$X$23)-$AZ$3*SUMPRODUCT(K6:$K$22, W7:$W$23))/Z6</f>
        <v>9729.4329282293256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12086.971125504577</v>
      </c>
      <c r="P7">
        <f t="shared" si="30"/>
        <v>604.34855627522882</v>
      </c>
      <c r="Q7" s="5">
        <f t="shared" si="31"/>
        <v>25</v>
      </c>
      <c r="R7">
        <f t="shared" si="0"/>
        <v>500000</v>
      </c>
      <c r="S7">
        <f t="shared" si="1"/>
        <v>12085.363372307551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9372.4628588155465</v>
      </c>
      <c r="AC7">
        <f t="shared" si="2"/>
        <v>11482.95013830101</v>
      </c>
      <c r="AE7">
        <f t="shared" si="3"/>
        <v>11484.477750605862</v>
      </c>
      <c r="AF7">
        <f t="shared" si="4"/>
        <v>-574.22388753029304</v>
      </c>
      <c r="AG7">
        <f t="shared" si="5"/>
        <v>-23.753837151088661</v>
      </c>
      <c r="AH7">
        <f t="shared" si="6"/>
        <v>-1761.8506903909786</v>
      </c>
      <c r="AI7">
        <f t="shared" si="7"/>
        <v>9124.6493355335006</v>
      </c>
      <c r="AJ7">
        <f t="shared" si="8"/>
        <v>-2110.4872794854637</v>
      </c>
      <c r="AK7">
        <f>H7*SUM(AB7, AE7:AF7)</f>
        <v>2123.6004407819996</v>
      </c>
      <c r="AL7">
        <f t="shared" si="9"/>
        <v>9137.762496830037</v>
      </c>
      <c r="AN7">
        <f t="shared" si="10"/>
        <v>8096.6890424339153</v>
      </c>
      <c r="AO7">
        <f t="shared" si="11"/>
        <v>-404.83445212169573</v>
      </c>
      <c r="AP7">
        <f t="shared" si="12"/>
        <v>-16.746728684883649</v>
      </c>
      <c r="AQ7">
        <f t="shared" si="13"/>
        <v>-1242.1250220577692</v>
      </c>
      <c r="AR7">
        <f t="shared" si="14"/>
        <v>6432.9828395695667</v>
      </c>
      <c r="AS7">
        <f t="shared" si="15"/>
        <v>-1487.9178314490309</v>
      </c>
      <c r="AT7">
        <f t="shared" si="16"/>
        <v>1497.1627611434378</v>
      </c>
      <c r="AU7">
        <f t="shared" si="17"/>
        <v>6442.2277692639736</v>
      </c>
      <c r="AW7">
        <v>4</v>
      </c>
      <c r="AX7">
        <f>(R7*SUMPRODUCT(K8:$K$23, X8:$X$23)-$AZ$3*SUMPRODUCT(K7:$K$22, W8:$W$23))/Z7</f>
        <v>12085.363372307551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12086.971125504577</v>
      </c>
      <c r="P8">
        <f t="shared" si="30"/>
        <v>604.34855627522882</v>
      </c>
      <c r="Q8" s="5">
        <f t="shared" si="31"/>
        <v>25</v>
      </c>
      <c r="R8">
        <f t="shared" si="0"/>
        <v>500000</v>
      </c>
      <c r="S8">
        <f t="shared" si="1"/>
        <v>13963.382807025037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11482.95013830101</v>
      </c>
      <c r="AC8">
        <f t="shared" si="2"/>
        <v>13075.154881270071</v>
      </c>
      <c r="AE8">
        <f t="shared" si="3"/>
        <v>11318.104050825097</v>
      </c>
      <c r="AF8">
        <f t="shared" si="4"/>
        <v>-565.90520254125477</v>
      </c>
      <c r="AG8">
        <f t="shared" si="5"/>
        <v>-23.409719302925481</v>
      </c>
      <c r="AH8">
        <f t="shared" si="6"/>
        <v>-2131.5895330458684</v>
      </c>
      <c r="AI8">
        <f t="shared" si="7"/>
        <v>8597.1995959350497</v>
      </c>
      <c r="AJ8">
        <f t="shared" si="8"/>
        <v>-1592.204742969061</v>
      </c>
      <c r="AK8">
        <f t="shared" ref="AK8:AK23" si="32">H8*SUM(AB8:AB8, AE8:AF8)</f>
        <v>1612.0483015274024</v>
      </c>
      <c r="AL8">
        <f t="shared" si="9"/>
        <v>8617.0431544933908</v>
      </c>
      <c r="AN8">
        <f t="shared" si="10"/>
        <v>7439.9940965220831</v>
      </c>
      <c r="AO8">
        <f t="shared" si="11"/>
        <v>-371.99970482610411</v>
      </c>
      <c r="AP8">
        <f t="shared" si="12"/>
        <v>-15.388458405478934</v>
      </c>
      <c r="AQ8">
        <f t="shared" si="13"/>
        <v>-1401.2076113501882</v>
      </c>
      <c r="AR8">
        <f t="shared" si="14"/>
        <v>5651.3983219403126</v>
      </c>
      <c r="AS8">
        <f t="shared" si="15"/>
        <v>-1046.641189632878</v>
      </c>
      <c r="AT8">
        <f t="shared" si="16"/>
        <v>1059.68542017406</v>
      </c>
      <c r="AU8">
        <f t="shared" si="17"/>
        <v>5664.4425524814942</v>
      </c>
      <c r="AW8">
        <v>5</v>
      </c>
      <c r="AX8">
        <f>(R8*SUMPRODUCT(K9:$K$23, X9:$X$23)-$AZ$3*SUMPRODUCT(K8:$K$22, W9:$W$23))/Z8</f>
        <v>13963.382807025037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12086.971125504577</v>
      </c>
      <c r="P9">
        <f t="shared" si="30"/>
        <v>604.34855627522882</v>
      </c>
      <c r="Q9" s="5">
        <f t="shared" si="31"/>
        <v>25</v>
      </c>
      <c r="R9">
        <f t="shared" si="0"/>
        <v>500000</v>
      </c>
      <c r="S9">
        <f t="shared" si="1"/>
        <v>15452.919780159862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13075.154881270071</v>
      </c>
      <c r="AC9">
        <f t="shared" si="2"/>
        <v>14247.146440440403</v>
      </c>
      <c r="AE9">
        <f t="shared" si="3"/>
        <v>11143.838840575214</v>
      </c>
      <c r="AF9">
        <f t="shared" si="4"/>
        <v>-557.19194202876065</v>
      </c>
      <c r="AG9">
        <f t="shared" si="5"/>
        <v>-23.049279105707321</v>
      </c>
      <c r="AH9">
        <f t="shared" si="6"/>
        <v>-2526.8600837781305</v>
      </c>
      <c r="AI9">
        <f t="shared" si="7"/>
        <v>8036.7375356626144</v>
      </c>
      <c r="AJ9">
        <f t="shared" si="8"/>
        <v>-1171.991559170332</v>
      </c>
      <c r="AK9">
        <f t="shared" si="32"/>
        <v>1235.1460529064227</v>
      </c>
      <c r="AL9">
        <f t="shared" si="9"/>
        <v>8099.8920293987048</v>
      </c>
      <c r="AN9">
        <f t="shared" si="10"/>
        <v>6962.0226851721372</v>
      </c>
      <c r="AO9">
        <f t="shared" si="11"/>
        <v>-348.10113425860681</v>
      </c>
      <c r="AP9">
        <f t="shared" si="12"/>
        <v>-14.399849666393374</v>
      </c>
      <c r="AQ9">
        <f t="shared" si="13"/>
        <v>-1578.6352869233756</v>
      </c>
      <c r="AR9">
        <f t="shared" si="14"/>
        <v>5020.8864143237606</v>
      </c>
      <c r="AS9">
        <f t="shared" si="15"/>
        <v>-732.19219503294141</v>
      </c>
      <c r="AT9">
        <f t="shared" si="16"/>
        <v>771.64745137246416</v>
      </c>
      <c r="AU9">
        <f t="shared" si="17"/>
        <v>5060.3416706632834</v>
      </c>
      <c r="AW9">
        <v>6</v>
      </c>
      <c r="AX9">
        <f>(R9*SUMPRODUCT(K10:$K$23, X10:$X$23)-$AZ$3*SUMPRODUCT(K9:$K$22, W10:$W$23))/Z9</f>
        <v>15452.919780159862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12086.971125504577</v>
      </c>
      <c r="P10">
        <f t="shared" si="30"/>
        <v>604.34855627522882</v>
      </c>
      <c r="Q10" s="5">
        <f t="shared" si="31"/>
        <v>25</v>
      </c>
      <c r="R10">
        <f t="shared" si="0"/>
        <v>500000</v>
      </c>
      <c r="S10">
        <f t="shared" si="1"/>
        <v>16625.222821331139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14247.146440440403</v>
      </c>
      <c r="AC10">
        <f t="shared" si="2"/>
        <v>15076.999239906803</v>
      </c>
      <c r="AE10">
        <f t="shared" si="3"/>
        <v>10961.37215305105</v>
      </c>
      <c r="AF10">
        <f t="shared" si="4"/>
        <v>-548.06860765255249</v>
      </c>
      <c r="AG10">
        <f t="shared" si="5"/>
        <v>-22.671875441816823</v>
      </c>
      <c r="AH10">
        <f t="shared" si="6"/>
        <v>-2938.2174566684293</v>
      </c>
      <c r="AI10">
        <f t="shared" si="7"/>
        <v>7452.4142132882516</v>
      </c>
      <c r="AJ10">
        <f t="shared" si="8"/>
        <v>-829.85279946640003</v>
      </c>
      <c r="AK10">
        <f t="shared" si="32"/>
        <v>1294.6736242565426</v>
      </c>
      <c r="AL10">
        <f t="shared" si="9"/>
        <v>7917.2350380783937</v>
      </c>
      <c r="AN10">
        <f t="shared" si="10"/>
        <v>6506.4400057997873</v>
      </c>
      <c r="AO10">
        <f t="shared" si="11"/>
        <v>-325.32200028998938</v>
      </c>
      <c r="AP10">
        <f t="shared" si="12"/>
        <v>-13.457548500448191</v>
      </c>
      <c r="AQ10">
        <f t="shared" si="13"/>
        <v>-1744.0640951585194</v>
      </c>
      <c r="AR10">
        <f t="shared" si="14"/>
        <v>4423.5963618508304</v>
      </c>
      <c r="AS10">
        <f t="shared" si="15"/>
        <v>-492.58317097373964</v>
      </c>
      <c r="AT10">
        <f t="shared" si="16"/>
        <v>768.4910379556693</v>
      </c>
      <c r="AU10">
        <f t="shared" si="17"/>
        <v>4699.5042288327604</v>
      </c>
      <c r="AW10">
        <v>7</v>
      </c>
      <c r="AX10">
        <f>(R10*SUMPRODUCT(K11:$K$23, X11:$X$23)-$AZ$3*SUMPRODUCT(K10:$K$22, W11:$W$23))/Z10</f>
        <v>16625.222821331139</v>
      </c>
    </row>
    <row r="11" spans="1:52" x14ac:dyDescent="0.25">
      <c r="A11" t="s">
        <v>33</v>
      </c>
      <c r="C11" s="24">
        <f>AU25</f>
        <v>56539.232436362712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12086.971125504577</v>
      </c>
      <c r="P11">
        <f t="shared" si="30"/>
        <v>604.34855627522882</v>
      </c>
      <c r="Q11" s="5">
        <f t="shared" si="31"/>
        <v>25</v>
      </c>
      <c r="R11">
        <f t="shared" si="0"/>
        <v>500000</v>
      </c>
      <c r="S11">
        <f t="shared" si="1"/>
        <v>17466.932869980923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15076.999239906803</v>
      </c>
      <c r="AC11">
        <f t="shared" si="2"/>
        <v>15563.14577250806</v>
      </c>
      <c r="AE11">
        <f t="shared" si="3"/>
        <v>10769.566412980037</v>
      </c>
      <c r="AF11">
        <f t="shared" si="4"/>
        <v>-538.47832064900183</v>
      </c>
      <c r="AG11">
        <f t="shared" si="5"/>
        <v>-22.275155415601393</v>
      </c>
      <c r="AH11">
        <f t="shared" si="6"/>
        <v>-3400.0254359452933</v>
      </c>
      <c r="AI11">
        <f t="shared" si="7"/>
        <v>6808.7875009701402</v>
      </c>
      <c r="AJ11">
        <f t="shared" si="8"/>
        <v>-486.14653260125669</v>
      </c>
      <c r="AK11">
        <f t="shared" si="32"/>
        <v>1303.3664976102489</v>
      </c>
      <c r="AL11">
        <f t="shared" si="9"/>
        <v>7626.0074659791326</v>
      </c>
      <c r="AN11">
        <f t="shared" si="10"/>
        <v>6079.4942006027404</v>
      </c>
      <c r="AO11">
        <f t="shared" si="11"/>
        <v>-303.97471003013698</v>
      </c>
      <c r="AP11">
        <f t="shared" si="12"/>
        <v>-12.574478207725818</v>
      </c>
      <c r="AQ11">
        <f t="shared" si="13"/>
        <v>-1919.3377084167603</v>
      </c>
      <c r="AR11">
        <f t="shared" si="14"/>
        <v>3843.6073039481166</v>
      </c>
      <c r="AS11">
        <f t="shared" si="15"/>
        <v>-274.43305628630691</v>
      </c>
      <c r="AT11">
        <f t="shared" si="16"/>
        <v>735.75933882827724</v>
      </c>
      <c r="AU11">
        <f t="shared" si="17"/>
        <v>4304.9335864900868</v>
      </c>
      <c r="AW11">
        <v>8</v>
      </c>
      <c r="AX11">
        <f>(R11*SUMPRODUCT(K12:$K$23, X12:$X$23)-$AZ$3*SUMPRODUCT(K11:$K$22, W12:$W$23))/Z11</f>
        <v>17466.932869980923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12086.971125504577</v>
      </c>
      <c r="P12">
        <f t="shared" si="30"/>
        <v>604.34855627522882</v>
      </c>
      <c r="Q12" s="5">
        <f t="shared" si="31"/>
        <v>25</v>
      </c>
      <c r="R12">
        <f t="shared" si="0"/>
        <v>500000</v>
      </c>
      <c r="S12">
        <f t="shared" si="1"/>
        <v>17971.531532958386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15563.14577250806</v>
      </c>
      <c r="AC12">
        <f t="shared" si="2"/>
        <v>15712.053907731652</v>
      </c>
      <c r="AE12">
        <f t="shared" si="3"/>
        <v>10567.33209169411</v>
      </c>
      <c r="AF12">
        <f t="shared" si="4"/>
        <v>-528.36660458470556</v>
      </c>
      <c r="AG12">
        <f t="shared" si="5"/>
        <v>-21.856865508258117</v>
      </c>
      <c r="AH12">
        <f t="shared" si="6"/>
        <v>-3910.767063745207</v>
      </c>
      <c r="AI12">
        <f t="shared" si="7"/>
        <v>6106.3415578559398</v>
      </c>
      <c r="AJ12">
        <f t="shared" si="8"/>
        <v>-148.90813522359167</v>
      </c>
      <c r="AK12">
        <f t="shared" si="32"/>
        <v>1328.7495743741465</v>
      </c>
      <c r="AL12">
        <f t="shared" si="9"/>
        <v>7286.1829970064946</v>
      </c>
      <c r="AN12">
        <f t="shared" si="10"/>
        <v>5671.0063098998517</v>
      </c>
      <c r="AO12">
        <f t="shared" si="11"/>
        <v>-283.55031549499262</v>
      </c>
      <c r="AP12">
        <f t="shared" si="12"/>
        <v>-11.729585210006682</v>
      </c>
      <c r="AQ12">
        <f t="shared" si="13"/>
        <v>-2098.7307394720196</v>
      </c>
      <c r="AR12">
        <f t="shared" si="14"/>
        <v>3276.9956697228326</v>
      </c>
      <c r="AS12">
        <f t="shared" si="15"/>
        <v>-79.912220711995104</v>
      </c>
      <c r="AT12">
        <f t="shared" si="16"/>
        <v>713.07943719070647</v>
      </c>
      <c r="AU12">
        <f t="shared" si="17"/>
        <v>3910.1628862015441</v>
      </c>
      <c r="AW12">
        <v>9</v>
      </c>
      <c r="AX12">
        <f>(R12*SUMPRODUCT(K13:$K$23, X13:$X$23)-$AZ$3*SUMPRODUCT(K12:$K$22, W13:$W$23))/Z12</f>
        <v>17971.531532958386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12086.971125504577</v>
      </c>
      <c r="P13">
        <f t="shared" si="30"/>
        <v>604.34855627522882</v>
      </c>
      <c r="Q13" s="5">
        <f t="shared" si="31"/>
        <v>25</v>
      </c>
      <c r="R13">
        <f t="shared" si="0"/>
        <v>500000</v>
      </c>
      <c r="S13">
        <f t="shared" si="1"/>
        <v>18134.607425253271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15712.053907731652</v>
      </c>
      <c r="AC13">
        <f t="shared" si="2"/>
        <v>15534.432364798695</v>
      </c>
      <c r="AE13">
        <f t="shared" si="3"/>
        <v>10353.917845663167</v>
      </c>
      <c r="AF13">
        <f t="shared" si="4"/>
        <v>-517.69589228315829</v>
      </c>
      <c r="AG13">
        <f t="shared" si="5"/>
        <v>-21.415451683787605</v>
      </c>
      <c r="AH13">
        <f t="shared" si="6"/>
        <v>-4456.9033877585398</v>
      </c>
      <c r="AI13">
        <f t="shared" si="7"/>
        <v>5357.9031139376812</v>
      </c>
      <c r="AJ13">
        <f t="shared" si="8"/>
        <v>177.6215429329568</v>
      </c>
      <c r="AK13">
        <f t="shared" si="32"/>
        <v>1320.8458620194731</v>
      </c>
      <c r="AL13">
        <f t="shared" si="9"/>
        <v>6856.3705188901113</v>
      </c>
      <c r="AN13">
        <f t="shared" si="10"/>
        <v>5283.3285106087842</v>
      </c>
      <c r="AO13">
        <f t="shared" si="11"/>
        <v>-264.1664255304392</v>
      </c>
      <c r="AP13">
        <f t="shared" si="12"/>
        <v>-10.92773461554089</v>
      </c>
      <c r="AQ13">
        <f t="shared" si="13"/>
        <v>-2274.2390937008031</v>
      </c>
      <c r="AR13">
        <f t="shared" si="14"/>
        <v>2733.9952567620012</v>
      </c>
      <c r="AS13">
        <f t="shared" si="15"/>
        <v>90.635542590197787</v>
      </c>
      <c r="AT13">
        <f t="shared" si="16"/>
        <v>673.99246400724644</v>
      </c>
      <c r="AU13">
        <f t="shared" si="17"/>
        <v>3498.6232633594454</v>
      </c>
      <c r="AW13">
        <v>10</v>
      </c>
      <c r="AX13">
        <f>(R13*SUMPRODUCT(K14:$K$23, X14:$X$23)-$AZ$3*SUMPRODUCT(K13:$K$22, W14:$W$23))/Z13</f>
        <v>18134.607425253271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12086.971125504577</v>
      </c>
      <c r="P14">
        <f t="shared" si="30"/>
        <v>604.34855627522882</v>
      </c>
      <c r="Q14" s="5">
        <f t="shared" si="31"/>
        <v>25</v>
      </c>
      <c r="R14">
        <f t="shared" si="0"/>
        <v>500000</v>
      </c>
      <c r="S14">
        <f t="shared" si="1"/>
        <v>17941.511520271903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15534.432364798695</v>
      </c>
      <c r="AC14">
        <f t="shared" si="2"/>
        <v>15033.908279696592</v>
      </c>
      <c r="AE14">
        <f t="shared" si="3"/>
        <v>10128.155315947595</v>
      </c>
      <c r="AF14">
        <f t="shared" si="4"/>
        <v>-506.40776579737974</v>
      </c>
      <c r="AG14">
        <f t="shared" si="5"/>
        <v>-20.948497375360425</v>
      </c>
      <c r="AH14">
        <f t="shared" si="6"/>
        <v>-5055.9958317861337</v>
      </c>
      <c r="AI14">
        <f t="shared" si="7"/>
        <v>4544.8032209887215</v>
      </c>
      <c r="AJ14">
        <f t="shared" si="8"/>
        <v>500.52408510210262</v>
      </c>
      <c r="AK14">
        <f t="shared" si="32"/>
        <v>1293.0276476283741</v>
      </c>
      <c r="AL14">
        <f t="shared" si="9"/>
        <v>6338.3549537191984</v>
      </c>
      <c r="AN14">
        <f t="shared" si="10"/>
        <v>4915.4726123734645</v>
      </c>
      <c r="AO14">
        <f t="shared" si="11"/>
        <v>-245.7736306186732</v>
      </c>
      <c r="AP14">
        <f t="shared" si="12"/>
        <v>-10.166882507896007</v>
      </c>
      <c r="AQ14">
        <f t="shared" si="13"/>
        <v>-2453.8139734376605</v>
      </c>
      <c r="AR14">
        <f t="shared" si="14"/>
        <v>2205.7181258092346</v>
      </c>
      <c r="AS14">
        <f t="shared" si="15"/>
        <v>242.91811839404861</v>
      </c>
      <c r="AT14">
        <f t="shared" si="16"/>
        <v>627.54191564886207</v>
      </c>
      <c r="AU14">
        <f t="shared" si="17"/>
        <v>3076.1781598521452</v>
      </c>
      <c r="AW14">
        <v>11</v>
      </c>
      <c r="AX14">
        <f>(R14*SUMPRODUCT(K15:$K$23, X15:$X$23)-$AZ$3*SUMPRODUCT(K14:$K$22, W15:$W$23))/Z14</f>
        <v>17941.511520271903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12086.971125504577</v>
      </c>
      <c r="P15">
        <f t="shared" si="30"/>
        <v>604.34855627522882</v>
      </c>
      <c r="Q15" s="5">
        <f t="shared" si="31"/>
        <v>25</v>
      </c>
      <c r="R15">
        <f t="shared" si="0"/>
        <v>500000</v>
      </c>
      <c r="S15">
        <f t="shared" si="1"/>
        <v>17376.835309306836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15033.908279696592</v>
      </c>
      <c r="AC15">
        <f t="shared" si="2"/>
        <v>14216.691356372283</v>
      </c>
      <c r="AE15">
        <f t="shared" si="3"/>
        <v>9888.839645769589</v>
      </c>
      <c r="AF15">
        <f t="shared" si="4"/>
        <v>-494.44198228847938</v>
      </c>
      <c r="AG15">
        <f t="shared" si="5"/>
        <v>-20.453510526105383</v>
      </c>
      <c r="AH15">
        <f t="shared" si="6"/>
        <v>-5710.0375100287629</v>
      </c>
      <c r="AI15">
        <f t="shared" si="7"/>
        <v>3663.9066429262411</v>
      </c>
      <c r="AJ15">
        <f t="shared" si="8"/>
        <v>817.21692332430939</v>
      </c>
      <c r="AK15">
        <f t="shared" si="32"/>
        <v>1267.8290784509227</v>
      </c>
      <c r="AL15">
        <f t="shared" si="9"/>
        <v>5748.9526447014732</v>
      </c>
      <c r="AN15">
        <f t="shared" si="10"/>
        <v>4562.5307814933931</v>
      </c>
      <c r="AO15">
        <f t="shared" si="11"/>
        <v>-228.12653907466961</v>
      </c>
      <c r="AP15">
        <f t="shared" si="12"/>
        <v>-9.4368778044526991</v>
      </c>
      <c r="AQ15">
        <f t="shared" si="13"/>
        <v>-2634.5074686425082</v>
      </c>
      <c r="AR15">
        <f t="shared" si="14"/>
        <v>1690.4598959717623</v>
      </c>
      <c r="AS15">
        <f t="shared" si="15"/>
        <v>377.04902712418436</v>
      </c>
      <c r="AT15">
        <f t="shared" si="16"/>
        <v>584.95328100292625</v>
      </c>
      <c r="AU15">
        <f t="shared" si="17"/>
        <v>2652.4622040988729</v>
      </c>
      <c r="AW15">
        <v>12</v>
      </c>
      <c r="AX15">
        <f>(R15*SUMPRODUCT(K16:$K$23, X16:$X$23)-$AZ$3*SUMPRODUCT(K15:$K$22, W16:$W$23))/Z15</f>
        <v>17376.835309306836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12086.971125504577</v>
      </c>
      <c r="P16">
        <f t="shared" si="30"/>
        <v>604.34855627522882</v>
      </c>
      <c r="Q16" s="5">
        <f t="shared" si="31"/>
        <v>25</v>
      </c>
      <c r="R16">
        <f t="shared" si="0"/>
        <v>500000</v>
      </c>
      <c r="S16">
        <f t="shared" si="1"/>
        <v>16461.95381814849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14216.691356372283</v>
      </c>
      <c r="AC16">
        <f t="shared" si="2"/>
        <v>13124.341177296592</v>
      </c>
      <c r="AE16">
        <f t="shared" si="3"/>
        <v>9636.3733371897233</v>
      </c>
      <c r="AF16">
        <f t="shared" si="4"/>
        <v>-481.81866685948614</v>
      </c>
      <c r="AG16">
        <f t="shared" si="5"/>
        <v>-19.931323648271409</v>
      </c>
      <c r="AH16">
        <f t="shared" si="6"/>
        <v>-6353.035451458436</v>
      </c>
      <c r="AI16">
        <f t="shared" si="7"/>
        <v>2781.5878952235289</v>
      </c>
      <c r="AJ16">
        <f t="shared" si="8"/>
        <v>1092.3501790756909</v>
      </c>
      <c r="AK16">
        <f t="shared" si="32"/>
        <v>1278.4071576606279</v>
      </c>
      <c r="AL16">
        <f t="shared" si="9"/>
        <v>5152.3452319598473</v>
      </c>
      <c r="AN16">
        <f t="shared" si="10"/>
        <v>4215.4616648133997</v>
      </c>
      <c r="AO16">
        <f t="shared" si="11"/>
        <v>-210.77308324066999</v>
      </c>
      <c r="AP16">
        <f t="shared" si="12"/>
        <v>-8.7190198872867395</v>
      </c>
      <c r="AQ16">
        <f t="shared" si="13"/>
        <v>-2779.1552344145398</v>
      </c>
      <c r="AR16">
        <f t="shared" si="14"/>
        <v>1216.8143272709028</v>
      </c>
      <c r="AS16">
        <f t="shared" si="15"/>
        <v>477.85200337500868</v>
      </c>
      <c r="AT16">
        <f t="shared" si="16"/>
        <v>559.24321075682451</v>
      </c>
      <c r="AU16">
        <f t="shared" si="17"/>
        <v>2253.9095414027356</v>
      </c>
      <c r="AW16">
        <v>13</v>
      </c>
      <c r="AX16">
        <f>(R16*SUMPRODUCT(K17:$K$23, X17:$X$23)-$AZ$3*SUMPRODUCT(K16:$K$22, W17:$W$23))/Z16</f>
        <v>16461.95381814849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12086.971125504577</v>
      </c>
      <c r="P17">
        <f t="shared" si="30"/>
        <v>604.34855627522882</v>
      </c>
      <c r="Q17" s="5">
        <f t="shared" si="31"/>
        <v>25</v>
      </c>
      <c r="R17">
        <f t="shared" si="0"/>
        <v>500000</v>
      </c>
      <c r="S17">
        <f t="shared" si="1"/>
        <v>15217.648474129184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13124.341177296592</v>
      </c>
      <c r="AC17">
        <f t="shared" si="2"/>
        <v>11797.891305172643</v>
      </c>
      <c r="AE17">
        <f t="shared" si="3"/>
        <v>9370.7494814256079</v>
      </c>
      <c r="AF17">
        <f t="shared" si="4"/>
        <v>-468.53747407128037</v>
      </c>
      <c r="AG17">
        <f t="shared" si="5"/>
        <v>-19.381922452128016</v>
      </c>
      <c r="AH17">
        <f t="shared" si="6"/>
        <v>-7001.7591932135319</v>
      </c>
      <c r="AI17">
        <f t="shared" si="7"/>
        <v>1881.0708916886679</v>
      </c>
      <c r="AJ17">
        <f t="shared" si="8"/>
        <v>1326.4498721239488</v>
      </c>
      <c r="AK17">
        <f t="shared" si="32"/>
        <v>1359.0383314929618</v>
      </c>
      <c r="AL17">
        <f t="shared" si="9"/>
        <v>4566.559095305578</v>
      </c>
      <c r="AN17">
        <f t="shared" si="10"/>
        <v>3861.037654776092</v>
      </c>
      <c r="AO17">
        <f t="shared" si="11"/>
        <v>-193.05188273880461</v>
      </c>
      <c r="AP17">
        <f t="shared" si="12"/>
        <v>-7.985949529218618</v>
      </c>
      <c r="AQ17">
        <f t="shared" si="13"/>
        <v>-2884.9406280957714</v>
      </c>
      <c r="AR17">
        <f t="shared" si="14"/>
        <v>775.05919441229753</v>
      </c>
      <c r="AS17">
        <f t="shared" si="15"/>
        <v>546.53823726641224</v>
      </c>
      <c r="AT17">
        <f t="shared" si="16"/>
        <v>559.96568711813507</v>
      </c>
      <c r="AU17">
        <f t="shared" si="17"/>
        <v>1881.5631187968447</v>
      </c>
      <c r="AW17">
        <v>14</v>
      </c>
      <c r="AX17">
        <f>(R17*SUMPRODUCT(K18:$K$23, X18:$X$23)-$AZ$3*SUMPRODUCT(K17:$K$22, W18:$W$23))/Z17</f>
        <v>15217.648474129184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12086.971125504577</v>
      </c>
      <c r="P18">
        <f t="shared" si="30"/>
        <v>604.34855627522882</v>
      </c>
      <c r="Q18" s="5">
        <f t="shared" si="31"/>
        <v>25</v>
      </c>
      <c r="R18">
        <f t="shared" si="0"/>
        <v>500000</v>
      </c>
      <c r="S18">
        <f t="shared" si="1"/>
        <v>13652.541425624162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11797.891305172643</v>
      </c>
      <c r="AC18">
        <f t="shared" si="2"/>
        <v>10269.005903450638</v>
      </c>
      <c r="AE18">
        <f t="shared" si="3"/>
        <v>9091.4338930100967</v>
      </c>
      <c r="AF18">
        <f t="shared" si="4"/>
        <v>-454.57169465050481</v>
      </c>
      <c r="AG18">
        <f t="shared" si="5"/>
        <v>-18.804202058997163</v>
      </c>
      <c r="AH18">
        <f t="shared" si="6"/>
        <v>-7678.0233721914728</v>
      </c>
      <c r="AI18">
        <f t="shared" si="7"/>
        <v>940.03462410912198</v>
      </c>
      <c r="AJ18">
        <f t="shared" si="8"/>
        <v>1528.8854017220056</v>
      </c>
      <c r="AK18">
        <f t="shared" si="32"/>
        <v>1432.4762205976097</v>
      </c>
      <c r="AL18">
        <f t="shared" si="9"/>
        <v>3901.396246428737</v>
      </c>
      <c r="AN18">
        <f t="shared" si="10"/>
        <v>3500.5616503097995</v>
      </c>
      <c r="AO18">
        <f t="shared" si="11"/>
        <v>-175.02808251548996</v>
      </c>
      <c r="AP18">
        <f t="shared" si="12"/>
        <v>-7.2403615718980774</v>
      </c>
      <c r="AQ18">
        <f t="shared" si="13"/>
        <v>-2956.3426939220603</v>
      </c>
      <c r="AR18">
        <f t="shared" si="14"/>
        <v>361.95051230035114</v>
      </c>
      <c r="AS18">
        <f t="shared" si="15"/>
        <v>588.68135301532254</v>
      </c>
      <c r="AT18">
        <f t="shared" si="16"/>
        <v>551.56000492508269</v>
      </c>
      <c r="AU18">
        <f t="shared" si="17"/>
        <v>1502.1918702407563</v>
      </c>
      <c r="AW18">
        <v>15</v>
      </c>
      <c r="AX18">
        <f>(R18*SUMPRODUCT(K19:$K$23, X19:$X$23)-$AZ$3*SUMPRODUCT(K18:$K$22, W19:$W$23))/Z18</f>
        <v>13652.541425624162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12086.971125504577</v>
      </c>
      <c r="P19">
        <f t="shared" si="30"/>
        <v>604.34855627522882</v>
      </c>
      <c r="Q19" s="5">
        <f t="shared" si="31"/>
        <v>25</v>
      </c>
      <c r="R19">
        <f t="shared" si="0"/>
        <v>500000</v>
      </c>
      <c r="S19">
        <f t="shared" si="1"/>
        <v>11720.36574382136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10269.005903450638</v>
      </c>
      <c r="AC19">
        <f t="shared" si="2"/>
        <v>8529.2696346470075</v>
      </c>
      <c r="AE19">
        <f t="shared" si="3"/>
        <v>8796.0596152870949</v>
      </c>
      <c r="AF19">
        <f t="shared" si="4"/>
        <v>-439.80298076435469</v>
      </c>
      <c r="AG19">
        <f t="shared" si="5"/>
        <v>-18.193266791062797</v>
      </c>
      <c r="AH19">
        <f t="shared" si="6"/>
        <v>-8457.8649468878921</v>
      </c>
      <c r="AI19">
        <f t="shared" si="7"/>
        <v>-119.80157915621385</v>
      </c>
      <c r="AJ19">
        <f t="shared" si="8"/>
        <v>1739.7362688036301</v>
      </c>
      <c r="AK19">
        <f t="shared" si="32"/>
        <v>1367.0942702872462</v>
      </c>
      <c r="AL19">
        <f t="shared" si="9"/>
        <v>2987.0289599346625</v>
      </c>
      <c r="AN19">
        <f t="shared" si="10"/>
        <v>3155.2365103290463</v>
      </c>
      <c r="AO19">
        <f t="shared" si="11"/>
        <v>-157.76182551645229</v>
      </c>
      <c r="AP19">
        <f t="shared" si="12"/>
        <v>-6.5261107964244616</v>
      </c>
      <c r="AQ19">
        <f t="shared" si="13"/>
        <v>-3033.9226252483618</v>
      </c>
      <c r="AR19">
        <f t="shared" si="14"/>
        <v>-42.974051232191833</v>
      </c>
      <c r="AS19">
        <f t="shared" si="15"/>
        <v>624.06118577604445</v>
      </c>
      <c r="AT19">
        <f t="shared" si="16"/>
        <v>490.3906912107912</v>
      </c>
      <c r="AU19">
        <f t="shared" si="17"/>
        <v>1071.4778257546438</v>
      </c>
      <c r="AW19">
        <v>16</v>
      </c>
      <c r="AX19">
        <f>(R19*SUMPRODUCT(K20:$K$23, X20:$X$23)-$AZ$3*SUMPRODUCT(K19:$K$22, W20:$W$23))/Z19</f>
        <v>11720.36574382136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12086.971125504577</v>
      </c>
      <c r="P20">
        <f t="shared" si="30"/>
        <v>604.34855627522882</v>
      </c>
      <c r="Q20" s="5">
        <f t="shared" si="31"/>
        <v>25</v>
      </c>
      <c r="R20">
        <f t="shared" si="0"/>
        <v>500000</v>
      </c>
      <c r="S20">
        <f t="shared" si="1"/>
        <v>9341.2552253691101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8529.2696346470075</v>
      </c>
      <c r="AC20">
        <f t="shared" si="2"/>
        <v>6557.6203772866384</v>
      </c>
      <c r="AE20">
        <f t="shared" si="3"/>
        <v>8485.130342764196</v>
      </c>
      <c r="AF20">
        <f t="shared" si="4"/>
        <v>-424.25651713820974</v>
      </c>
      <c r="AG20">
        <f t="shared" si="5"/>
        <v>-17.550158461245559</v>
      </c>
      <c r="AH20">
        <f t="shared" si="6"/>
        <v>-9223.5132381322692</v>
      </c>
      <c r="AI20">
        <f t="shared" si="7"/>
        <v>-1180.1895709675282</v>
      </c>
      <c r="AJ20">
        <f t="shared" si="8"/>
        <v>1971.6492573603691</v>
      </c>
      <c r="AK20">
        <f t="shared" si="32"/>
        <v>900.84478989282354</v>
      </c>
      <c r="AL20">
        <f t="shared" si="9"/>
        <v>1692.3044762856644</v>
      </c>
      <c r="AN20">
        <f t="shared" si="10"/>
        <v>2886.9420482750429</v>
      </c>
      <c r="AO20">
        <f t="shared" si="11"/>
        <v>-144.34710241375211</v>
      </c>
      <c r="AP20">
        <f t="shared" si="12"/>
        <v>-5.9711858709237342</v>
      </c>
      <c r="AQ20">
        <f t="shared" si="13"/>
        <v>-3138.1660769292366</v>
      </c>
      <c r="AR20">
        <f t="shared" si="14"/>
        <v>-401.54231693886959</v>
      </c>
      <c r="AS20">
        <f t="shared" si="15"/>
        <v>670.82495089517033</v>
      </c>
      <c r="AT20">
        <f t="shared" si="16"/>
        <v>306.49932268027652</v>
      </c>
      <c r="AU20">
        <f t="shared" si="17"/>
        <v>575.78195663657721</v>
      </c>
      <c r="AW20">
        <v>17</v>
      </c>
      <c r="AX20">
        <f>(R20*SUMPRODUCT(K21:$K$23, X21:$X$23)-$AZ$3*SUMPRODUCT(K20:$K$22, W21:$W$23))/Z20</f>
        <v>9341.2552253691101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12086.971125504577</v>
      </c>
      <c r="P21">
        <f t="shared" si="30"/>
        <v>604.34855627522882</v>
      </c>
      <c r="Q21" s="5">
        <f t="shared" si="31"/>
        <v>25</v>
      </c>
      <c r="R21">
        <f t="shared" si="0"/>
        <v>500000</v>
      </c>
      <c r="S21">
        <f t="shared" si="1"/>
        <v>6548.9583369122602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6557.6203772866384</v>
      </c>
      <c r="AC21">
        <f t="shared" si="2"/>
        <v>4421.8000038278642</v>
      </c>
      <c r="AE21">
        <f t="shared" si="3"/>
        <v>8161.0183206971697</v>
      </c>
      <c r="AF21">
        <f t="shared" si="4"/>
        <v>-408.05091603485846</v>
      </c>
      <c r="AG21">
        <f t="shared" si="5"/>
        <v>-16.879783685998678</v>
      </c>
      <c r="AH21">
        <f t="shared" si="6"/>
        <v>-9897.4638126884784</v>
      </c>
      <c r="AI21">
        <f t="shared" si="7"/>
        <v>-2161.3761917121656</v>
      </c>
      <c r="AJ21">
        <f t="shared" si="8"/>
        <v>2135.8203734587742</v>
      </c>
      <c r="AK21">
        <f t="shared" si="32"/>
        <v>734.13315321398113</v>
      </c>
      <c r="AL21">
        <f t="shared" si="9"/>
        <v>708.57733496058972</v>
      </c>
      <c r="AN21">
        <f t="shared" si="10"/>
        <v>2641.1753563384705</v>
      </c>
      <c r="AO21">
        <f t="shared" si="11"/>
        <v>-132.05876781692353</v>
      </c>
      <c r="AP21">
        <f t="shared" si="12"/>
        <v>-5.4628560971022697</v>
      </c>
      <c r="AQ21">
        <f t="shared" si="13"/>
        <v>-3203.1465296467409</v>
      </c>
      <c r="AR21">
        <f t="shared" si="14"/>
        <v>-699.49279722229574</v>
      </c>
      <c r="AS21">
        <f t="shared" si="15"/>
        <v>691.22208948344132</v>
      </c>
      <c r="AT21">
        <f t="shared" si="16"/>
        <v>237.58976102558012</v>
      </c>
      <c r="AU21">
        <f t="shared" si="17"/>
        <v>229.31905328672576</v>
      </c>
      <c r="AW21">
        <v>18</v>
      </c>
      <c r="AX21">
        <f>(R21*SUMPRODUCT(K22:$K$23, X22:$X$23)-$AZ$3*SUMPRODUCT(K21:$K$22, W22:$W$23))/Z21</f>
        <v>6548.9583369122602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12086.971125504577</v>
      </c>
      <c r="P22">
        <f t="shared" si="30"/>
        <v>604.34855627522882</v>
      </c>
      <c r="Q22" s="5">
        <f t="shared" si="31"/>
        <v>25</v>
      </c>
      <c r="R22">
        <f t="shared" si="0"/>
        <v>500000</v>
      </c>
      <c r="S22">
        <f t="shared" si="1"/>
        <v>3397.3328947047057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4421.8000038278642</v>
      </c>
      <c r="AC22">
        <f t="shared" si="2"/>
        <v>2199.0419793834726</v>
      </c>
      <c r="AE22">
        <f t="shared" si="3"/>
        <v>7823.71281601792</v>
      </c>
      <c r="AF22">
        <f t="shared" si="4"/>
        <v>-391.18564080089595</v>
      </c>
      <c r="AG22">
        <f t="shared" si="5"/>
        <v>-16.182120265657776</v>
      </c>
      <c r="AH22">
        <f t="shared" si="6"/>
        <v>-10577.311669618282</v>
      </c>
      <c r="AI22">
        <f t="shared" si="7"/>
        <v>-3160.966614666916</v>
      </c>
      <c r="AJ22">
        <f t="shared" si="8"/>
        <v>2222.7580244443916</v>
      </c>
      <c r="AK22">
        <f t="shared" si="32"/>
        <v>829.80290253314229</v>
      </c>
      <c r="AL22">
        <f t="shared" si="9"/>
        <v>-108.40568768938215</v>
      </c>
      <c r="AN22">
        <f t="shared" si="10"/>
        <v>2366.3664884970681</v>
      </c>
      <c r="AO22">
        <f t="shared" si="11"/>
        <v>-118.31832442485339</v>
      </c>
      <c r="AP22">
        <f t="shared" si="12"/>
        <v>-4.8944571471338794</v>
      </c>
      <c r="AQ22">
        <f t="shared" si="13"/>
        <v>-3199.2222186541394</v>
      </c>
      <c r="AR22">
        <f t="shared" si="14"/>
        <v>-956.06851172905863</v>
      </c>
      <c r="AS22">
        <f t="shared" si="15"/>
        <v>672.29718482436533</v>
      </c>
      <c r="AT22">
        <f t="shared" si="16"/>
        <v>250.98285517226597</v>
      </c>
      <c r="AU22">
        <f t="shared" si="17"/>
        <v>-32.78847173242734</v>
      </c>
      <c r="AW22">
        <v>19</v>
      </c>
      <c r="AX22">
        <f>(R22*SUMPRODUCT(K23:$K$23, X23:$X$23)-$AZ$3*SUMPRODUCT(K22:$K$22, W23:$W$23))/Z22</f>
        <v>3397.3328947047057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12086.971125504577</v>
      </c>
      <c r="P23">
        <f t="shared" si="30"/>
        <v>604.34855627522882</v>
      </c>
      <c r="Q23" s="5">
        <f t="shared" si="31"/>
        <v>25</v>
      </c>
      <c r="R23">
        <f t="shared" si="0"/>
        <v>500000</v>
      </c>
      <c r="S23">
        <f t="shared" si="1"/>
        <v>3556.1676282291573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2199.0419793834726</v>
      </c>
      <c r="AC23">
        <f t="shared" si="2"/>
        <v>2199.0419793834726</v>
      </c>
      <c r="AE23">
        <f t="shared" si="3"/>
        <v>7474.2699690498621</v>
      </c>
      <c r="AF23">
        <f t="shared" si="4"/>
        <v>-373.71349845249307</v>
      </c>
      <c r="AG23">
        <f t="shared" si="5"/>
        <v>-15.459352660482683</v>
      </c>
      <c r="AH23">
        <f t="shared" si="6"/>
        <v>-11218.928050370305</v>
      </c>
      <c r="AI23">
        <f t="shared" si="7"/>
        <v>-4133.8309324334186</v>
      </c>
      <c r="AJ23">
        <f t="shared" si="8"/>
        <v>0</v>
      </c>
      <c r="AK23">
        <f t="shared" si="32"/>
        <v>966.22827895300952</v>
      </c>
      <c r="AL23">
        <f t="shared" si="9"/>
        <v>-3167.6026534804091</v>
      </c>
      <c r="AN23">
        <f t="shared" si="10"/>
        <v>2047.8972036980449</v>
      </c>
      <c r="AO23">
        <f t="shared" si="11"/>
        <v>-102.39486018490223</v>
      </c>
      <c r="AP23">
        <f t="shared" si="12"/>
        <v>-4.2357534870270372</v>
      </c>
      <c r="AQ23">
        <f t="shared" si="13"/>
        <v>-3073.9070809565019</v>
      </c>
      <c r="AR23">
        <f t="shared" si="14"/>
        <v>-1132.6404909303862</v>
      </c>
      <c r="AS23">
        <f t="shared" si="15"/>
        <v>0</v>
      </c>
      <c r="AT23">
        <f t="shared" si="16"/>
        <v>264.73972692926179</v>
      </c>
      <c r="AU23">
        <f t="shared" si="17"/>
        <v>-867.90076400112457</v>
      </c>
      <c r="AW23">
        <v>20</v>
      </c>
      <c r="AX23">
        <f>(R23*SUMPRODUCT(K$23:$K24, X$23:$X24)-$AZ$3*SUMPRODUCT(K$22:$K23, W$23:$W24))/Z23</f>
        <v>3556.1676282291573</v>
      </c>
    </row>
    <row r="25" spans="5:50" x14ac:dyDescent="0.25">
      <c r="AN25" s="6">
        <f t="shared" ref="AN25:AU25" si="33">SUM(AN3:AN23)</f>
        <v>111532.92351486918</v>
      </c>
      <c r="AO25" s="6">
        <f t="shared" si="33"/>
        <v>-14641.874519871892</v>
      </c>
      <c r="AP25" s="6">
        <f t="shared" si="33"/>
        <v>-1728.1209090716995</v>
      </c>
      <c r="AQ25" s="6">
        <f t="shared" si="33"/>
        <v>-44619.225512397345</v>
      </c>
      <c r="AR25" s="6">
        <f t="shared" si="33"/>
        <v>50543.702573528273</v>
      </c>
      <c r="AS25" s="6">
        <f t="shared" si="33"/>
        <v>-7259.2206817576262</v>
      </c>
      <c r="AT25" s="6">
        <f t="shared" si="33"/>
        <v>13254.750544592072</v>
      </c>
      <c r="AU25" s="7">
        <f t="shared" si="33"/>
        <v>56539.232436362712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39519.426017203077</v>
      </c>
      <c r="K3">
        <v>1</v>
      </c>
      <c r="L3" s="2">
        <v>0</v>
      </c>
      <c r="O3">
        <f>$C$3</f>
        <v>39519.426017203077</v>
      </c>
      <c r="P3">
        <f>O3*B5</f>
        <v>31615.540813762462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39519.426017203077</v>
      </c>
      <c r="AF3">
        <f t="shared" ref="AF3:AF23" si="4">-$Z3*P3</f>
        <v>-31615.540813762462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6381.4526164406152</v>
      </c>
      <c r="AJ3">
        <f t="shared" ref="AJ3:AJ23" si="8">AB3-AC3</f>
        <v>0</v>
      </c>
      <c r="AL3">
        <f t="shared" ref="AL3:AL23" si="9">SUM(AI3:AK3)</f>
        <v>6381.4526164406152</v>
      </c>
      <c r="AN3">
        <f t="shared" ref="AN3:AN23" si="10">AE3*$K3</f>
        <v>39519.426017203077</v>
      </c>
      <c r="AO3">
        <f t="shared" ref="AO3:AO23" si="11">AF3*$K3</f>
        <v>-31615.540813762462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6381.4526164406152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6381.4526164406152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13895.324168704441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8544.2647644239096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8357.9609076105262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-8357.9609076105262</v>
      </c>
      <c r="AK4">
        <f>H4*SUM(AB4, AE4:AF4)</f>
        <v>0</v>
      </c>
      <c r="AL4">
        <f t="shared" si="9"/>
        <v>-14260.236407610526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-5537.3632610939103</v>
      </c>
      <c r="AR4">
        <f t="shared" si="14"/>
        <v>-5537.3632610939103</v>
      </c>
      <c r="AS4">
        <f t="shared" si="15"/>
        <v>-7841.2242308007553</v>
      </c>
      <c r="AT4">
        <f t="shared" si="16"/>
        <v>0</v>
      </c>
      <c r="AU4">
        <f t="shared" si="17"/>
        <v>-13378.587491894667</v>
      </c>
      <c r="AW4">
        <v>1</v>
      </c>
      <c r="AX4">
        <f>(R4*SUMPRODUCT(K5:$K$23, X5:$X$23)-$AZ$3*SUMPRODUCT(K4:$K$22, W5:$W$23))/Z4</f>
        <v>8544.2647644239096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39519.426017203077</v>
      </c>
      <c r="P5">
        <f t="shared" ref="P5:P23" si="30">O5*$C$5</f>
        <v>1975.9713008601539</v>
      </c>
      <c r="Q5" s="5">
        <f t="shared" ref="Q5:Q23" si="31">$C$8</f>
        <v>25</v>
      </c>
      <c r="R5">
        <f t="shared" si="0"/>
        <v>500000</v>
      </c>
      <c r="S5">
        <f t="shared" si="1"/>
        <v>16075.710284176183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8357.9609076105262</v>
      </c>
      <c r="AC5">
        <f t="shared" si="2"/>
        <v>15353.620104166985</v>
      </c>
      <c r="AE5">
        <f t="shared" si="3"/>
        <v>37744.2889350978</v>
      </c>
      <c r="AF5">
        <f t="shared" si="4"/>
        <v>-1887.2144467548899</v>
      </c>
      <c r="AG5">
        <f t="shared" si="5"/>
        <v>-23.87704778320126</v>
      </c>
      <c r="AH5">
        <f t="shared" si="6"/>
        <v>-6665.7915909748235</v>
      </c>
      <c r="AI5">
        <f t="shared" si="7"/>
        <v>29167.405849584884</v>
      </c>
      <c r="AJ5">
        <f t="shared" si="8"/>
        <v>-6995.6591965564585</v>
      </c>
      <c r="AK5">
        <f>H5*SUM(AB5, AE5:AF5)</f>
        <v>3820.1790582103768</v>
      </c>
      <c r="AL5">
        <f t="shared" si="9"/>
        <v>25991.9257112388</v>
      </c>
      <c r="AN5">
        <f t="shared" si="10"/>
        <v>32594.552957779146</v>
      </c>
      <c r="AO5">
        <f t="shared" si="11"/>
        <v>-1629.7276478889571</v>
      </c>
      <c r="AP5">
        <f t="shared" si="12"/>
        <v>-20.619323357322113</v>
      </c>
      <c r="AQ5">
        <f t="shared" si="13"/>
        <v>-5756.3277292399425</v>
      </c>
      <c r="AR5">
        <f t="shared" si="14"/>
        <v>25187.878257292923</v>
      </c>
      <c r="AS5">
        <f t="shared" si="15"/>
        <v>-6041.1890272676919</v>
      </c>
      <c r="AT5">
        <f t="shared" si="16"/>
        <v>3298.9634229206695</v>
      </c>
      <c r="AU5">
        <f t="shared" si="17"/>
        <v>22445.652652945901</v>
      </c>
      <c r="AW5">
        <v>2</v>
      </c>
      <c r="AX5">
        <f>(R5*SUMPRODUCT(K6:$K$23, X6:$X$23)-$AZ$3*SUMPRODUCT(K5:$K$22, W6:$W$23))/Z5</f>
        <v>16075.710284176183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39519.426017203077</v>
      </c>
      <c r="P6">
        <f t="shared" si="30"/>
        <v>1975.9713008601539</v>
      </c>
      <c r="Q6" s="5">
        <f t="shared" si="31"/>
        <v>25</v>
      </c>
      <c r="R6">
        <f t="shared" si="0"/>
        <v>500000</v>
      </c>
      <c r="S6">
        <f t="shared" si="1"/>
        <v>22604.542715077721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15353.620104166985</v>
      </c>
      <c r="AC6">
        <f t="shared" si="2"/>
        <v>21038.008603688068</v>
      </c>
      <c r="AE6">
        <f t="shared" si="3"/>
        <v>36780.661084029089</v>
      </c>
      <c r="AF6">
        <f t="shared" si="4"/>
        <v>-1839.0330542014544</v>
      </c>
      <c r="AG6">
        <f t="shared" si="5"/>
        <v>-23.267456533919681</v>
      </c>
      <c r="AH6">
        <f t="shared" si="6"/>
        <v>-7416.4154289913367</v>
      </c>
      <c r="AI6">
        <f t="shared" si="7"/>
        <v>27501.945144302379</v>
      </c>
      <c r="AJ6">
        <f t="shared" si="8"/>
        <v>-5684.3884995210828</v>
      </c>
      <c r="AK6">
        <f>H6*SUM(AB6, AE6:AF6)</f>
        <v>5472.1229969786145</v>
      </c>
      <c r="AL6">
        <f t="shared" si="9"/>
        <v>27289.679641759911</v>
      </c>
      <c r="AN6">
        <f t="shared" si="10"/>
        <v>28645.743209143558</v>
      </c>
      <c r="AO6">
        <f t="shared" si="11"/>
        <v>-1432.2871604571778</v>
      </c>
      <c r="AP6">
        <f t="shared" si="12"/>
        <v>-18.121305201063567</v>
      </c>
      <c r="AQ6">
        <f t="shared" si="13"/>
        <v>-5776.098788052117</v>
      </c>
      <c r="AR6">
        <f t="shared" si="14"/>
        <v>21419.2359554332</v>
      </c>
      <c r="AS6">
        <f t="shared" si="15"/>
        <v>-4427.1508031429985</v>
      </c>
      <c r="AT6">
        <f t="shared" si="16"/>
        <v>4261.8328643463074</v>
      </c>
      <c r="AU6">
        <f t="shared" si="17"/>
        <v>21253.918016636511</v>
      </c>
      <c r="AW6">
        <v>3</v>
      </c>
      <c r="AX6">
        <f>(R6*SUMPRODUCT(K7:$K$23, X7:$X$23)-$AZ$3*SUMPRODUCT(K6:$K$22, W7:$W$23))/Z6</f>
        <v>22604.542715077721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39519.426017203077</v>
      </c>
      <c r="P7">
        <f t="shared" si="30"/>
        <v>1975.9713008601539</v>
      </c>
      <c r="Q7" s="5">
        <f t="shared" si="31"/>
        <v>25</v>
      </c>
      <c r="R7">
        <f t="shared" si="0"/>
        <v>500000</v>
      </c>
      <c r="S7">
        <f t="shared" si="1"/>
        <v>28006.926260362492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21038.008603688068</v>
      </c>
      <c r="AC7">
        <f t="shared" si="2"/>
        <v>25347.495860279101</v>
      </c>
      <c r="AE7">
        <f t="shared" si="3"/>
        <v>35766.812754078215</v>
      </c>
      <c r="AF7">
        <f t="shared" si="4"/>
        <v>-1788.3406377039107</v>
      </c>
      <c r="AG7">
        <f t="shared" si="5"/>
        <v>-22.626095795589666</v>
      </c>
      <c r="AH7">
        <f t="shared" si="6"/>
        <v>-8173.7234598163486</v>
      </c>
      <c r="AI7">
        <f t="shared" si="7"/>
        <v>25782.122560762364</v>
      </c>
      <c r="AJ7">
        <f t="shared" si="8"/>
        <v>-4309.4872565910337</v>
      </c>
      <c r="AK7">
        <f>H7*SUM(AB7, AE7:AF7)</f>
        <v>5760.2255313905298</v>
      </c>
      <c r="AL7">
        <f t="shared" si="9"/>
        <v>27232.86083556186</v>
      </c>
      <c r="AN7">
        <f t="shared" si="10"/>
        <v>25216.014798187345</v>
      </c>
      <c r="AO7">
        <f t="shared" si="11"/>
        <v>-1260.8007399093672</v>
      </c>
      <c r="AP7">
        <f t="shared" si="12"/>
        <v>-15.951658044837645</v>
      </c>
      <c r="AQ7">
        <f t="shared" si="13"/>
        <v>-5762.5691485613042</v>
      </c>
      <c r="AR7">
        <f t="shared" si="14"/>
        <v>18176.693251671833</v>
      </c>
      <c r="AS7">
        <f t="shared" si="15"/>
        <v>-3038.2381338244541</v>
      </c>
      <c r="AT7">
        <f t="shared" si="16"/>
        <v>4061.025320850777</v>
      </c>
      <c r="AU7">
        <f t="shared" si="17"/>
        <v>19199.480438698156</v>
      </c>
      <c r="AW7">
        <v>4</v>
      </c>
      <c r="AX7">
        <f>(R7*SUMPRODUCT(K8:$K$23, X8:$X$23)-$AZ$3*SUMPRODUCT(K7:$K$22, W8:$W$23))/Z7</f>
        <v>28006.926260362492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39519.426017203077</v>
      </c>
      <c r="P8">
        <f t="shared" si="30"/>
        <v>1975.9713008601539</v>
      </c>
      <c r="Q8" s="5">
        <f t="shared" si="31"/>
        <v>25</v>
      </c>
      <c r="R8">
        <f t="shared" si="0"/>
        <v>500000</v>
      </c>
      <c r="S8">
        <f t="shared" si="1"/>
        <v>32254.549346434345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25347.495860279101</v>
      </c>
      <c r="AC8">
        <f t="shared" si="2"/>
        <v>28321.656352987789</v>
      </c>
      <c r="AE8">
        <f t="shared" si="3"/>
        <v>34700.705035591549</v>
      </c>
      <c r="AF8">
        <f t="shared" si="4"/>
        <v>-1735.0352517795775</v>
      </c>
      <c r="AG8">
        <f t="shared" si="5"/>
        <v>-21.951675753391569</v>
      </c>
      <c r="AH8">
        <f t="shared" si="6"/>
        <v>-8963.1816848440048</v>
      </c>
      <c r="AI8">
        <f t="shared" si="7"/>
        <v>23980.536423214573</v>
      </c>
      <c r="AJ8">
        <f t="shared" si="8"/>
        <v>-2974.1604927086883</v>
      </c>
      <c r="AK8">
        <f t="shared" ref="AK8:AK23" si="32">H8*SUM(AB8:AB8, AE8:AF8)</f>
        <v>4227.7045091966038</v>
      </c>
      <c r="AL8">
        <f t="shared" si="9"/>
        <v>25234.080439702488</v>
      </c>
      <c r="AN8">
        <f t="shared" si="10"/>
        <v>22810.626183555385</v>
      </c>
      <c r="AO8">
        <f t="shared" si="11"/>
        <v>-1140.5313091777693</v>
      </c>
      <c r="AP8">
        <f t="shared" si="12"/>
        <v>-14.430008531516732</v>
      </c>
      <c r="AQ8">
        <f t="shared" si="13"/>
        <v>-5891.9778897449523</v>
      </c>
      <c r="AR8">
        <f t="shared" si="14"/>
        <v>15763.686976101146</v>
      </c>
      <c r="AS8">
        <f t="shared" si="15"/>
        <v>-1955.0744902587041</v>
      </c>
      <c r="AT8">
        <f t="shared" si="16"/>
        <v>2779.0959023715195</v>
      </c>
      <c r="AU8">
        <f t="shared" si="17"/>
        <v>16587.70838821396</v>
      </c>
      <c r="AW8">
        <v>5</v>
      </c>
      <c r="AX8">
        <f>(R8*SUMPRODUCT(K9:$K$23, X9:$X$23)-$AZ$3*SUMPRODUCT(K8:$K$22, W9:$W$23))/Z8</f>
        <v>32254.549346434345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39519.426017203077</v>
      </c>
      <c r="P9">
        <f t="shared" si="30"/>
        <v>1975.9713008601539</v>
      </c>
      <c r="Q9" s="5">
        <f t="shared" si="31"/>
        <v>25</v>
      </c>
      <c r="R9">
        <f t="shared" si="0"/>
        <v>500000</v>
      </c>
      <c r="S9">
        <f t="shared" si="1"/>
        <v>35517.62846472775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28321.656352987789</v>
      </c>
      <c r="AC9">
        <f t="shared" si="2"/>
        <v>30173.619496142808</v>
      </c>
      <c r="AE9">
        <f t="shared" si="3"/>
        <v>33573.303592982229</v>
      </c>
      <c r="AF9">
        <f t="shared" si="4"/>
        <v>-1678.6651796491117</v>
      </c>
      <c r="AG9">
        <f t="shared" si="5"/>
        <v>-21.238481284095283</v>
      </c>
      <c r="AH9">
        <f t="shared" si="6"/>
        <v>-9873.554235247404</v>
      </c>
      <c r="AI9">
        <f t="shared" si="7"/>
        <v>21999.845696801618</v>
      </c>
      <c r="AJ9">
        <f t="shared" si="8"/>
        <v>-1851.9631431550188</v>
      </c>
      <c r="AK9">
        <f t="shared" si="32"/>
        <v>3143.2905868019516</v>
      </c>
      <c r="AL9">
        <f t="shared" si="9"/>
        <v>23291.173140448551</v>
      </c>
      <c r="AN9">
        <f t="shared" si="10"/>
        <v>20974.648375159792</v>
      </c>
      <c r="AO9">
        <f t="shared" si="11"/>
        <v>-1048.7324187579898</v>
      </c>
      <c r="AP9">
        <f t="shared" si="12"/>
        <v>-13.268568454175792</v>
      </c>
      <c r="AQ9">
        <f t="shared" si="13"/>
        <v>-6168.422708948804</v>
      </c>
      <c r="AR9">
        <f t="shared" si="14"/>
        <v>13744.224678998822</v>
      </c>
      <c r="AS9">
        <f t="shared" si="15"/>
        <v>-1156.9989120627315</v>
      </c>
      <c r="AT9">
        <f t="shared" si="16"/>
        <v>1963.7452303889968</v>
      </c>
      <c r="AU9">
        <f t="shared" si="17"/>
        <v>14550.970997325088</v>
      </c>
      <c r="AW9">
        <v>6</v>
      </c>
      <c r="AX9">
        <f>(R9*SUMPRODUCT(K10:$K$23, X10:$X$23)-$AZ$3*SUMPRODUCT(K9:$K$22, W10:$W$23))/Z9</f>
        <v>35517.62846472775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39519.426017203077</v>
      </c>
      <c r="P10">
        <f t="shared" si="30"/>
        <v>1975.9713008601539</v>
      </c>
      <c r="Q10" s="5">
        <f t="shared" si="31"/>
        <v>25</v>
      </c>
      <c r="R10">
        <f t="shared" si="0"/>
        <v>500000</v>
      </c>
      <c r="S10">
        <f t="shared" si="1"/>
        <v>38019.325322510536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30173.619496142808</v>
      </c>
      <c r="AC10">
        <f t="shared" si="2"/>
        <v>31157.184721200079</v>
      </c>
      <c r="AE10">
        <f t="shared" si="3"/>
        <v>32386.530956264985</v>
      </c>
      <c r="AF10">
        <f t="shared" si="4"/>
        <v>-1619.3265478132491</v>
      </c>
      <c r="AG10">
        <f t="shared" si="5"/>
        <v>-20.487728580728188</v>
      </c>
      <c r="AH10">
        <f t="shared" si="6"/>
        <v>-10767.357810522921</v>
      </c>
      <c r="AI10">
        <f t="shared" si="7"/>
        <v>19979.358869348089</v>
      </c>
      <c r="AJ10">
        <f t="shared" si="8"/>
        <v>-983.56522505727116</v>
      </c>
      <c r="AK10">
        <f t="shared" si="32"/>
        <v>3199.3932549912133</v>
      </c>
      <c r="AL10">
        <f t="shared" si="9"/>
        <v>22195.186899282031</v>
      </c>
      <c r="AN10">
        <f t="shared" si="10"/>
        <v>19223.963726499558</v>
      </c>
      <c r="AO10">
        <f t="shared" si="11"/>
        <v>-961.19818632497788</v>
      </c>
      <c r="AP10">
        <f t="shared" si="12"/>
        <v>-12.161084853643391</v>
      </c>
      <c r="AQ10">
        <f t="shared" si="13"/>
        <v>-6391.2771719594457</v>
      </c>
      <c r="AR10">
        <f t="shared" si="14"/>
        <v>11859.327283361492</v>
      </c>
      <c r="AS10">
        <f t="shared" si="15"/>
        <v>-583.82363442015105</v>
      </c>
      <c r="AT10">
        <f t="shared" si="16"/>
        <v>1899.0925568352868</v>
      </c>
      <c r="AU10">
        <f t="shared" si="17"/>
        <v>13174.596205776628</v>
      </c>
      <c r="AW10">
        <v>7</v>
      </c>
      <c r="AX10">
        <f>(R10*SUMPRODUCT(K11:$K$23, X11:$X$23)-$AZ$3*SUMPRODUCT(K10:$K$22, W11:$W$23))/Z10</f>
        <v>38019.325322510536</v>
      </c>
    </row>
    <row r="11" spans="1:52" x14ac:dyDescent="0.25">
      <c r="A11" t="s">
        <v>33</v>
      </c>
      <c r="C11" s="24">
        <f>AU25</f>
        <v>164547.86246937158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39519.426017203077</v>
      </c>
      <c r="P11">
        <f t="shared" si="30"/>
        <v>1975.9713008601539</v>
      </c>
      <c r="Q11" s="5">
        <f t="shared" si="31"/>
        <v>25</v>
      </c>
      <c r="R11">
        <f t="shared" si="0"/>
        <v>500000</v>
      </c>
      <c r="S11">
        <f t="shared" si="1"/>
        <v>39829.820020111089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31157.184721200079</v>
      </c>
      <c r="AC11">
        <f t="shared" si="2"/>
        <v>31394.096006889649</v>
      </c>
      <c r="AE11">
        <f t="shared" si="3"/>
        <v>31149.441646856474</v>
      </c>
      <c r="AF11">
        <f t="shared" si="4"/>
        <v>-1557.4720823428238</v>
      </c>
      <c r="AG11">
        <f t="shared" si="5"/>
        <v>-19.705145536081993</v>
      </c>
      <c r="AH11">
        <f t="shared" si="6"/>
        <v>-11554.115176778259</v>
      </c>
      <c r="AI11">
        <f t="shared" si="7"/>
        <v>18018.14924219931</v>
      </c>
      <c r="AJ11">
        <f t="shared" si="8"/>
        <v>-236.91128568956992</v>
      </c>
      <c r="AK11">
        <f t="shared" si="32"/>
        <v>3128.5814457142574</v>
      </c>
      <c r="AL11">
        <f t="shared" si="9"/>
        <v>20909.819402223999</v>
      </c>
      <c r="AN11">
        <f t="shared" si="10"/>
        <v>17584.073729824024</v>
      </c>
      <c r="AO11">
        <f t="shared" si="11"/>
        <v>-879.20368649120121</v>
      </c>
      <c r="AP11">
        <f t="shared" si="12"/>
        <v>-11.123689981080162</v>
      </c>
      <c r="AQ11">
        <f t="shared" si="13"/>
        <v>-6522.3773656903059</v>
      </c>
      <c r="AR11">
        <f t="shared" si="14"/>
        <v>10171.368987661435</v>
      </c>
      <c r="AS11">
        <f t="shared" si="15"/>
        <v>-133.73804777053553</v>
      </c>
      <c r="AT11">
        <f t="shared" si="16"/>
        <v>1766.1057117776857</v>
      </c>
      <c r="AU11">
        <f t="shared" si="17"/>
        <v>11803.736651668587</v>
      </c>
      <c r="AW11">
        <v>8</v>
      </c>
      <c r="AX11">
        <f>(R11*SUMPRODUCT(K12:$K$23, X12:$X$23)-$AZ$3*SUMPRODUCT(K11:$K$22, W12:$W$23))/Z11</f>
        <v>39829.820020111089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39519.426017203077</v>
      </c>
      <c r="P12">
        <f t="shared" si="30"/>
        <v>1975.9713008601539</v>
      </c>
      <c r="Q12" s="5">
        <f t="shared" si="31"/>
        <v>25</v>
      </c>
      <c r="R12">
        <f t="shared" si="0"/>
        <v>500000</v>
      </c>
      <c r="S12">
        <f t="shared" si="1"/>
        <v>40959.701886359711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31394.096006889649</v>
      </c>
      <c r="AC12">
        <f t="shared" si="2"/>
        <v>30950.30783181385</v>
      </c>
      <c r="AE12">
        <f t="shared" si="3"/>
        <v>29861.994698168313</v>
      </c>
      <c r="AF12">
        <f t="shared" si="4"/>
        <v>-1493.0997349084157</v>
      </c>
      <c r="AG12">
        <f t="shared" si="5"/>
        <v>-18.890706234681385</v>
      </c>
      <c r="AH12">
        <f t="shared" si="6"/>
        <v>-12347.756920795826</v>
      </c>
      <c r="AI12">
        <f t="shared" si="7"/>
        <v>16002.247336229389</v>
      </c>
      <c r="AJ12">
        <f t="shared" si="8"/>
        <v>443.78817507579879</v>
      </c>
      <c r="AK12">
        <f t="shared" si="32"/>
        <v>3101.6992313507617</v>
      </c>
      <c r="AL12">
        <f t="shared" si="9"/>
        <v>19547.73474265595</v>
      </c>
      <c r="AN12">
        <f t="shared" si="10"/>
        <v>16025.573805200564</v>
      </c>
      <c r="AO12">
        <f t="shared" si="11"/>
        <v>-801.27869026002816</v>
      </c>
      <c r="AP12">
        <f t="shared" si="12"/>
        <v>-10.1377824909606</v>
      </c>
      <c r="AQ12">
        <f t="shared" si="13"/>
        <v>-6626.4793046469595</v>
      </c>
      <c r="AR12">
        <f t="shared" si="14"/>
        <v>8587.6780278026145</v>
      </c>
      <c r="AS12">
        <f t="shared" si="15"/>
        <v>238.16092077696067</v>
      </c>
      <c r="AT12">
        <f t="shared" si="16"/>
        <v>1664.5408471857511</v>
      </c>
      <c r="AU12">
        <f t="shared" si="17"/>
        <v>10490.379795765326</v>
      </c>
      <c r="AW12">
        <v>9</v>
      </c>
      <c r="AX12">
        <f>(R12*SUMPRODUCT(K13:$K$23, X13:$X$23)-$AZ$3*SUMPRODUCT(K12:$K$22, W13:$W$23))/Z12</f>
        <v>40959.701886359711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39519.426017203077</v>
      </c>
      <c r="P13">
        <f t="shared" si="30"/>
        <v>1975.9713008601539</v>
      </c>
      <c r="Q13" s="5">
        <f t="shared" si="31"/>
        <v>25</v>
      </c>
      <c r="R13">
        <f t="shared" si="0"/>
        <v>500000</v>
      </c>
      <c r="S13">
        <f t="shared" si="1"/>
        <v>41422.607525660824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30950.30783181385</v>
      </c>
      <c r="AC13">
        <f t="shared" si="2"/>
        <v>29902.086928231322</v>
      </c>
      <c r="AE13">
        <f t="shared" si="3"/>
        <v>28528.2212470124</v>
      </c>
      <c r="AF13">
        <f t="shared" si="4"/>
        <v>-1426.4110623506201</v>
      </c>
      <c r="AG13">
        <f t="shared" si="5"/>
        <v>-18.04696077480596</v>
      </c>
      <c r="AH13">
        <f t="shared" si="6"/>
        <v>-13096.767950572232</v>
      </c>
      <c r="AI13">
        <f t="shared" si="7"/>
        <v>13986.995273314742</v>
      </c>
      <c r="AJ13">
        <f t="shared" si="8"/>
        <v>1048.220903582529</v>
      </c>
      <c r="AK13">
        <f t="shared" si="32"/>
        <v>3001.2945014517904</v>
      </c>
      <c r="AL13">
        <f t="shared" si="9"/>
        <v>18036.510678349063</v>
      </c>
      <c r="AN13">
        <f t="shared" si="10"/>
        <v>14557.191482297496</v>
      </c>
      <c r="AO13">
        <f t="shared" si="11"/>
        <v>-727.85957411487493</v>
      </c>
      <c r="AP13">
        <f t="shared" si="12"/>
        <v>-9.208883421004554</v>
      </c>
      <c r="AQ13">
        <f t="shared" si="13"/>
        <v>-6682.9318661310808</v>
      </c>
      <c r="AR13">
        <f t="shared" si="14"/>
        <v>7137.1911586305359</v>
      </c>
      <c r="AS13">
        <f t="shared" si="15"/>
        <v>534.87920880436184</v>
      </c>
      <c r="AT13">
        <f t="shared" si="16"/>
        <v>1531.4806476753529</v>
      </c>
      <c r="AU13">
        <f t="shared" si="17"/>
        <v>9203.5510151102517</v>
      </c>
      <c r="AW13">
        <v>10</v>
      </c>
      <c r="AX13">
        <f>(R13*SUMPRODUCT(K14:$K$23, X14:$X$23)-$AZ$3*SUMPRODUCT(K13:$K$22, W14:$W$23))/Z13</f>
        <v>41422.607525660824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39519.426017203077</v>
      </c>
      <c r="P14">
        <f t="shared" si="30"/>
        <v>1975.9713008601539</v>
      </c>
      <c r="Q14" s="5">
        <f t="shared" si="31"/>
        <v>25</v>
      </c>
      <c r="R14">
        <f t="shared" si="0"/>
        <v>500000</v>
      </c>
      <c r="S14">
        <f t="shared" si="1"/>
        <v>41193.484406440606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29902.086928231322</v>
      </c>
      <c r="AC14">
        <f t="shared" si="2"/>
        <v>28298.168268763384</v>
      </c>
      <c r="AE14">
        <f t="shared" si="3"/>
        <v>27148.161497717527</v>
      </c>
      <c r="AF14">
        <f t="shared" si="4"/>
        <v>-1357.4080748858764</v>
      </c>
      <c r="AG14">
        <f t="shared" si="5"/>
        <v>-17.173934589725409</v>
      </c>
      <c r="AH14">
        <f t="shared" si="6"/>
        <v>-13851.131546649802</v>
      </c>
      <c r="AI14">
        <f t="shared" si="7"/>
        <v>11922.447941592123</v>
      </c>
      <c r="AJ14">
        <f t="shared" si="8"/>
        <v>1603.9186594679377</v>
      </c>
      <c r="AK14">
        <f t="shared" si="32"/>
        <v>2862.611994044637</v>
      </c>
      <c r="AL14">
        <f t="shared" si="9"/>
        <v>16388.978595104698</v>
      </c>
      <c r="AN14">
        <f t="shared" si="10"/>
        <v>13175.750189000433</v>
      </c>
      <c r="AO14">
        <f t="shared" si="11"/>
        <v>-658.78750945002173</v>
      </c>
      <c r="AP14">
        <f t="shared" si="12"/>
        <v>-8.3349832708001248</v>
      </c>
      <c r="AQ14">
        <f t="shared" si="13"/>
        <v>-6722.3354741345765</v>
      </c>
      <c r="AR14">
        <f t="shared" si="14"/>
        <v>5786.2922221450353</v>
      </c>
      <c r="AS14">
        <f t="shared" si="15"/>
        <v>778.42588281356507</v>
      </c>
      <c r="AT14">
        <f t="shared" si="16"/>
        <v>1389.3044110828494</v>
      </c>
      <c r="AU14">
        <f t="shared" si="17"/>
        <v>7954.0225160414502</v>
      </c>
      <c r="AW14">
        <v>11</v>
      </c>
      <c r="AX14">
        <f>(R14*SUMPRODUCT(K15:$K$23, X15:$X$23)-$AZ$3*SUMPRODUCT(K14:$K$22, W15:$W$23))/Z14</f>
        <v>41193.484406440606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39519.426017203077</v>
      </c>
      <c r="P15">
        <f t="shared" si="30"/>
        <v>1975.9713008601539</v>
      </c>
      <c r="Q15" s="5">
        <f t="shared" si="31"/>
        <v>25</v>
      </c>
      <c r="R15">
        <f t="shared" si="0"/>
        <v>500000</v>
      </c>
      <c r="S15">
        <f t="shared" si="1"/>
        <v>40214.488842055594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28298.168268763384</v>
      </c>
      <c r="AC15">
        <f t="shared" si="2"/>
        <v>26170.989888257354</v>
      </c>
      <c r="AE15">
        <f t="shared" si="3"/>
        <v>25718.653362674177</v>
      </c>
      <c r="AF15">
        <f t="shared" si="4"/>
        <v>-1285.9326681337088</v>
      </c>
      <c r="AG15">
        <f t="shared" si="5"/>
        <v>-16.269627341929681</v>
      </c>
      <c r="AH15">
        <f t="shared" si="6"/>
        <v>-14651.35803796949</v>
      </c>
      <c r="AI15">
        <f t="shared" si="7"/>
        <v>9765.0930292290468</v>
      </c>
      <c r="AJ15">
        <f t="shared" si="8"/>
        <v>2127.1783805060295</v>
      </c>
      <c r="AK15">
        <f t="shared" si="32"/>
        <v>2736.7331371954697</v>
      </c>
      <c r="AL15">
        <f t="shared" si="9"/>
        <v>14629.004546930546</v>
      </c>
      <c r="AN15">
        <f t="shared" si="10"/>
        <v>11866.118961283597</v>
      </c>
      <c r="AO15">
        <f t="shared" si="11"/>
        <v>-593.30594806417992</v>
      </c>
      <c r="AP15">
        <f t="shared" si="12"/>
        <v>-7.5065101882541221</v>
      </c>
      <c r="AQ15">
        <f t="shared" si="13"/>
        <v>-6759.8701600458726</v>
      </c>
      <c r="AR15">
        <f t="shared" si="14"/>
        <v>4505.4363429852901</v>
      </c>
      <c r="AS15">
        <f t="shared" si="15"/>
        <v>981.44142148547485</v>
      </c>
      <c r="AT15">
        <f t="shared" si="16"/>
        <v>1262.6789013136604</v>
      </c>
      <c r="AU15">
        <f t="shared" si="17"/>
        <v>6749.5566657844256</v>
      </c>
      <c r="AW15">
        <v>12</v>
      </c>
      <c r="AX15">
        <f>(R15*SUMPRODUCT(K16:$K$23, X16:$X$23)-$AZ$3*SUMPRODUCT(K15:$K$22, W16:$W$23))/Z15</f>
        <v>40214.488842055594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39519.426017203077</v>
      </c>
      <c r="P16">
        <f t="shared" si="30"/>
        <v>1975.9713008601539</v>
      </c>
      <c r="Q16" s="5">
        <f t="shared" si="31"/>
        <v>25</v>
      </c>
      <c r="R16">
        <f t="shared" si="0"/>
        <v>500000</v>
      </c>
      <c r="S16">
        <f t="shared" si="1"/>
        <v>38497.963423869645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26170.989888257354</v>
      </c>
      <c r="AC16">
        <f t="shared" si="2"/>
        <v>23620.016212123064</v>
      </c>
      <c r="AE16">
        <f t="shared" si="3"/>
        <v>24246.723727764103</v>
      </c>
      <c r="AF16">
        <f t="shared" si="4"/>
        <v>-1212.3361863882051</v>
      </c>
      <c r="AG16">
        <f t="shared" si="5"/>
        <v>-15.338484241401517</v>
      </c>
      <c r="AH16">
        <f t="shared" si="6"/>
        <v>-15368.936542177347</v>
      </c>
      <c r="AI16">
        <f t="shared" si="7"/>
        <v>7650.112514957149</v>
      </c>
      <c r="AJ16">
        <f t="shared" si="8"/>
        <v>2550.9736761342901</v>
      </c>
      <c r="AK16">
        <f t="shared" si="32"/>
        <v>2691.5341454009395</v>
      </c>
      <c r="AL16">
        <f t="shared" si="9"/>
        <v>12892.620336492379</v>
      </c>
      <c r="AN16">
        <f t="shared" si="10"/>
        <v>10606.805153267243</v>
      </c>
      <c r="AO16">
        <f t="shared" si="11"/>
        <v>-530.34025766336219</v>
      </c>
      <c r="AP16">
        <f t="shared" si="12"/>
        <v>-6.7098679195454585</v>
      </c>
      <c r="AQ16">
        <f t="shared" si="13"/>
        <v>-6723.1893737932369</v>
      </c>
      <c r="AR16">
        <f t="shared" si="14"/>
        <v>3346.5656538910998</v>
      </c>
      <c r="AS16">
        <f t="shared" si="15"/>
        <v>1115.9314156282253</v>
      </c>
      <c r="AT16">
        <f t="shared" si="16"/>
        <v>1177.4200326678949</v>
      </c>
      <c r="AU16">
        <f t="shared" si="17"/>
        <v>5639.9171021872198</v>
      </c>
      <c r="AW16">
        <v>13</v>
      </c>
      <c r="AX16">
        <f>(R16*SUMPRODUCT(K17:$K$23, X17:$X$23)-$AZ$3*SUMPRODUCT(K16:$K$22, W17:$W$23))/Z16</f>
        <v>38497.963423869645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39519.426017203077</v>
      </c>
      <c r="P17">
        <f t="shared" si="30"/>
        <v>1975.9713008601539</v>
      </c>
      <c r="Q17" s="5">
        <f t="shared" si="31"/>
        <v>25</v>
      </c>
      <c r="R17">
        <f t="shared" si="0"/>
        <v>500000</v>
      </c>
      <c r="S17">
        <f t="shared" si="1"/>
        <v>36085.215187523572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23620.016212123064</v>
      </c>
      <c r="AC17">
        <f t="shared" si="2"/>
        <v>20764.982433540292</v>
      </c>
      <c r="AE17">
        <f t="shared" si="3"/>
        <v>22741.174820942892</v>
      </c>
      <c r="AF17">
        <f t="shared" si="4"/>
        <v>-1137.0587410471446</v>
      </c>
      <c r="AG17">
        <f t="shared" si="5"/>
        <v>-14.386073580018282</v>
      </c>
      <c r="AH17">
        <f t="shared" si="6"/>
        <v>-15980.516379384406</v>
      </c>
      <c r="AI17">
        <f t="shared" si="7"/>
        <v>5609.2136269313214</v>
      </c>
      <c r="AJ17">
        <f t="shared" si="8"/>
        <v>2855.0337785827724</v>
      </c>
      <c r="AK17">
        <f t="shared" si="32"/>
        <v>2790.3289624175613</v>
      </c>
      <c r="AL17">
        <f t="shared" si="9"/>
        <v>11254.576367931655</v>
      </c>
      <c r="AN17">
        <f t="shared" si="10"/>
        <v>9370.0650595290936</v>
      </c>
      <c r="AO17">
        <f t="shared" si="11"/>
        <v>-468.50325297645469</v>
      </c>
      <c r="AP17">
        <f t="shared" si="12"/>
        <v>-5.9275057888304348</v>
      </c>
      <c r="AQ17">
        <f t="shared" si="13"/>
        <v>-6584.4653734337617</v>
      </c>
      <c r="AR17">
        <f t="shared" si="14"/>
        <v>2311.1689273300458</v>
      </c>
      <c r="AS17">
        <f t="shared" si="15"/>
        <v>1176.3619277856014</v>
      </c>
      <c r="AT17">
        <f t="shared" si="16"/>
        <v>1149.7015488954769</v>
      </c>
      <c r="AU17">
        <f t="shared" si="17"/>
        <v>4637.2324040111243</v>
      </c>
      <c r="AW17">
        <v>14</v>
      </c>
      <c r="AX17">
        <f>(R17*SUMPRODUCT(K18:$K$23, X18:$X$23)-$AZ$3*SUMPRODUCT(K17:$K$22, W18:$W$23))/Z17</f>
        <v>36085.215187523572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39519.426017203077</v>
      </c>
      <c r="P18">
        <f t="shared" si="30"/>
        <v>1975.9713008601539</v>
      </c>
      <c r="Q18" s="5">
        <f t="shared" si="31"/>
        <v>25</v>
      </c>
      <c r="R18">
        <f t="shared" si="0"/>
        <v>500000</v>
      </c>
      <c r="S18">
        <f t="shared" si="1"/>
        <v>32954.048299516813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20764.982433540292</v>
      </c>
      <c r="AC18">
        <f t="shared" si="2"/>
        <v>17681.855387139396</v>
      </c>
      <c r="AE18">
        <f t="shared" si="3"/>
        <v>21204.580677548645</v>
      </c>
      <c r="AF18">
        <f t="shared" si="4"/>
        <v>-1060.2290338774321</v>
      </c>
      <c r="AG18">
        <f t="shared" si="5"/>
        <v>-13.414023693257935</v>
      </c>
      <c r="AH18">
        <f t="shared" si="6"/>
        <v>-16563.783019203318</v>
      </c>
      <c r="AI18">
        <f t="shared" si="7"/>
        <v>3567.1546007746365</v>
      </c>
      <c r="AJ18">
        <f t="shared" si="8"/>
        <v>3083.1270464008958</v>
      </c>
      <c r="AK18">
        <f t="shared" si="32"/>
        <v>2867.7443188125262</v>
      </c>
      <c r="AL18">
        <f t="shared" si="9"/>
        <v>9518.0259659880576</v>
      </c>
      <c r="AN18">
        <f t="shared" si="10"/>
        <v>8164.6022843323708</v>
      </c>
      <c r="AO18">
        <f t="shared" si="11"/>
        <v>-408.23011421661846</v>
      </c>
      <c r="AP18">
        <f t="shared" si="12"/>
        <v>-5.164929698610921</v>
      </c>
      <c r="AQ18">
        <f t="shared" si="13"/>
        <v>-6377.7116243077335</v>
      </c>
      <c r="AR18">
        <f t="shared" si="14"/>
        <v>1373.4956161094078</v>
      </c>
      <c r="AS18">
        <f t="shared" si="15"/>
        <v>1187.1258625068806</v>
      </c>
      <c r="AT18">
        <f t="shared" si="16"/>
        <v>1104.1949931624256</v>
      </c>
      <c r="AU18">
        <f t="shared" si="17"/>
        <v>3664.8164717787135</v>
      </c>
      <c r="AW18">
        <v>15</v>
      </c>
      <c r="AX18">
        <f>(R18*SUMPRODUCT(K19:$K$23, X19:$X$23)-$AZ$3*SUMPRODUCT(K18:$K$22, W19:$W$23))/Z18</f>
        <v>32954.048299516813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39519.426017203077</v>
      </c>
      <c r="P19">
        <f t="shared" si="30"/>
        <v>1975.9713008601539</v>
      </c>
      <c r="Q19" s="5">
        <f t="shared" si="31"/>
        <v>25</v>
      </c>
      <c r="R19">
        <f t="shared" si="0"/>
        <v>500000</v>
      </c>
      <c r="S19">
        <f t="shared" si="1"/>
        <v>29011.031652485166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17681.855387139396</v>
      </c>
      <c r="AC19">
        <f t="shared" si="2"/>
        <v>14418.289990618719</v>
      </c>
      <c r="AE19">
        <f t="shared" si="3"/>
        <v>19640.89217523656</v>
      </c>
      <c r="AF19">
        <f t="shared" si="4"/>
        <v>-982.04460876182804</v>
      </c>
      <c r="AG19">
        <f t="shared" si="5"/>
        <v>-12.424833907435008</v>
      </c>
      <c r="AH19">
        <f t="shared" si="6"/>
        <v>-17100.990977806909</v>
      </c>
      <c r="AI19">
        <f t="shared" si="7"/>
        <v>1545.431754760386</v>
      </c>
      <c r="AJ19">
        <f t="shared" si="8"/>
        <v>3263.5653965206766</v>
      </c>
      <c r="AK19">
        <f t="shared" si="32"/>
        <v>2667.4075967952772</v>
      </c>
      <c r="AL19">
        <f t="shared" si="9"/>
        <v>7476.4047480763402</v>
      </c>
      <c r="AN19">
        <f t="shared" si="10"/>
        <v>7045.3888214944509</v>
      </c>
      <c r="AO19">
        <f t="shared" si="11"/>
        <v>-352.26944107472252</v>
      </c>
      <c r="AP19">
        <f t="shared" si="12"/>
        <v>-4.4569149476181318</v>
      </c>
      <c r="AQ19">
        <f t="shared" si="13"/>
        <v>-6134.3002953513806</v>
      </c>
      <c r="AR19">
        <f t="shared" si="14"/>
        <v>554.36217012072859</v>
      </c>
      <c r="AS19">
        <f t="shared" si="15"/>
        <v>1170.6742727223359</v>
      </c>
      <c r="AT19">
        <f t="shared" si="16"/>
        <v>956.82637515444105</v>
      </c>
      <c r="AU19">
        <f t="shared" si="17"/>
        <v>2681.8628179975058</v>
      </c>
      <c r="AW19">
        <v>16</v>
      </c>
      <c r="AX19">
        <f>(R19*SUMPRODUCT(K20:$K$23, X20:$X$23)-$AZ$3*SUMPRODUCT(K19:$K$22, W20:$W$23))/Z19</f>
        <v>29011.031652485166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39519.426017203077</v>
      </c>
      <c r="P20">
        <f t="shared" si="30"/>
        <v>1975.9713008601539</v>
      </c>
      <c r="Q20" s="5">
        <f t="shared" si="31"/>
        <v>25</v>
      </c>
      <c r="R20">
        <f t="shared" si="0"/>
        <v>500000</v>
      </c>
      <c r="S20">
        <f t="shared" si="1"/>
        <v>23879.177830918466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14418.289990618719</v>
      </c>
      <c r="AC20">
        <f t="shared" si="2"/>
        <v>10908.765388748889</v>
      </c>
      <c r="AE20">
        <f t="shared" si="3"/>
        <v>18053.726546711074</v>
      </c>
      <c r="AF20">
        <f t="shared" si="4"/>
        <v>-902.68632733555364</v>
      </c>
      <c r="AG20">
        <f t="shared" si="5"/>
        <v>-11.420792484974454</v>
      </c>
      <c r="AH20">
        <f t="shared" si="6"/>
        <v>-17595.861667724101</v>
      </c>
      <c r="AI20">
        <f t="shared" si="7"/>
        <v>-456.24224083355512</v>
      </c>
      <c r="AJ20">
        <f t="shared" si="8"/>
        <v>3509.5246018698308</v>
      </c>
      <c r="AK20">
        <f t="shared" si="32"/>
        <v>1714.2146304026874</v>
      </c>
      <c r="AL20">
        <f t="shared" si="9"/>
        <v>4767.4969914389631</v>
      </c>
      <c r="AN20">
        <f t="shared" si="10"/>
        <v>6142.5175796156909</v>
      </c>
      <c r="AO20">
        <f t="shared" si="11"/>
        <v>-307.12587898078453</v>
      </c>
      <c r="AP20">
        <f t="shared" si="12"/>
        <v>-3.8857583463774312</v>
      </c>
      <c r="AQ20">
        <f t="shared" si="13"/>
        <v>-5986.7357214497679</v>
      </c>
      <c r="AR20">
        <f t="shared" si="14"/>
        <v>-155.22977916123955</v>
      </c>
      <c r="AS20">
        <f t="shared" si="15"/>
        <v>1194.0646440668718</v>
      </c>
      <c r="AT20">
        <f t="shared" si="16"/>
        <v>583.23656754406431</v>
      </c>
      <c r="AU20">
        <f t="shared" si="17"/>
        <v>1622.0714324496967</v>
      </c>
      <c r="AW20">
        <v>17</v>
      </c>
      <c r="AX20">
        <f>(R20*SUMPRODUCT(K21:$K$23, X21:$X$23)-$AZ$3*SUMPRODUCT(K20:$K$22, W21:$W$23))/Z20</f>
        <v>23879.177830918466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39519.426017203077</v>
      </c>
      <c r="P21">
        <f t="shared" si="30"/>
        <v>1975.9713008601539</v>
      </c>
      <c r="Q21" s="5">
        <f t="shared" si="31"/>
        <v>25</v>
      </c>
      <c r="R21">
        <f t="shared" si="0"/>
        <v>500000</v>
      </c>
      <c r="S21">
        <f t="shared" si="1"/>
        <v>17375.002330439882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10908.765388748889</v>
      </c>
      <c r="AC21">
        <f t="shared" si="2"/>
        <v>7231.3084241336273</v>
      </c>
      <c r="AE21">
        <f t="shared" si="3"/>
        <v>16447.604025610006</v>
      </c>
      <c r="AF21">
        <f t="shared" si="4"/>
        <v>-822.38020128050039</v>
      </c>
      <c r="AG21">
        <f t="shared" si="5"/>
        <v>-10.404758926945354</v>
      </c>
      <c r="AH21">
        <f t="shared" si="6"/>
        <v>-18036.512663587109</v>
      </c>
      <c r="AI21">
        <f t="shared" si="7"/>
        <v>-2421.693598184549</v>
      </c>
      <c r="AJ21">
        <f t="shared" si="8"/>
        <v>3677.4569646152613</v>
      </c>
      <c r="AK21">
        <f t="shared" si="32"/>
        <v>1361.1936466309219</v>
      </c>
      <c r="AL21">
        <f t="shared" si="9"/>
        <v>2616.9570130616339</v>
      </c>
      <c r="AN21">
        <f t="shared" si="10"/>
        <v>5322.9884698437418</v>
      </c>
      <c r="AO21">
        <f t="shared" si="11"/>
        <v>-266.14942349218711</v>
      </c>
      <c r="AP21">
        <f t="shared" si="12"/>
        <v>-3.3673240013193819</v>
      </c>
      <c r="AQ21">
        <f t="shared" si="13"/>
        <v>-5837.2118391817912</v>
      </c>
      <c r="AR21">
        <f t="shared" si="14"/>
        <v>-783.74011683155607</v>
      </c>
      <c r="AS21">
        <f t="shared" si="15"/>
        <v>1190.1466615145853</v>
      </c>
      <c r="AT21">
        <f t="shared" si="16"/>
        <v>440.52726919732794</v>
      </c>
      <c r="AU21">
        <f t="shared" si="17"/>
        <v>846.93381388035709</v>
      </c>
      <c r="AW21">
        <v>18</v>
      </c>
      <c r="AX21">
        <f>(R21*SUMPRODUCT(K22:$K$23, X22:$X$23)-$AZ$3*SUMPRODUCT(K21:$K$22, W22:$W$23))/Z21</f>
        <v>17375.002330439882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39519.426017203077</v>
      </c>
      <c r="P22">
        <f t="shared" si="30"/>
        <v>1975.9713008601539</v>
      </c>
      <c r="Q22" s="5">
        <f t="shared" si="31"/>
        <v>25</v>
      </c>
      <c r="R22">
        <f t="shared" si="0"/>
        <v>500000</v>
      </c>
      <c r="S22">
        <f t="shared" si="1"/>
        <v>9436.9224215584672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7231.3084241336273</v>
      </c>
      <c r="AC22">
        <f t="shared" si="2"/>
        <v>3541.2260850258976</v>
      </c>
      <c r="AE22">
        <f t="shared" si="3"/>
        <v>14829.752330872609</v>
      </c>
      <c r="AF22">
        <f t="shared" si="4"/>
        <v>-741.48761654363045</v>
      </c>
      <c r="AG22">
        <f t="shared" si="5"/>
        <v>-9.3813054903790327</v>
      </c>
      <c r="AH22">
        <f t="shared" si="6"/>
        <v>-18388.116945937341</v>
      </c>
      <c r="AI22">
        <f t="shared" si="7"/>
        <v>-4309.2335370987421</v>
      </c>
      <c r="AJ22">
        <f t="shared" si="8"/>
        <v>3690.0823391077297</v>
      </c>
      <c r="AK22">
        <f t="shared" si="32"/>
        <v>1492.3701196923826</v>
      </c>
      <c r="AL22">
        <f t="shared" si="9"/>
        <v>873.21892170137016</v>
      </c>
      <c r="AN22">
        <f t="shared" si="10"/>
        <v>4485.4188508352636</v>
      </c>
      <c r="AO22">
        <f t="shared" si="11"/>
        <v>-224.27094254176322</v>
      </c>
      <c r="AP22">
        <f t="shared" si="12"/>
        <v>-2.8374772250504918</v>
      </c>
      <c r="AQ22">
        <f t="shared" si="13"/>
        <v>-5561.6846822833986</v>
      </c>
      <c r="AR22">
        <f t="shared" si="14"/>
        <v>-1303.3742512149483</v>
      </c>
      <c r="AS22">
        <f t="shared" si="15"/>
        <v>1116.1052804982464</v>
      </c>
      <c r="AT22">
        <f t="shared" si="16"/>
        <v>451.38347006349574</v>
      </c>
      <c r="AU22">
        <f t="shared" si="17"/>
        <v>264.11449934679388</v>
      </c>
      <c r="AW22">
        <v>19</v>
      </c>
      <c r="AX22">
        <f>(R22*SUMPRODUCT(K23:$K$23, X23:$X$23)-$AZ$3*SUMPRODUCT(K22:$K$22, W23:$W$23))/Z22</f>
        <v>9436.9224215584672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39519.426017203077</v>
      </c>
      <c r="P23">
        <f t="shared" si="30"/>
        <v>1975.9713008601539</v>
      </c>
      <c r="Q23" s="5">
        <f t="shared" si="31"/>
        <v>25</v>
      </c>
      <c r="R23">
        <f t="shared" si="0"/>
        <v>500000</v>
      </c>
      <c r="S23">
        <f t="shared" si="1"/>
        <v>10598.074094729533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3541.2260850258976</v>
      </c>
      <c r="AC23">
        <f t="shared" si="2"/>
        <v>3541.2260850258981</v>
      </c>
      <c r="AE23">
        <f t="shared" si="3"/>
        <v>13204.967339015588</v>
      </c>
      <c r="AF23">
        <f t="shared" si="4"/>
        <v>-660.24836695077943</v>
      </c>
      <c r="AG23">
        <f t="shared" si="5"/>
        <v>-8.3534660481071867</v>
      </c>
      <c r="AH23">
        <f t="shared" si="6"/>
        <v>-18680.527747361117</v>
      </c>
      <c r="AI23">
        <f t="shared" si="7"/>
        <v>-6144.1622413444165</v>
      </c>
      <c r="AJ23">
        <f t="shared" si="8"/>
        <v>0</v>
      </c>
      <c r="AK23">
        <f t="shared" si="32"/>
        <v>1671.3296914317243</v>
      </c>
      <c r="AL23">
        <f t="shared" si="9"/>
        <v>-4472.8325499126922</v>
      </c>
      <c r="AN23">
        <f t="shared" si="10"/>
        <v>3618.0678247472638</v>
      </c>
      <c r="AO23">
        <f t="shared" si="11"/>
        <v>-180.90339123736319</v>
      </c>
      <c r="AP23">
        <f t="shared" si="12"/>
        <v>-2.2887907222971147</v>
      </c>
      <c r="AQ23">
        <f t="shared" si="13"/>
        <v>-5118.3327195615984</v>
      </c>
      <c r="AR23">
        <f t="shared" si="14"/>
        <v>-1683.4570767739954</v>
      </c>
      <c r="AS23">
        <f t="shared" si="15"/>
        <v>0</v>
      </c>
      <c r="AT23">
        <f t="shared" si="16"/>
        <v>457.93253598192462</v>
      </c>
      <c r="AU23">
        <f t="shared" si="17"/>
        <v>-1225.5245407920709</v>
      </c>
      <c r="AW23">
        <v>20</v>
      </c>
      <c r="AX23">
        <f>(R23*SUMPRODUCT(K$23:$K24, X$23:$X24)-$AZ$3*SUMPRODUCT(K$22:$K23, W$23:$W24))/Z23</f>
        <v>10598.074094729533</v>
      </c>
    </row>
    <row r="25" spans="5:50" x14ac:dyDescent="0.25">
      <c r="AN25" s="6">
        <f t="shared" ref="AN25:AU25" si="33">SUM(AN3:AN23)</f>
        <v>316949.53747879906</v>
      </c>
      <c r="AO25" s="6">
        <f t="shared" si="33"/>
        <v>-45487.046386842252</v>
      </c>
      <c r="AP25" s="6">
        <f t="shared" si="33"/>
        <v>-1697.9349534443079</v>
      </c>
      <c r="AQ25" s="6">
        <f t="shared" si="33"/>
        <v>-122921.66249761195</v>
      </c>
      <c r="AR25" s="6">
        <f t="shared" si="33"/>
        <v>146842.89364090055</v>
      </c>
      <c r="AS25" s="6">
        <f t="shared" si="33"/>
        <v>-14494.119780944906</v>
      </c>
      <c r="AT25" s="6">
        <f t="shared" si="33"/>
        <v>32199.088609415903</v>
      </c>
      <c r="AU25" s="7">
        <f t="shared" si="33"/>
        <v>164547.86246937158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2349.6908883974129</v>
      </c>
      <c r="K3">
        <v>1</v>
      </c>
      <c r="L3" s="2">
        <v>0</v>
      </c>
      <c r="O3">
        <f>$C$3</f>
        <v>2349.6908883974129</v>
      </c>
      <c r="P3">
        <f>O3*B5</f>
        <v>1879.7527107179303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2349.6908883974129</v>
      </c>
      <c r="AF3">
        <f t="shared" ref="AF3:AF23" si="4">-$Z3*P3</f>
        <v>-1879.7527107179303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-1052.4944093205174</v>
      </c>
      <c r="AJ3">
        <f t="shared" ref="AJ3:AJ23" si="8">AB3-AC3</f>
        <v>0</v>
      </c>
      <c r="AL3">
        <f t="shared" ref="AL3:AL23" si="9">SUM(AI3:AK3)</f>
        <v>-1052.4944093205174</v>
      </c>
      <c r="AN3">
        <f t="shared" ref="AN3:AN23" si="10">AE3*$K3</f>
        <v>2349.6908883974129</v>
      </c>
      <c r="AO3">
        <f t="shared" ref="AO3:AO23" si="11">AF3*$K3</f>
        <v>-1879.7527107179303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-1052.4944093205174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-1052.4944093205174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1314.0748540746044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177.20945085167762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175.22224125914363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-175.22224125914363</v>
      </c>
      <c r="AK4">
        <f>G4*MAX(0, SUM(AB4, AE4:AF4))</f>
        <v>0</v>
      </c>
      <c r="AL4">
        <f t="shared" si="9"/>
        <v>-1389.1252412591434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-1138.8526128154608</v>
      </c>
      <c r="AR4">
        <f t="shared" si="14"/>
        <v>-1138.8526128154608</v>
      </c>
      <c r="AS4">
        <f t="shared" si="15"/>
        <v>-164.38900577835031</v>
      </c>
      <c r="AT4">
        <f t="shared" si="16"/>
        <v>0</v>
      </c>
      <c r="AU4">
        <f t="shared" si="17"/>
        <v>-1303.2416185938112</v>
      </c>
      <c r="AW4">
        <v>1</v>
      </c>
      <c r="AX4">
        <f>(R4*SUMPRODUCT(K5:$K$23, X5:$X$23)-$AZ$3*SUMPRODUCT(K4:$K$22, W5:$W$23))/Z4</f>
        <v>177.20945085167762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2349.6908883974129</v>
      </c>
      <c r="P5">
        <f t="shared" ref="P5:P23" si="30">O5*$C$5</f>
        <v>117.48454441987064</v>
      </c>
      <c r="Q5" s="5">
        <f t="shared" ref="Q5:Q23" si="31">$C$8</f>
        <v>25</v>
      </c>
      <c r="R5">
        <f t="shared" si="0"/>
        <v>1000000</v>
      </c>
      <c r="S5">
        <f t="shared" si="1"/>
        <v>358.81205075206452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175.22224125914363</v>
      </c>
      <c r="AC5">
        <f t="shared" si="2"/>
        <v>350.80693961331599</v>
      </c>
      <c r="AE5">
        <f t="shared" si="3"/>
        <v>2297.2691911219131</v>
      </c>
      <c r="AF5">
        <f t="shared" si="4"/>
        <v>-114.86345955609565</v>
      </c>
      <c r="AG5">
        <f t="shared" si="5"/>
        <v>-24.442249004599347</v>
      </c>
      <c r="AH5">
        <f t="shared" si="6"/>
        <v>-1208.2758460259631</v>
      </c>
      <c r="AI5">
        <f t="shared" si="7"/>
        <v>949.6876365352548</v>
      </c>
      <c r="AJ5">
        <f t="shared" si="8"/>
        <v>-175.58469835417236</v>
      </c>
      <c r="AK5">
        <f>G5*SUM(AB5, AE5:AF5)</f>
        <v>96.66274688582341</v>
      </c>
      <c r="AL5">
        <f t="shared" si="9"/>
        <v>870.7656850669058</v>
      </c>
      <c r="AN5">
        <f t="shared" si="10"/>
        <v>1983.8355528978955</v>
      </c>
      <c r="AO5">
        <f t="shared" si="11"/>
        <v>-99.191777644894771</v>
      </c>
      <c r="AP5">
        <f t="shared" si="12"/>
        <v>-21.107409943728317</v>
      </c>
      <c r="AQ5">
        <f t="shared" si="13"/>
        <v>-1043.4217245056338</v>
      </c>
      <c r="AR5">
        <f t="shared" si="14"/>
        <v>820.11464080363839</v>
      </c>
      <c r="AS5">
        <f t="shared" si="15"/>
        <v>-151.62836313916955</v>
      </c>
      <c r="AT5">
        <f t="shared" si="16"/>
        <v>83.474324495343907</v>
      </c>
      <c r="AU5">
        <f t="shared" si="17"/>
        <v>751.96060215981277</v>
      </c>
      <c r="AW5">
        <v>2</v>
      </c>
      <c r="AX5">
        <f>(R5*SUMPRODUCT(K6:$K$23, X6:$X$23)-$AZ$3*SUMPRODUCT(K5:$K$22, W6:$W$23))/Z5</f>
        <v>358.81205075206452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2349.6908883974129</v>
      </c>
      <c r="P6">
        <f t="shared" si="30"/>
        <v>117.48454441987064</v>
      </c>
      <c r="Q6" s="5">
        <f t="shared" si="31"/>
        <v>25</v>
      </c>
      <c r="R6">
        <f t="shared" si="0"/>
        <v>1000000</v>
      </c>
      <c r="S6">
        <f t="shared" si="1"/>
        <v>540.1855389832715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350.80693961331599</v>
      </c>
      <c r="AC6">
        <f t="shared" si="2"/>
        <v>522.20200049638333</v>
      </c>
      <c r="AE6">
        <f t="shared" si="3"/>
        <v>2271.4663646470763</v>
      </c>
      <c r="AF6">
        <f t="shared" si="4"/>
        <v>-113.57331823235381</v>
      </c>
      <c r="AG6">
        <f t="shared" si="5"/>
        <v>-24.167714739238647</v>
      </c>
      <c r="AH6">
        <f t="shared" si="6"/>
        <v>-1204.4710125884076</v>
      </c>
      <c r="AI6">
        <f t="shared" si="7"/>
        <v>929.25431908707606</v>
      </c>
      <c r="AJ6">
        <f t="shared" si="8"/>
        <v>-171.39506088306734</v>
      </c>
      <c r="AK6">
        <f>G6*SUM(AB6, AE6:AF6)</f>
        <v>146.75894918264027</v>
      </c>
      <c r="AL6">
        <f t="shared" si="9"/>
        <v>904.61820738664892</v>
      </c>
      <c r="AN6">
        <f t="shared" si="10"/>
        <v>1769.0775606570262</v>
      </c>
      <c r="AO6">
        <f t="shared" si="11"/>
        <v>-88.453878032851307</v>
      </c>
      <c r="AP6">
        <f t="shared" si="12"/>
        <v>-18.822449895352094</v>
      </c>
      <c r="AQ6">
        <f t="shared" si="13"/>
        <v>-938.07360478483986</v>
      </c>
      <c r="AR6">
        <f t="shared" si="14"/>
        <v>723.72762794398284</v>
      </c>
      <c r="AS6">
        <f t="shared" si="15"/>
        <v>-133.48696724496293</v>
      </c>
      <c r="AT6">
        <f t="shared" si="16"/>
        <v>114.29971751527687</v>
      </c>
      <c r="AU6">
        <f t="shared" si="17"/>
        <v>704.54037821429665</v>
      </c>
      <c r="AW6">
        <v>3</v>
      </c>
      <c r="AX6">
        <f>(R6*SUMPRODUCT(K7:$K$23, X7:$X$23)-$AZ$3*SUMPRODUCT(K6:$K$22, W7:$W$23))/Z6</f>
        <v>540.1855389832715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2349.6908883974129</v>
      </c>
      <c r="P7">
        <f t="shared" si="30"/>
        <v>117.48454441987064</v>
      </c>
      <c r="Q7" s="5">
        <f t="shared" si="31"/>
        <v>25</v>
      </c>
      <c r="R7">
        <f t="shared" si="0"/>
        <v>1000000</v>
      </c>
      <c r="S7">
        <f t="shared" si="1"/>
        <v>695.52967730840908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522.20200049638333</v>
      </c>
      <c r="AC7">
        <f t="shared" si="2"/>
        <v>664.8154054190145</v>
      </c>
      <c r="AE7">
        <f t="shared" si="3"/>
        <v>2245.9296152889033</v>
      </c>
      <c r="AF7">
        <f t="shared" si="4"/>
        <v>-112.29648076444518</v>
      </c>
      <c r="AG7">
        <f t="shared" si="5"/>
        <v>-23.896011453880227</v>
      </c>
      <c r="AH7">
        <f t="shared" si="6"/>
        <v>-1201.0455186413308</v>
      </c>
      <c r="AI7">
        <f t="shared" si="7"/>
        <v>908.69160442924681</v>
      </c>
      <c r="AJ7">
        <f t="shared" si="8"/>
        <v>-142.61340492263116</v>
      </c>
      <c r="AK7">
        <f>G7*SUM(AB7, AE7:AF7)</f>
        <v>130.40150512952331</v>
      </c>
      <c r="AL7">
        <f t="shared" si="9"/>
        <v>896.47970463613899</v>
      </c>
      <c r="AN7">
        <f t="shared" si="10"/>
        <v>1583.4062376260999</v>
      </c>
      <c r="AO7">
        <f t="shared" si="11"/>
        <v>-79.170311881305011</v>
      </c>
      <c r="AP7">
        <f t="shared" si="12"/>
        <v>-16.846963205296859</v>
      </c>
      <c r="AQ7">
        <f t="shared" si="13"/>
        <v>-846.7509190598247</v>
      </c>
      <c r="AR7">
        <f t="shared" si="14"/>
        <v>640.63804347967312</v>
      </c>
      <c r="AS7">
        <f t="shared" si="15"/>
        <v>-100.54409247127872</v>
      </c>
      <c r="AT7">
        <f t="shared" si="16"/>
        <v>91.934562513598138</v>
      </c>
      <c r="AU7">
        <f t="shared" si="17"/>
        <v>632.02851352199252</v>
      </c>
      <c r="AW7">
        <v>4</v>
      </c>
      <c r="AX7">
        <f>(R7*SUMPRODUCT(K8:$K$23, X8:$X$23)-$AZ$3*SUMPRODUCT(K7:$K$22, W8:$W$23))/Z7</f>
        <v>695.52967730840908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2349.6908883974129</v>
      </c>
      <c r="P8">
        <f t="shared" si="30"/>
        <v>117.48454441987064</v>
      </c>
      <c r="Q8" s="5">
        <f t="shared" si="31"/>
        <v>25</v>
      </c>
      <c r="R8">
        <f t="shared" si="0"/>
        <v>1000000</v>
      </c>
      <c r="S8">
        <f t="shared" si="1"/>
        <v>805.59050010162196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664.8154054190145</v>
      </c>
      <c r="AC8">
        <f t="shared" si="2"/>
        <v>761.34891676341158</v>
      </c>
      <c r="AE8">
        <f t="shared" si="3"/>
        <v>2220.6500851047294</v>
      </c>
      <c r="AF8">
        <f t="shared" si="4"/>
        <v>-111.03250425523649</v>
      </c>
      <c r="AG8">
        <f t="shared" si="5"/>
        <v>-23.627044902694685</v>
      </c>
      <c r="AH8">
        <f t="shared" si="6"/>
        <v>-1200.2574658696194</v>
      </c>
      <c r="AI8">
        <f t="shared" si="7"/>
        <v>885.73307007717904</v>
      </c>
      <c r="AJ8">
        <f t="shared" si="8"/>
        <v>-96.533511344397084</v>
      </c>
      <c r="AK8">
        <f t="shared" ref="AK8:AK23" si="32">G8*SUM(AB8:AB8, AE8:AF8)</f>
        <v>59.095422607519211</v>
      </c>
      <c r="AL8">
        <f t="shared" si="9"/>
        <v>848.29498134030121</v>
      </c>
      <c r="AN8">
        <f t="shared" si="10"/>
        <v>1459.7518674000892</v>
      </c>
      <c r="AO8">
        <f t="shared" si="11"/>
        <v>-72.987593370004461</v>
      </c>
      <c r="AP8">
        <f t="shared" si="12"/>
        <v>-15.531318125803569</v>
      </c>
      <c r="AQ8">
        <f t="shared" si="13"/>
        <v>-788.99331727963113</v>
      </c>
      <c r="AR8">
        <f t="shared" si="14"/>
        <v>582.23963862465007</v>
      </c>
      <c r="AS8">
        <f t="shared" si="15"/>
        <v>-63.456631189612004</v>
      </c>
      <c r="AT8">
        <f t="shared" si="16"/>
        <v>38.846576542947439</v>
      </c>
      <c r="AU8">
        <f t="shared" si="17"/>
        <v>557.62958397798548</v>
      </c>
      <c r="AW8">
        <v>5</v>
      </c>
      <c r="AX8">
        <f>(R8*SUMPRODUCT(K9:$K$23, X9:$X$23)-$AZ$3*SUMPRODUCT(K8:$K$22, W9:$W$23))/Z8</f>
        <v>805.59050010162196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2349.6908883974129</v>
      </c>
      <c r="P9">
        <f t="shared" si="30"/>
        <v>117.48454441987064</v>
      </c>
      <c r="Q9" s="5">
        <f t="shared" si="31"/>
        <v>25</v>
      </c>
      <c r="R9">
        <f t="shared" si="0"/>
        <v>1000000</v>
      </c>
      <c r="S9">
        <f t="shared" si="1"/>
        <v>881.79273359964213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761.34891676341158</v>
      </c>
      <c r="AC9">
        <f t="shared" si="2"/>
        <v>823.96871249198921</v>
      </c>
      <c r="AE9">
        <f t="shared" si="3"/>
        <v>2195.6086757072367</v>
      </c>
      <c r="AF9">
        <f t="shared" si="4"/>
        <v>-109.78043378536184</v>
      </c>
      <c r="AG9">
        <f t="shared" si="5"/>
        <v>-23.360611884620422</v>
      </c>
      <c r="AH9">
        <f t="shared" si="6"/>
        <v>-1206.5027618927547</v>
      </c>
      <c r="AI9">
        <f t="shared" si="7"/>
        <v>855.96486814449963</v>
      </c>
      <c r="AJ9">
        <f t="shared" si="8"/>
        <v>-62.619795728577628</v>
      </c>
      <c r="AK9">
        <f t="shared" si="32"/>
        <v>16.79834523624319</v>
      </c>
      <c r="AL9">
        <f t="shared" si="9"/>
        <v>810.14341765216523</v>
      </c>
      <c r="AN9">
        <f t="shared" si="10"/>
        <v>1371.6886637285147</v>
      </c>
      <c r="AO9">
        <f t="shared" si="11"/>
        <v>-68.584433186425741</v>
      </c>
      <c r="AP9">
        <f t="shared" si="12"/>
        <v>-14.594352288015889</v>
      </c>
      <c r="AQ9">
        <f t="shared" si="13"/>
        <v>-753.7527882614844</v>
      </c>
      <c r="AR9">
        <f t="shared" si="14"/>
        <v>534.75708999258859</v>
      </c>
      <c r="AS9">
        <f t="shared" si="15"/>
        <v>-39.121208107914427</v>
      </c>
      <c r="AT9">
        <f t="shared" si="16"/>
        <v>10.49462956896474</v>
      </c>
      <c r="AU9">
        <f t="shared" si="17"/>
        <v>506.13051145363892</v>
      </c>
      <c r="AW9">
        <v>6</v>
      </c>
      <c r="AX9">
        <f>(R9*SUMPRODUCT(K10:$K$23, X10:$X$23)-$AZ$3*SUMPRODUCT(K9:$K$22, W10:$W$23))/Z9</f>
        <v>881.79273359964213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2349.6908883974129</v>
      </c>
      <c r="P10">
        <f t="shared" si="30"/>
        <v>117.48454441987064</v>
      </c>
      <c r="Q10" s="5">
        <f t="shared" si="31"/>
        <v>25</v>
      </c>
      <c r="R10">
        <f t="shared" si="0"/>
        <v>1000000</v>
      </c>
      <c r="S10">
        <f t="shared" si="1"/>
        <v>940.95047776434876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823.96871249198921</v>
      </c>
      <c r="AC10">
        <f t="shared" si="2"/>
        <v>869.31050658979348</v>
      </c>
      <c r="AE10">
        <f t="shared" si="3"/>
        <v>2170.7954082507276</v>
      </c>
      <c r="AF10">
        <f t="shared" si="4"/>
        <v>-108.53977041253638</v>
      </c>
      <c r="AG10">
        <f t="shared" si="5"/>
        <v>-23.096606227758969</v>
      </c>
      <c r="AH10">
        <f t="shared" si="6"/>
        <v>-1215.9815206098685</v>
      </c>
      <c r="AI10">
        <f t="shared" si="7"/>
        <v>823.17751100056398</v>
      </c>
      <c r="AJ10">
        <f t="shared" si="8"/>
        <v>-45.341794097804268</v>
      </c>
      <c r="AK10">
        <f t="shared" si="32"/>
        <v>11.833519836353741</v>
      </c>
      <c r="AL10">
        <f t="shared" si="9"/>
        <v>789.66923673911344</v>
      </c>
      <c r="AN10">
        <f t="shared" si="10"/>
        <v>1288.5385051649414</v>
      </c>
      <c r="AO10">
        <f t="shared" si="11"/>
        <v>-64.426925258247081</v>
      </c>
      <c r="AP10">
        <f t="shared" si="12"/>
        <v>-13.709659763414438</v>
      </c>
      <c r="AQ10">
        <f t="shared" si="13"/>
        <v>-721.78106002970776</v>
      </c>
      <c r="AR10">
        <f t="shared" si="14"/>
        <v>488.62086011357229</v>
      </c>
      <c r="AS10">
        <f t="shared" si="15"/>
        <v>-26.913935493976876</v>
      </c>
      <c r="AT10">
        <f t="shared" si="16"/>
        <v>7.0241285304090662</v>
      </c>
      <c r="AU10">
        <f t="shared" si="17"/>
        <v>468.73105315000453</v>
      </c>
      <c r="AW10">
        <v>7</v>
      </c>
      <c r="AX10">
        <f>(R10*SUMPRODUCT(K11:$K$23, X11:$X$23)-$AZ$3*SUMPRODUCT(K10:$K$22, W11:$W$23))/Z10</f>
        <v>940.95047776434876</v>
      </c>
    </row>
    <row r="11" spans="1:52" x14ac:dyDescent="0.25">
      <c r="A11" t="s">
        <v>33</v>
      </c>
      <c r="C11" s="24">
        <f>AU25</f>
        <v>4500.6950283637207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2349.6908883974129</v>
      </c>
      <c r="P11">
        <f t="shared" si="30"/>
        <v>117.48454441987064</v>
      </c>
      <c r="Q11" s="5">
        <f t="shared" si="31"/>
        <v>25</v>
      </c>
      <c r="R11">
        <f t="shared" si="0"/>
        <v>1000000</v>
      </c>
      <c r="S11">
        <f t="shared" si="1"/>
        <v>983.8207279429954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869.31050658979348</v>
      </c>
      <c r="AC11">
        <f t="shared" si="2"/>
        <v>898.62281998234812</v>
      </c>
      <c r="AE11">
        <f t="shared" si="3"/>
        <v>2146.2099671687906</v>
      </c>
      <c r="AF11">
        <f t="shared" si="4"/>
        <v>-107.31049835843953</v>
      </c>
      <c r="AG11">
        <f t="shared" si="5"/>
        <v>-22.835024574579204</v>
      </c>
      <c r="AH11">
        <f t="shared" si="6"/>
        <v>-1224.6236360869905</v>
      </c>
      <c r="AI11">
        <f t="shared" si="7"/>
        <v>791.44080814878157</v>
      </c>
      <c r="AJ11">
        <f t="shared" si="8"/>
        <v>-29.312313392554643</v>
      </c>
      <c r="AK11">
        <f t="shared" si="32"/>
        <v>6.9797039409603467</v>
      </c>
      <c r="AL11">
        <f t="shared" si="9"/>
        <v>769.10819869718728</v>
      </c>
      <c r="AN11">
        <f t="shared" si="10"/>
        <v>1211.5502656590234</v>
      </c>
      <c r="AO11">
        <f t="shared" si="11"/>
        <v>-60.577513282951173</v>
      </c>
      <c r="AP11">
        <f t="shared" si="12"/>
        <v>-12.890528192895101</v>
      </c>
      <c r="AQ11">
        <f t="shared" si="13"/>
        <v>-691.30845272830015</v>
      </c>
      <c r="AR11">
        <f t="shared" si="14"/>
        <v>446.77377145487708</v>
      </c>
      <c r="AS11">
        <f t="shared" si="15"/>
        <v>-16.547002213710783</v>
      </c>
      <c r="AT11">
        <f t="shared" si="16"/>
        <v>3.9400908080988288</v>
      </c>
      <c r="AU11">
        <f t="shared" si="17"/>
        <v>434.16686004926515</v>
      </c>
      <c r="AW11">
        <v>8</v>
      </c>
      <c r="AX11">
        <f>(R11*SUMPRODUCT(K12:$K$23, X12:$X$23)-$AZ$3*SUMPRODUCT(K11:$K$22, W12:$W$23))/Z11</f>
        <v>983.8207279429954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2349.6908883974129</v>
      </c>
      <c r="P12">
        <f t="shared" si="30"/>
        <v>117.48454441987064</v>
      </c>
      <c r="Q12" s="5">
        <f t="shared" si="31"/>
        <v>25</v>
      </c>
      <c r="R12">
        <f t="shared" si="0"/>
        <v>1000000</v>
      </c>
      <c r="S12">
        <f t="shared" si="1"/>
        <v>1009.1538082060939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898.62281998234812</v>
      </c>
      <c r="AC12">
        <f t="shared" si="2"/>
        <v>911.29415846278516</v>
      </c>
      <c r="AE12">
        <f t="shared" si="3"/>
        <v>2121.8366946423857</v>
      </c>
      <c r="AF12">
        <f t="shared" si="4"/>
        <v>-106.09183473211928</v>
      </c>
      <c r="AG12">
        <f t="shared" si="5"/>
        <v>-22.575700330624837</v>
      </c>
      <c r="AH12">
        <f t="shared" si="6"/>
        <v>-1238.9599283429438</v>
      </c>
      <c r="AI12">
        <f t="shared" si="7"/>
        <v>754.20923123669786</v>
      </c>
      <c r="AJ12">
        <f t="shared" si="8"/>
        <v>-12.671338480437043</v>
      </c>
      <c r="AK12">
        <f t="shared" si="32"/>
        <v>6.7030456637530129</v>
      </c>
      <c r="AL12">
        <f t="shared" si="9"/>
        <v>748.24093842001378</v>
      </c>
      <c r="AN12">
        <f t="shared" si="10"/>
        <v>1138.6932084165192</v>
      </c>
      <c r="AO12">
        <f t="shared" si="11"/>
        <v>-56.934660420825956</v>
      </c>
      <c r="AP12">
        <f t="shared" si="12"/>
        <v>-12.115351151499288</v>
      </c>
      <c r="AQ12">
        <f t="shared" si="13"/>
        <v>-664.89341968049189</v>
      </c>
      <c r="AR12">
        <f t="shared" si="14"/>
        <v>404.74977716370216</v>
      </c>
      <c r="AS12">
        <f t="shared" si="15"/>
        <v>-6.8001308044360984</v>
      </c>
      <c r="AT12">
        <f t="shared" si="16"/>
        <v>3.5972196127505338</v>
      </c>
      <c r="AU12">
        <f t="shared" si="17"/>
        <v>401.54686597201658</v>
      </c>
      <c r="AW12">
        <v>9</v>
      </c>
      <c r="AX12">
        <f>(R12*SUMPRODUCT(K13:$K$23, X13:$X$23)-$AZ$3*SUMPRODUCT(K12:$K$22, W13:$W$23))/Z12</f>
        <v>1009.1538082060939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2349.6908883974129</v>
      </c>
      <c r="P13">
        <f t="shared" si="30"/>
        <v>117.48454441987064</v>
      </c>
      <c r="Q13" s="5">
        <f t="shared" si="31"/>
        <v>25</v>
      </c>
      <c r="R13">
        <f t="shared" si="0"/>
        <v>1000000</v>
      </c>
      <c r="S13">
        <f t="shared" si="1"/>
        <v>1017.5566333987985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911.29415846278516</v>
      </c>
      <c r="AC13">
        <f t="shared" si="2"/>
        <v>908.4176808197999</v>
      </c>
      <c r="AE13">
        <f t="shared" si="3"/>
        <v>2097.6726772954412</v>
      </c>
      <c r="AF13">
        <f t="shared" si="4"/>
        <v>-104.88363386477205</v>
      </c>
      <c r="AG13">
        <f t="shared" si="5"/>
        <v>-22.318602498456098</v>
      </c>
      <c r="AH13">
        <f t="shared" si="6"/>
        <v>-1253.6331544996631</v>
      </c>
      <c r="AI13">
        <f t="shared" si="7"/>
        <v>716.83728643254994</v>
      </c>
      <c r="AJ13">
        <f t="shared" si="8"/>
        <v>2.8764776429852645</v>
      </c>
      <c r="AK13">
        <f t="shared" si="32"/>
        <v>5.8081664037869087</v>
      </c>
      <c r="AL13">
        <f t="shared" si="9"/>
        <v>725.52193047932212</v>
      </c>
      <c r="AN13">
        <f t="shared" si="10"/>
        <v>1070.3864978532886</v>
      </c>
      <c r="AO13">
        <f t="shared" si="11"/>
        <v>-53.519324892664429</v>
      </c>
      <c r="AP13">
        <f t="shared" si="12"/>
        <v>-11.388588421766158</v>
      </c>
      <c r="AQ13">
        <f t="shared" si="13"/>
        <v>-639.69560950174525</v>
      </c>
      <c r="AR13">
        <f t="shared" si="14"/>
        <v>365.78297503711275</v>
      </c>
      <c r="AS13">
        <f t="shared" si="15"/>
        <v>1.467789929169504</v>
      </c>
      <c r="AT13">
        <f t="shared" si="16"/>
        <v>2.9637526212689398</v>
      </c>
      <c r="AU13">
        <f t="shared" si="17"/>
        <v>370.2145175875512</v>
      </c>
      <c r="AW13">
        <v>10</v>
      </c>
      <c r="AX13">
        <f>(R13*SUMPRODUCT(K14:$K$23, X14:$X$23)-$AZ$3*SUMPRODUCT(K13:$K$22, W14:$W$23))/Z13</f>
        <v>1017.5566333987985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2349.6908883974129</v>
      </c>
      <c r="P14">
        <f t="shared" si="30"/>
        <v>117.48454441987064</v>
      </c>
      <c r="Q14" s="5">
        <f t="shared" si="31"/>
        <v>25</v>
      </c>
      <c r="R14">
        <f t="shared" si="0"/>
        <v>1000000</v>
      </c>
      <c r="S14">
        <f t="shared" si="1"/>
        <v>1007.6338420201068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908.4176808197999</v>
      </c>
      <c r="AC14">
        <f t="shared" si="2"/>
        <v>889.28099682094353</v>
      </c>
      <c r="AE14">
        <f t="shared" si="3"/>
        <v>2073.7051181866163</v>
      </c>
      <c r="AF14">
        <f t="shared" si="4"/>
        <v>-103.68525590933081</v>
      </c>
      <c r="AG14">
        <f t="shared" si="5"/>
        <v>-22.063594922489671</v>
      </c>
      <c r="AH14">
        <f t="shared" si="6"/>
        <v>-1272.862039274549</v>
      </c>
      <c r="AI14">
        <f t="shared" si="7"/>
        <v>675.09422808024669</v>
      </c>
      <c r="AJ14">
        <f t="shared" si="8"/>
        <v>19.13668399885637</v>
      </c>
      <c r="AK14">
        <f t="shared" si="32"/>
        <v>5.1811875775747538</v>
      </c>
      <c r="AL14">
        <f t="shared" si="9"/>
        <v>699.41209965667781</v>
      </c>
      <c r="AN14">
        <f t="shared" si="10"/>
        <v>1006.4261848882702</v>
      </c>
      <c r="AO14">
        <f t="shared" si="11"/>
        <v>-50.321309244413506</v>
      </c>
      <c r="AP14">
        <f t="shared" si="12"/>
        <v>-10.708070047191342</v>
      </c>
      <c r="AQ14">
        <f t="shared" si="13"/>
        <v>-617.75499073678066</v>
      </c>
      <c r="AR14">
        <f t="shared" si="14"/>
        <v>327.64181485988456</v>
      </c>
      <c r="AS14">
        <f t="shared" si="15"/>
        <v>9.2875595953697268</v>
      </c>
      <c r="AT14">
        <f t="shared" si="16"/>
        <v>2.5145729743141798</v>
      </c>
      <c r="AU14">
        <f t="shared" si="17"/>
        <v>339.44394742956848</v>
      </c>
      <c r="AW14">
        <v>11</v>
      </c>
      <c r="AX14">
        <f>(R14*SUMPRODUCT(K15:$K$23, X15:$X$23)-$AZ$3*SUMPRODUCT(K14:$K$22, W15:$W$23))/Z14</f>
        <v>1007.6338420201068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2349.6908883974129</v>
      </c>
      <c r="P15">
        <f t="shared" si="30"/>
        <v>117.48454441987064</v>
      </c>
      <c r="Q15" s="5">
        <f t="shared" si="31"/>
        <v>25</v>
      </c>
      <c r="R15">
        <f t="shared" si="0"/>
        <v>1000000</v>
      </c>
      <c r="S15">
        <f t="shared" si="1"/>
        <v>974.85605743899487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889.28099682094353</v>
      </c>
      <c r="AC15">
        <f t="shared" si="2"/>
        <v>850.47840353147512</v>
      </c>
      <c r="AE15">
        <f t="shared" si="3"/>
        <v>2049.9040246069762</v>
      </c>
      <c r="AF15">
        <f t="shared" si="4"/>
        <v>-102.49520123034881</v>
      </c>
      <c r="AG15">
        <f t="shared" si="5"/>
        <v>-21.810358489378746</v>
      </c>
      <c r="AH15">
        <f t="shared" si="6"/>
        <v>-1304.0193554411255</v>
      </c>
      <c r="AI15">
        <f t="shared" si="7"/>
        <v>621.57910944612308</v>
      </c>
      <c r="AJ15">
        <f t="shared" si="8"/>
        <v>38.802593289468405</v>
      </c>
      <c r="AK15">
        <f t="shared" si="32"/>
        <v>11.630428262810042</v>
      </c>
      <c r="AL15">
        <f t="shared" si="9"/>
        <v>672.01213099840152</v>
      </c>
      <c r="AN15">
        <f t="shared" si="10"/>
        <v>945.78843892747238</v>
      </c>
      <c r="AO15">
        <f t="shared" si="11"/>
        <v>-47.289421946373622</v>
      </c>
      <c r="AP15">
        <f t="shared" si="12"/>
        <v>-10.062902780081632</v>
      </c>
      <c r="AQ15">
        <f t="shared" si="13"/>
        <v>-601.65081667681193</v>
      </c>
      <c r="AR15">
        <f t="shared" si="14"/>
        <v>286.78529752420519</v>
      </c>
      <c r="AS15">
        <f t="shared" si="15"/>
        <v>17.902810908730309</v>
      </c>
      <c r="AT15">
        <f t="shared" si="16"/>
        <v>5.3660680981637947</v>
      </c>
      <c r="AU15">
        <f t="shared" si="17"/>
        <v>310.05417653109924</v>
      </c>
      <c r="AW15">
        <v>12</v>
      </c>
      <c r="AX15">
        <f>(R15*SUMPRODUCT(K16:$K$23, X16:$X$23)-$AZ$3*SUMPRODUCT(K15:$K$22, W16:$W$23))/Z15</f>
        <v>974.85605743899487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2349.6908883974129</v>
      </c>
      <c r="P16">
        <f t="shared" si="30"/>
        <v>117.48454441987064</v>
      </c>
      <c r="Q16" s="5">
        <f t="shared" si="31"/>
        <v>25</v>
      </c>
      <c r="R16">
        <f t="shared" si="0"/>
        <v>1000000</v>
      </c>
      <c r="S16">
        <f t="shared" si="1"/>
        <v>919.40813181691578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850.47840353147512</v>
      </c>
      <c r="AC16">
        <f t="shared" si="2"/>
        <v>792.85099149851976</v>
      </c>
      <c r="AE16">
        <f t="shared" si="3"/>
        <v>2026.2543761706706</v>
      </c>
      <c r="AF16">
        <f t="shared" si="4"/>
        <v>-101.31271880853353</v>
      </c>
      <c r="AG16">
        <f t="shared" si="5"/>
        <v>-21.558733386763276</v>
      </c>
      <c r="AH16">
        <f t="shared" si="6"/>
        <v>-1340.860708867385</v>
      </c>
      <c r="AI16">
        <f t="shared" si="7"/>
        <v>562.52221510798859</v>
      </c>
      <c r="AJ16">
        <f t="shared" si="8"/>
        <v>57.627412032955363</v>
      </c>
      <c r="AK16">
        <f t="shared" si="32"/>
        <v>19.705482432344649</v>
      </c>
      <c r="AL16">
        <f t="shared" si="9"/>
        <v>639.85510957328859</v>
      </c>
      <c r="AN16">
        <f t="shared" si="10"/>
        <v>886.39131621677677</v>
      </c>
      <c r="AO16">
        <f t="shared" si="11"/>
        <v>-44.319565810838839</v>
      </c>
      <c r="AP16">
        <f t="shared" si="12"/>
        <v>-9.4309353689213626</v>
      </c>
      <c r="AQ16">
        <f t="shared" si="13"/>
        <v>-586.56371212506269</v>
      </c>
      <c r="AR16">
        <f t="shared" si="14"/>
        <v>246.07710291195377</v>
      </c>
      <c r="AS16">
        <f t="shared" si="15"/>
        <v>25.209291687548383</v>
      </c>
      <c r="AT16">
        <f t="shared" si="16"/>
        <v>8.6202249408103562</v>
      </c>
      <c r="AU16">
        <f t="shared" si="17"/>
        <v>279.90661954031248</v>
      </c>
      <c r="AW16">
        <v>13</v>
      </c>
      <c r="AX16">
        <f>(R16*SUMPRODUCT(K17:$K$23, X17:$X$23)-$AZ$3*SUMPRODUCT(K16:$K$22, W17:$W$23))/Z16</f>
        <v>919.40813181691578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2349.6908883974129</v>
      </c>
      <c r="P17">
        <f t="shared" si="30"/>
        <v>117.48454441987064</v>
      </c>
      <c r="Q17" s="5">
        <f t="shared" si="31"/>
        <v>25</v>
      </c>
      <c r="R17">
        <f t="shared" si="0"/>
        <v>1000000</v>
      </c>
      <c r="S17">
        <f t="shared" si="1"/>
        <v>845.73531610224279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792.85099149851976</v>
      </c>
      <c r="AC17">
        <f t="shared" si="2"/>
        <v>720.86081557320858</v>
      </c>
      <c r="AE17">
        <f t="shared" si="3"/>
        <v>2002.7543581381303</v>
      </c>
      <c r="AF17">
        <f t="shared" si="4"/>
        <v>-100.13771790690652</v>
      </c>
      <c r="AG17">
        <f t="shared" si="5"/>
        <v>-21.308700306363406</v>
      </c>
      <c r="AH17">
        <f t="shared" si="6"/>
        <v>-1377.8298612894021</v>
      </c>
      <c r="AI17">
        <f t="shared" si="7"/>
        <v>503.47807863545836</v>
      </c>
      <c r="AJ17">
        <f t="shared" si="8"/>
        <v>71.990175925311178</v>
      </c>
      <c r="AK17">
        <f t="shared" si="32"/>
        <v>37.197453317870469</v>
      </c>
      <c r="AL17">
        <f t="shared" si="9"/>
        <v>612.66570787863998</v>
      </c>
      <c r="AN17">
        <f t="shared" si="10"/>
        <v>825.19653367809781</v>
      </c>
      <c r="AO17">
        <f t="shared" si="11"/>
        <v>-41.25982668390489</v>
      </c>
      <c r="AP17">
        <f t="shared" si="12"/>
        <v>-8.7798414011908203</v>
      </c>
      <c r="AQ17">
        <f t="shared" si="13"/>
        <v>-567.70837667340686</v>
      </c>
      <c r="AR17">
        <f t="shared" si="14"/>
        <v>207.44848891959523</v>
      </c>
      <c r="AS17">
        <f t="shared" si="15"/>
        <v>29.662171694221318</v>
      </c>
      <c r="AT17">
        <f t="shared" si="16"/>
        <v>15.326497438305669</v>
      </c>
      <c r="AU17">
        <f t="shared" si="17"/>
        <v>252.43715805212221</v>
      </c>
      <c r="AW17">
        <v>14</v>
      </c>
      <c r="AX17">
        <f>(R17*SUMPRODUCT(K18:$K$23, X18:$X$23)-$AZ$3*SUMPRODUCT(K17:$K$22, W18:$W$23))/Z17</f>
        <v>845.73531610224279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2349.6908883974129</v>
      </c>
      <c r="P18">
        <f t="shared" si="30"/>
        <v>117.48454441987064</v>
      </c>
      <c r="Q18" s="5">
        <f t="shared" si="31"/>
        <v>25</v>
      </c>
      <c r="R18">
        <f t="shared" si="0"/>
        <v>1000000</v>
      </c>
      <c r="S18">
        <f t="shared" si="1"/>
        <v>756.09571099541938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720.86081557320858</v>
      </c>
      <c r="AC18">
        <f t="shared" si="2"/>
        <v>636.94108831621679</v>
      </c>
      <c r="AE18">
        <f t="shared" si="3"/>
        <v>1979.3984410944679</v>
      </c>
      <c r="AF18">
        <f t="shared" si="4"/>
        <v>-98.969922054723398</v>
      </c>
      <c r="AG18">
        <f t="shared" si="5"/>
        <v>-21.060200416878029</v>
      </c>
      <c r="AH18">
        <f t="shared" si="6"/>
        <v>-1416.5154568697892</v>
      </c>
      <c r="AI18">
        <f t="shared" si="7"/>
        <v>442.85286175307738</v>
      </c>
      <c r="AJ18">
        <f t="shared" si="8"/>
        <v>83.919727256991791</v>
      </c>
      <c r="AK18">
        <f t="shared" si="32"/>
        <v>56.187849627639793</v>
      </c>
      <c r="AL18">
        <f t="shared" si="9"/>
        <v>582.96043863770899</v>
      </c>
      <c r="AN18">
        <f t="shared" si="10"/>
        <v>762.14669271319531</v>
      </c>
      <c r="AO18">
        <f t="shared" si="11"/>
        <v>-38.107334635659768</v>
      </c>
      <c r="AP18">
        <f t="shared" si="12"/>
        <v>-8.1090101731744291</v>
      </c>
      <c r="AQ18">
        <f t="shared" si="13"/>
        <v>-545.41447957971116</v>
      </c>
      <c r="AR18">
        <f t="shared" si="14"/>
        <v>170.51586832465003</v>
      </c>
      <c r="AS18">
        <f t="shared" si="15"/>
        <v>32.312414344908134</v>
      </c>
      <c r="AT18">
        <f t="shared" si="16"/>
        <v>21.634544554199859</v>
      </c>
      <c r="AU18">
        <f t="shared" si="17"/>
        <v>224.46282722375804</v>
      </c>
      <c r="AW18">
        <v>15</v>
      </c>
      <c r="AX18">
        <f>(R18*SUMPRODUCT(K19:$K$23, X19:$X$23)-$AZ$3*SUMPRODUCT(K18:$K$22, W19:$W$23))/Z18</f>
        <v>756.09571099541938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2349.6908883974129</v>
      </c>
      <c r="P19">
        <f t="shared" si="30"/>
        <v>117.48454441987064</v>
      </c>
      <c r="Q19" s="5">
        <f t="shared" si="31"/>
        <v>25</v>
      </c>
      <c r="R19">
        <f t="shared" si="0"/>
        <v>1000000</v>
      </c>
      <c r="S19">
        <f t="shared" si="1"/>
        <v>646.76230019337675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636.94108831621679</v>
      </c>
      <c r="AC19">
        <f t="shared" si="2"/>
        <v>538.44326652613449</v>
      </c>
      <c r="AE19">
        <f t="shared" si="3"/>
        <v>1956.1672609815394</v>
      </c>
      <c r="AF19">
        <f t="shared" si="4"/>
        <v>-97.808363049076974</v>
      </c>
      <c r="AG19">
        <f t="shared" si="5"/>
        <v>-20.813027690588346</v>
      </c>
      <c r="AH19">
        <f t="shared" si="6"/>
        <v>-1462.8288848360978</v>
      </c>
      <c r="AI19">
        <f t="shared" si="7"/>
        <v>374.71698540577631</v>
      </c>
      <c r="AJ19">
        <f t="shared" si="8"/>
        <v>98.497821790082298</v>
      </c>
      <c r="AK19">
        <f t="shared" si="32"/>
        <v>55.645189693345543</v>
      </c>
      <c r="AL19">
        <f t="shared" si="9"/>
        <v>528.85999688920413</v>
      </c>
      <c r="AN19">
        <f t="shared" si="10"/>
        <v>701.6971953478361</v>
      </c>
      <c r="AO19">
        <f t="shared" si="11"/>
        <v>-35.084859767391812</v>
      </c>
      <c r="AP19">
        <f t="shared" si="12"/>
        <v>-7.46584581415327</v>
      </c>
      <c r="AQ19">
        <f t="shared" si="13"/>
        <v>-524.73167619022911</v>
      </c>
      <c r="AR19">
        <f t="shared" si="14"/>
        <v>134.41481357606193</v>
      </c>
      <c r="AS19">
        <f t="shared" si="15"/>
        <v>35.332175666456969</v>
      </c>
      <c r="AT19">
        <f t="shared" si="16"/>
        <v>19.960498430398466</v>
      </c>
      <c r="AU19">
        <f t="shared" si="17"/>
        <v>189.70748767291735</v>
      </c>
      <c r="AW19">
        <v>16</v>
      </c>
      <c r="AX19">
        <f>(R19*SUMPRODUCT(K20:$K$23, X20:$X$23)-$AZ$3*SUMPRODUCT(K19:$K$22, W20:$W$23))/Z19</f>
        <v>646.76230019337675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2349.6908883974129</v>
      </c>
      <c r="P20">
        <f t="shared" si="30"/>
        <v>117.48454441987064</v>
      </c>
      <c r="Q20" s="5">
        <f t="shared" si="31"/>
        <v>25</v>
      </c>
      <c r="R20">
        <f t="shared" si="0"/>
        <v>1000000</v>
      </c>
      <c r="S20">
        <f t="shared" si="1"/>
        <v>508.43275439694918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538.44326652613449</v>
      </c>
      <c r="AC20">
        <f t="shared" si="2"/>
        <v>418.28220065268374</v>
      </c>
      <c r="AE20">
        <f t="shared" si="3"/>
        <v>1933.0656161563907</v>
      </c>
      <c r="AF20">
        <f t="shared" si="4"/>
        <v>-96.653280807819527</v>
      </c>
      <c r="AG20">
        <f t="shared" si="5"/>
        <v>-20.567233180561274</v>
      </c>
      <c r="AH20">
        <f t="shared" si="6"/>
        <v>-1506.569324847605</v>
      </c>
      <c r="AI20">
        <f t="shared" si="7"/>
        <v>309.27577732040481</v>
      </c>
      <c r="AJ20">
        <f t="shared" si="8"/>
        <v>120.16106587345075</v>
      </c>
      <c r="AK20">
        <f t="shared" si="32"/>
        <v>10.211879088061233</v>
      </c>
      <c r="AL20">
        <f t="shared" si="9"/>
        <v>439.64872228191678</v>
      </c>
      <c r="AN20">
        <f t="shared" si="10"/>
        <v>657.69742878676675</v>
      </c>
      <c r="AO20">
        <f t="shared" si="11"/>
        <v>-32.884871439338333</v>
      </c>
      <c r="AP20">
        <f t="shared" si="12"/>
        <v>-6.9977016129485845</v>
      </c>
      <c r="AQ20">
        <f t="shared" si="13"/>
        <v>-512.58827582452886</v>
      </c>
      <c r="AR20">
        <f t="shared" si="14"/>
        <v>105.22657990995087</v>
      </c>
      <c r="AS20">
        <f t="shared" si="15"/>
        <v>40.883053014198424</v>
      </c>
      <c r="AT20">
        <f t="shared" si="16"/>
        <v>3.4744431659043356</v>
      </c>
      <c r="AU20">
        <f t="shared" si="17"/>
        <v>149.58407609005363</v>
      </c>
      <c r="AW20">
        <v>17</v>
      </c>
      <c r="AX20">
        <f>(R20*SUMPRODUCT(K21:$K$23, X21:$X$23)-$AZ$3*SUMPRODUCT(K20:$K$22, W21:$W$23))/Z20</f>
        <v>508.43275439694918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2349.6908883974129</v>
      </c>
      <c r="P21">
        <f t="shared" si="30"/>
        <v>117.48454441987064</v>
      </c>
      <c r="Q21" s="5">
        <f t="shared" si="31"/>
        <v>25</v>
      </c>
      <c r="R21">
        <f t="shared" si="0"/>
        <v>1000000</v>
      </c>
      <c r="S21">
        <f t="shared" si="1"/>
        <v>346.62139279562103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418.28220065268374</v>
      </c>
      <c r="AC21">
        <f t="shared" si="2"/>
        <v>281.76994705306447</v>
      </c>
      <c r="AE21">
        <f t="shared" si="3"/>
        <v>1910.0733277740474</v>
      </c>
      <c r="AF21">
        <f t="shared" si="4"/>
        <v>-95.503666388702371</v>
      </c>
      <c r="AG21">
        <f t="shared" si="5"/>
        <v>-20.322602189992711</v>
      </c>
      <c r="AH21">
        <f t="shared" si="6"/>
        <v>-1558.3463505180387</v>
      </c>
      <c r="AI21">
        <f t="shared" si="7"/>
        <v>235.90070867731356</v>
      </c>
      <c r="AJ21">
        <f t="shared" si="8"/>
        <v>136.51225359961927</v>
      </c>
      <c r="AK21">
        <f t="shared" si="32"/>
        <v>3.5725629792608466</v>
      </c>
      <c r="AL21">
        <f t="shared" si="9"/>
        <v>375.98552525619368</v>
      </c>
      <c r="AN21">
        <f t="shared" si="10"/>
        <v>618.16288162495675</v>
      </c>
      <c r="AO21">
        <f t="shared" si="11"/>
        <v>-30.908144081247841</v>
      </c>
      <c r="AP21">
        <f t="shared" si="12"/>
        <v>-6.5770659949080539</v>
      </c>
      <c r="AQ21">
        <f t="shared" si="13"/>
        <v>-504.3324026353406</v>
      </c>
      <c r="AR21">
        <f t="shared" si="14"/>
        <v>76.345268913460274</v>
      </c>
      <c r="AS21">
        <f t="shared" si="15"/>
        <v>44.17987876968045</v>
      </c>
      <c r="AT21">
        <f t="shared" si="16"/>
        <v>1.1561994997439029</v>
      </c>
      <c r="AU21">
        <f t="shared" si="17"/>
        <v>121.68134718288464</v>
      </c>
      <c r="AW21">
        <v>18</v>
      </c>
      <c r="AX21">
        <f>(R21*SUMPRODUCT(K22:$K$23, X22:$X$23)-$AZ$3*SUMPRODUCT(K21:$K$22, W22:$W$23))/Z21</f>
        <v>346.62139279562103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2349.6908883974129</v>
      </c>
      <c r="P22">
        <f t="shared" si="30"/>
        <v>117.48454441987064</v>
      </c>
      <c r="Q22" s="5">
        <f t="shared" si="31"/>
        <v>25</v>
      </c>
      <c r="R22">
        <f t="shared" si="0"/>
        <v>1000000</v>
      </c>
      <c r="S22">
        <f t="shared" si="1"/>
        <v>173.61090518995698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281.76994705306447</v>
      </c>
      <c r="AC22">
        <f t="shared" si="2"/>
        <v>139.4375904398288</v>
      </c>
      <c r="AE22">
        <f t="shared" si="3"/>
        <v>1887.1811963544151</v>
      </c>
      <c r="AF22">
        <f t="shared" si="4"/>
        <v>-94.359059817720762</v>
      </c>
      <c r="AG22">
        <f t="shared" si="5"/>
        <v>-20.079036839198359</v>
      </c>
      <c r="AH22">
        <f t="shared" si="6"/>
        <v>-1613.5731557769539</v>
      </c>
      <c r="AI22">
        <f t="shared" si="7"/>
        <v>159.16994392054221</v>
      </c>
      <c r="AJ22">
        <f t="shared" si="8"/>
        <v>142.33235661323567</v>
      </c>
      <c r="AK22">
        <f t="shared" si="32"/>
        <v>43.566433755384935</v>
      </c>
      <c r="AL22">
        <f t="shared" si="9"/>
        <v>345.06873428916282</v>
      </c>
      <c r="AN22">
        <f t="shared" si="10"/>
        <v>570.79834674298002</v>
      </c>
      <c r="AO22">
        <f t="shared" si="11"/>
        <v>-28.539917337149003</v>
      </c>
      <c r="AP22">
        <f t="shared" si="12"/>
        <v>-6.0731216769994818</v>
      </c>
      <c r="AQ22">
        <f t="shared" si="13"/>
        <v>-488.04263811314945</v>
      </c>
      <c r="AR22">
        <f t="shared" si="14"/>
        <v>48.142669615682124</v>
      </c>
      <c r="AS22">
        <f t="shared" si="15"/>
        <v>43.049959378468515</v>
      </c>
      <c r="AT22">
        <f t="shared" si="16"/>
        <v>13.1771386918753</v>
      </c>
      <c r="AU22">
        <f t="shared" si="17"/>
        <v>104.36976768602594</v>
      </c>
      <c r="AW22">
        <v>19</v>
      </c>
      <c r="AX22">
        <f>(R22*SUMPRODUCT(K23:$K$23, X23:$X$23)-$AZ$3*SUMPRODUCT(K22:$K$22, W23:$W$23))/Z22</f>
        <v>173.61090518995698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2349.6908883974129</v>
      </c>
      <c r="P23">
        <f t="shared" si="30"/>
        <v>117.48454441987064</v>
      </c>
      <c r="Q23" s="5">
        <f t="shared" si="31"/>
        <v>25</v>
      </c>
      <c r="R23">
        <f t="shared" si="0"/>
        <v>1000000</v>
      </c>
      <c r="S23">
        <f t="shared" si="1"/>
        <v>175.73452334635999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139.4375904398288</v>
      </c>
      <c r="AC23">
        <f t="shared" si="2"/>
        <v>139.4375904398288</v>
      </c>
      <c r="AE23">
        <f t="shared" si="3"/>
        <v>1864.3760458541813</v>
      </c>
      <c r="AF23">
        <f t="shared" si="4"/>
        <v>-93.218802292709057</v>
      </c>
      <c r="AG23">
        <f t="shared" si="5"/>
        <v>-19.836396939064645</v>
      </c>
      <c r="AH23">
        <f t="shared" si="6"/>
        <v>-1673.9812696692316</v>
      </c>
      <c r="AI23">
        <f t="shared" si="7"/>
        <v>77.339576953175992</v>
      </c>
      <c r="AJ23">
        <f t="shared" si="8"/>
        <v>0</v>
      </c>
      <c r="AK23">
        <f t="shared" si="32"/>
        <v>133.74163838009108</v>
      </c>
      <c r="AL23">
        <f t="shared" si="9"/>
        <v>211.08121533326707</v>
      </c>
      <c r="AN23">
        <f t="shared" si="10"/>
        <v>510.82587419995889</v>
      </c>
      <c r="AO23">
        <f t="shared" si="11"/>
        <v>-25.541293709997944</v>
      </c>
      <c r="AP23">
        <f t="shared" si="12"/>
        <v>-5.4350327177329634</v>
      </c>
      <c r="AQ23">
        <f t="shared" si="13"/>
        <v>-458.65904969904523</v>
      </c>
      <c r="AR23">
        <f t="shared" si="14"/>
        <v>21.190498073182759</v>
      </c>
      <c r="AS23">
        <f t="shared" si="15"/>
        <v>0</v>
      </c>
      <c r="AT23">
        <f t="shared" si="16"/>
        <v>36.644264709560758</v>
      </c>
      <c r="AU23">
        <f t="shared" si="17"/>
        <v>57.834762782743518</v>
      </c>
      <c r="AW23">
        <v>20</v>
      </c>
      <c r="AX23">
        <f>(R23*SUMPRODUCT(K$23:$K24, X$23:$X24)-$AZ$3*SUMPRODUCT(K$22:$K23, W$23:$W24))/Z23</f>
        <v>175.73452334635999</v>
      </c>
    </row>
    <row r="25" spans="5:50" x14ac:dyDescent="0.25">
      <c r="AN25" s="6">
        <f t="shared" ref="AN25:AU25" si="33">SUM(AN3:AN23)</f>
        <v>22711.750140927124</v>
      </c>
      <c r="AO25" s="6">
        <f t="shared" si="33"/>
        <v>-2897.8556733444166</v>
      </c>
      <c r="AP25" s="6">
        <f t="shared" si="33"/>
        <v>-1739.0787355750738</v>
      </c>
      <c r="AQ25" s="6">
        <f t="shared" si="33"/>
        <v>-13634.969926901187</v>
      </c>
      <c r="AR25" s="6">
        <f t="shared" si="33"/>
        <v>4439.8458051064445</v>
      </c>
      <c r="AS25" s="6">
        <f t="shared" si="33"/>
        <v>-423.60023145466005</v>
      </c>
      <c r="AT25" s="6">
        <f t="shared" si="33"/>
        <v>484.44945471193512</v>
      </c>
      <c r="AU25" s="7">
        <f t="shared" si="33"/>
        <v>4500.6950283637207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6398.7813482130996</v>
      </c>
      <c r="K3">
        <v>1</v>
      </c>
      <c r="L3" s="2">
        <v>0</v>
      </c>
      <c r="O3">
        <f>$C$3</f>
        <v>6398.7813482130996</v>
      </c>
      <c r="P3">
        <f>O3*B5</f>
        <v>5119.0250785704802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6398.7813482130996</v>
      </c>
      <c r="AF3">
        <f t="shared" ref="AF3:AF23" si="4">-$Z3*P3</f>
        <v>-5119.0250785704802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-242.67631735738064</v>
      </c>
      <c r="AJ3">
        <f t="shared" ref="AJ3:AJ23" si="8">AB3-AC3</f>
        <v>0</v>
      </c>
      <c r="AL3">
        <f t="shared" ref="AL3:AL23" si="9">SUM(AI3:AK3)</f>
        <v>-242.67631735738064</v>
      </c>
      <c r="AN3">
        <f t="shared" ref="AN3:AN23" si="10">AE3*$K3</f>
        <v>6398.7813482130996</v>
      </c>
      <c r="AO3">
        <f t="shared" ref="AO3:AO23" si="11">AF3*$K3</f>
        <v>-5119.0250785704802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-242.67631735738064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-242.67631735738064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2485.0122117188312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1196.2097730492512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1182.5870311202743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-1182.5870311202743</v>
      </c>
      <c r="AK4">
        <f>G4*MAX(0, SUM(AB4, AE4:AF4))</f>
        <v>0</v>
      </c>
      <c r="AL4">
        <f t="shared" si="9"/>
        <v>-2570.8420311202744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-1302.425180598555</v>
      </c>
      <c r="AR4">
        <f t="shared" si="14"/>
        <v>-1302.425180598555</v>
      </c>
      <c r="AS4">
        <f t="shared" si="15"/>
        <v>-1109.4727752324554</v>
      </c>
      <c r="AT4">
        <f t="shared" si="16"/>
        <v>0</v>
      </c>
      <c r="AU4">
        <f t="shared" si="17"/>
        <v>-2411.8979558310107</v>
      </c>
      <c r="AW4">
        <v>1</v>
      </c>
      <c r="AX4">
        <f>(R4*SUMPRODUCT(K5:$K$23, X5:$X$23)-$AZ$3*SUMPRODUCT(K4:$K$22, W5:$W$23))/Z4</f>
        <v>1196.2097730492512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6398.7813482130996</v>
      </c>
      <c r="P5">
        <f t="shared" ref="P5:P23" si="30">O5*$C$5</f>
        <v>319.93906741065501</v>
      </c>
      <c r="Q5" s="5">
        <f t="shared" ref="Q5:Q23" si="31">$C$8</f>
        <v>25</v>
      </c>
      <c r="R5">
        <f t="shared" si="0"/>
        <v>1000000</v>
      </c>
      <c r="S5">
        <f t="shared" si="1"/>
        <v>2322.8696693879624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1182.5870311202743</v>
      </c>
      <c r="AC5">
        <f t="shared" si="2"/>
        <v>2270.177876767335</v>
      </c>
      <c r="AE5">
        <f t="shared" si="3"/>
        <v>6253.6318961073257</v>
      </c>
      <c r="AF5">
        <f t="shared" si="4"/>
        <v>-312.68159480536633</v>
      </c>
      <c r="AG5">
        <f t="shared" si="5"/>
        <v>-24.432901969113587</v>
      </c>
      <c r="AH5">
        <f t="shared" si="6"/>
        <v>-1409.5487854565702</v>
      </c>
      <c r="AI5">
        <f t="shared" si="7"/>
        <v>4506.9686138762754</v>
      </c>
      <c r="AJ5">
        <f t="shared" si="8"/>
        <v>-1087.5908456470606</v>
      </c>
      <c r="AK5">
        <f>G5*SUM(AB5, AE5:AF5)</f>
        <v>292.06503062931159</v>
      </c>
      <c r="AL5">
        <f t="shared" si="9"/>
        <v>3711.4427988585262</v>
      </c>
      <c r="AN5">
        <f t="shared" si="10"/>
        <v>5400.4020678896622</v>
      </c>
      <c r="AO5">
        <f t="shared" si="11"/>
        <v>-270.02010339448316</v>
      </c>
      <c r="AP5">
        <f t="shared" si="12"/>
        <v>-21.099338194286627</v>
      </c>
      <c r="AQ5">
        <f t="shared" si="13"/>
        <v>-1217.2334896317316</v>
      </c>
      <c r="AR5">
        <f t="shared" si="14"/>
        <v>3892.0491366691604</v>
      </c>
      <c r="AS5">
        <f t="shared" si="15"/>
        <v>-939.20268244542228</v>
      </c>
      <c r="AT5">
        <f t="shared" si="16"/>
        <v>252.21641145053454</v>
      </c>
      <c r="AU5">
        <f t="shared" si="17"/>
        <v>3205.0628656742724</v>
      </c>
      <c r="AW5">
        <v>2</v>
      </c>
      <c r="AX5">
        <f>(R5*SUMPRODUCT(K6:$K$23, X6:$X$23)-$AZ$3*SUMPRODUCT(K5:$K$22, W6:$W$23))/Z5</f>
        <v>2322.8696693879624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6398.7813482130996</v>
      </c>
      <c r="P6">
        <f t="shared" si="30"/>
        <v>319.93906741065501</v>
      </c>
      <c r="Q6" s="5">
        <f t="shared" si="31"/>
        <v>25</v>
      </c>
      <c r="R6">
        <f t="shared" si="0"/>
        <v>1000000</v>
      </c>
      <c r="S6">
        <f t="shared" si="1"/>
        <v>3356.5890615055846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2270.177876767335</v>
      </c>
      <c r="AC6">
        <f t="shared" si="2"/>
        <v>3242.7968860684268</v>
      </c>
      <c r="AE6">
        <f t="shared" si="3"/>
        <v>6181.8554045191531</v>
      </c>
      <c r="AF6">
        <f t="shared" si="4"/>
        <v>-309.09277022595768</v>
      </c>
      <c r="AG6">
        <f t="shared" si="5"/>
        <v>-24.152471650892853</v>
      </c>
      <c r="AH6">
        <f t="shared" si="6"/>
        <v>-1444.0519411840478</v>
      </c>
      <c r="AI6">
        <f t="shared" si="7"/>
        <v>4404.5582214582546</v>
      </c>
      <c r="AJ6">
        <f t="shared" si="8"/>
        <v>-972.61900930109186</v>
      </c>
      <c r="AK6">
        <f>G6*SUM(AB6, AE6:AF6)</f>
        <v>476.36201989704102</v>
      </c>
      <c r="AL6">
        <f t="shared" si="9"/>
        <v>3908.3012320542039</v>
      </c>
      <c r="AN6">
        <f t="shared" si="10"/>
        <v>4814.591071904505</v>
      </c>
      <c r="AO6">
        <f t="shared" si="11"/>
        <v>-240.7295535952253</v>
      </c>
      <c r="AP6">
        <f t="shared" si="12"/>
        <v>-18.810578178487887</v>
      </c>
      <c r="AQ6">
        <f t="shared" si="13"/>
        <v>-1124.6655135784235</v>
      </c>
      <c r="AR6">
        <f t="shared" si="14"/>
        <v>3430.3854265523687</v>
      </c>
      <c r="AS6">
        <f t="shared" si="15"/>
        <v>-757.50118566706988</v>
      </c>
      <c r="AT6">
        <f t="shared" si="16"/>
        <v>371.0032308931182</v>
      </c>
      <c r="AU6">
        <f t="shared" si="17"/>
        <v>3043.887471778417</v>
      </c>
      <c r="AW6">
        <v>3</v>
      </c>
      <c r="AX6">
        <f>(R6*SUMPRODUCT(K7:$K$23, X7:$X$23)-$AZ$3*SUMPRODUCT(K6:$K$22, W7:$W$23))/Z6</f>
        <v>3356.5890615055846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6398.7813482130996</v>
      </c>
      <c r="P7">
        <f t="shared" si="30"/>
        <v>319.93906741065501</v>
      </c>
      <c r="Q7" s="5">
        <f t="shared" si="31"/>
        <v>25</v>
      </c>
      <c r="R7">
        <f t="shared" si="0"/>
        <v>1000000</v>
      </c>
      <c r="S7">
        <f t="shared" si="1"/>
        <v>4257.5303931977915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3242.7968860684268</v>
      </c>
      <c r="AC7">
        <f t="shared" si="2"/>
        <v>4065.7415401851317</v>
      </c>
      <c r="AE7">
        <f t="shared" si="3"/>
        <v>6110.5356230825646</v>
      </c>
      <c r="AF7">
        <f t="shared" si="4"/>
        <v>-305.52678115412823</v>
      </c>
      <c r="AG7">
        <f t="shared" si="5"/>
        <v>-23.873825696470195</v>
      </c>
      <c r="AH7">
        <f t="shared" si="6"/>
        <v>-1484.8495165490549</v>
      </c>
      <c r="AI7">
        <f t="shared" si="7"/>
        <v>4296.2854996829119</v>
      </c>
      <c r="AJ7">
        <f t="shared" si="8"/>
        <v>-822.9446541167049</v>
      </c>
      <c r="AK7">
        <f>G7*SUM(AB7, AE7:AF7)</f>
        <v>444.24726124464587</v>
      </c>
      <c r="AL7">
        <f t="shared" si="9"/>
        <v>3917.5881068108529</v>
      </c>
      <c r="AN7">
        <f t="shared" si="10"/>
        <v>4307.9979688414342</v>
      </c>
      <c r="AO7">
        <f t="shared" si="11"/>
        <v>-215.39989844207173</v>
      </c>
      <c r="AP7">
        <f t="shared" si="12"/>
        <v>-16.83132199088374</v>
      </c>
      <c r="AQ7">
        <f t="shared" si="13"/>
        <v>-1046.8360052046592</v>
      </c>
      <c r="AR7">
        <f t="shared" si="14"/>
        <v>3028.9307432038204</v>
      </c>
      <c r="AS7">
        <f t="shared" si="15"/>
        <v>-580.18545624896012</v>
      </c>
      <c r="AT7">
        <f t="shared" si="16"/>
        <v>313.19943408493657</v>
      </c>
      <c r="AU7">
        <f t="shared" si="17"/>
        <v>2761.9447210397971</v>
      </c>
      <c r="AW7">
        <v>4</v>
      </c>
      <c r="AX7">
        <f>(R7*SUMPRODUCT(K8:$K$23, X8:$X$23)-$AZ$3*SUMPRODUCT(K7:$K$22, W8:$W$23))/Z7</f>
        <v>4257.5303931977915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6398.7813482130996</v>
      </c>
      <c r="P8">
        <f t="shared" si="30"/>
        <v>319.93906741065501</v>
      </c>
      <c r="Q8" s="5">
        <f t="shared" si="31"/>
        <v>25</v>
      </c>
      <c r="R8">
        <f t="shared" si="0"/>
        <v>1000000</v>
      </c>
      <c r="S8">
        <f t="shared" si="1"/>
        <v>5017.3881640767313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4065.7415401851317</v>
      </c>
      <c r="AC8">
        <f t="shared" si="2"/>
        <v>4735.8008452997074</v>
      </c>
      <c r="AE8">
        <f t="shared" si="3"/>
        <v>6039.6670791229953</v>
      </c>
      <c r="AF8">
        <f t="shared" si="4"/>
        <v>-301.98335395614981</v>
      </c>
      <c r="AG8">
        <f t="shared" si="5"/>
        <v>-23.596942724139225</v>
      </c>
      <c r="AH8">
        <f t="shared" si="6"/>
        <v>-1525.7886146507724</v>
      </c>
      <c r="AI8">
        <f t="shared" si="7"/>
        <v>4188.2981677919342</v>
      </c>
      <c r="AJ8">
        <f t="shared" si="8"/>
        <v>-670.05930511457564</v>
      </c>
      <c r="AK8">
        <f t="shared" ref="AK8:AK23" si="32">G8*SUM(AB8:AB8, AE8:AF8)</f>
        <v>208.81295815199712</v>
      </c>
      <c r="AL8">
        <f t="shared" si="9"/>
        <v>3727.0518208293556</v>
      </c>
      <c r="AN8">
        <f t="shared" si="10"/>
        <v>3970.195645122918</v>
      </c>
      <c r="AO8">
        <f t="shared" si="11"/>
        <v>-198.50978225614594</v>
      </c>
      <c r="AP8">
        <f t="shared" si="12"/>
        <v>-15.51153035660306</v>
      </c>
      <c r="AQ8">
        <f t="shared" si="13"/>
        <v>-1002.9823223541399</v>
      </c>
      <c r="AR8">
        <f t="shared" si="14"/>
        <v>2753.1920101560295</v>
      </c>
      <c r="AS8">
        <f t="shared" si="15"/>
        <v>-440.46575751428128</v>
      </c>
      <c r="AT8">
        <f t="shared" si="16"/>
        <v>137.26390647689047</v>
      </c>
      <c r="AU8">
        <f t="shared" si="17"/>
        <v>2449.9901591186385</v>
      </c>
      <c r="AW8">
        <v>5</v>
      </c>
      <c r="AX8">
        <f>(R8*SUMPRODUCT(K9:$K$23, X9:$X$23)-$AZ$3*SUMPRODUCT(K8:$K$22, W9:$W$23))/Z8</f>
        <v>5017.3881640767313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6398.7813482130996</v>
      </c>
      <c r="P9">
        <f t="shared" si="30"/>
        <v>319.93906741065501</v>
      </c>
      <c r="Q9" s="5">
        <f t="shared" si="31"/>
        <v>25</v>
      </c>
      <c r="R9">
        <f t="shared" si="0"/>
        <v>1000000</v>
      </c>
      <c r="S9">
        <f t="shared" si="1"/>
        <v>5678.8887338340583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4735.8008452997074</v>
      </c>
      <c r="AC9">
        <f t="shared" si="2"/>
        <v>5297.66665610173</v>
      </c>
      <c r="AE9">
        <f t="shared" si="3"/>
        <v>5969.2330976923049</v>
      </c>
      <c r="AF9">
        <f t="shared" si="4"/>
        <v>-298.46165488461531</v>
      </c>
      <c r="AG9">
        <f t="shared" si="5"/>
        <v>-23.321757584978471</v>
      </c>
      <c r="AH9">
        <f t="shared" si="6"/>
        <v>-1568.6284767744612</v>
      </c>
      <c r="AI9">
        <f t="shared" si="7"/>
        <v>4078.8212084482502</v>
      </c>
      <c r="AJ9">
        <f t="shared" si="8"/>
        <v>-561.86581080202268</v>
      </c>
      <c r="AK9">
        <f t="shared" si="32"/>
        <v>61.398776499833644</v>
      </c>
      <c r="AL9">
        <f t="shared" si="9"/>
        <v>3578.3541741460613</v>
      </c>
      <c r="AN9">
        <f t="shared" si="10"/>
        <v>3729.2298312768016</v>
      </c>
      <c r="AO9">
        <f t="shared" si="11"/>
        <v>-186.46149156384013</v>
      </c>
      <c r="AP9">
        <f t="shared" si="12"/>
        <v>-14.570078380308356</v>
      </c>
      <c r="AQ9">
        <f t="shared" si="13"/>
        <v>-979.98788354221301</v>
      </c>
      <c r="AR9">
        <f t="shared" si="14"/>
        <v>2548.2103777904404</v>
      </c>
      <c r="AS9">
        <f t="shared" si="15"/>
        <v>-351.02109576311904</v>
      </c>
      <c r="AT9">
        <f t="shared" si="16"/>
        <v>38.358386275046982</v>
      </c>
      <c r="AU9">
        <f t="shared" si="17"/>
        <v>2235.547668302368</v>
      </c>
      <c r="AW9">
        <v>6</v>
      </c>
      <c r="AX9">
        <f>(R9*SUMPRODUCT(K10:$K$23, X10:$X$23)-$AZ$3*SUMPRODUCT(K9:$K$22, W10:$W$23))/Z9</f>
        <v>5678.8887338340583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6398.7813482130996</v>
      </c>
      <c r="P10">
        <f t="shared" si="30"/>
        <v>319.93906741065501</v>
      </c>
      <c r="Q10" s="5">
        <f t="shared" si="31"/>
        <v>25</v>
      </c>
      <c r="R10">
        <f t="shared" si="0"/>
        <v>1000000</v>
      </c>
      <c r="S10">
        <f t="shared" si="1"/>
        <v>6274.2768796682676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5297.66665610173</v>
      </c>
      <c r="AC10">
        <f t="shared" si="2"/>
        <v>5784.3919135393498</v>
      </c>
      <c r="AE10">
        <f t="shared" si="3"/>
        <v>5899.175282979736</v>
      </c>
      <c r="AF10">
        <f t="shared" si="4"/>
        <v>-294.95876414898686</v>
      </c>
      <c r="AG10">
        <f t="shared" si="5"/>
        <v>-23.048042126908737</v>
      </c>
      <c r="AH10">
        <f t="shared" si="6"/>
        <v>-1619.9152887980538</v>
      </c>
      <c r="AI10">
        <f t="shared" si="7"/>
        <v>3961.2531879057869</v>
      </c>
      <c r="AJ10">
        <f t="shared" si="8"/>
        <v>-486.7252574376198</v>
      </c>
      <c r="AK10">
        <f t="shared" si="32"/>
        <v>44.697721017223174</v>
      </c>
      <c r="AL10">
        <f t="shared" si="9"/>
        <v>3519.2256514853902</v>
      </c>
      <c r="AN10">
        <f t="shared" si="10"/>
        <v>3501.6263955348873</v>
      </c>
      <c r="AO10">
        <f t="shared" si="11"/>
        <v>-175.08131977674441</v>
      </c>
      <c r="AP10">
        <f t="shared" si="12"/>
        <v>-13.68083313439339</v>
      </c>
      <c r="AQ10">
        <f t="shared" si="13"/>
        <v>-961.54765059305498</v>
      </c>
      <c r="AR10">
        <f t="shared" si="14"/>
        <v>2351.3165920306947</v>
      </c>
      <c r="AS10">
        <f t="shared" si="15"/>
        <v>-288.90987757804135</v>
      </c>
      <c r="AT10">
        <f t="shared" si="16"/>
        <v>26.53162725741316</v>
      </c>
      <c r="AU10">
        <f t="shared" si="17"/>
        <v>2088.9383417100667</v>
      </c>
      <c r="AW10">
        <v>7</v>
      </c>
      <c r="AX10">
        <f>(R10*SUMPRODUCT(K11:$K$23, X11:$X$23)-$AZ$3*SUMPRODUCT(K10:$K$22, W11:$W$23))/Z10</f>
        <v>6274.2768796682676</v>
      </c>
    </row>
    <row r="11" spans="1:52" x14ac:dyDescent="0.25">
      <c r="A11" t="s">
        <v>33</v>
      </c>
      <c r="C11" s="24">
        <f>AU25</f>
        <v>24612.101751202208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6398.7813482130996</v>
      </c>
      <c r="P11">
        <f t="shared" si="30"/>
        <v>319.93906741065501</v>
      </c>
      <c r="Q11" s="5">
        <f t="shared" si="31"/>
        <v>25</v>
      </c>
      <c r="R11">
        <f t="shared" si="0"/>
        <v>1000000</v>
      </c>
      <c r="S11">
        <f t="shared" si="1"/>
        <v>6808.1718183355333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5784.3919135393498</v>
      </c>
      <c r="AC11">
        <f t="shared" si="2"/>
        <v>6202.4767901035138</v>
      </c>
      <c r="AE11">
        <f t="shared" si="3"/>
        <v>5829.5081052966207</v>
      </c>
      <c r="AF11">
        <f t="shared" si="4"/>
        <v>-291.47540526483107</v>
      </c>
      <c r="AG11">
        <f t="shared" si="5"/>
        <v>-22.775852885348815</v>
      </c>
      <c r="AH11">
        <f t="shared" si="6"/>
        <v>-1668.3528116333607</v>
      </c>
      <c r="AI11">
        <f t="shared" si="7"/>
        <v>3846.9040355130792</v>
      </c>
      <c r="AJ11">
        <f t="shared" si="8"/>
        <v>-418.08487656416401</v>
      </c>
      <c r="AK11">
        <f t="shared" si="32"/>
        <v>27.173819072570733</v>
      </c>
      <c r="AL11">
        <f t="shared" si="9"/>
        <v>3455.9929780214861</v>
      </c>
      <c r="AN11">
        <f t="shared" si="10"/>
        <v>3290.7973598456852</v>
      </c>
      <c r="AO11">
        <f t="shared" si="11"/>
        <v>-164.53986799228429</v>
      </c>
      <c r="AP11">
        <f t="shared" si="12"/>
        <v>-12.857125367960343</v>
      </c>
      <c r="AQ11">
        <f t="shared" si="13"/>
        <v>-941.7966196540408</v>
      </c>
      <c r="AR11">
        <f t="shared" si="14"/>
        <v>2171.6037468313993</v>
      </c>
      <c r="AS11">
        <f t="shared" si="15"/>
        <v>-236.01178403692333</v>
      </c>
      <c r="AT11">
        <f t="shared" si="16"/>
        <v>15.339807483875175</v>
      </c>
      <c r="AU11">
        <f t="shared" si="17"/>
        <v>1950.9317702783515</v>
      </c>
      <c r="AW11">
        <v>8</v>
      </c>
      <c r="AX11">
        <f>(R11*SUMPRODUCT(K12:$K$23, X12:$X$23)-$AZ$3*SUMPRODUCT(K11:$K$22, W12:$W$23))/Z11</f>
        <v>6808.1718183355333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6398.7813482130996</v>
      </c>
      <c r="P12">
        <f t="shared" si="30"/>
        <v>319.93906741065501</v>
      </c>
      <c r="Q12" s="5">
        <f t="shared" si="31"/>
        <v>25</v>
      </c>
      <c r="R12">
        <f t="shared" si="0"/>
        <v>1000000</v>
      </c>
      <c r="S12">
        <f t="shared" si="1"/>
        <v>7281.0442282180657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6202.4767901035138</v>
      </c>
      <c r="AC12">
        <f t="shared" si="2"/>
        <v>6554.382066149743</v>
      </c>
      <c r="AE12">
        <f t="shared" si="3"/>
        <v>5760.1707116955204</v>
      </c>
      <c r="AF12">
        <f t="shared" si="4"/>
        <v>-288.00853558477604</v>
      </c>
      <c r="AG12">
        <f t="shared" si="5"/>
        <v>-22.504952108201369</v>
      </c>
      <c r="AH12">
        <f t="shared" si="6"/>
        <v>-1725.6899317582631</v>
      </c>
      <c r="AI12">
        <f t="shared" si="7"/>
        <v>3723.9672922442805</v>
      </c>
      <c r="AJ12">
        <f t="shared" si="8"/>
        <v>-351.90527604622912</v>
      </c>
      <c r="AK12">
        <f t="shared" si="32"/>
        <v>26.851669622292793</v>
      </c>
      <c r="AL12">
        <f t="shared" si="9"/>
        <v>3398.9136858203442</v>
      </c>
      <c r="AN12">
        <f t="shared" si="10"/>
        <v>3091.2215276929696</v>
      </c>
      <c r="AO12">
        <f t="shared" si="11"/>
        <v>-154.56107638464852</v>
      </c>
      <c r="AP12">
        <f t="shared" si="12"/>
        <v>-12.077383799636367</v>
      </c>
      <c r="AQ12">
        <f t="shared" si="13"/>
        <v>-926.09926583303206</v>
      </c>
      <c r="AR12">
        <f t="shared" si="14"/>
        <v>1998.4838016756532</v>
      </c>
      <c r="AS12">
        <f t="shared" si="15"/>
        <v>-188.85154962753509</v>
      </c>
      <c r="AT12">
        <f t="shared" si="16"/>
        <v>14.410069309646948</v>
      </c>
      <c r="AU12">
        <f t="shared" si="17"/>
        <v>1824.0423213577651</v>
      </c>
      <c r="AW12">
        <v>9</v>
      </c>
      <c r="AX12">
        <f>(R12*SUMPRODUCT(K13:$K$23, X13:$X$23)-$AZ$3*SUMPRODUCT(K12:$K$22, W13:$W$23))/Z12</f>
        <v>7281.0442282180657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6398.7813482130996</v>
      </c>
      <c r="P13">
        <f t="shared" si="30"/>
        <v>319.93906741065501</v>
      </c>
      <c r="Q13" s="5">
        <f t="shared" si="31"/>
        <v>25</v>
      </c>
      <c r="R13">
        <f t="shared" si="0"/>
        <v>1000000</v>
      </c>
      <c r="S13">
        <f t="shared" si="1"/>
        <v>7693.9825931930936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6554.382066149743</v>
      </c>
      <c r="AC13">
        <f t="shared" si="2"/>
        <v>6843.0993354082693</v>
      </c>
      <c r="AE13">
        <f t="shared" si="3"/>
        <v>5691.1353594845559</v>
      </c>
      <c r="AF13">
        <f t="shared" si="4"/>
        <v>-284.55676797422785</v>
      </c>
      <c r="AG13">
        <f t="shared" si="5"/>
        <v>-22.235231404937135</v>
      </c>
      <c r="AH13">
        <f t="shared" si="6"/>
        <v>-1786.8472872888883</v>
      </c>
      <c r="AI13">
        <f t="shared" si="7"/>
        <v>3597.4960728165029</v>
      </c>
      <c r="AJ13">
        <f t="shared" si="8"/>
        <v>-288.71726925852636</v>
      </c>
      <c r="AK13">
        <f t="shared" si="32"/>
        <v>23.921921315320141</v>
      </c>
      <c r="AL13">
        <f t="shared" si="9"/>
        <v>3332.7007248732966</v>
      </c>
      <c r="AN13">
        <f t="shared" si="10"/>
        <v>2904.0347963638555</v>
      </c>
      <c r="AO13">
        <f t="shared" si="11"/>
        <v>-145.20173981819281</v>
      </c>
      <c r="AP13">
        <f t="shared" si="12"/>
        <v>-11.346046373247408</v>
      </c>
      <c r="AQ13">
        <f t="shared" si="13"/>
        <v>-911.78057984993472</v>
      </c>
      <c r="AR13">
        <f t="shared" si="14"/>
        <v>1835.7064303224811</v>
      </c>
      <c r="AS13">
        <f t="shared" si="15"/>
        <v>-147.32473281286545</v>
      </c>
      <c r="AT13">
        <f t="shared" si="16"/>
        <v>12.206719311251769</v>
      </c>
      <c r="AU13">
        <f t="shared" si="17"/>
        <v>1700.5884168208672</v>
      </c>
      <c r="AW13">
        <v>10</v>
      </c>
      <c r="AX13">
        <f>(R13*SUMPRODUCT(K14:$K$23, X14:$X$23)-$AZ$3*SUMPRODUCT(K13:$K$22, W14:$W$23))/Z13</f>
        <v>7693.9825931930936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6398.7813482130996</v>
      </c>
      <c r="P14">
        <f t="shared" si="30"/>
        <v>319.93906741065501</v>
      </c>
      <c r="Q14" s="5">
        <f t="shared" si="31"/>
        <v>25</v>
      </c>
      <c r="R14">
        <f t="shared" si="0"/>
        <v>1000000</v>
      </c>
      <c r="S14">
        <f t="shared" si="1"/>
        <v>8047.7297841691507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6843.0993354082693</v>
      </c>
      <c r="AC14">
        <f t="shared" si="2"/>
        <v>7071.2296902947937</v>
      </c>
      <c r="AE14">
        <f t="shared" si="3"/>
        <v>5622.3623139280589</v>
      </c>
      <c r="AF14">
        <f t="shared" si="4"/>
        <v>-281.11811569640298</v>
      </c>
      <c r="AG14">
        <f t="shared" si="5"/>
        <v>-21.966535532184338</v>
      </c>
      <c r="AH14">
        <f t="shared" si="6"/>
        <v>-1853.742348137047</v>
      </c>
      <c r="AI14">
        <f t="shared" si="7"/>
        <v>3465.5353145624249</v>
      </c>
      <c r="AJ14">
        <f t="shared" si="8"/>
        <v>-228.1303548865244</v>
      </c>
      <c r="AK14">
        <f t="shared" si="32"/>
        <v>21.931818360551866</v>
      </c>
      <c r="AL14">
        <f t="shared" si="9"/>
        <v>3259.3367780364524</v>
      </c>
      <c r="AN14">
        <f t="shared" si="10"/>
        <v>2728.6872198176179</v>
      </c>
      <c r="AO14">
        <f t="shared" si="11"/>
        <v>-136.43436099088092</v>
      </c>
      <c r="AP14">
        <f t="shared" si="12"/>
        <v>-10.660964452940796</v>
      </c>
      <c r="AQ14">
        <f t="shared" si="13"/>
        <v>-899.67219680339247</v>
      </c>
      <c r="AR14">
        <f t="shared" si="14"/>
        <v>1681.919697570404</v>
      </c>
      <c r="AS14">
        <f t="shared" si="15"/>
        <v>-110.71794186746571</v>
      </c>
      <c r="AT14">
        <f t="shared" si="16"/>
        <v>10.644115253751504</v>
      </c>
      <c r="AU14">
        <f t="shared" si="17"/>
        <v>1581.8458709566899</v>
      </c>
      <c r="AW14">
        <v>11</v>
      </c>
      <c r="AX14">
        <f>(R14*SUMPRODUCT(K15:$K$23, X15:$X$23)-$AZ$3*SUMPRODUCT(K14:$K$22, W15:$W$23))/Z14</f>
        <v>8047.7297841691507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6398.7813482130996</v>
      </c>
      <c r="P15">
        <f t="shared" si="30"/>
        <v>319.93906741065501</v>
      </c>
      <c r="Q15" s="5">
        <f t="shared" si="31"/>
        <v>25</v>
      </c>
      <c r="R15">
        <f t="shared" si="0"/>
        <v>1000000</v>
      </c>
      <c r="S15">
        <f t="shared" si="1"/>
        <v>8345.4271397015564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7071.2296902947937</v>
      </c>
      <c r="AC15">
        <f t="shared" si="2"/>
        <v>7243.4236120270416</v>
      </c>
      <c r="AE15">
        <f t="shared" si="3"/>
        <v>5553.830035295533</v>
      </c>
      <c r="AF15">
        <f t="shared" si="4"/>
        <v>-277.69150176477666</v>
      </c>
      <c r="AG15">
        <f t="shared" si="5"/>
        <v>-21.698780334346303</v>
      </c>
      <c r="AH15">
        <f t="shared" si="6"/>
        <v>-1923.5937006477996</v>
      </c>
      <c r="AI15">
        <f t="shared" si="7"/>
        <v>3330.8460525486098</v>
      </c>
      <c r="AJ15">
        <f t="shared" si="8"/>
        <v>-172.19392173224787</v>
      </c>
      <c r="AK15">
        <f t="shared" si="32"/>
        <v>50.624209717684757</v>
      </c>
      <c r="AL15">
        <f t="shared" si="9"/>
        <v>3209.2763405340465</v>
      </c>
      <c r="AN15">
        <f t="shared" si="10"/>
        <v>2562.4361804732634</v>
      </c>
      <c r="AO15">
        <f t="shared" si="11"/>
        <v>-128.12180902366319</v>
      </c>
      <c r="AP15">
        <f t="shared" si="12"/>
        <v>-10.011422648426798</v>
      </c>
      <c r="AQ15">
        <f t="shared" si="13"/>
        <v>-887.51115243808306</v>
      </c>
      <c r="AR15">
        <f t="shared" si="14"/>
        <v>1536.7917963630903</v>
      </c>
      <c r="AS15">
        <f t="shared" si="15"/>
        <v>-79.447144096986051</v>
      </c>
      <c r="AT15">
        <f t="shared" si="16"/>
        <v>23.357089749607148</v>
      </c>
      <c r="AU15">
        <f t="shared" si="17"/>
        <v>1480.7017420157113</v>
      </c>
      <c r="AW15">
        <v>12</v>
      </c>
      <c r="AX15">
        <f>(R15*SUMPRODUCT(K16:$K$23, X16:$X$23)-$AZ$3*SUMPRODUCT(K15:$K$22, W16:$W$23))/Z15</f>
        <v>8345.4271397015564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6398.7813482130996</v>
      </c>
      <c r="P16">
        <f t="shared" si="30"/>
        <v>319.93906741065501</v>
      </c>
      <c r="Q16" s="5">
        <f t="shared" si="31"/>
        <v>25</v>
      </c>
      <c r="R16">
        <f t="shared" si="0"/>
        <v>1000000</v>
      </c>
      <c r="S16">
        <f t="shared" si="1"/>
        <v>8342.0623563195513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7243.4236120270416</v>
      </c>
      <c r="AC16">
        <f t="shared" si="2"/>
        <v>7147.2879002994205</v>
      </c>
      <c r="AE16">
        <f t="shared" si="3"/>
        <v>5482.3292554387635</v>
      </c>
      <c r="AF16">
        <f t="shared" si="4"/>
        <v>-274.11646277193819</v>
      </c>
      <c r="AG16">
        <f t="shared" si="5"/>
        <v>-21.419427220191462</v>
      </c>
      <c r="AH16">
        <f t="shared" si="6"/>
        <v>-2494.6124324551097</v>
      </c>
      <c r="AI16">
        <f t="shared" si="7"/>
        <v>2692.1809329915245</v>
      </c>
      <c r="AJ16">
        <f t="shared" si="8"/>
        <v>96.135711727621128</v>
      </c>
      <c r="AK16">
        <f t="shared" si="32"/>
        <v>88.406618473326461</v>
      </c>
      <c r="AL16">
        <f t="shared" si="9"/>
        <v>2876.7232631924721</v>
      </c>
      <c r="AN16">
        <f t="shared" si="10"/>
        <v>2398.2620848651009</v>
      </c>
      <c r="AO16">
        <f t="shared" si="11"/>
        <v>-119.91310424325505</v>
      </c>
      <c r="AP16">
        <f t="shared" si="12"/>
        <v>-9.3699954505197738</v>
      </c>
      <c r="AQ16">
        <f t="shared" si="13"/>
        <v>-1091.2760132483834</v>
      </c>
      <c r="AR16">
        <f t="shared" si="14"/>
        <v>1177.7029719229429</v>
      </c>
      <c r="AS16">
        <f t="shared" si="15"/>
        <v>42.054867866454479</v>
      </c>
      <c r="AT16">
        <f t="shared" si="16"/>
        <v>38.673751841040207</v>
      </c>
      <c r="AU16">
        <f t="shared" si="17"/>
        <v>1258.4315916304377</v>
      </c>
      <c r="AW16">
        <v>13</v>
      </c>
      <c r="AX16">
        <f>(R16*SUMPRODUCT(K17:$K$23, X17:$X$23)-$AZ$3*SUMPRODUCT(K16:$K$22, W17:$W$23))/Z16</f>
        <v>8342.0623563195513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6398.7813482130996</v>
      </c>
      <c r="P17">
        <f t="shared" si="30"/>
        <v>319.93906741065501</v>
      </c>
      <c r="Q17" s="5">
        <f t="shared" si="31"/>
        <v>25</v>
      </c>
      <c r="R17">
        <f t="shared" si="0"/>
        <v>1000000</v>
      </c>
      <c r="S17">
        <f t="shared" si="1"/>
        <v>8031.6631788570858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7147.2879002994205</v>
      </c>
      <c r="AC17">
        <f t="shared" si="2"/>
        <v>6787.360212902784</v>
      </c>
      <c r="AE17">
        <f t="shared" si="3"/>
        <v>5407.4521013599424</v>
      </c>
      <c r="AF17">
        <f t="shared" si="4"/>
        <v>-270.37260506799714</v>
      </c>
      <c r="AG17">
        <f t="shared" si="5"/>
        <v>-21.126882632385964</v>
      </c>
      <c r="AH17">
        <f t="shared" si="6"/>
        <v>-3134.0126241433331</v>
      </c>
      <c r="AI17">
        <f t="shared" si="7"/>
        <v>1981.9399895162264</v>
      </c>
      <c r="AJ17">
        <f t="shared" si="8"/>
        <v>359.92768739663643</v>
      </c>
      <c r="AK17">
        <f t="shared" si="32"/>
        <v>169.52427007296083</v>
      </c>
      <c r="AL17">
        <f t="shared" si="9"/>
        <v>2511.3919469858238</v>
      </c>
      <c r="AN17">
        <f t="shared" si="10"/>
        <v>2228.0369591710114</v>
      </c>
      <c r="AO17">
        <f t="shared" si="11"/>
        <v>-111.40184795855058</v>
      </c>
      <c r="AP17">
        <f t="shared" si="12"/>
        <v>-8.7049269146897998</v>
      </c>
      <c r="AQ17">
        <f t="shared" si="13"/>
        <v>-1291.3098121282974</v>
      </c>
      <c r="AR17">
        <f t="shared" si="14"/>
        <v>816.62037216947385</v>
      </c>
      <c r="AS17">
        <f t="shared" si="15"/>
        <v>148.30130255744197</v>
      </c>
      <c r="AT17">
        <f t="shared" si="16"/>
        <v>69.84922512842121</v>
      </c>
      <c r="AU17">
        <f t="shared" si="17"/>
        <v>1034.7708998553371</v>
      </c>
      <c r="AW17">
        <v>14</v>
      </c>
      <c r="AX17">
        <f>(R17*SUMPRODUCT(K18:$K$23, X18:$X$23)-$AZ$3*SUMPRODUCT(K17:$K$22, W18:$W$23))/Z17</f>
        <v>8031.6631788570858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6398.7813482130996</v>
      </c>
      <c r="P18">
        <f t="shared" si="30"/>
        <v>319.93906741065501</v>
      </c>
      <c r="Q18" s="5">
        <f t="shared" si="31"/>
        <v>25</v>
      </c>
      <c r="R18">
        <f t="shared" si="0"/>
        <v>1000000</v>
      </c>
      <c r="S18">
        <f t="shared" si="1"/>
        <v>7435.6764180368555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6787.360212902784</v>
      </c>
      <c r="AC18">
        <f t="shared" si="2"/>
        <v>6192.6755183717978</v>
      </c>
      <c r="AE18">
        <f t="shared" si="3"/>
        <v>5329.115251219494</v>
      </c>
      <c r="AF18">
        <f t="shared" si="4"/>
        <v>-266.45576256097473</v>
      </c>
      <c r="AG18">
        <f t="shared" si="5"/>
        <v>-20.820821033006869</v>
      </c>
      <c r="AH18">
        <f t="shared" si="6"/>
        <v>-3791.7109222093427</v>
      </c>
      <c r="AI18">
        <f t="shared" si="7"/>
        <v>1250.1277454161695</v>
      </c>
      <c r="AJ18">
        <f t="shared" si="8"/>
        <v>594.68469453098623</v>
      </c>
      <c r="AK18">
        <f t="shared" si="32"/>
        <v>255.96042555372421</v>
      </c>
      <c r="AL18">
        <f t="shared" si="9"/>
        <v>2100.77286550088</v>
      </c>
      <c r="AN18">
        <f t="shared" si="10"/>
        <v>2051.9201589138493</v>
      </c>
      <c r="AO18">
        <f t="shared" si="11"/>
        <v>-102.59600794569248</v>
      </c>
      <c r="AP18">
        <f t="shared" si="12"/>
        <v>-8.0168396420001962</v>
      </c>
      <c r="AQ18">
        <f t="shared" si="13"/>
        <v>-1459.9586819359483</v>
      </c>
      <c r="AR18">
        <f t="shared" si="14"/>
        <v>481.34862939020826</v>
      </c>
      <c r="AS18">
        <f t="shared" si="15"/>
        <v>228.97712948250069</v>
      </c>
      <c r="AT18">
        <f t="shared" si="16"/>
        <v>98.554888066582379</v>
      </c>
      <c r="AU18">
        <f t="shared" si="17"/>
        <v>808.8806469392913</v>
      </c>
      <c r="AW18">
        <v>15</v>
      </c>
      <c r="AX18">
        <f>(R18*SUMPRODUCT(K19:$K$23, X19:$X$23)-$AZ$3*SUMPRODUCT(K18:$K$22, W19:$W$23))/Z18</f>
        <v>7435.6764180368555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6398.7813482130996</v>
      </c>
      <c r="P19">
        <f t="shared" si="30"/>
        <v>319.93906741065501</v>
      </c>
      <c r="Q19" s="5">
        <f t="shared" si="31"/>
        <v>25</v>
      </c>
      <c r="R19">
        <f t="shared" si="0"/>
        <v>1000000</v>
      </c>
      <c r="S19">
        <f t="shared" si="1"/>
        <v>6557.4998922688474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6192.6755183717978</v>
      </c>
      <c r="AC19">
        <f t="shared" si="2"/>
        <v>5377.213436862392</v>
      </c>
      <c r="AE19">
        <f t="shared" si="3"/>
        <v>5247.0626931647794</v>
      </c>
      <c r="AF19">
        <f t="shared" si="4"/>
        <v>-262.35313465823901</v>
      </c>
      <c r="AG19">
        <f t="shared" si="5"/>
        <v>-20.500242185295388</v>
      </c>
      <c r="AH19">
        <f t="shared" si="6"/>
        <v>-4494.8254952564457</v>
      </c>
      <c r="AI19">
        <f t="shared" si="7"/>
        <v>469.38382106479912</v>
      </c>
      <c r="AJ19">
        <f t="shared" si="8"/>
        <v>815.46208150940583</v>
      </c>
      <c r="AK19">
        <f t="shared" si="32"/>
        <v>249.25568721438694</v>
      </c>
      <c r="AL19">
        <f t="shared" si="9"/>
        <v>1534.1015897885918</v>
      </c>
      <c r="AN19">
        <f t="shared" si="10"/>
        <v>1882.175031270363</v>
      </c>
      <c r="AO19">
        <f t="shared" si="11"/>
        <v>-94.108751563518169</v>
      </c>
      <c r="AP19">
        <f t="shared" si="12"/>
        <v>-7.3536464556488257</v>
      </c>
      <c r="AQ19">
        <f t="shared" si="13"/>
        <v>-1612.3398578998922</v>
      </c>
      <c r="AR19">
        <f t="shared" si="14"/>
        <v>168.37277535130386</v>
      </c>
      <c r="AS19">
        <f t="shared" si="15"/>
        <v>292.5145854964079</v>
      </c>
      <c r="AT19">
        <f t="shared" si="16"/>
        <v>89.410563263937263</v>
      </c>
      <c r="AU19">
        <f t="shared" si="17"/>
        <v>550.29792411164908</v>
      </c>
      <c r="AW19">
        <v>16</v>
      </c>
      <c r="AX19">
        <f>(R19*SUMPRODUCT(K20:$K$23, X20:$X$23)-$AZ$3*SUMPRODUCT(K19:$K$22, W20:$W$23))/Z19</f>
        <v>6557.4998922688474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6398.7813482130996</v>
      </c>
      <c r="P20">
        <f t="shared" si="30"/>
        <v>319.93906741065501</v>
      </c>
      <c r="Q20" s="5">
        <f t="shared" si="31"/>
        <v>25</v>
      </c>
      <c r="R20">
        <f t="shared" si="0"/>
        <v>1000000</v>
      </c>
      <c r="S20">
        <f t="shared" si="1"/>
        <v>5368.2136339468307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5377.213436862392</v>
      </c>
      <c r="AC20">
        <f t="shared" si="2"/>
        <v>4329.9100450339656</v>
      </c>
      <c r="AE20">
        <f t="shared" si="3"/>
        <v>5161.1484797101302</v>
      </c>
      <c r="AF20">
        <f t="shared" si="4"/>
        <v>-258.05742398550655</v>
      </c>
      <c r="AG20">
        <f t="shared" si="5"/>
        <v>-20.164575873308337</v>
      </c>
      <c r="AH20">
        <f t="shared" si="6"/>
        <v>-5226.5556053638702</v>
      </c>
      <c r="AI20">
        <f t="shared" si="7"/>
        <v>-343.62912551255522</v>
      </c>
      <c r="AJ20">
        <f t="shared" si="8"/>
        <v>1047.3033918284264</v>
      </c>
      <c r="AK20">
        <f t="shared" si="32"/>
        <v>44.205309318124165</v>
      </c>
      <c r="AL20">
        <f t="shared" si="9"/>
        <v>747.87957563399527</v>
      </c>
      <c r="AN20">
        <f t="shared" si="10"/>
        <v>1756.0056194271781</v>
      </c>
      <c r="AO20">
        <f t="shared" si="11"/>
        <v>-87.800280971358916</v>
      </c>
      <c r="AP20">
        <f t="shared" si="12"/>
        <v>-6.8607033271950835</v>
      </c>
      <c r="AQ20">
        <f t="shared" si="13"/>
        <v>-1778.2594415464359</v>
      </c>
      <c r="AR20">
        <f t="shared" si="14"/>
        <v>-116.9148064178119</v>
      </c>
      <c r="AS20">
        <f t="shared" si="15"/>
        <v>356.32972942470934</v>
      </c>
      <c r="AT20">
        <f t="shared" si="16"/>
        <v>15.040212827882515</v>
      </c>
      <c r="AU20">
        <f t="shared" si="17"/>
        <v>254.45513583477992</v>
      </c>
      <c r="AW20">
        <v>17</v>
      </c>
      <c r="AX20">
        <f>(R20*SUMPRODUCT(K21:$K$23, X21:$X$23)-$AZ$3*SUMPRODUCT(K20:$K$22, W21:$W$23))/Z20</f>
        <v>5368.2136339468307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6398.7813482130996</v>
      </c>
      <c r="P21">
        <f t="shared" si="30"/>
        <v>319.93906741065501</v>
      </c>
      <c r="Q21" s="5">
        <f t="shared" si="31"/>
        <v>25</v>
      </c>
      <c r="R21">
        <f t="shared" si="0"/>
        <v>1000000</v>
      </c>
      <c r="S21">
        <f t="shared" si="1"/>
        <v>3854.4406651453355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4329.9100450339656</v>
      </c>
      <c r="AC21">
        <f t="shared" si="2"/>
        <v>3054.525419370877</v>
      </c>
      <c r="AE21">
        <f t="shared" si="3"/>
        <v>5070.8369849497194</v>
      </c>
      <c r="AF21">
        <f t="shared" si="4"/>
        <v>-253.541849247486</v>
      </c>
      <c r="AG21">
        <f t="shared" si="5"/>
        <v>-19.811729409873426</v>
      </c>
      <c r="AH21">
        <f t="shared" si="6"/>
        <v>-6048.0281880732691</v>
      </c>
      <c r="AI21">
        <f t="shared" si="7"/>
        <v>-1250.5447817809099</v>
      </c>
      <c r="AJ21">
        <f t="shared" si="8"/>
        <v>1275.3846256630886</v>
      </c>
      <c r="AK21">
        <f t="shared" si="32"/>
        <v>14.635528289177921</v>
      </c>
      <c r="AL21">
        <f t="shared" si="9"/>
        <v>39.475372171356604</v>
      </c>
      <c r="AN21">
        <f t="shared" si="10"/>
        <v>1641.0905054204991</v>
      </c>
      <c r="AO21">
        <f t="shared" si="11"/>
        <v>-82.054525271024971</v>
      </c>
      <c r="AP21">
        <f t="shared" si="12"/>
        <v>-6.411730672273964</v>
      </c>
      <c r="AQ21">
        <f t="shared" si="13"/>
        <v>-1957.3418876254811</v>
      </c>
      <c r="AR21">
        <f t="shared" si="14"/>
        <v>-404.71763814828108</v>
      </c>
      <c r="AS21">
        <f t="shared" si="15"/>
        <v>412.75663290834933</v>
      </c>
      <c r="AT21">
        <f t="shared" si="16"/>
        <v>4.7365408488715524</v>
      </c>
      <c r="AU21">
        <f t="shared" si="17"/>
        <v>12.775535608939769</v>
      </c>
      <c r="AW21">
        <v>18</v>
      </c>
      <c r="AX21">
        <f>(R21*SUMPRODUCT(K22:$K$23, X22:$X$23)-$AZ$3*SUMPRODUCT(K21:$K$22, W22:$W$23))/Z21</f>
        <v>3854.4406651453355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6398.7813482130996</v>
      </c>
      <c r="P22">
        <f t="shared" si="30"/>
        <v>319.93906741065501</v>
      </c>
      <c r="Q22" s="5">
        <f t="shared" si="31"/>
        <v>25</v>
      </c>
      <c r="R22">
        <f t="shared" si="0"/>
        <v>1000000</v>
      </c>
      <c r="S22">
        <f t="shared" si="1"/>
        <v>2041.9200615288983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3054.525419370877</v>
      </c>
      <c r="AC22">
        <f t="shared" si="2"/>
        <v>1587.7724138403871</v>
      </c>
      <c r="AE22">
        <f t="shared" si="3"/>
        <v>4975.6152056618466</v>
      </c>
      <c r="AF22">
        <f t="shared" si="4"/>
        <v>-248.78076028309235</v>
      </c>
      <c r="AG22">
        <f t="shared" si="5"/>
        <v>-19.439698494508328</v>
      </c>
      <c r="AH22">
        <f t="shared" si="6"/>
        <v>-6956.5448506544972</v>
      </c>
      <c r="AI22">
        <f t="shared" si="7"/>
        <v>-2249.1501037702519</v>
      </c>
      <c r="AJ22">
        <f t="shared" si="8"/>
        <v>1466.7530055304899</v>
      </c>
      <c r="AK22">
        <f t="shared" si="32"/>
        <v>163.40855715974226</v>
      </c>
      <c r="AL22">
        <f t="shared" si="9"/>
        <v>-618.98854108001979</v>
      </c>
      <c r="AN22">
        <f t="shared" si="10"/>
        <v>1504.9285881543115</v>
      </c>
      <c r="AO22">
        <f t="shared" si="11"/>
        <v>-75.246429407715581</v>
      </c>
      <c r="AP22">
        <f t="shared" si="12"/>
        <v>-5.8797468856103841</v>
      </c>
      <c r="AQ22">
        <f t="shared" si="13"/>
        <v>-2104.0821662846092</v>
      </c>
      <c r="AR22">
        <f t="shared" si="14"/>
        <v>-680.27975442362367</v>
      </c>
      <c r="AS22">
        <f t="shared" si="15"/>
        <v>443.63529705277415</v>
      </c>
      <c r="AT22">
        <f t="shared" si="16"/>
        <v>49.42468399463629</v>
      </c>
      <c r="AU22">
        <f t="shared" si="17"/>
        <v>-187.21977337621317</v>
      </c>
      <c r="AW22">
        <v>19</v>
      </c>
      <c r="AX22">
        <f>(R22*SUMPRODUCT(K23:$K$23, X23:$X$23)-$AZ$3*SUMPRODUCT(K22:$K$22, W23:$W$23))/Z22</f>
        <v>2041.9200615288983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6398.7813482130996</v>
      </c>
      <c r="P23">
        <f t="shared" si="30"/>
        <v>319.93906741065501</v>
      </c>
      <c r="Q23" s="5">
        <f t="shared" si="31"/>
        <v>25</v>
      </c>
      <c r="R23">
        <f t="shared" si="0"/>
        <v>1000000</v>
      </c>
      <c r="S23">
        <f t="shared" si="1"/>
        <v>2084.0079780917263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1587.7724138403871</v>
      </c>
      <c r="AC23">
        <f t="shared" si="2"/>
        <v>1587.7724138403871</v>
      </c>
      <c r="AE23">
        <f t="shared" si="3"/>
        <v>4875.1293726774702</v>
      </c>
      <c r="AF23">
        <f t="shared" si="4"/>
        <v>-243.75646863387354</v>
      </c>
      <c r="AG23">
        <f t="shared" si="5"/>
        <v>-19.047100953210727</v>
      </c>
      <c r="AH23">
        <f t="shared" si="6"/>
        <v>-7928.0222541007524</v>
      </c>
      <c r="AI23">
        <f t="shared" si="7"/>
        <v>-3315.6964510103671</v>
      </c>
      <c r="AJ23">
        <f t="shared" si="8"/>
        <v>0</v>
      </c>
      <c r="AK23">
        <f t="shared" si="32"/>
        <v>435.34017225187893</v>
      </c>
      <c r="AL23">
        <f t="shared" si="9"/>
        <v>-2880.3562787584883</v>
      </c>
      <c r="AN23">
        <f t="shared" si="10"/>
        <v>1335.7510300422748</v>
      </c>
      <c r="AO23">
        <f t="shared" si="11"/>
        <v>-66.787551502113743</v>
      </c>
      <c r="AP23">
        <f t="shared" si="12"/>
        <v>-5.2187711899832756</v>
      </c>
      <c r="AQ23">
        <f t="shared" si="13"/>
        <v>-2172.2221263426895</v>
      </c>
      <c r="AR23">
        <f t="shared" si="14"/>
        <v>-908.47741899251207</v>
      </c>
      <c r="AS23">
        <f t="shared" si="15"/>
        <v>0</v>
      </c>
      <c r="AT23">
        <f t="shared" si="16"/>
        <v>119.2801337259404</v>
      </c>
      <c r="AU23">
        <f t="shared" si="17"/>
        <v>-789.19728526657173</v>
      </c>
      <c r="AW23">
        <v>20</v>
      </c>
      <c r="AX23">
        <f>(R23*SUMPRODUCT(K$23:$K24, X$23:$X24)-$AZ$3*SUMPRODUCT(K$22:$K23, W$23:$W24))/Z23</f>
        <v>2084.0079780917263</v>
      </c>
    </row>
    <row r="25" spans="5:50" x14ac:dyDescent="0.25">
      <c r="AN25" s="6">
        <f t="shared" ref="AN25:AU25" si="33">SUM(AN3:AN23)</f>
        <v>61498.171390241288</v>
      </c>
      <c r="AO25" s="6">
        <f t="shared" si="33"/>
        <v>-7873.9945806718915</v>
      </c>
      <c r="AP25" s="6">
        <f t="shared" si="33"/>
        <v>-1737.7055704150964</v>
      </c>
      <c r="AQ25" s="6">
        <f t="shared" si="33"/>
        <v>-25669.327847092998</v>
      </c>
      <c r="AR25" s="6">
        <f t="shared" si="33"/>
        <v>26217.143392061305</v>
      </c>
      <c r="AS25" s="6">
        <f t="shared" si="33"/>
        <v>-3304.5424381024877</v>
      </c>
      <c r="AT25" s="6">
        <f t="shared" si="33"/>
        <v>1699.5007972433848</v>
      </c>
      <c r="AU25" s="7">
        <f t="shared" si="33"/>
        <v>24612.101751202208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24111.020735281061</v>
      </c>
      <c r="K3">
        <v>1</v>
      </c>
      <c r="L3" s="2">
        <v>0</v>
      </c>
      <c r="O3">
        <f>$C$3</f>
        <v>24111.020735281061</v>
      </c>
      <c r="P3">
        <f>O3*B5</f>
        <v>19288.81658822485</v>
      </c>
      <c r="Q3" s="5">
        <f>B8</f>
        <v>1522.432587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24111.020735281061</v>
      </c>
      <c r="AF3">
        <f t="shared" ref="AF3:AF23" si="4">-$Z3*P3</f>
        <v>-19288.81658822485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3299.7715600562105</v>
      </c>
      <c r="AJ3">
        <f t="shared" ref="AJ3:AJ23" si="8">AB3-AC3</f>
        <v>1.4551915228366852E-11</v>
      </c>
      <c r="AL3">
        <f t="shared" ref="AL3:AL23" si="9">SUM(AI3:AK3)</f>
        <v>3299.7715600562251</v>
      </c>
      <c r="AN3">
        <f t="shared" ref="AN3:AN23" si="10">AE3*$K3</f>
        <v>24111.020735281061</v>
      </c>
      <c r="AO3">
        <f t="shared" ref="AO3:AO23" si="11">AF3*$K3</f>
        <v>-19288.81658822485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3299.7715600562105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3299.7715600562251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8937.3047436459528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7067.3275968004555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-1.4551915228366852E-11</v>
      </c>
      <c r="AC4">
        <f t="shared" si="2"/>
        <v>6981.9243139620958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-6981.9243139621103</v>
      </c>
      <c r="AK4">
        <f>H4*SUM(AB4, AE4:AF4)</f>
        <v>-9.5897121354937554E-13</v>
      </c>
      <c r="AL4">
        <f t="shared" si="9"/>
        <v>-9066.1643139621119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-1955.3804296838348</v>
      </c>
      <c r="AR4">
        <f t="shared" si="14"/>
        <v>-1955.3804296838348</v>
      </c>
      <c r="AS4">
        <f t="shared" si="15"/>
        <v>-6550.2620451844541</v>
      </c>
      <c r="AT4">
        <f t="shared" si="16"/>
        <v>-8.9968215925450365E-13</v>
      </c>
      <c r="AU4">
        <f t="shared" si="17"/>
        <v>-8505.6424748682912</v>
      </c>
      <c r="AW4">
        <v>1</v>
      </c>
      <c r="AX4">
        <f>(R4*SUMPRODUCT(K5:$K$23, X5:$X$23)-$AZ$3*SUMPRODUCT(K4:$K$22, W5:$W$23))/Z4</f>
        <v>7067.3275968004555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24111.020735281061</v>
      </c>
      <c r="P5">
        <f t="shared" ref="P5:P23" si="30">O5*$C$5</f>
        <v>1205.5510367640532</v>
      </c>
      <c r="Q5" s="5">
        <f t="shared" ref="Q5:Q23" si="31">$C$8</f>
        <v>25</v>
      </c>
      <c r="R5">
        <f t="shared" si="0"/>
        <v>1000000</v>
      </c>
      <c r="S5">
        <f t="shared" si="1"/>
        <v>13728.88319038175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6981.9243139620958</v>
      </c>
      <c r="AC5">
        <f t="shared" si="2"/>
        <v>13397.657760280694</v>
      </c>
      <c r="AE5">
        <f t="shared" si="3"/>
        <v>23529.314044177885</v>
      </c>
      <c r="AF5">
        <f t="shared" si="4"/>
        <v>-1176.4657022088943</v>
      </c>
      <c r="AG5">
        <f t="shared" si="5"/>
        <v>-24.396845640122592</v>
      </c>
      <c r="AH5">
        <f t="shared" si="6"/>
        <v>-2162.7767950963203</v>
      </c>
      <c r="AI5">
        <f t="shared" si="7"/>
        <v>20165.674701232547</v>
      </c>
      <c r="AJ5">
        <f t="shared" si="8"/>
        <v>-6415.733446318598</v>
      </c>
      <c r="AK5">
        <f>H5*SUM(AB5, AE5:AF5)</f>
        <v>2534.5243574724459</v>
      </c>
      <c r="AL5">
        <f t="shared" si="9"/>
        <v>16284.465612386395</v>
      </c>
      <c r="AN5">
        <f t="shared" si="10"/>
        <v>20319.033536223789</v>
      </c>
      <c r="AO5">
        <f t="shared" si="11"/>
        <v>-1015.9516768111895</v>
      </c>
      <c r="AP5">
        <f t="shared" si="12"/>
        <v>-21.068201300257947</v>
      </c>
      <c r="AQ5">
        <f t="shared" si="13"/>
        <v>-1867.692961572021</v>
      </c>
      <c r="AR5">
        <f t="shared" si="14"/>
        <v>17414.320696540319</v>
      </c>
      <c r="AS5">
        <f t="shared" si="15"/>
        <v>-5540.3868897519769</v>
      </c>
      <c r="AT5">
        <f t="shared" si="16"/>
        <v>2188.7202202820554</v>
      </c>
      <c r="AU5">
        <f t="shared" si="17"/>
        <v>14062.654027070399</v>
      </c>
      <c r="AW5">
        <v>2</v>
      </c>
      <c r="AX5">
        <f>(R5*SUMPRODUCT(K6:$K$23, X6:$X$23)-$AZ$3*SUMPRODUCT(K5:$K$22, W6:$W$23))/Z5</f>
        <v>13728.88319038175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24111.020735281061</v>
      </c>
      <c r="P6">
        <f t="shared" si="30"/>
        <v>1205.5510367640532</v>
      </c>
      <c r="Q6" s="5">
        <f t="shared" si="31"/>
        <v>25</v>
      </c>
      <c r="R6">
        <f t="shared" si="0"/>
        <v>1000000</v>
      </c>
      <c r="S6">
        <f t="shared" si="1"/>
        <v>19458.865856458651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13397.657760280694</v>
      </c>
      <c r="AC6">
        <f t="shared" si="2"/>
        <v>18744.925717631093</v>
      </c>
      <c r="AE6">
        <f t="shared" si="3"/>
        <v>23226.39438459849</v>
      </c>
      <c r="AF6">
        <f t="shared" si="4"/>
        <v>-1161.3197192299244</v>
      </c>
      <c r="AG6">
        <f t="shared" si="5"/>
        <v>-24.08275725819011</v>
      </c>
      <c r="AH6">
        <f t="shared" si="6"/>
        <v>-2804.7970212502519</v>
      </c>
      <c r="AI6">
        <f t="shared" si="7"/>
        <v>19236.194886860125</v>
      </c>
      <c r="AJ6">
        <f t="shared" si="8"/>
        <v>-5347.2679573503992</v>
      </c>
      <c r="AK6">
        <f>H6*SUM(AB6, AE6:AF6)</f>
        <v>3858.3452879106394</v>
      </c>
      <c r="AL6">
        <f t="shared" si="9"/>
        <v>17747.272217420366</v>
      </c>
      <c r="AN6">
        <f t="shared" si="10"/>
        <v>18089.32492255843</v>
      </c>
      <c r="AO6">
        <f t="shared" si="11"/>
        <v>-904.46624612792129</v>
      </c>
      <c r="AP6">
        <f t="shared" si="12"/>
        <v>-18.75628278160033</v>
      </c>
      <c r="AQ6">
        <f t="shared" si="13"/>
        <v>-2184.449459484923</v>
      </c>
      <c r="AR6">
        <f t="shared" si="14"/>
        <v>14981.652934163985</v>
      </c>
      <c r="AS6">
        <f t="shared" si="15"/>
        <v>-4164.5924858934495</v>
      </c>
      <c r="AT6">
        <f t="shared" si="16"/>
        <v>3004.9804726780599</v>
      </c>
      <c r="AU6">
        <f t="shared" si="17"/>
        <v>13822.040920948595</v>
      </c>
      <c r="AW6">
        <v>3</v>
      </c>
      <c r="AX6">
        <f>(R6*SUMPRODUCT(K7:$K$23, X7:$X$23)-$AZ$3*SUMPRODUCT(K6:$K$22, W7:$W$23))/Z6</f>
        <v>19458.865856458651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24111.020735281061</v>
      </c>
      <c r="P7">
        <f t="shared" si="30"/>
        <v>1205.5510367640532</v>
      </c>
      <c r="Q7" s="5">
        <f t="shared" si="31"/>
        <v>25</v>
      </c>
      <c r="R7">
        <f t="shared" si="0"/>
        <v>1000000</v>
      </c>
      <c r="S7">
        <f t="shared" si="1"/>
        <v>24170.726744615102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18744.925717631093</v>
      </c>
      <c r="AC7">
        <f t="shared" si="2"/>
        <v>22965.90027660202</v>
      </c>
      <c r="AE7">
        <f t="shared" si="3"/>
        <v>22909.170403695531</v>
      </c>
      <c r="AF7">
        <f t="shared" si="4"/>
        <v>-1145.4585201847767</v>
      </c>
      <c r="AG7">
        <f t="shared" si="5"/>
        <v>-23.753837151088661</v>
      </c>
      <c r="AH7">
        <f t="shared" si="6"/>
        <v>-3523.7013807819571</v>
      </c>
      <c r="AI7">
        <f t="shared" si="7"/>
        <v>18216.256665577708</v>
      </c>
      <c r="AJ7">
        <f t="shared" si="8"/>
        <v>-4220.9745589709273</v>
      </c>
      <c r="AK7">
        <f>H7*SUM(AB7, AE7:AF7)</f>
        <v>4241.2543568395513</v>
      </c>
      <c r="AL7">
        <f t="shared" si="9"/>
        <v>18236.536463446333</v>
      </c>
      <c r="AN7">
        <f t="shared" si="10"/>
        <v>16151.22890277423</v>
      </c>
      <c r="AO7">
        <f t="shared" si="11"/>
        <v>-807.56144513871163</v>
      </c>
      <c r="AP7">
        <f t="shared" si="12"/>
        <v>-16.746728684883649</v>
      </c>
      <c r="AQ7">
        <f t="shared" si="13"/>
        <v>-2484.2500441155385</v>
      </c>
      <c r="AR7">
        <f t="shared" si="14"/>
        <v>12842.670684835097</v>
      </c>
      <c r="AS7">
        <f t="shared" si="15"/>
        <v>-2975.8356628980619</v>
      </c>
      <c r="AT7">
        <f t="shared" si="16"/>
        <v>2990.1331538899358</v>
      </c>
      <c r="AU7">
        <f t="shared" si="17"/>
        <v>12856.968175826971</v>
      </c>
      <c r="AW7">
        <v>4</v>
      </c>
      <c r="AX7">
        <f>(R7*SUMPRODUCT(K8:$K$23, X8:$X$23)-$AZ$3*SUMPRODUCT(K7:$K$22, W8:$W$23))/Z7</f>
        <v>24170.726744615102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24111.020735281061</v>
      </c>
      <c r="P8">
        <f t="shared" si="30"/>
        <v>1205.5510367640532</v>
      </c>
      <c r="Q8" s="5">
        <f t="shared" si="31"/>
        <v>25</v>
      </c>
      <c r="R8">
        <f t="shared" si="0"/>
        <v>1000000</v>
      </c>
      <c r="S8">
        <f t="shared" si="1"/>
        <v>27926.765614050073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22965.90027660202</v>
      </c>
      <c r="AC8">
        <f t="shared" si="2"/>
        <v>26150.309762540142</v>
      </c>
      <c r="AE8">
        <f t="shared" si="3"/>
        <v>22577.289100797821</v>
      </c>
      <c r="AF8">
        <f t="shared" si="4"/>
        <v>-1128.8644550398913</v>
      </c>
      <c r="AG8">
        <f t="shared" si="5"/>
        <v>-23.409719302925481</v>
      </c>
      <c r="AH8">
        <f t="shared" si="6"/>
        <v>-4263.1790660917368</v>
      </c>
      <c r="AI8">
        <f t="shared" si="7"/>
        <v>17161.835860363266</v>
      </c>
      <c r="AJ8">
        <f t="shared" si="8"/>
        <v>-3184.4094859381221</v>
      </c>
      <c r="AK8">
        <f t="shared" ref="AK8:AK23" si="32">H8*SUM(AB8:AB8, AE8:AF8)</f>
        <v>3220.0385568710972</v>
      </c>
      <c r="AL8">
        <f t="shared" si="9"/>
        <v>17197.464931296243</v>
      </c>
      <c r="AN8">
        <f t="shared" si="10"/>
        <v>14841.257587940507</v>
      </c>
      <c r="AO8">
        <f t="shared" si="11"/>
        <v>-742.06287939702543</v>
      </c>
      <c r="AP8">
        <f t="shared" si="12"/>
        <v>-15.388458405478934</v>
      </c>
      <c r="AQ8">
        <f t="shared" si="13"/>
        <v>-2802.4152227003765</v>
      </c>
      <c r="AR8">
        <f t="shared" si="14"/>
        <v>11281.391027437625</v>
      </c>
      <c r="AS8">
        <f t="shared" si="15"/>
        <v>-2093.2823792657559</v>
      </c>
      <c r="AT8">
        <f t="shared" si="16"/>
        <v>2116.7032699216052</v>
      </c>
      <c r="AU8">
        <f t="shared" si="17"/>
        <v>11304.811918093475</v>
      </c>
      <c r="AW8">
        <v>5</v>
      </c>
      <c r="AX8">
        <f>(R8*SUMPRODUCT(K9:$K$23, X9:$X$23)-$AZ$3*SUMPRODUCT(K8:$K$22, W9:$W$23))/Z8</f>
        <v>27926.765614050073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24111.020735281061</v>
      </c>
      <c r="P9">
        <f t="shared" si="30"/>
        <v>1205.5510367640532</v>
      </c>
      <c r="Q9" s="5">
        <f t="shared" si="31"/>
        <v>25</v>
      </c>
      <c r="R9">
        <f t="shared" si="0"/>
        <v>1000000</v>
      </c>
      <c r="S9">
        <f t="shared" si="1"/>
        <v>30905.839560319724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26150.309762540142</v>
      </c>
      <c r="AC9">
        <f t="shared" si="2"/>
        <v>28494.292880880806</v>
      </c>
      <c r="AE9">
        <f t="shared" si="3"/>
        <v>22229.665858039589</v>
      </c>
      <c r="AF9">
        <f t="shared" si="4"/>
        <v>-1111.4832929019794</v>
      </c>
      <c r="AG9">
        <f t="shared" si="5"/>
        <v>-23.049279105707321</v>
      </c>
      <c r="AH9">
        <f t="shared" si="6"/>
        <v>-5053.720167556261</v>
      </c>
      <c r="AI9">
        <f t="shared" si="7"/>
        <v>16041.413118475641</v>
      </c>
      <c r="AJ9">
        <f t="shared" si="8"/>
        <v>-2343.9831183406641</v>
      </c>
      <c r="AK9">
        <f t="shared" si="32"/>
        <v>2467.4152995047789</v>
      </c>
      <c r="AL9">
        <f t="shared" si="9"/>
        <v>16164.845299639755</v>
      </c>
      <c r="AN9">
        <f t="shared" si="10"/>
        <v>13887.802955653628</v>
      </c>
      <c r="AO9">
        <f t="shared" si="11"/>
        <v>-694.39014778268142</v>
      </c>
      <c r="AP9">
        <f t="shared" si="12"/>
        <v>-14.399849666393374</v>
      </c>
      <c r="AQ9">
        <f t="shared" si="13"/>
        <v>-3157.2705738467512</v>
      </c>
      <c r="AR9">
        <f t="shared" si="14"/>
        <v>10021.742384357802</v>
      </c>
      <c r="AS9">
        <f t="shared" si="15"/>
        <v>-1464.3843900658828</v>
      </c>
      <c r="AT9">
        <f t="shared" si="16"/>
        <v>1541.4976414004191</v>
      </c>
      <c r="AU9">
        <f t="shared" si="17"/>
        <v>10098.855635692338</v>
      </c>
      <c r="AW9">
        <v>6</v>
      </c>
      <c r="AX9">
        <f>(R9*SUMPRODUCT(K10:$K$23, X10:$X$23)-$AZ$3*SUMPRODUCT(K9:$K$22, W10:$W$23))/Z9</f>
        <v>30905.839560319724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24111.020735281061</v>
      </c>
      <c r="P10">
        <f t="shared" si="30"/>
        <v>1205.5510367640532</v>
      </c>
      <c r="Q10" s="5">
        <f t="shared" si="31"/>
        <v>25</v>
      </c>
      <c r="R10">
        <f t="shared" si="0"/>
        <v>1000000</v>
      </c>
      <c r="S10">
        <f t="shared" si="1"/>
        <v>33250.445642662278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28494.292880880806</v>
      </c>
      <c r="AC10">
        <f t="shared" si="2"/>
        <v>30153.998479813607</v>
      </c>
      <c r="AE10">
        <f t="shared" si="3"/>
        <v>21865.682355414196</v>
      </c>
      <c r="AF10">
        <f t="shared" si="4"/>
        <v>-1093.2841177707098</v>
      </c>
      <c r="AG10">
        <f t="shared" si="5"/>
        <v>-22.671875441816823</v>
      </c>
      <c r="AH10">
        <f t="shared" si="6"/>
        <v>-5876.4349133368587</v>
      </c>
      <c r="AI10">
        <f t="shared" si="7"/>
        <v>14873.291448864809</v>
      </c>
      <c r="AJ10">
        <f t="shared" si="8"/>
        <v>-1659.7055989328001</v>
      </c>
      <c r="AK10">
        <f t="shared" si="32"/>
        <v>2586.5012837225258</v>
      </c>
      <c r="AL10">
        <f t="shared" si="9"/>
        <v>15800.087133654535</v>
      </c>
      <c r="AN10">
        <f t="shared" si="10"/>
        <v>12979.009237614275</v>
      </c>
      <c r="AO10">
        <f t="shared" si="11"/>
        <v>-648.95046188071376</v>
      </c>
      <c r="AP10">
        <f t="shared" si="12"/>
        <v>-13.457548500448191</v>
      </c>
      <c r="AQ10">
        <f t="shared" si="13"/>
        <v>-3488.1281903170388</v>
      </c>
      <c r="AR10">
        <f t="shared" si="14"/>
        <v>8828.4730369160734</v>
      </c>
      <c r="AS10">
        <f t="shared" si="15"/>
        <v>-985.16634194747928</v>
      </c>
      <c r="AT10">
        <f t="shared" si="16"/>
        <v>1535.2927710588217</v>
      </c>
      <c r="AU10">
        <f t="shared" si="17"/>
        <v>9378.5994660274155</v>
      </c>
      <c r="AW10">
        <v>7</v>
      </c>
      <c r="AX10">
        <f>(R10*SUMPRODUCT(K11:$K$23, X11:$X$23)-$AZ$3*SUMPRODUCT(K10:$K$22, W11:$W$23))/Z10</f>
        <v>33250.445642662278</v>
      </c>
    </row>
    <row r="11" spans="1:52" x14ac:dyDescent="0.25">
      <c r="A11" t="s">
        <v>33</v>
      </c>
      <c r="C11" s="24">
        <f>AU25</f>
        <v>114267.8494004268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24111.020735281061</v>
      </c>
      <c r="P11">
        <f t="shared" si="30"/>
        <v>1205.5510367640532</v>
      </c>
      <c r="Q11" s="5">
        <f t="shared" si="31"/>
        <v>25</v>
      </c>
      <c r="R11">
        <f t="shared" si="0"/>
        <v>1000000</v>
      </c>
      <c r="S11">
        <f t="shared" si="1"/>
        <v>34933.865739961846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30153.998479813607</v>
      </c>
      <c r="AC11">
        <f t="shared" si="2"/>
        <v>31126.29154501612</v>
      </c>
      <c r="AE11">
        <f t="shared" si="3"/>
        <v>21483.069364286934</v>
      </c>
      <c r="AF11">
        <f t="shared" si="4"/>
        <v>-1074.1534682143467</v>
      </c>
      <c r="AG11">
        <f t="shared" si="5"/>
        <v>-22.275155415601393</v>
      </c>
      <c r="AH11">
        <f t="shared" si="6"/>
        <v>-6800.0508718905867</v>
      </c>
      <c r="AI11">
        <f t="shared" si="7"/>
        <v>13586.589868766398</v>
      </c>
      <c r="AJ11">
        <f t="shared" si="8"/>
        <v>-972.29306520251339</v>
      </c>
      <c r="AK11">
        <f t="shared" si="32"/>
        <v>2603.9900903581392</v>
      </c>
      <c r="AL11">
        <f t="shared" si="9"/>
        <v>15218.286893922024</v>
      </c>
      <c r="AN11">
        <f t="shared" si="10"/>
        <v>12127.340192072681</v>
      </c>
      <c r="AO11">
        <f t="shared" si="11"/>
        <v>-606.36700960363407</v>
      </c>
      <c r="AP11">
        <f t="shared" si="12"/>
        <v>-12.574478207725818</v>
      </c>
      <c r="AQ11">
        <f t="shared" si="13"/>
        <v>-3838.6754168335206</v>
      </c>
      <c r="AR11">
        <f t="shared" si="14"/>
        <v>7669.7232874277988</v>
      </c>
      <c r="AS11">
        <f t="shared" si="15"/>
        <v>-548.86611257261382</v>
      </c>
      <c r="AT11">
        <f t="shared" si="16"/>
        <v>1469.9702890247322</v>
      </c>
      <c r="AU11">
        <f t="shared" si="17"/>
        <v>8590.8274638799176</v>
      </c>
      <c r="AW11">
        <v>8</v>
      </c>
      <c r="AX11">
        <f>(R11*SUMPRODUCT(K12:$K$23, X12:$X$23)-$AZ$3*SUMPRODUCT(K11:$K$22, W12:$W$23))/Z11</f>
        <v>34933.865739961846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24111.020735281061</v>
      </c>
      <c r="P12">
        <f t="shared" si="30"/>
        <v>1205.5510367640532</v>
      </c>
      <c r="Q12" s="5">
        <f t="shared" si="31"/>
        <v>25</v>
      </c>
      <c r="R12">
        <f t="shared" si="0"/>
        <v>1000000</v>
      </c>
      <c r="S12">
        <f t="shared" si="1"/>
        <v>35943.063065916773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31126.29154501612</v>
      </c>
      <c r="AC12">
        <f t="shared" si="2"/>
        <v>31424.107815463303</v>
      </c>
      <c r="AE12">
        <f t="shared" si="3"/>
        <v>21079.653499114436</v>
      </c>
      <c r="AF12">
        <f t="shared" si="4"/>
        <v>-1053.9826749557219</v>
      </c>
      <c r="AG12">
        <f t="shared" si="5"/>
        <v>-21.856865508258117</v>
      </c>
      <c r="AH12">
        <f t="shared" si="6"/>
        <v>-7821.534127490414</v>
      </c>
      <c r="AI12">
        <f t="shared" si="7"/>
        <v>12182.279831160045</v>
      </c>
      <c r="AJ12">
        <f t="shared" si="8"/>
        <v>-297.81627044718334</v>
      </c>
      <c r="AK12">
        <f t="shared" si="32"/>
        <v>2654.7868469601735</v>
      </c>
      <c r="AL12">
        <f t="shared" si="9"/>
        <v>14539.250407673037</v>
      </c>
      <c r="AN12">
        <f t="shared" si="10"/>
        <v>11312.490888588687</v>
      </c>
      <c r="AO12">
        <f t="shared" si="11"/>
        <v>-565.62454442943442</v>
      </c>
      <c r="AP12">
        <f t="shared" si="12"/>
        <v>-11.729585210006682</v>
      </c>
      <c r="AQ12">
        <f t="shared" si="13"/>
        <v>-4197.4614789440393</v>
      </c>
      <c r="AR12">
        <f t="shared" si="14"/>
        <v>6537.6752800052082</v>
      </c>
      <c r="AS12">
        <f t="shared" si="15"/>
        <v>-159.82444142399021</v>
      </c>
      <c r="AT12">
        <f t="shared" si="16"/>
        <v>1424.7033054240535</v>
      </c>
      <c r="AU12">
        <f t="shared" si="17"/>
        <v>7802.5541440052721</v>
      </c>
      <c r="AW12">
        <v>9</v>
      </c>
      <c r="AX12">
        <f>(R12*SUMPRODUCT(K13:$K$23, X13:$X$23)-$AZ$3*SUMPRODUCT(K12:$K$22, W13:$W$23))/Z12</f>
        <v>35943.063065916773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24111.020735281061</v>
      </c>
      <c r="P13">
        <f t="shared" si="30"/>
        <v>1205.5510367640532</v>
      </c>
      <c r="Q13" s="5">
        <f t="shared" si="31"/>
        <v>25</v>
      </c>
      <c r="R13">
        <f t="shared" si="0"/>
        <v>1000000</v>
      </c>
      <c r="S13">
        <f t="shared" si="1"/>
        <v>36269.214850506542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31424.107815463303</v>
      </c>
      <c r="AC13">
        <f t="shared" si="2"/>
        <v>31068.86472959739</v>
      </c>
      <c r="AE13">
        <f t="shared" si="3"/>
        <v>20653.935984128508</v>
      </c>
      <c r="AF13">
        <f t="shared" si="4"/>
        <v>-1032.6967992064256</v>
      </c>
      <c r="AG13">
        <f t="shared" si="5"/>
        <v>-21.415451683787605</v>
      </c>
      <c r="AH13">
        <f t="shared" si="6"/>
        <v>-8913.8067755170796</v>
      </c>
      <c r="AI13">
        <f t="shared" si="7"/>
        <v>10686.016957721213</v>
      </c>
      <c r="AJ13">
        <f t="shared" si="8"/>
        <v>355.2430858659136</v>
      </c>
      <c r="AK13">
        <f t="shared" si="32"/>
        <v>2639.0444399199246</v>
      </c>
      <c r="AL13">
        <f t="shared" si="9"/>
        <v>13680.30448350705</v>
      </c>
      <c r="AN13">
        <f t="shared" si="10"/>
        <v>10539.153436198201</v>
      </c>
      <c r="AO13">
        <f t="shared" si="11"/>
        <v>-526.95767180991015</v>
      </c>
      <c r="AP13">
        <f t="shared" si="12"/>
        <v>-10.92773461554089</v>
      </c>
      <c r="AQ13">
        <f t="shared" si="13"/>
        <v>-4548.4781874016062</v>
      </c>
      <c r="AR13">
        <f t="shared" si="14"/>
        <v>5452.7898423711431</v>
      </c>
      <c r="AS13">
        <f t="shared" si="15"/>
        <v>181.27108518039557</v>
      </c>
      <c r="AT13">
        <f t="shared" si="16"/>
        <v>1346.6340894362665</v>
      </c>
      <c r="AU13">
        <f t="shared" si="17"/>
        <v>6980.6950169878046</v>
      </c>
      <c r="AW13">
        <v>10</v>
      </c>
      <c r="AX13">
        <f>(R13*SUMPRODUCT(K14:$K$23, X14:$X$23)-$AZ$3*SUMPRODUCT(K13:$K$22, W14:$W$23))/Z13</f>
        <v>36269.214850506542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24111.020735281061</v>
      </c>
      <c r="P14">
        <f t="shared" si="30"/>
        <v>1205.5510367640532</v>
      </c>
      <c r="Q14" s="5">
        <f t="shared" si="31"/>
        <v>25</v>
      </c>
      <c r="R14">
        <f t="shared" si="0"/>
        <v>1000000</v>
      </c>
      <c r="S14">
        <f t="shared" si="1"/>
        <v>35883.023040543805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31068.86472959739</v>
      </c>
      <c r="AC14">
        <f t="shared" si="2"/>
        <v>30067.816559393184</v>
      </c>
      <c r="AE14">
        <f t="shared" si="3"/>
        <v>20203.586183611846</v>
      </c>
      <c r="AF14">
        <f t="shared" si="4"/>
        <v>-1010.1793091805923</v>
      </c>
      <c r="AG14">
        <f t="shared" si="5"/>
        <v>-20.948497375360425</v>
      </c>
      <c r="AH14">
        <f t="shared" si="6"/>
        <v>-10111.991663572267</v>
      </c>
      <c r="AI14">
        <f t="shared" si="7"/>
        <v>9060.4667134836254</v>
      </c>
      <c r="AJ14">
        <f t="shared" si="8"/>
        <v>1001.0481702042052</v>
      </c>
      <c r="AK14">
        <f t="shared" si="32"/>
        <v>2583.480760447072</v>
      </c>
      <c r="AL14">
        <f t="shared" si="9"/>
        <v>12644.995644134902</v>
      </c>
      <c r="AN14">
        <f t="shared" si="10"/>
        <v>9805.3565984418801</v>
      </c>
      <c r="AO14">
        <f t="shared" si="11"/>
        <v>-490.26782992209399</v>
      </c>
      <c r="AP14">
        <f t="shared" si="12"/>
        <v>-10.166882507896007</v>
      </c>
      <c r="AQ14">
        <f t="shared" si="13"/>
        <v>-4907.627946875321</v>
      </c>
      <c r="AR14">
        <f t="shared" si="14"/>
        <v>4397.293939136568</v>
      </c>
      <c r="AS14">
        <f t="shared" si="15"/>
        <v>485.83623678809721</v>
      </c>
      <c r="AT14">
        <f t="shared" si="16"/>
        <v>1253.8343386752483</v>
      </c>
      <c r="AU14">
        <f t="shared" si="17"/>
        <v>6136.9645145999129</v>
      </c>
      <c r="AW14">
        <v>11</v>
      </c>
      <c r="AX14">
        <f>(R14*SUMPRODUCT(K15:$K$23, X15:$X$23)-$AZ$3*SUMPRODUCT(K14:$K$22, W15:$W$23))/Z14</f>
        <v>35883.023040543805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24111.020735281061</v>
      </c>
      <c r="P15">
        <f t="shared" si="30"/>
        <v>1205.5510367640532</v>
      </c>
      <c r="Q15" s="5">
        <f t="shared" si="31"/>
        <v>25</v>
      </c>
      <c r="R15">
        <f t="shared" si="0"/>
        <v>1000000</v>
      </c>
      <c r="S15">
        <f t="shared" si="1"/>
        <v>34753.670618613673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30067.816559393184</v>
      </c>
      <c r="AC15">
        <f t="shared" si="2"/>
        <v>28433.382712744566</v>
      </c>
      <c r="AE15">
        <f t="shared" si="3"/>
        <v>19726.200656168654</v>
      </c>
      <c r="AF15">
        <f t="shared" si="4"/>
        <v>-986.31003280843277</v>
      </c>
      <c r="AG15">
        <f t="shared" si="5"/>
        <v>-20.453510526105383</v>
      </c>
      <c r="AH15">
        <f t="shared" si="6"/>
        <v>-11420.075020057526</v>
      </c>
      <c r="AI15">
        <f t="shared" si="7"/>
        <v>7299.3620927765896</v>
      </c>
      <c r="AJ15">
        <f t="shared" si="8"/>
        <v>1634.4338466486188</v>
      </c>
      <c r="AK15">
        <f t="shared" si="32"/>
        <v>2533.1200027849018</v>
      </c>
      <c r="AL15">
        <f t="shared" si="9"/>
        <v>11466.915942210111</v>
      </c>
      <c r="AN15">
        <f t="shared" si="10"/>
        <v>9101.3102567789065</v>
      </c>
      <c r="AO15">
        <f t="shared" si="11"/>
        <v>-455.06551283894538</v>
      </c>
      <c r="AP15">
        <f t="shared" si="12"/>
        <v>-9.4368778044526991</v>
      </c>
      <c r="AQ15">
        <f t="shared" si="13"/>
        <v>-5269.0149372850165</v>
      </c>
      <c r="AR15">
        <f t="shared" si="14"/>
        <v>3367.7929288504915</v>
      </c>
      <c r="AS15">
        <f t="shared" si="15"/>
        <v>754.09805424836873</v>
      </c>
      <c r="AT15">
        <f t="shared" si="16"/>
        <v>1168.7355038532733</v>
      </c>
      <c r="AU15">
        <f t="shared" si="17"/>
        <v>5290.6264869521337</v>
      </c>
      <c r="AW15">
        <v>12</v>
      </c>
      <c r="AX15">
        <f>(R15*SUMPRODUCT(K16:$K$23, X16:$X$23)-$AZ$3*SUMPRODUCT(K15:$K$22, W16:$W$23))/Z15</f>
        <v>34753.670618613673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24111.020735281061</v>
      </c>
      <c r="P16">
        <f t="shared" si="30"/>
        <v>1205.5510367640532</v>
      </c>
      <c r="Q16" s="5">
        <f t="shared" si="31"/>
        <v>25</v>
      </c>
      <c r="R16">
        <f t="shared" si="0"/>
        <v>1000000</v>
      </c>
      <c r="S16">
        <f t="shared" si="1"/>
        <v>32923.907636296979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28433.382712744566</v>
      </c>
      <c r="AC16">
        <f t="shared" si="2"/>
        <v>26248.682354593184</v>
      </c>
      <c r="AE16">
        <f t="shared" si="3"/>
        <v>19222.582310602789</v>
      </c>
      <c r="AF16">
        <f t="shared" si="4"/>
        <v>-961.12911553013953</v>
      </c>
      <c r="AG16">
        <f t="shared" si="5"/>
        <v>-19.931323648271409</v>
      </c>
      <c r="AH16">
        <f t="shared" si="6"/>
        <v>-12706.070902916872</v>
      </c>
      <c r="AI16">
        <f t="shared" si="7"/>
        <v>5535.4509685075063</v>
      </c>
      <c r="AJ16">
        <f t="shared" si="8"/>
        <v>2184.7003581513818</v>
      </c>
      <c r="AK16">
        <f t="shared" si="32"/>
        <v>2554.2075241576017</v>
      </c>
      <c r="AL16">
        <f t="shared" si="9"/>
        <v>10274.35885081649</v>
      </c>
      <c r="AN16">
        <f t="shared" si="10"/>
        <v>8408.9787717479412</v>
      </c>
      <c r="AO16">
        <f t="shared" si="11"/>
        <v>-420.44893858739704</v>
      </c>
      <c r="AP16">
        <f t="shared" si="12"/>
        <v>-8.7190198872867395</v>
      </c>
      <c r="AQ16">
        <f t="shared" si="13"/>
        <v>-5558.3104688290796</v>
      </c>
      <c r="AR16">
        <f t="shared" si="14"/>
        <v>2421.5003444441772</v>
      </c>
      <c r="AS16">
        <f t="shared" si="15"/>
        <v>955.70400675001736</v>
      </c>
      <c r="AT16">
        <f t="shared" si="16"/>
        <v>1117.3460725634741</v>
      </c>
      <c r="AU16">
        <f t="shared" si="17"/>
        <v>4494.5504237576688</v>
      </c>
      <c r="AW16">
        <v>13</v>
      </c>
      <c r="AX16">
        <f>(R16*SUMPRODUCT(K17:$K$23, X17:$X$23)-$AZ$3*SUMPRODUCT(K16:$K$22, W17:$W$23))/Z16</f>
        <v>32923.907636296979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24111.020735281061</v>
      </c>
      <c r="P17">
        <f t="shared" si="30"/>
        <v>1205.5510367640532</v>
      </c>
      <c r="Q17" s="5">
        <f t="shared" si="31"/>
        <v>25</v>
      </c>
      <c r="R17">
        <f t="shared" si="0"/>
        <v>1000000</v>
      </c>
      <c r="S17">
        <f t="shared" si="1"/>
        <v>30435.296948258369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26248.682354593184</v>
      </c>
      <c r="AC17">
        <f t="shared" si="2"/>
        <v>23595.782610345286</v>
      </c>
      <c r="AE17">
        <f t="shared" si="3"/>
        <v>18692.717365314726</v>
      </c>
      <c r="AF17">
        <f t="shared" si="4"/>
        <v>-934.63586826573646</v>
      </c>
      <c r="AG17">
        <f t="shared" si="5"/>
        <v>-19.381922452128016</v>
      </c>
      <c r="AH17">
        <f t="shared" si="6"/>
        <v>-14003.518386427064</v>
      </c>
      <c r="AI17">
        <f t="shared" si="7"/>
        <v>3735.1811881697959</v>
      </c>
      <c r="AJ17">
        <f t="shared" si="8"/>
        <v>2652.8997442478976</v>
      </c>
      <c r="AK17">
        <f t="shared" si="32"/>
        <v>2715.217329646322</v>
      </c>
      <c r="AL17">
        <f t="shared" si="9"/>
        <v>9103.2982620640159</v>
      </c>
      <c r="AN17">
        <f t="shared" si="10"/>
        <v>7701.9757875959249</v>
      </c>
      <c r="AO17">
        <f t="shared" si="11"/>
        <v>-385.0987893797963</v>
      </c>
      <c r="AP17">
        <f t="shared" si="12"/>
        <v>-7.985949529218618</v>
      </c>
      <c r="AQ17">
        <f t="shared" si="13"/>
        <v>-5769.8812561915429</v>
      </c>
      <c r="AR17">
        <f t="shared" si="14"/>
        <v>1539.0097924953664</v>
      </c>
      <c r="AS17">
        <f t="shared" si="15"/>
        <v>1093.0764745328245</v>
      </c>
      <c r="AT17">
        <f t="shared" si="16"/>
        <v>1118.753240756804</v>
      </c>
      <c r="AU17">
        <f t="shared" si="17"/>
        <v>3750.839507784995</v>
      </c>
      <c r="AW17">
        <v>14</v>
      </c>
      <c r="AX17">
        <f>(R17*SUMPRODUCT(K18:$K$23, X18:$X$23)-$AZ$3*SUMPRODUCT(K17:$K$22, W18:$W$23))/Z17</f>
        <v>30435.296948258369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24111.020735281061</v>
      </c>
      <c r="P18">
        <f t="shared" si="30"/>
        <v>1205.5510367640532</v>
      </c>
      <c r="Q18" s="5">
        <f t="shared" si="31"/>
        <v>25</v>
      </c>
      <c r="R18">
        <f t="shared" si="0"/>
        <v>1000000</v>
      </c>
      <c r="S18">
        <f t="shared" si="1"/>
        <v>27305.082851248324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23595.782610345286</v>
      </c>
      <c r="AC18">
        <f t="shared" si="2"/>
        <v>20538.011806901275</v>
      </c>
      <c r="AE18">
        <f t="shared" si="3"/>
        <v>18135.540230195817</v>
      </c>
      <c r="AF18">
        <f t="shared" si="4"/>
        <v>-906.7770115097909</v>
      </c>
      <c r="AG18">
        <f t="shared" si="5"/>
        <v>-18.804202058997163</v>
      </c>
      <c r="AH18">
        <f t="shared" si="6"/>
        <v>-15356.046744382946</v>
      </c>
      <c r="AI18">
        <f t="shared" si="7"/>
        <v>1853.9122722440825</v>
      </c>
      <c r="AJ18">
        <f t="shared" si="8"/>
        <v>3057.7708034440111</v>
      </c>
      <c r="AK18">
        <f t="shared" si="32"/>
        <v>2861.800662615095</v>
      </c>
      <c r="AL18">
        <f t="shared" si="9"/>
        <v>7773.4837383031881</v>
      </c>
      <c r="AN18">
        <f t="shared" si="10"/>
        <v>6982.9003196386684</v>
      </c>
      <c r="AO18">
        <f t="shared" si="11"/>
        <v>-349.14501598193345</v>
      </c>
      <c r="AP18">
        <f t="shared" si="12"/>
        <v>-7.2403615718980774</v>
      </c>
      <c r="AQ18">
        <f t="shared" si="13"/>
        <v>-5912.6853878441207</v>
      </c>
      <c r="AR18">
        <f t="shared" si="14"/>
        <v>713.82955424071611</v>
      </c>
      <c r="AS18">
        <f t="shared" si="15"/>
        <v>1177.3627060306451</v>
      </c>
      <c r="AT18">
        <f t="shared" si="16"/>
        <v>1101.9064504317405</v>
      </c>
      <c r="AU18">
        <f t="shared" si="17"/>
        <v>2993.0987107031015</v>
      </c>
      <c r="AW18">
        <v>15</v>
      </c>
      <c r="AX18">
        <f>(R18*SUMPRODUCT(K19:$K$23, X19:$X$23)-$AZ$3*SUMPRODUCT(K18:$K$22, W19:$W$23))/Z18</f>
        <v>27305.082851248324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24111.020735281061</v>
      </c>
      <c r="P19">
        <f t="shared" si="30"/>
        <v>1205.5510367640532</v>
      </c>
      <c r="Q19" s="5">
        <f t="shared" si="31"/>
        <v>25</v>
      </c>
      <c r="R19">
        <f t="shared" si="0"/>
        <v>1000000</v>
      </c>
      <c r="S19">
        <f t="shared" si="1"/>
        <v>23440.731487642719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20538.011806901275</v>
      </c>
      <c r="AC19">
        <f t="shared" si="2"/>
        <v>17058.539269294015</v>
      </c>
      <c r="AE19">
        <f t="shared" si="3"/>
        <v>17546.329313672617</v>
      </c>
      <c r="AF19">
        <f t="shared" si="4"/>
        <v>-877.31646568363101</v>
      </c>
      <c r="AG19">
        <f t="shared" si="5"/>
        <v>-18.193266791062797</v>
      </c>
      <c r="AH19">
        <f t="shared" si="6"/>
        <v>-16915.729893775784</v>
      </c>
      <c r="AI19">
        <f t="shared" si="7"/>
        <v>-264.91031257786017</v>
      </c>
      <c r="AJ19">
        <f t="shared" si="8"/>
        <v>3479.4725376072602</v>
      </c>
      <c r="AK19">
        <f t="shared" si="32"/>
        <v>2730.9956096689457</v>
      </c>
      <c r="AL19">
        <f t="shared" si="9"/>
        <v>5945.5578346983457</v>
      </c>
      <c r="AN19">
        <f t="shared" si="10"/>
        <v>6294.047709333272</v>
      </c>
      <c r="AO19">
        <f t="shared" si="11"/>
        <v>-314.70238546666366</v>
      </c>
      <c r="AP19">
        <f t="shared" si="12"/>
        <v>-6.5261107964244616</v>
      </c>
      <c r="AQ19">
        <f t="shared" si="13"/>
        <v>-6067.8452504967236</v>
      </c>
      <c r="AR19">
        <f t="shared" si="14"/>
        <v>-95.026037426539531</v>
      </c>
      <c r="AS19">
        <f t="shared" si="15"/>
        <v>1248.1223715520889</v>
      </c>
      <c r="AT19">
        <f t="shared" si="16"/>
        <v>979.63604546290264</v>
      </c>
      <c r="AU19">
        <f t="shared" si="17"/>
        <v>2132.7323795884517</v>
      </c>
      <c r="AW19">
        <v>16</v>
      </c>
      <c r="AX19">
        <f>(R19*SUMPRODUCT(K20:$K$23, X20:$X$23)-$AZ$3*SUMPRODUCT(K19:$K$22, W20:$W$23))/Z19</f>
        <v>23440.731487642719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24111.020735281061</v>
      </c>
      <c r="P20">
        <f t="shared" si="30"/>
        <v>1205.5510367640532</v>
      </c>
      <c r="Q20" s="5">
        <f t="shared" si="31"/>
        <v>25</v>
      </c>
      <c r="R20">
        <f t="shared" si="0"/>
        <v>1000000</v>
      </c>
      <c r="S20">
        <f t="shared" si="1"/>
        <v>18682.51045073822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17058.539269294015</v>
      </c>
      <c r="AC20">
        <f t="shared" si="2"/>
        <v>13115.240754573277</v>
      </c>
      <c r="AE20">
        <f t="shared" si="3"/>
        <v>16926.089382662401</v>
      </c>
      <c r="AF20">
        <f t="shared" si="4"/>
        <v>-846.30446913312005</v>
      </c>
      <c r="AG20">
        <f t="shared" si="5"/>
        <v>-17.550158461245559</v>
      </c>
      <c r="AH20">
        <f t="shared" si="6"/>
        <v>-18447.026476264538</v>
      </c>
      <c r="AI20">
        <f t="shared" si="7"/>
        <v>-2384.7917211965014</v>
      </c>
      <c r="AJ20">
        <f t="shared" si="8"/>
        <v>3943.2985147207382</v>
      </c>
      <c r="AK20">
        <f t="shared" si="32"/>
        <v>1799.4110031273049</v>
      </c>
      <c r="AL20">
        <f t="shared" si="9"/>
        <v>3357.9177966515417</v>
      </c>
      <c r="AN20">
        <f t="shared" si="10"/>
        <v>5758.8554539223787</v>
      </c>
      <c r="AO20">
        <f t="shared" si="11"/>
        <v>-287.94277269611888</v>
      </c>
      <c r="AP20">
        <f t="shared" si="12"/>
        <v>-5.9711858709237342</v>
      </c>
      <c r="AQ20">
        <f t="shared" si="13"/>
        <v>-6276.3321538584732</v>
      </c>
      <c r="AR20">
        <f t="shared" si="14"/>
        <v>-811.39065850313739</v>
      </c>
      <c r="AS20">
        <f t="shared" si="15"/>
        <v>1341.6499017903407</v>
      </c>
      <c r="AT20">
        <f t="shared" si="16"/>
        <v>612.22339283060273</v>
      </c>
      <c r="AU20">
        <f t="shared" si="17"/>
        <v>1142.4826361178059</v>
      </c>
      <c r="AW20">
        <v>17</v>
      </c>
      <c r="AX20">
        <f>(R20*SUMPRODUCT(K21:$K$23, X21:$X$23)-$AZ$3*SUMPRODUCT(K20:$K$22, W21:$W$23))/Z20</f>
        <v>18682.51045073822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24111.020735281061</v>
      </c>
      <c r="P21">
        <f t="shared" si="30"/>
        <v>1205.5510367640532</v>
      </c>
      <c r="Q21" s="5">
        <f t="shared" si="31"/>
        <v>25</v>
      </c>
      <c r="R21">
        <f t="shared" si="0"/>
        <v>1000000</v>
      </c>
      <c r="S21">
        <f t="shared" si="1"/>
        <v>13097.91667382452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13115.240754573277</v>
      </c>
      <c r="AC21">
        <f t="shared" si="2"/>
        <v>8843.6000076557284</v>
      </c>
      <c r="AE21">
        <f t="shared" si="3"/>
        <v>16279.552578406925</v>
      </c>
      <c r="AF21">
        <f t="shared" si="4"/>
        <v>-813.97762892034632</v>
      </c>
      <c r="AG21">
        <f t="shared" si="5"/>
        <v>-16.879783685998678</v>
      </c>
      <c r="AH21">
        <f t="shared" si="6"/>
        <v>-19794.927625376957</v>
      </c>
      <c r="AI21">
        <f t="shared" si="7"/>
        <v>-4346.2324595763766</v>
      </c>
      <c r="AJ21">
        <f t="shared" si="8"/>
        <v>4271.6407469175483</v>
      </c>
      <c r="AK21">
        <f t="shared" si="32"/>
        <v>1466.1958456182708</v>
      </c>
      <c r="AL21">
        <f t="shared" si="9"/>
        <v>1391.6041329594425</v>
      </c>
      <c r="AN21">
        <f t="shared" si="10"/>
        <v>5268.6014652435761</v>
      </c>
      <c r="AO21">
        <f t="shared" si="11"/>
        <v>-263.43007326217884</v>
      </c>
      <c r="AP21">
        <f t="shared" si="12"/>
        <v>-5.4628560971022697</v>
      </c>
      <c r="AQ21">
        <f t="shared" si="13"/>
        <v>-6406.2930592934817</v>
      </c>
      <c r="AR21">
        <f t="shared" si="14"/>
        <v>-1406.584523409186</v>
      </c>
      <c r="AS21">
        <f t="shared" si="15"/>
        <v>1382.4441789668826</v>
      </c>
      <c r="AT21">
        <f t="shared" si="16"/>
        <v>474.50945247749524</v>
      </c>
      <c r="AU21">
        <f t="shared" si="17"/>
        <v>450.36910803519191</v>
      </c>
      <c r="AW21">
        <v>18</v>
      </c>
      <c r="AX21">
        <f>(R21*SUMPRODUCT(K22:$K$23, X22:$X$23)-$AZ$3*SUMPRODUCT(K21:$K$22, W22:$W$23))/Z21</f>
        <v>13097.91667382452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24111.020735281061</v>
      </c>
      <c r="P22">
        <f t="shared" si="30"/>
        <v>1205.5510367640532</v>
      </c>
      <c r="Q22" s="5">
        <f t="shared" si="31"/>
        <v>25</v>
      </c>
      <c r="R22">
        <f t="shared" si="0"/>
        <v>1000000</v>
      </c>
      <c r="S22">
        <f t="shared" si="1"/>
        <v>6794.6657894094114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8843.6000076557284</v>
      </c>
      <c r="AC22">
        <f t="shared" si="2"/>
        <v>4398.0839587669452</v>
      </c>
      <c r="AE22">
        <f t="shared" si="3"/>
        <v>15606.697490643461</v>
      </c>
      <c r="AF22">
        <f t="shared" si="4"/>
        <v>-780.3348745321731</v>
      </c>
      <c r="AG22">
        <f t="shared" si="5"/>
        <v>-16.182120265657776</v>
      </c>
      <c r="AH22">
        <f t="shared" si="6"/>
        <v>-21154.623339236565</v>
      </c>
      <c r="AI22">
        <f t="shared" si="7"/>
        <v>-6344.4428433909343</v>
      </c>
      <c r="AJ22">
        <f t="shared" si="8"/>
        <v>4445.5160488887832</v>
      </c>
      <c r="AK22">
        <f t="shared" si="32"/>
        <v>1656.897383663691</v>
      </c>
      <c r="AL22">
        <f t="shared" si="9"/>
        <v>-242.02941083846008</v>
      </c>
      <c r="AN22">
        <f t="shared" si="10"/>
        <v>4720.4143104995819</v>
      </c>
      <c r="AO22">
        <f t="shared" si="11"/>
        <v>-236.0207155249791</v>
      </c>
      <c r="AP22">
        <f t="shared" si="12"/>
        <v>-4.8944571471338794</v>
      </c>
      <c r="AQ22">
        <f t="shared" si="13"/>
        <v>-6398.4444373082788</v>
      </c>
      <c r="AR22">
        <f t="shared" si="14"/>
        <v>-1918.94529948081</v>
      </c>
      <c r="AS22">
        <f t="shared" si="15"/>
        <v>1344.5943696487307</v>
      </c>
      <c r="AT22">
        <f t="shared" si="16"/>
        <v>501.14651902264399</v>
      </c>
      <c r="AU22">
        <f t="shared" si="17"/>
        <v>-73.204410809435473</v>
      </c>
      <c r="AW22">
        <v>19</v>
      </c>
      <c r="AX22">
        <f>(R22*SUMPRODUCT(K23:$K$23, X23:$X$23)-$AZ$3*SUMPRODUCT(K22:$K$22, W23:$W$23))/Z22</f>
        <v>6794.6657894094114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24111.020735281061</v>
      </c>
      <c r="P23">
        <f t="shared" si="30"/>
        <v>1205.5510367640532</v>
      </c>
      <c r="Q23" s="5">
        <f t="shared" si="31"/>
        <v>25</v>
      </c>
      <c r="R23">
        <f t="shared" si="0"/>
        <v>1000000</v>
      </c>
      <c r="S23">
        <f t="shared" si="1"/>
        <v>7112.3352564583147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4398.0839587669452</v>
      </c>
      <c r="AC23">
        <f t="shared" si="2"/>
        <v>4398.0839587669452</v>
      </c>
      <c r="AE23">
        <f t="shared" si="3"/>
        <v>14909.630902036817</v>
      </c>
      <c r="AF23">
        <f t="shared" si="4"/>
        <v>-745.48154510184088</v>
      </c>
      <c r="AG23">
        <f t="shared" si="5"/>
        <v>-15.459352660482683</v>
      </c>
      <c r="AH23">
        <f t="shared" si="6"/>
        <v>-22437.85610074061</v>
      </c>
      <c r="AI23">
        <f t="shared" si="7"/>
        <v>-8289.1660964661151</v>
      </c>
      <c r="AJ23">
        <f t="shared" si="8"/>
        <v>0</v>
      </c>
      <c r="AK23">
        <f t="shared" si="32"/>
        <v>1928.6160415014297</v>
      </c>
      <c r="AL23">
        <f t="shared" si="9"/>
        <v>-6360.5500549646858</v>
      </c>
      <c r="AN23">
        <f t="shared" si="10"/>
        <v>4085.1336062099181</v>
      </c>
      <c r="AO23">
        <f t="shared" si="11"/>
        <v>-204.25668031049591</v>
      </c>
      <c r="AP23">
        <f t="shared" si="12"/>
        <v>-4.2357534870270372</v>
      </c>
      <c r="AQ23">
        <f t="shared" si="13"/>
        <v>-6147.8141619130038</v>
      </c>
      <c r="AR23">
        <f t="shared" si="14"/>
        <v>-2271.1729895006083</v>
      </c>
      <c r="AS23">
        <f t="shared" si="15"/>
        <v>0</v>
      </c>
      <c r="AT23">
        <f t="shared" si="16"/>
        <v>528.42717947744256</v>
      </c>
      <c r="AU23">
        <f t="shared" si="17"/>
        <v>-1742.7458100231661</v>
      </c>
      <c r="AW23">
        <v>20</v>
      </c>
      <c r="AX23">
        <f>(R23*SUMPRODUCT(K$23:$K24, X$23:$X24)-$AZ$3*SUMPRODUCT(K$22:$K23, W$23:$W24))/Z23</f>
        <v>7112.3352564583147</v>
      </c>
    </row>
    <row r="25" spans="5:50" x14ac:dyDescent="0.25">
      <c r="AN25" s="6">
        <f t="shared" ref="AN25:AU25" si="33">SUM(AN3:AN23)</f>
        <v>222485.23667431751</v>
      </c>
      <c r="AO25" s="6">
        <f t="shared" si="33"/>
        <v>-29207.527385176665</v>
      </c>
      <c r="AP25" s="6">
        <f t="shared" si="33"/>
        <v>-1728.1209090716995</v>
      </c>
      <c r="AQ25" s="6">
        <f t="shared" si="33"/>
        <v>-89238.451024794689</v>
      </c>
      <c r="AR25" s="6">
        <f t="shared" si="33"/>
        <v>102311.13735527448</v>
      </c>
      <c r="AS25" s="6">
        <f t="shared" si="33"/>
        <v>-14518.441363515252</v>
      </c>
      <c r="AT25" s="6">
        <f t="shared" si="33"/>
        <v>26475.153408667575</v>
      </c>
      <c r="AU25" s="7">
        <f t="shared" si="33"/>
        <v>114267.8494004268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78966.06544050487</v>
      </c>
      <c r="K3">
        <v>1</v>
      </c>
      <c r="L3" s="2">
        <v>0</v>
      </c>
      <c r="O3">
        <f>$C$3</f>
        <v>78966.06544050487</v>
      </c>
      <c r="P3">
        <f>O3*B5</f>
        <v>63172.852352403897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78966.06544050487</v>
      </c>
      <c r="AF3">
        <f t="shared" ref="AF3:AF23" si="4">-$Z3*P3</f>
        <v>-63172.852352403897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14270.780501100973</v>
      </c>
      <c r="AJ3">
        <f t="shared" ref="AJ3:AJ23" si="8">AB3-AC3</f>
        <v>0</v>
      </c>
      <c r="AL3">
        <f t="shared" ref="AL3:AL23" si="9">SUM(AI3:AK3)</f>
        <v>14270.780501100973</v>
      </c>
      <c r="AN3">
        <f t="shared" ref="AN3:AN23" si="10">AE3*$K3</f>
        <v>78966.06544050487</v>
      </c>
      <c r="AO3">
        <f t="shared" ref="AO3:AO23" si="11">AF3*$K3</f>
        <v>-63172.852352403897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14270.780501100973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14270.780501100973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27790.648337408882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17088.529528847819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16715.921815221052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-16715.921815221052</v>
      </c>
      <c r="AK4">
        <f>H4*SUM(AB4, AE4:AF4)</f>
        <v>0</v>
      </c>
      <c r="AL4">
        <f t="shared" si="9"/>
        <v>-28520.472815221052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-11074.726522187821</v>
      </c>
      <c r="AR4">
        <f t="shared" si="14"/>
        <v>-11074.726522187821</v>
      </c>
      <c r="AS4">
        <f t="shared" si="15"/>
        <v>-15682.448461601511</v>
      </c>
      <c r="AT4">
        <f t="shared" si="16"/>
        <v>0</v>
      </c>
      <c r="AU4">
        <f t="shared" si="17"/>
        <v>-26757.174983789333</v>
      </c>
      <c r="AW4">
        <v>1</v>
      </c>
      <c r="AX4">
        <f>(R4*SUMPRODUCT(K5:$K$23, X5:$X$23)-$AZ$3*SUMPRODUCT(K4:$K$22, W5:$W$23))/Z4</f>
        <v>17088.529528847819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78966.06544050487</v>
      </c>
      <c r="P5">
        <f t="shared" ref="P5:P23" si="30">O5*$C$5</f>
        <v>3948.3032720252436</v>
      </c>
      <c r="Q5" s="5">
        <f t="shared" ref="Q5:Q23" si="31">$C$8</f>
        <v>25</v>
      </c>
      <c r="R5">
        <f t="shared" si="0"/>
        <v>1000000</v>
      </c>
      <c r="S5">
        <f t="shared" si="1"/>
        <v>32151.420568352365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16715.921815221052</v>
      </c>
      <c r="AC5">
        <f t="shared" si="2"/>
        <v>30707.240208333969</v>
      </c>
      <c r="AE5">
        <f t="shared" si="3"/>
        <v>75419.060710973295</v>
      </c>
      <c r="AF5">
        <f t="shared" si="4"/>
        <v>-3770.953035548665</v>
      </c>
      <c r="AG5">
        <f t="shared" si="5"/>
        <v>-23.87704778320126</v>
      </c>
      <c r="AH5">
        <f t="shared" si="6"/>
        <v>-13331.583181949647</v>
      </c>
      <c r="AI5">
        <f t="shared" si="7"/>
        <v>58292.647445691786</v>
      </c>
      <c r="AJ5">
        <f t="shared" si="8"/>
        <v>-13991.318393112917</v>
      </c>
      <c r="AK5">
        <f>H5*SUM(AB5, AE5:AF5)</f>
        <v>7634.6521479917874</v>
      </c>
      <c r="AL5">
        <f t="shared" si="9"/>
        <v>51935.981200570655</v>
      </c>
      <c r="AN5">
        <f t="shared" si="10"/>
        <v>65129.073502929139</v>
      </c>
      <c r="AO5">
        <f t="shared" si="11"/>
        <v>-3256.453675146457</v>
      </c>
      <c r="AP5">
        <f t="shared" si="12"/>
        <v>-20.619323357322113</v>
      </c>
      <c r="AQ5">
        <f t="shared" si="13"/>
        <v>-11512.655458479885</v>
      </c>
      <c r="AR5">
        <f t="shared" si="14"/>
        <v>50339.345045945476</v>
      </c>
      <c r="AS5">
        <f t="shared" si="15"/>
        <v>-12082.378054535384</v>
      </c>
      <c r="AT5">
        <f t="shared" si="16"/>
        <v>6592.9993854127388</v>
      </c>
      <c r="AU5">
        <f t="shared" si="17"/>
        <v>44849.966376822835</v>
      </c>
      <c r="AW5">
        <v>2</v>
      </c>
      <c r="AX5">
        <f>(R5*SUMPRODUCT(K6:$K$23, X6:$X$23)-$AZ$3*SUMPRODUCT(K5:$K$22, W6:$W$23))/Z5</f>
        <v>32151.420568352365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78966.06544050487</v>
      </c>
      <c r="P6">
        <f t="shared" si="30"/>
        <v>3948.3032720252436</v>
      </c>
      <c r="Q6" s="5">
        <f t="shared" si="31"/>
        <v>25</v>
      </c>
      <c r="R6">
        <f t="shared" si="0"/>
        <v>1000000</v>
      </c>
      <c r="S6">
        <f t="shared" si="1"/>
        <v>45209.085430155443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30707.240208333969</v>
      </c>
      <c r="AC6">
        <f t="shared" si="2"/>
        <v>42076.017207376135</v>
      </c>
      <c r="AE6">
        <f t="shared" si="3"/>
        <v>73493.579811664167</v>
      </c>
      <c r="AF6">
        <f t="shared" si="4"/>
        <v>-3674.6789905832084</v>
      </c>
      <c r="AG6">
        <f t="shared" si="5"/>
        <v>-23.267456533919681</v>
      </c>
      <c r="AH6">
        <f t="shared" si="6"/>
        <v>-14832.830857982673</v>
      </c>
      <c r="AI6">
        <f t="shared" si="7"/>
        <v>54962.80250656436</v>
      </c>
      <c r="AJ6">
        <f t="shared" si="8"/>
        <v>-11368.776999042166</v>
      </c>
      <c r="AK6">
        <f>H6*SUM(AB6, AE6:AF6)</f>
        <v>10937.244144000344</v>
      </c>
      <c r="AL6">
        <f t="shared" si="9"/>
        <v>54531.26965152254</v>
      </c>
      <c r="AN6">
        <f t="shared" si="10"/>
        <v>57238.726894981875</v>
      </c>
      <c r="AO6">
        <f t="shared" si="11"/>
        <v>-2861.9363447490937</v>
      </c>
      <c r="AP6">
        <f t="shared" si="12"/>
        <v>-18.121305201063567</v>
      </c>
      <c r="AQ6">
        <f t="shared" si="13"/>
        <v>-11552.197576104234</v>
      </c>
      <c r="AR6">
        <f t="shared" si="14"/>
        <v>42806.471668927479</v>
      </c>
      <c r="AS6">
        <f t="shared" si="15"/>
        <v>-8854.301606285997</v>
      </c>
      <c r="AT6">
        <f t="shared" si="16"/>
        <v>8518.2125043637843</v>
      </c>
      <c r="AU6">
        <f t="shared" si="17"/>
        <v>42470.382567005268</v>
      </c>
      <c r="AW6">
        <v>3</v>
      </c>
      <c r="AX6">
        <f>(R6*SUMPRODUCT(K7:$K$23, X7:$X$23)-$AZ$3*SUMPRODUCT(K6:$K$22, W7:$W$23))/Z6</f>
        <v>45209.085430155443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78966.06544050487</v>
      </c>
      <c r="P7">
        <f t="shared" si="30"/>
        <v>3948.3032720252436</v>
      </c>
      <c r="Q7" s="5">
        <f t="shared" si="31"/>
        <v>25</v>
      </c>
      <c r="R7">
        <f t="shared" si="0"/>
        <v>1000000</v>
      </c>
      <c r="S7">
        <f t="shared" si="1"/>
        <v>56013.852520724984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42076.017207376135</v>
      </c>
      <c r="AC7">
        <f t="shared" si="2"/>
        <v>50694.991720558202</v>
      </c>
      <c r="AE7">
        <f t="shared" si="3"/>
        <v>71467.75045030663</v>
      </c>
      <c r="AF7">
        <f t="shared" si="4"/>
        <v>-3573.3875225153315</v>
      </c>
      <c r="AG7">
        <f t="shared" si="5"/>
        <v>-22.626095795589666</v>
      </c>
      <c r="AH7">
        <f t="shared" si="6"/>
        <v>-16347.446919632697</v>
      </c>
      <c r="AI7">
        <f t="shared" si="7"/>
        <v>51524.289912363005</v>
      </c>
      <c r="AJ7">
        <f t="shared" si="8"/>
        <v>-8618.9745131820673</v>
      </c>
      <c r="AK7">
        <f>H7*SUM(AB7, AE7:AF7)</f>
        <v>11513.89880015203</v>
      </c>
      <c r="AL7">
        <f t="shared" si="9"/>
        <v>54419.214199332971</v>
      </c>
      <c r="AN7">
        <f t="shared" si="10"/>
        <v>50385.586922128219</v>
      </c>
      <c r="AO7">
        <f t="shared" si="11"/>
        <v>-2519.2793461064111</v>
      </c>
      <c r="AP7">
        <f t="shared" si="12"/>
        <v>-15.951658044837645</v>
      </c>
      <c r="AQ7">
        <f t="shared" si="13"/>
        <v>-11525.138297122608</v>
      </c>
      <c r="AR7">
        <f t="shared" si="14"/>
        <v>36325.217620854361</v>
      </c>
      <c r="AS7">
        <f t="shared" si="15"/>
        <v>-6076.4762676489081</v>
      </c>
      <c r="AT7">
        <f t="shared" si="16"/>
        <v>8117.4312211076303</v>
      </c>
      <c r="AU7">
        <f t="shared" si="17"/>
        <v>38366.172574313081</v>
      </c>
      <c r="AW7">
        <v>4</v>
      </c>
      <c r="AX7">
        <f>(R7*SUMPRODUCT(K8:$K$23, X8:$X$23)-$AZ$3*SUMPRODUCT(K7:$K$22, W8:$W$23))/Z7</f>
        <v>56013.852520724984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78966.06544050487</v>
      </c>
      <c r="P8">
        <f t="shared" si="30"/>
        <v>3948.3032720252436</v>
      </c>
      <c r="Q8" s="5">
        <f t="shared" si="31"/>
        <v>25</v>
      </c>
      <c r="R8">
        <f t="shared" si="0"/>
        <v>1000000</v>
      </c>
      <c r="S8">
        <f t="shared" si="1"/>
        <v>64509.098692868691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50694.991720558202</v>
      </c>
      <c r="AC8">
        <f t="shared" si="2"/>
        <v>56643.312705975579</v>
      </c>
      <c r="AE8">
        <f t="shared" si="3"/>
        <v>69337.498562842506</v>
      </c>
      <c r="AF8">
        <f t="shared" si="4"/>
        <v>-3466.8749281421256</v>
      </c>
      <c r="AG8">
        <f t="shared" si="5"/>
        <v>-21.951675753391569</v>
      </c>
      <c r="AH8">
        <f t="shared" si="6"/>
        <v>-17926.36336968801</v>
      </c>
      <c r="AI8">
        <f t="shared" si="7"/>
        <v>47922.308589258988</v>
      </c>
      <c r="AJ8">
        <f t="shared" si="8"/>
        <v>-5948.3209854173765</v>
      </c>
      <c r="AK8">
        <f t="shared" ref="AK8:AK23" si="32">H8*SUM(AB8:AB8, AE8:AF8)</f>
        <v>8451.007113256248</v>
      </c>
      <c r="AL8">
        <f t="shared" si="9"/>
        <v>50424.994717097856</v>
      </c>
      <c r="AN8">
        <f t="shared" si="10"/>
        <v>45579.23992027175</v>
      </c>
      <c r="AO8">
        <f t="shared" si="11"/>
        <v>-2278.9619960135874</v>
      </c>
      <c r="AP8">
        <f t="shared" si="12"/>
        <v>-14.430008531516732</v>
      </c>
      <c r="AQ8">
        <f t="shared" si="13"/>
        <v>-11783.955779489905</v>
      </c>
      <c r="AR8">
        <f t="shared" si="14"/>
        <v>31501.892136236744</v>
      </c>
      <c r="AS8">
        <f t="shared" si="15"/>
        <v>-3910.1489805174083</v>
      </c>
      <c r="AT8">
        <f t="shared" si="16"/>
        <v>5555.2981974670001</v>
      </c>
      <c r="AU8">
        <f t="shared" si="17"/>
        <v>33147.041353186338</v>
      </c>
      <c r="AW8">
        <v>5</v>
      </c>
      <c r="AX8">
        <f>(R8*SUMPRODUCT(K9:$K$23, X9:$X$23)-$AZ$3*SUMPRODUCT(K8:$K$22, W9:$W$23))/Z8</f>
        <v>64509.098692868691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78966.06544050487</v>
      </c>
      <c r="P9">
        <f t="shared" si="30"/>
        <v>3948.3032720252436</v>
      </c>
      <c r="Q9" s="5">
        <f t="shared" si="31"/>
        <v>25</v>
      </c>
      <c r="R9">
        <f t="shared" si="0"/>
        <v>1000000</v>
      </c>
      <c r="S9">
        <f t="shared" si="1"/>
        <v>71035.2569294555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56643.312705975579</v>
      </c>
      <c r="AC9">
        <f t="shared" si="2"/>
        <v>60347.238992285616</v>
      </c>
      <c r="AE9">
        <f t="shared" si="3"/>
        <v>67084.772117472239</v>
      </c>
      <c r="AF9">
        <f t="shared" si="4"/>
        <v>-3354.2386058736124</v>
      </c>
      <c r="AG9">
        <f t="shared" si="5"/>
        <v>-21.238481284095283</v>
      </c>
      <c r="AH9">
        <f t="shared" si="6"/>
        <v>-19747.108470494808</v>
      </c>
      <c r="AI9">
        <f t="shared" si="7"/>
        <v>43962.186559819718</v>
      </c>
      <c r="AJ9">
        <f t="shared" si="8"/>
        <v>-3703.9262863100375</v>
      </c>
      <c r="AK9">
        <f t="shared" si="32"/>
        <v>6283.5147725573734</v>
      </c>
      <c r="AL9">
        <f t="shared" si="9"/>
        <v>46541.77504606705</v>
      </c>
      <c r="AN9">
        <f t="shared" si="10"/>
        <v>41910.665794170563</v>
      </c>
      <c r="AO9">
        <f t="shared" si="11"/>
        <v>-2095.5332897085286</v>
      </c>
      <c r="AP9">
        <f t="shared" si="12"/>
        <v>-13.268568454175792</v>
      </c>
      <c r="AQ9">
        <f t="shared" si="13"/>
        <v>-12336.845417897608</v>
      </c>
      <c r="AR9">
        <f t="shared" si="14"/>
        <v>27465.01851811025</v>
      </c>
      <c r="AS9">
        <f t="shared" si="15"/>
        <v>-2313.997824125463</v>
      </c>
      <c r="AT9">
        <f t="shared" si="16"/>
        <v>3925.5747516625634</v>
      </c>
      <c r="AU9">
        <f t="shared" si="17"/>
        <v>29076.595445647348</v>
      </c>
      <c r="AW9">
        <v>6</v>
      </c>
      <c r="AX9">
        <f>(R9*SUMPRODUCT(K10:$K$23, X10:$X$23)-$AZ$3*SUMPRODUCT(K9:$K$22, W10:$W$23))/Z9</f>
        <v>71035.2569294555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78966.06544050487</v>
      </c>
      <c r="P10">
        <f t="shared" si="30"/>
        <v>3948.3032720252436</v>
      </c>
      <c r="Q10" s="5">
        <f t="shared" si="31"/>
        <v>25</v>
      </c>
      <c r="R10">
        <f t="shared" si="0"/>
        <v>1000000</v>
      </c>
      <c r="S10">
        <f t="shared" si="1"/>
        <v>76038.650645021073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60347.238992285616</v>
      </c>
      <c r="AC10">
        <f t="shared" si="2"/>
        <v>62314.369442400159</v>
      </c>
      <c r="AE10">
        <f t="shared" si="3"/>
        <v>64713.412633323358</v>
      </c>
      <c r="AF10">
        <f t="shared" si="4"/>
        <v>-3235.670631666168</v>
      </c>
      <c r="AG10">
        <f t="shared" si="5"/>
        <v>-20.487728580728188</v>
      </c>
      <c r="AH10">
        <f t="shared" si="6"/>
        <v>-21534.715621045842</v>
      </c>
      <c r="AI10">
        <f t="shared" si="7"/>
        <v>39922.53865203062</v>
      </c>
      <c r="AJ10">
        <f t="shared" si="8"/>
        <v>-1967.1304501145423</v>
      </c>
      <c r="AK10">
        <f t="shared" si="32"/>
        <v>6395.8115021819976</v>
      </c>
      <c r="AL10">
        <f t="shared" si="9"/>
        <v>44351.219704098075</v>
      </c>
      <c r="AN10">
        <f t="shared" si="10"/>
        <v>38412.520895213464</v>
      </c>
      <c r="AO10">
        <f t="shared" si="11"/>
        <v>-1920.6260447606733</v>
      </c>
      <c r="AP10">
        <f t="shared" si="12"/>
        <v>-12.161084853643391</v>
      </c>
      <c r="AQ10">
        <f t="shared" si="13"/>
        <v>-12782.554343918891</v>
      </c>
      <c r="AR10">
        <f t="shared" si="14"/>
        <v>23697.179421680255</v>
      </c>
      <c r="AS10">
        <f t="shared" si="15"/>
        <v>-1167.6472688403021</v>
      </c>
      <c r="AT10">
        <f t="shared" si="16"/>
        <v>3796.4192116010145</v>
      </c>
      <c r="AU10">
        <f t="shared" si="17"/>
        <v>26325.951364440967</v>
      </c>
      <c r="AW10">
        <v>7</v>
      </c>
      <c r="AX10">
        <f>(R10*SUMPRODUCT(K11:$K$23, X11:$X$23)-$AZ$3*SUMPRODUCT(K10:$K$22, W11:$W$23))/Z10</f>
        <v>76038.650645021073</v>
      </c>
    </row>
    <row r="11" spans="1:52" x14ac:dyDescent="0.25">
      <c r="A11" t="s">
        <v>33</v>
      </c>
      <c r="C11" s="24">
        <f>AU25</f>
        <v>330259.28631138551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78966.06544050487</v>
      </c>
      <c r="P11">
        <f t="shared" si="30"/>
        <v>3948.3032720252436</v>
      </c>
      <c r="Q11" s="5">
        <f t="shared" si="31"/>
        <v>25</v>
      </c>
      <c r="R11">
        <f t="shared" si="0"/>
        <v>1000000</v>
      </c>
      <c r="S11">
        <f t="shared" si="1"/>
        <v>79659.640040222177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62314.369442400159</v>
      </c>
      <c r="AC11">
        <f t="shared" si="2"/>
        <v>62788.192013779299</v>
      </c>
      <c r="AE11">
        <f t="shared" si="3"/>
        <v>62241.51247667693</v>
      </c>
      <c r="AF11">
        <f t="shared" si="4"/>
        <v>-3112.0756238338463</v>
      </c>
      <c r="AG11">
        <f t="shared" si="5"/>
        <v>-19.705145536081993</v>
      </c>
      <c r="AH11">
        <f t="shared" si="6"/>
        <v>-23108.230353556519</v>
      </c>
      <c r="AI11">
        <f t="shared" si="7"/>
        <v>36001.501353750486</v>
      </c>
      <c r="AJ11">
        <f t="shared" si="8"/>
        <v>-473.82257137913984</v>
      </c>
      <c r="AK11">
        <f t="shared" si="32"/>
        <v>6254.3560242050271</v>
      </c>
      <c r="AL11">
        <f t="shared" si="9"/>
        <v>41782.034806576376</v>
      </c>
      <c r="AN11">
        <f t="shared" si="10"/>
        <v>35135.761239434578</v>
      </c>
      <c r="AO11">
        <f t="shared" si="11"/>
        <v>-1756.7880619717289</v>
      </c>
      <c r="AP11">
        <f t="shared" si="12"/>
        <v>-11.123689981080162</v>
      </c>
      <c r="AQ11">
        <f t="shared" si="13"/>
        <v>-13044.754731380612</v>
      </c>
      <c r="AR11">
        <f t="shared" si="14"/>
        <v>20323.09475610116</v>
      </c>
      <c r="AS11">
        <f t="shared" si="15"/>
        <v>-267.47609554107106</v>
      </c>
      <c r="AT11">
        <f t="shared" si="16"/>
        <v>3530.6269277314273</v>
      </c>
      <c r="AU11">
        <f t="shared" si="17"/>
        <v>23586.245588291516</v>
      </c>
      <c r="AW11">
        <v>8</v>
      </c>
      <c r="AX11">
        <f>(R11*SUMPRODUCT(K12:$K$23, X12:$X$23)-$AZ$3*SUMPRODUCT(K11:$K$22, W12:$W$23))/Z11</f>
        <v>79659.640040222177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78966.06544050487</v>
      </c>
      <c r="P12">
        <f t="shared" si="30"/>
        <v>3948.3032720252436</v>
      </c>
      <c r="Q12" s="5">
        <f t="shared" si="31"/>
        <v>25</v>
      </c>
      <c r="R12">
        <f t="shared" si="0"/>
        <v>1000000</v>
      </c>
      <c r="S12">
        <f t="shared" si="1"/>
        <v>81919.403772719423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62788.192013779299</v>
      </c>
      <c r="AC12">
        <f t="shared" si="2"/>
        <v>61900.615663627701</v>
      </c>
      <c r="AE12">
        <f t="shared" si="3"/>
        <v>59668.98978980814</v>
      </c>
      <c r="AF12">
        <f t="shared" si="4"/>
        <v>-2983.4494894904074</v>
      </c>
      <c r="AG12">
        <f t="shared" si="5"/>
        <v>-18.890706234681385</v>
      </c>
      <c r="AH12">
        <f t="shared" si="6"/>
        <v>-24695.513841591652</v>
      </c>
      <c r="AI12">
        <f t="shared" si="7"/>
        <v>31971.135752491398</v>
      </c>
      <c r="AJ12">
        <f t="shared" si="8"/>
        <v>887.57635015159758</v>
      </c>
      <c r="AK12">
        <f t="shared" si="32"/>
        <v>6200.6867071016368</v>
      </c>
      <c r="AL12">
        <f t="shared" si="9"/>
        <v>39059.398809744634</v>
      </c>
      <c r="AN12">
        <f t="shared" si="10"/>
        <v>32021.631824111962</v>
      </c>
      <c r="AO12">
        <f t="shared" si="11"/>
        <v>-1601.0815912055984</v>
      </c>
      <c r="AP12">
        <f t="shared" si="12"/>
        <v>-10.1377824909606</v>
      </c>
      <c r="AQ12">
        <f t="shared" si="13"/>
        <v>-13252.958609293919</v>
      </c>
      <c r="AR12">
        <f t="shared" si="14"/>
        <v>17157.453841121485</v>
      </c>
      <c r="AS12">
        <f t="shared" si="15"/>
        <v>476.32184155392133</v>
      </c>
      <c r="AT12">
        <f t="shared" si="16"/>
        <v>3327.6264185285149</v>
      </c>
      <c r="AU12">
        <f t="shared" si="17"/>
        <v>20961.402101203923</v>
      </c>
      <c r="AW12">
        <v>9</v>
      </c>
      <c r="AX12">
        <f>(R12*SUMPRODUCT(K13:$K$23, X13:$X$23)-$AZ$3*SUMPRODUCT(K12:$K$22, W13:$W$23))/Z12</f>
        <v>81919.403772719423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78966.06544050487</v>
      </c>
      <c r="P13">
        <f t="shared" si="30"/>
        <v>3948.3032720252436</v>
      </c>
      <c r="Q13" s="5">
        <f t="shared" si="31"/>
        <v>25</v>
      </c>
      <c r="R13">
        <f t="shared" si="0"/>
        <v>1000000</v>
      </c>
      <c r="S13">
        <f t="shared" si="1"/>
        <v>82845.215051321647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61900.615663627701</v>
      </c>
      <c r="AC13">
        <f t="shared" si="2"/>
        <v>59804.173856462643</v>
      </c>
      <c r="AE13">
        <f t="shared" si="3"/>
        <v>57003.899421822076</v>
      </c>
      <c r="AF13">
        <f t="shared" si="4"/>
        <v>-2850.1949710911035</v>
      </c>
      <c r="AG13">
        <f t="shared" si="5"/>
        <v>-18.04696077480596</v>
      </c>
      <c r="AH13">
        <f t="shared" si="6"/>
        <v>-26193.535901144463</v>
      </c>
      <c r="AI13">
        <f t="shared" si="7"/>
        <v>27942.121588811697</v>
      </c>
      <c r="AJ13">
        <f t="shared" si="8"/>
        <v>2096.441807165058</v>
      </c>
      <c r="AK13">
        <f t="shared" si="32"/>
        <v>6000.0083499123439</v>
      </c>
      <c r="AL13">
        <f t="shared" si="9"/>
        <v>36038.571745889101</v>
      </c>
      <c r="AN13">
        <f t="shared" si="10"/>
        <v>29087.571634281037</v>
      </c>
      <c r="AO13">
        <f t="shared" si="11"/>
        <v>-1454.3785817140517</v>
      </c>
      <c r="AP13">
        <f t="shared" si="12"/>
        <v>-9.208883421004554</v>
      </c>
      <c r="AQ13">
        <f t="shared" si="13"/>
        <v>-13365.863732262162</v>
      </c>
      <c r="AR13">
        <f t="shared" si="14"/>
        <v>14258.120436883817</v>
      </c>
      <c r="AS13">
        <f t="shared" si="15"/>
        <v>1069.7584176087237</v>
      </c>
      <c r="AT13">
        <f t="shared" si="16"/>
        <v>3061.644456862336</v>
      </c>
      <c r="AU13">
        <f t="shared" si="17"/>
        <v>18389.523311354878</v>
      </c>
      <c r="AW13">
        <v>10</v>
      </c>
      <c r="AX13">
        <f>(R13*SUMPRODUCT(K14:$K$23, X14:$X$23)-$AZ$3*SUMPRODUCT(K13:$K$22, W14:$W$23))/Z13</f>
        <v>82845.215051321647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78966.06544050487</v>
      </c>
      <c r="P14">
        <f t="shared" si="30"/>
        <v>3948.3032720252436</v>
      </c>
      <c r="Q14" s="5">
        <f t="shared" si="31"/>
        <v>25</v>
      </c>
      <c r="R14">
        <f t="shared" si="0"/>
        <v>1000000</v>
      </c>
      <c r="S14">
        <f t="shared" si="1"/>
        <v>82386.968812881212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59804.173856462643</v>
      </c>
      <c r="AC14">
        <f t="shared" si="2"/>
        <v>56596.336537526768</v>
      </c>
      <c r="AE14">
        <f t="shared" si="3"/>
        <v>54246.321707328272</v>
      </c>
      <c r="AF14">
        <f t="shared" si="4"/>
        <v>-2712.3160853664135</v>
      </c>
      <c r="AG14">
        <f t="shared" si="5"/>
        <v>-17.173934589725409</v>
      </c>
      <c r="AH14">
        <f t="shared" si="6"/>
        <v>-27702.263093299603</v>
      </c>
      <c r="AI14">
        <f t="shared" si="7"/>
        <v>23814.568594072531</v>
      </c>
      <c r="AJ14">
        <f t="shared" si="8"/>
        <v>3207.8373189358754</v>
      </c>
      <c r="AK14">
        <f t="shared" si="32"/>
        <v>5722.7824251910197</v>
      </c>
      <c r="AL14">
        <f t="shared" si="9"/>
        <v>32745.188338199427</v>
      </c>
      <c r="AN14">
        <f t="shared" si="10"/>
        <v>26327.233376300639</v>
      </c>
      <c r="AO14">
        <f t="shared" si="11"/>
        <v>-1316.3616688150319</v>
      </c>
      <c r="AP14">
        <f t="shared" si="12"/>
        <v>-8.3349832708001248</v>
      </c>
      <c r="AQ14">
        <f t="shared" si="13"/>
        <v>-13444.670948269153</v>
      </c>
      <c r="AR14">
        <f t="shared" si="14"/>
        <v>11557.865775945655</v>
      </c>
      <c r="AS14">
        <f t="shared" si="15"/>
        <v>1556.8517656271301</v>
      </c>
      <c r="AT14">
        <f t="shared" si="16"/>
        <v>2777.4238644726765</v>
      </c>
      <c r="AU14">
        <f t="shared" si="17"/>
        <v>15892.141406045463</v>
      </c>
      <c r="AW14">
        <v>11</v>
      </c>
      <c r="AX14">
        <f>(R14*SUMPRODUCT(K15:$K$23, X15:$X$23)-$AZ$3*SUMPRODUCT(K14:$K$22, W15:$W$23))/Z14</f>
        <v>82386.968812881212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78966.06544050487</v>
      </c>
      <c r="P15">
        <f t="shared" si="30"/>
        <v>3948.3032720252436</v>
      </c>
      <c r="Q15" s="5">
        <f t="shared" si="31"/>
        <v>25</v>
      </c>
      <c r="R15">
        <f t="shared" si="0"/>
        <v>1000000</v>
      </c>
      <c r="S15">
        <f t="shared" si="1"/>
        <v>80428.977684111189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56596.336537526768</v>
      </c>
      <c r="AC15">
        <f t="shared" si="2"/>
        <v>52341.979776514709</v>
      </c>
      <c r="AE15">
        <f t="shared" si="3"/>
        <v>51389.938295017862</v>
      </c>
      <c r="AF15">
        <f t="shared" si="4"/>
        <v>-2569.4969147508932</v>
      </c>
      <c r="AG15">
        <f t="shared" si="5"/>
        <v>-16.269627341929681</v>
      </c>
      <c r="AH15">
        <f t="shared" si="6"/>
        <v>-29302.716075938981</v>
      </c>
      <c r="AI15">
        <f t="shared" si="7"/>
        <v>19501.455676986057</v>
      </c>
      <c r="AJ15">
        <f t="shared" si="8"/>
        <v>4254.356761012059</v>
      </c>
      <c r="AK15">
        <f t="shared" si="32"/>
        <v>5471.1307739334952</v>
      </c>
      <c r="AL15">
        <f t="shared" si="9"/>
        <v>29226.943211931612</v>
      </c>
      <c r="AN15">
        <f t="shared" si="10"/>
        <v>23710.382990219663</v>
      </c>
      <c r="AO15">
        <f t="shared" si="11"/>
        <v>-1185.5191495109832</v>
      </c>
      <c r="AP15">
        <f t="shared" si="12"/>
        <v>-7.5065101882541221</v>
      </c>
      <c r="AQ15">
        <f t="shared" si="13"/>
        <v>-13519.740320091745</v>
      </c>
      <c r="AR15">
        <f t="shared" si="14"/>
        <v>8997.6170104286794</v>
      </c>
      <c r="AS15">
        <f t="shared" si="15"/>
        <v>1962.8828429709497</v>
      </c>
      <c r="AT15">
        <f t="shared" si="16"/>
        <v>2524.2802451879261</v>
      </c>
      <c r="AU15">
        <f t="shared" si="17"/>
        <v>13484.780098587555</v>
      </c>
      <c r="AW15">
        <v>12</v>
      </c>
      <c r="AX15">
        <f>(R15*SUMPRODUCT(K16:$K$23, X16:$X$23)-$AZ$3*SUMPRODUCT(K15:$K$22, W16:$W$23))/Z15</f>
        <v>80428.977684111189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78966.06544050487</v>
      </c>
      <c r="P16">
        <f t="shared" si="30"/>
        <v>3948.3032720252436</v>
      </c>
      <c r="Q16" s="5">
        <f t="shared" si="31"/>
        <v>25</v>
      </c>
      <c r="R16">
        <f t="shared" si="0"/>
        <v>1000000</v>
      </c>
      <c r="S16">
        <f t="shared" si="1"/>
        <v>76995.926847739291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52341.979776514709</v>
      </c>
      <c r="AC16">
        <f t="shared" si="2"/>
        <v>47240.032424246128</v>
      </c>
      <c r="AE16">
        <f t="shared" si="3"/>
        <v>48448.790014586601</v>
      </c>
      <c r="AF16">
        <f t="shared" si="4"/>
        <v>-2422.4395007293301</v>
      </c>
      <c r="AG16">
        <f t="shared" si="5"/>
        <v>-15.338484241401517</v>
      </c>
      <c r="AH16">
        <f t="shared" si="6"/>
        <v>-30737.873084354695</v>
      </c>
      <c r="AI16">
        <f t="shared" si="7"/>
        <v>15273.138945261177</v>
      </c>
      <c r="AJ16">
        <f t="shared" si="8"/>
        <v>5101.9473522685803</v>
      </c>
      <c r="AK16">
        <f t="shared" si="32"/>
        <v>5380.7476668833478</v>
      </c>
      <c r="AL16">
        <f t="shared" si="9"/>
        <v>25755.833964413105</v>
      </c>
      <c r="AN16">
        <f t="shared" si="10"/>
        <v>21194.074769278839</v>
      </c>
      <c r="AO16">
        <f t="shared" si="11"/>
        <v>-1059.703738463942</v>
      </c>
      <c r="AP16">
        <f t="shared" si="12"/>
        <v>-6.7098679195454585</v>
      </c>
      <c r="AQ16">
        <f t="shared" si="13"/>
        <v>-13446.378747586474</v>
      </c>
      <c r="AR16">
        <f t="shared" si="14"/>
        <v>6681.2824153088804</v>
      </c>
      <c r="AS16">
        <f t="shared" si="15"/>
        <v>2231.8628312564506</v>
      </c>
      <c r="AT16">
        <f t="shared" si="16"/>
        <v>2353.8249011423</v>
      </c>
      <c r="AU16">
        <f t="shared" si="17"/>
        <v>11266.970147707631</v>
      </c>
      <c r="AW16">
        <v>13</v>
      </c>
      <c r="AX16">
        <f>(R16*SUMPRODUCT(K17:$K$23, X17:$X$23)-$AZ$3*SUMPRODUCT(K16:$K$22, W17:$W$23))/Z16</f>
        <v>76995.926847739291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78966.06544050487</v>
      </c>
      <c r="P17">
        <f t="shared" si="30"/>
        <v>3948.3032720252436</v>
      </c>
      <c r="Q17" s="5">
        <f t="shared" si="31"/>
        <v>25</v>
      </c>
      <c r="R17">
        <f t="shared" si="0"/>
        <v>1000000</v>
      </c>
      <c r="S17">
        <f t="shared" si="1"/>
        <v>72170.430375047144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47240.032424246128</v>
      </c>
      <c r="AC17">
        <f t="shared" si="2"/>
        <v>41529.964867080584</v>
      </c>
      <c r="AE17">
        <f t="shared" si="3"/>
        <v>45440.465110065677</v>
      </c>
      <c r="AF17">
        <f t="shared" si="4"/>
        <v>-2272.023255503284</v>
      </c>
      <c r="AG17">
        <f t="shared" si="5"/>
        <v>-14.386073580018282</v>
      </c>
      <c r="AH17">
        <f t="shared" si="6"/>
        <v>-31961.032758768812</v>
      </c>
      <c r="AI17">
        <f t="shared" si="7"/>
        <v>11193.023022213561</v>
      </c>
      <c r="AJ17">
        <f t="shared" si="8"/>
        <v>5710.0675571655447</v>
      </c>
      <c r="AK17">
        <f t="shared" si="32"/>
        <v>5578.202863002487</v>
      </c>
      <c r="AL17">
        <f t="shared" si="9"/>
        <v>22481.293442381593</v>
      </c>
      <c r="AN17">
        <f t="shared" si="10"/>
        <v>18722.872400790224</v>
      </c>
      <c r="AO17">
        <f t="shared" si="11"/>
        <v>-936.14362003951123</v>
      </c>
      <c r="AP17">
        <f t="shared" si="12"/>
        <v>-5.9275057888304348</v>
      </c>
      <c r="AQ17">
        <f t="shared" si="13"/>
        <v>-13168.930746867523</v>
      </c>
      <c r="AR17">
        <f t="shared" si="14"/>
        <v>4611.8705280943586</v>
      </c>
      <c r="AS17">
        <f t="shared" si="15"/>
        <v>2352.7238555712029</v>
      </c>
      <c r="AT17">
        <f t="shared" si="16"/>
        <v>2298.3915366346769</v>
      </c>
      <c r="AU17">
        <f t="shared" si="17"/>
        <v>9262.9859203002379</v>
      </c>
      <c r="AW17">
        <v>14</v>
      </c>
      <c r="AX17">
        <f>(R17*SUMPRODUCT(K18:$K$23, X18:$X$23)-$AZ$3*SUMPRODUCT(K17:$K$22, W18:$W$23))/Z17</f>
        <v>72170.430375047144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78966.06544050487</v>
      </c>
      <c r="P18">
        <f t="shared" si="30"/>
        <v>3948.3032720252436</v>
      </c>
      <c r="Q18" s="5">
        <f t="shared" si="31"/>
        <v>25</v>
      </c>
      <c r="R18">
        <f t="shared" si="0"/>
        <v>1000000</v>
      </c>
      <c r="S18">
        <f t="shared" si="1"/>
        <v>65908.096599033626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41529.964867080584</v>
      </c>
      <c r="AC18">
        <f t="shared" si="2"/>
        <v>35363.710774278792</v>
      </c>
      <c r="AE18">
        <f t="shared" si="3"/>
        <v>42370.106911291557</v>
      </c>
      <c r="AF18">
        <f t="shared" si="4"/>
        <v>-2118.505345564578</v>
      </c>
      <c r="AG18">
        <f t="shared" si="5"/>
        <v>-13.414023693257935</v>
      </c>
      <c r="AH18">
        <f t="shared" si="6"/>
        <v>-33127.566038406636</v>
      </c>
      <c r="AI18">
        <f t="shared" si="7"/>
        <v>7110.6215036270878</v>
      </c>
      <c r="AJ18">
        <f t="shared" si="8"/>
        <v>6166.2540928017916</v>
      </c>
      <c r="AK18">
        <f t="shared" si="32"/>
        <v>5732.8878069398088</v>
      </c>
      <c r="AL18">
        <f t="shared" si="9"/>
        <v>19009.763403368688</v>
      </c>
      <c r="AN18">
        <f t="shared" si="10"/>
        <v>16314.167063044682</v>
      </c>
      <c r="AO18">
        <f t="shared" si="11"/>
        <v>-815.70835315223417</v>
      </c>
      <c r="AP18">
        <f t="shared" si="12"/>
        <v>-5.164929698610921</v>
      </c>
      <c r="AQ18">
        <f t="shared" si="13"/>
        <v>-12755.423248615467</v>
      </c>
      <c r="AR18">
        <f t="shared" si="14"/>
        <v>2737.8705315783727</v>
      </c>
      <c r="AS18">
        <f t="shared" si="15"/>
        <v>2374.2517250137612</v>
      </c>
      <c r="AT18">
        <f t="shared" si="16"/>
        <v>2207.3885636380833</v>
      </c>
      <c r="AU18">
        <f t="shared" si="17"/>
        <v>7319.5108202302172</v>
      </c>
      <c r="AW18">
        <v>15</v>
      </c>
      <c r="AX18">
        <f>(R18*SUMPRODUCT(K19:$K$23, X19:$X$23)-$AZ$3*SUMPRODUCT(K18:$K$22, W19:$W$23))/Z18</f>
        <v>65908.096599033626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78966.06544050487</v>
      </c>
      <c r="P19">
        <f t="shared" si="30"/>
        <v>3948.3032720252436</v>
      </c>
      <c r="Q19" s="5">
        <f t="shared" si="31"/>
        <v>25</v>
      </c>
      <c r="R19">
        <f t="shared" si="0"/>
        <v>1000000</v>
      </c>
      <c r="S19">
        <f t="shared" si="1"/>
        <v>58022.063304970332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35363.710774278792</v>
      </c>
      <c r="AC19">
        <f t="shared" si="2"/>
        <v>28836.579981237439</v>
      </c>
      <c r="AE19">
        <f t="shared" si="3"/>
        <v>39245.609896876667</v>
      </c>
      <c r="AF19">
        <f t="shared" si="4"/>
        <v>-1962.2804948438334</v>
      </c>
      <c r="AG19">
        <f t="shared" si="5"/>
        <v>-12.424833907435008</v>
      </c>
      <c r="AH19">
        <f t="shared" si="6"/>
        <v>-34201.981955613817</v>
      </c>
      <c r="AI19">
        <f t="shared" si="7"/>
        <v>3068.922612511582</v>
      </c>
      <c r="AJ19">
        <f t="shared" si="8"/>
        <v>6527.1307930413532</v>
      </c>
      <c r="AK19">
        <f t="shared" si="32"/>
        <v>5332.292748941275</v>
      </c>
      <c r="AL19">
        <f t="shared" si="9"/>
        <v>14928.346154494211</v>
      </c>
      <c r="AN19">
        <f t="shared" si="10"/>
        <v>14077.801496655107</v>
      </c>
      <c r="AO19">
        <f t="shared" si="11"/>
        <v>-703.89007483275543</v>
      </c>
      <c r="AP19">
        <f t="shared" si="12"/>
        <v>-4.4569149476181318</v>
      </c>
      <c r="AQ19">
        <f t="shared" si="13"/>
        <v>-12268.600590702761</v>
      </c>
      <c r="AR19">
        <f t="shared" si="14"/>
        <v>1100.8539161719739</v>
      </c>
      <c r="AS19">
        <f t="shared" si="15"/>
        <v>2341.3485454446718</v>
      </c>
      <c r="AT19">
        <f t="shared" si="16"/>
        <v>1912.7479236250272</v>
      </c>
      <c r="AU19">
        <f t="shared" si="17"/>
        <v>5354.9503852416728</v>
      </c>
      <c r="AW19">
        <v>16</v>
      </c>
      <c r="AX19">
        <f>(R19*SUMPRODUCT(K20:$K$23, X20:$X$23)-$AZ$3*SUMPRODUCT(K19:$K$22, W20:$W$23))/Z19</f>
        <v>58022.063304970332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78966.06544050487</v>
      </c>
      <c r="P20">
        <f t="shared" si="30"/>
        <v>3948.3032720252436</v>
      </c>
      <c r="Q20" s="5">
        <f t="shared" si="31"/>
        <v>25</v>
      </c>
      <c r="R20">
        <f t="shared" si="0"/>
        <v>1000000</v>
      </c>
      <c r="S20">
        <f t="shared" si="1"/>
        <v>47758.355661836933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28836.579981237439</v>
      </c>
      <c r="AC20">
        <f t="shared" si="2"/>
        <v>21817.530777497777</v>
      </c>
      <c r="AE20">
        <f t="shared" si="3"/>
        <v>36074.201870036763</v>
      </c>
      <c r="AF20">
        <f t="shared" si="4"/>
        <v>-1803.7100935018379</v>
      </c>
      <c r="AG20">
        <f t="shared" si="5"/>
        <v>-11.420792484974454</v>
      </c>
      <c r="AH20">
        <f t="shared" si="6"/>
        <v>-35191.723335448201</v>
      </c>
      <c r="AI20">
        <f t="shared" si="7"/>
        <v>-932.65235139825381</v>
      </c>
      <c r="AJ20">
        <f t="shared" si="8"/>
        <v>7019.0492037396616</v>
      </c>
      <c r="AK20">
        <f t="shared" si="32"/>
        <v>3426.7139964470393</v>
      </c>
      <c r="AL20">
        <f t="shared" si="9"/>
        <v>9513.1108487884467</v>
      </c>
      <c r="AN20">
        <f t="shared" si="10"/>
        <v>12273.72191464113</v>
      </c>
      <c r="AO20">
        <f t="shared" si="11"/>
        <v>-613.6860957320564</v>
      </c>
      <c r="AP20">
        <f t="shared" si="12"/>
        <v>-3.8857583463774312</v>
      </c>
      <c r="AQ20">
        <f t="shared" si="13"/>
        <v>-11973.471442899536</v>
      </c>
      <c r="AR20">
        <f t="shared" si="14"/>
        <v>-317.32138233684122</v>
      </c>
      <c r="AS20">
        <f t="shared" si="15"/>
        <v>2388.1292881337436</v>
      </c>
      <c r="AT20">
        <f t="shared" si="16"/>
        <v>1165.8895413659404</v>
      </c>
      <c r="AU20">
        <f t="shared" si="17"/>
        <v>3236.6974471628428</v>
      </c>
      <c r="AW20">
        <v>17</v>
      </c>
      <c r="AX20">
        <f>(R20*SUMPRODUCT(K21:$K$23, X21:$X$23)-$AZ$3*SUMPRODUCT(K20:$K$22, W21:$W$23))/Z20</f>
        <v>47758.355661836933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78966.06544050487</v>
      </c>
      <c r="P21">
        <f t="shared" si="30"/>
        <v>3948.3032720252436</v>
      </c>
      <c r="Q21" s="5">
        <f t="shared" si="31"/>
        <v>25</v>
      </c>
      <c r="R21">
        <f t="shared" si="0"/>
        <v>1000000</v>
      </c>
      <c r="S21">
        <f t="shared" si="1"/>
        <v>34750.004660879764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21817.530777497777</v>
      </c>
      <c r="AC21">
        <f t="shared" si="2"/>
        <v>14462.616848267255</v>
      </c>
      <c r="AE21">
        <f t="shared" si="3"/>
        <v>32864.914972713763</v>
      </c>
      <c r="AF21">
        <f t="shared" si="4"/>
        <v>-1643.2457486356882</v>
      </c>
      <c r="AG21">
        <f t="shared" si="5"/>
        <v>-10.404758926945354</v>
      </c>
      <c r="AH21">
        <f t="shared" si="6"/>
        <v>-36073.025327174219</v>
      </c>
      <c r="AI21">
        <f t="shared" si="7"/>
        <v>-4861.7608620230894</v>
      </c>
      <c r="AJ21">
        <f t="shared" si="8"/>
        <v>7354.9139292305226</v>
      </c>
      <c r="AK21">
        <f t="shared" si="32"/>
        <v>2720.9109600808415</v>
      </c>
      <c r="AL21">
        <f t="shared" si="9"/>
        <v>5214.0640272882747</v>
      </c>
      <c r="AN21">
        <f t="shared" si="10"/>
        <v>10636.173097902762</v>
      </c>
      <c r="AO21">
        <f t="shared" si="11"/>
        <v>-531.80865489513815</v>
      </c>
      <c r="AP21">
        <f t="shared" si="12"/>
        <v>-3.3673240013193819</v>
      </c>
      <c r="AQ21">
        <f t="shared" si="13"/>
        <v>-11674.423678363582</v>
      </c>
      <c r="AR21">
        <f t="shared" si="14"/>
        <v>-1573.4265593572786</v>
      </c>
      <c r="AS21">
        <f t="shared" si="15"/>
        <v>2380.2933230291706</v>
      </c>
      <c r="AT21">
        <f t="shared" si="16"/>
        <v>880.57674816527742</v>
      </c>
      <c r="AU21">
        <f t="shared" si="17"/>
        <v>1687.4435118371694</v>
      </c>
      <c r="AW21">
        <v>18</v>
      </c>
      <c r="AX21">
        <f>(R21*SUMPRODUCT(K22:$K$23, X22:$X$23)-$AZ$3*SUMPRODUCT(K21:$K$22, W22:$W$23))/Z21</f>
        <v>34750.004660879764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78966.06544050487</v>
      </c>
      <c r="P22">
        <f t="shared" si="30"/>
        <v>3948.3032720252436</v>
      </c>
      <c r="Q22" s="5">
        <f t="shared" si="31"/>
        <v>25</v>
      </c>
      <c r="R22">
        <f t="shared" si="0"/>
        <v>1000000</v>
      </c>
      <c r="S22">
        <f t="shared" si="1"/>
        <v>18873.844843116934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14462.616848267255</v>
      </c>
      <c r="AC22">
        <f t="shared" si="2"/>
        <v>7082.4521700517953</v>
      </c>
      <c r="AE22">
        <f t="shared" si="3"/>
        <v>29632.191330825532</v>
      </c>
      <c r="AF22">
        <f t="shared" si="4"/>
        <v>-1481.6095665412768</v>
      </c>
      <c r="AG22">
        <f t="shared" si="5"/>
        <v>-9.3813054903790327</v>
      </c>
      <c r="AH22">
        <f t="shared" si="6"/>
        <v>-36776.233891874683</v>
      </c>
      <c r="AI22">
        <f t="shared" si="7"/>
        <v>-8635.0334330808073</v>
      </c>
      <c r="AJ22">
        <f t="shared" si="8"/>
        <v>7380.1646782154594</v>
      </c>
      <c r="AK22">
        <f t="shared" si="32"/>
        <v>2982.9239028786055</v>
      </c>
      <c r="AL22">
        <f t="shared" si="9"/>
        <v>1728.0551480132576</v>
      </c>
      <c r="AN22">
        <f t="shared" si="10"/>
        <v>8962.5764895711727</v>
      </c>
      <c r="AO22">
        <f t="shared" si="11"/>
        <v>-448.12882447855867</v>
      </c>
      <c r="AP22">
        <f t="shared" si="12"/>
        <v>-2.8374772250504918</v>
      </c>
      <c r="AQ22">
        <f t="shared" si="13"/>
        <v>-11123.369364566797</v>
      </c>
      <c r="AR22">
        <f t="shared" si="14"/>
        <v>-2611.7591766992346</v>
      </c>
      <c r="AS22">
        <f t="shared" si="15"/>
        <v>2232.2105609964929</v>
      </c>
      <c r="AT22">
        <f t="shared" si="16"/>
        <v>902.21756952238411</v>
      </c>
      <c r="AU22">
        <f t="shared" si="17"/>
        <v>522.6689538196423</v>
      </c>
      <c r="AW22">
        <v>19</v>
      </c>
      <c r="AX22">
        <f>(R22*SUMPRODUCT(K23:$K$23, X23:$X$23)-$AZ$3*SUMPRODUCT(K22:$K$22, W23:$W$23))/Z22</f>
        <v>18873.844843116934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78966.06544050487</v>
      </c>
      <c r="P23">
        <f t="shared" si="30"/>
        <v>3948.3032720252436</v>
      </c>
      <c r="Q23" s="5">
        <f t="shared" si="31"/>
        <v>25</v>
      </c>
      <c r="R23">
        <f t="shared" si="0"/>
        <v>1000000</v>
      </c>
      <c r="S23">
        <f t="shared" si="1"/>
        <v>21196.148189459065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7082.4521700517953</v>
      </c>
      <c r="AC23">
        <f t="shared" si="2"/>
        <v>7082.4521700517962</v>
      </c>
      <c r="AE23">
        <f t="shared" si="3"/>
        <v>26385.613864394705</v>
      </c>
      <c r="AF23">
        <f t="shared" si="4"/>
        <v>-1319.2806932197354</v>
      </c>
      <c r="AG23">
        <f t="shared" si="5"/>
        <v>-8.3534660481071867</v>
      </c>
      <c r="AH23">
        <f t="shared" si="6"/>
        <v>-37361.055494722234</v>
      </c>
      <c r="AI23">
        <f t="shared" si="7"/>
        <v>-12303.075789595368</v>
      </c>
      <c r="AJ23">
        <f t="shared" si="8"/>
        <v>0</v>
      </c>
      <c r="AK23">
        <f t="shared" si="32"/>
        <v>3340.2587969534611</v>
      </c>
      <c r="AL23">
        <f t="shared" si="9"/>
        <v>-8962.8169926419068</v>
      </c>
      <c r="AN23">
        <f t="shared" si="10"/>
        <v>7229.4719182613735</v>
      </c>
      <c r="AO23">
        <f t="shared" si="11"/>
        <v>-361.47359591306872</v>
      </c>
      <c r="AP23">
        <f t="shared" si="12"/>
        <v>-2.2887907222971147</v>
      </c>
      <c r="AQ23">
        <f t="shared" si="13"/>
        <v>-10236.665439123197</v>
      </c>
      <c r="AR23">
        <f t="shared" si="14"/>
        <v>-3370.9559074971899</v>
      </c>
      <c r="AS23">
        <f t="shared" si="15"/>
        <v>0</v>
      </c>
      <c r="AT23">
        <f t="shared" si="16"/>
        <v>915.20732837248067</v>
      </c>
      <c r="AU23">
        <f t="shared" si="17"/>
        <v>-2455.7485791247091</v>
      </c>
      <c r="AW23">
        <v>20</v>
      </c>
      <c r="AX23">
        <f>(R23*SUMPRODUCT(K$23:$K24, X$23:$X24)-$AZ$3*SUMPRODUCT(K$22:$K23, W$23:$W24))/Z23</f>
        <v>21196.148189459065</v>
      </c>
    </row>
    <row r="25" spans="5:50" x14ac:dyDescent="0.25">
      <c r="AN25" s="6">
        <f t="shared" ref="AN25:AU25" si="33">SUM(AN3:AN23)</f>
        <v>633315.31958469306</v>
      </c>
      <c r="AO25" s="6">
        <f t="shared" si="33"/>
        <v>-90890.31505961332</v>
      </c>
      <c r="AP25" s="6">
        <f t="shared" si="33"/>
        <v>-1697.9349534443079</v>
      </c>
      <c r="AQ25" s="6">
        <f t="shared" si="33"/>
        <v>-245843.3249952239</v>
      </c>
      <c r="AR25" s="6">
        <f t="shared" si="33"/>
        <v>294883.74457641155</v>
      </c>
      <c r="AS25" s="6">
        <f t="shared" si="33"/>
        <v>-28988.239561889812</v>
      </c>
      <c r="AT25" s="6">
        <f t="shared" si="33"/>
        <v>64363.781296863795</v>
      </c>
      <c r="AU25" s="7">
        <f t="shared" si="33"/>
        <v>330259.28631138551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4636.4055445020149</v>
      </c>
      <c r="K3">
        <v>1</v>
      </c>
      <c r="L3" s="2">
        <v>0</v>
      </c>
      <c r="O3">
        <f>$C$3</f>
        <v>4636.4055445020149</v>
      </c>
      <c r="P3">
        <f>O3*B5</f>
        <v>3709.1244356016123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4636.4055445020149</v>
      </c>
      <c r="AF3">
        <f t="shared" ref="AF3:AF23" si="4">-$Z3*P3</f>
        <v>-3709.1244356016123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-595.1514780995974</v>
      </c>
      <c r="AJ3">
        <f t="shared" ref="AJ3:AJ23" si="8">AB3-AC3</f>
        <v>0</v>
      </c>
      <c r="AL3">
        <f t="shared" ref="AL3:AL23" si="9">SUM(AI3:AK3)</f>
        <v>-595.1514780995974</v>
      </c>
      <c r="AN3">
        <f t="shared" ref="AN3:AN23" si="10">AE3*$K3</f>
        <v>4636.4055445020149</v>
      </c>
      <c r="AO3">
        <f t="shared" ref="AO3:AO23" si="11">AF3*$K3</f>
        <v>-3709.1244356016123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-595.1514780995974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-595.1514780995974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2628.1497081492089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354.41890170335523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350.44448251828726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-350.44448251828726</v>
      </c>
      <c r="AK4">
        <f>G4*MAX(0, SUM(AB4, AE4:AF4))</f>
        <v>0</v>
      </c>
      <c r="AL4">
        <f t="shared" si="9"/>
        <v>-2778.2504825182868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-2277.7052256309216</v>
      </c>
      <c r="AR4">
        <f t="shared" si="14"/>
        <v>-2277.7052256309216</v>
      </c>
      <c r="AS4">
        <f t="shared" si="15"/>
        <v>-328.77801155670062</v>
      </c>
      <c r="AT4">
        <f t="shared" si="16"/>
        <v>0</v>
      </c>
      <c r="AU4">
        <f t="shared" si="17"/>
        <v>-2606.4832371876223</v>
      </c>
      <c r="AW4">
        <v>1</v>
      </c>
      <c r="AX4">
        <f>(R4*SUMPRODUCT(K5:$K$23, X5:$X$23)-$AZ$3*SUMPRODUCT(K4:$K$22, W5:$W$23))/Z4</f>
        <v>354.41890170335523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4636.4055445020149</v>
      </c>
      <c r="P5">
        <f t="shared" ref="P5:P23" si="30">O5*$C$5</f>
        <v>231.82027722510077</v>
      </c>
      <c r="Q5" s="5">
        <f t="shared" ref="Q5:Q23" si="31">$C$8</f>
        <v>25</v>
      </c>
      <c r="R5">
        <f t="shared" si="0"/>
        <v>2000000</v>
      </c>
      <c r="S5">
        <f t="shared" si="1"/>
        <v>717.62410150412904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350.44448251828726</v>
      </c>
      <c r="AC5">
        <f t="shared" si="2"/>
        <v>701.61387922663198</v>
      </c>
      <c r="AE5">
        <f t="shared" si="3"/>
        <v>4532.9671522009312</v>
      </c>
      <c r="AF5">
        <f t="shared" si="4"/>
        <v>-226.64835761004656</v>
      </c>
      <c r="AG5">
        <f t="shared" si="5"/>
        <v>-24.442249004599347</v>
      </c>
      <c r="AH5">
        <f t="shared" si="6"/>
        <v>-2416.5516920519262</v>
      </c>
      <c r="AI5">
        <f t="shared" si="7"/>
        <v>1865.3248535343596</v>
      </c>
      <c r="AJ5">
        <f t="shared" si="8"/>
        <v>-351.16939670834472</v>
      </c>
      <c r="AK5">
        <f>G5*SUM(AB5, AE5:AF5)</f>
        <v>190.92729436147607</v>
      </c>
      <c r="AL5">
        <f t="shared" si="9"/>
        <v>1705.0827511874909</v>
      </c>
      <c r="AN5">
        <f t="shared" si="10"/>
        <v>3914.5004997271581</v>
      </c>
      <c r="AO5">
        <f t="shared" si="11"/>
        <v>-195.72502498635791</v>
      </c>
      <c r="AP5">
        <f t="shared" si="12"/>
        <v>-21.107409943728317</v>
      </c>
      <c r="AQ5">
        <f t="shared" si="13"/>
        <v>-2086.8434490112677</v>
      </c>
      <c r="AR5">
        <f t="shared" si="14"/>
        <v>1610.8246157858048</v>
      </c>
      <c r="AS5">
        <f t="shared" si="15"/>
        <v>-303.2567262783391</v>
      </c>
      <c r="AT5">
        <f t="shared" si="16"/>
        <v>164.87765388431458</v>
      </c>
      <c r="AU5">
        <f t="shared" si="17"/>
        <v>1472.4455433917801</v>
      </c>
      <c r="AW5">
        <v>2</v>
      </c>
      <c r="AX5">
        <f>(R5*SUMPRODUCT(K6:$K$23, X6:$X$23)-$AZ$3*SUMPRODUCT(K5:$K$22, W6:$W$23))/Z5</f>
        <v>717.62410150412904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4636.4055445020149</v>
      </c>
      <c r="P6">
        <f t="shared" si="30"/>
        <v>231.82027722510077</v>
      </c>
      <c r="Q6" s="5">
        <f t="shared" si="31"/>
        <v>25</v>
      </c>
      <c r="R6">
        <f t="shared" si="0"/>
        <v>2000000</v>
      </c>
      <c r="S6">
        <f t="shared" si="1"/>
        <v>1080.371077966543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701.61387922663198</v>
      </c>
      <c r="AC6">
        <f t="shared" si="2"/>
        <v>1044.4040009927667</v>
      </c>
      <c r="AE6">
        <f t="shared" si="3"/>
        <v>4482.0530645979652</v>
      </c>
      <c r="AF6">
        <f t="shared" si="4"/>
        <v>-224.10265322989827</v>
      </c>
      <c r="AG6">
        <f t="shared" si="5"/>
        <v>-24.167714739238647</v>
      </c>
      <c r="AH6">
        <f t="shared" si="6"/>
        <v>-2408.9420251768152</v>
      </c>
      <c r="AI6">
        <f t="shared" si="7"/>
        <v>1824.8406714520133</v>
      </c>
      <c r="AJ6">
        <f t="shared" si="8"/>
        <v>-342.79012176613469</v>
      </c>
      <c r="AK6">
        <f>G6*SUM(AB6, AE6:AF6)</f>
        <v>290.13451099978988</v>
      </c>
      <c r="AL6">
        <f t="shared" si="9"/>
        <v>1772.1850606856685</v>
      </c>
      <c r="AN6">
        <f t="shared" si="10"/>
        <v>3490.7404422368727</v>
      </c>
      <c r="AO6">
        <f t="shared" si="11"/>
        <v>-174.53702211184364</v>
      </c>
      <c r="AP6">
        <f t="shared" si="12"/>
        <v>-18.822449895352094</v>
      </c>
      <c r="AQ6">
        <f t="shared" si="13"/>
        <v>-1876.1472095696797</v>
      </c>
      <c r="AR6">
        <f t="shared" si="14"/>
        <v>1421.2337606599976</v>
      </c>
      <c r="AS6">
        <f t="shared" si="15"/>
        <v>-266.97393448992585</v>
      </c>
      <c r="AT6">
        <f t="shared" si="16"/>
        <v>225.96436424083947</v>
      </c>
      <c r="AU6">
        <f t="shared" si="17"/>
        <v>1380.2241904109112</v>
      </c>
      <c r="AW6">
        <v>3</v>
      </c>
      <c r="AX6">
        <f>(R6*SUMPRODUCT(K7:$K$23, X7:$X$23)-$AZ$3*SUMPRODUCT(K6:$K$22, W7:$W$23))/Z6</f>
        <v>1080.371077966543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4636.4055445020149</v>
      </c>
      <c r="P7">
        <f t="shared" si="30"/>
        <v>231.82027722510077</v>
      </c>
      <c r="Q7" s="5">
        <f t="shared" si="31"/>
        <v>25</v>
      </c>
      <c r="R7">
        <f t="shared" si="0"/>
        <v>2000000</v>
      </c>
      <c r="S7">
        <f t="shared" si="1"/>
        <v>1391.0593546168182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1044.4040009927667</v>
      </c>
      <c r="AC7">
        <f t="shared" si="2"/>
        <v>1329.630810838029</v>
      </c>
      <c r="AE7">
        <f t="shared" si="3"/>
        <v>4431.6639998501578</v>
      </c>
      <c r="AF7">
        <f t="shared" si="4"/>
        <v>-221.5831999925079</v>
      </c>
      <c r="AG7">
        <f t="shared" si="5"/>
        <v>-23.896011453880227</v>
      </c>
      <c r="AH7">
        <f t="shared" si="6"/>
        <v>-2402.0910372826615</v>
      </c>
      <c r="AI7">
        <f t="shared" si="7"/>
        <v>1784.0937511211082</v>
      </c>
      <c r="AJ7">
        <f t="shared" si="8"/>
        <v>-285.22680984526232</v>
      </c>
      <c r="AK7">
        <f>G7*SUM(AB7, AE7:AF7)</f>
        <v>257.99520372175544</v>
      </c>
      <c r="AL7">
        <f t="shared" si="9"/>
        <v>1756.8621449976013</v>
      </c>
      <c r="AN7">
        <f t="shared" si="10"/>
        <v>3124.3741445223918</v>
      </c>
      <c r="AO7">
        <f t="shared" si="11"/>
        <v>-156.21870722611959</v>
      </c>
      <c r="AP7">
        <f t="shared" si="12"/>
        <v>-16.846963205296859</v>
      </c>
      <c r="AQ7">
        <f t="shared" si="13"/>
        <v>-1693.5018381196494</v>
      </c>
      <c r="AR7">
        <f t="shared" si="14"/>
        <v>1257.8066359713259</v>
      </c>
      <c r="AS7">
        <f t="shared" si="15"/>
        <v>-201.08818494255743</v>
      </c>
      <c r="AT7">
        <f t="shared" si="16"/>
        <v>181.88958909030436</v>
      </c>
      <c r="AU7">
        <f t="shared" si="17"/>
        <v>1238.6080401190727</v>
      </c>
      <c r="AW7">
        <v>4</v>
      </c>
      <c r="AX7">
        <f>(R7*SUMPRODUCT(K8:$K$23, X8:$X$23)-$AZ$3*SUMPRODUCT(K7:$K$22, W8:$W$23))/Z7</f>
        <v>1391.0593546168182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4636.4055445020149</v>
      </c>
      <c r="P8">
        <f t="shared" si="30"/>
        <v>231.82027722510077</v>
      </c>
      <c r="Q8" s="5">
        <f t="shared" si="31"/>
        <v>25</v>
      </c>
      <c r="R8">
        <f t="shared" si="0"/>
        <v>2000000</v>
      </c>
      <c r="S8">
        <f t="shared" si="1"/>
        <v>1611.1810002032439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1329.630810838029</v>
      </c>
      <c r="AC8">
        <f t="shared" si="2"/>
        <v>1522.6978335268232</v>
      </c>
      <c r="AE8">
        <f t="shared" si="3"/>
        <v>4381.7824794820681</v>
      </c>
      <c r="AF8">
        <f t="shared" si="4"/>
        <v>-219.08912397410344</v>
      </c>
      <c r="AG8">
        <f t="shared" si="5"/>
        <v>-23.627044902694685</v>
      </c>
      <c r="AH8">
        <f t="shared" si="6"/>
        <v>-2400.5149317392388</v>
      </c>
      <c r="AI8">
        <f t="shared" si="7"/>
        <v>1738.5513788660319</v>
      </c>
      <c r="AJ8">
        <f t="shared" si="8"/>
        <v>-193.06702268879417</v>
      </c>
      <c r="AK8">
        <f t="shared" ref="AK8:AK23" si="32">G8*SUM(AB8:AB8, AE8:AF8)</f>
        <v>116.98650474316968</v>
      </c>
      <c r="AL8">
        <f t="shared" si="9"/>
        <v>1662.4708609204074</v>
      </c>
      <c r="AN8">
        <f t="shared" si="10"/>
        <v>2880.3795788760121</v>
      </c>
      <c r="AO8">
        <f t="shared" si="11"/>
        <v>-144.01897894380065</v>
      </c>
      <c r="AP8">
        <f t="shared" si="12"/>
        <v>-15.531318125803569</v>
      </c>
      <c r="AQ8">
        <f t="shared" si="13"/>
        <v>-1577.9866345592623</v>
      </c>
      <c r="AR8">
        <f t="shared" si="14"/>
        <v>1142.8426472471463</v>
      </c>
      <c r="AS8">
        <f t="shared" si="15"/>
        <v>-126.91326237922401</v>
      </c>
      <c r="AT8">
        <f t="shared" si="16"/>
        <v>76.901475790769382</v>
      </c>
      <c r="AU8">
        <f t="shared" si="17"/>
        <v>1092.8308606586918</v>
      </c>
      <c r="AW8">
        <v>5</v>
      </c>
      <c r="AX8">
        <f>(R8*SUMPRODUCT(K9:$K$23, X9:$X$23)-$AZ$3*SUMPRODUCT(K8:$K$22, W9:$W$23))/Z8</f>
        <v>1611.1810002032439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4636.4055445020149</v>
      </c>
      <c r="P9">
        <f t="shared" si="30"/>
        <v>231.82027722510077</v>
      </c>
      <c r="Q9" s="5">
        <f t="shared" si="31"/>
        <v>25</v>
      </c>
      <c r="R9">
        <f t="shared" si="0"/>
        <v>2000000</v>
      </c>
      <c r="S9">
        <f t="shared" si="1"/>
        <v>1763.5854671992843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1522.6978335268232</v>
      </c>
      <c r="AC9">
        <f t="shared" si="2"/>
        <v>1647.9374249839784</v>
      </c>
      <c r="AE9">
        <f t="shared" si="3"/>
        <v>4332.3708185925516</v>
      </c>
      <c r="AF9">
        <f t="shared" si="4"/>
        <v>-216.61854092962759</v>
      </c>
      <c r="AG9">
        <f t="shared" si="5"/>
        <v>-23.360611884620422</v>
      </c>
      <c r="AH9">
        <f t="shared" si="6"/>
        <v>-2413.0055237855095</v>
      </c>
      <c r="AI9">
        <f t="shared" si="7"/>
        <v>1679.3861419927939</v>
      </c>
      <c r="AJ9">
        <f t="shared" si="8"/>
        <v>-125.23959145715526</v>
      </c>
      <c r="AK9">
        <f t="shared" si="32"/>
        <v>33.266855656019509</v>
      </c>
      <c r="AL9">
        <f t="shared" si="9"/>
        <v>1587.4134061916582</v>
      </c>
      <c r="AN9">
        <f t="shared" si="10"/>
        <v>2706.6134346629015</v>
      </c>
      <c r="AO9">
        <f t="shared" si="11"/>
        <v>-135.33067173314507</v>
      </c>
      <c r="AP9">
        <f t="shared" si="12"/>
        <v>-14.594352288015889</v>
      </c>
      <c r="AQ9">
        <f t="shared" si="13"/>
        <v>-1507.5055765229688</v>
      </c>
      <c r="AR9">
        <f t="shared" si="14"/>
        <v>1049.1828341187713</v>
      </c>
      <c r="AS9">
        <f t="shared" si="15"/>
        <v>-78.242416215828854</v>
      </c>
      <c r="AT9">
        <f t="shared" si="16"/>
        <v>20.783197518818394</v>
      </c>
      <c r="AU9">
        <f t="shared" si="17"/>
        <v>991.723615421761</v>
      </c>
      <c r="AW9">
        <v>6</v>
      </c>
      <c r="AX9">
        <f>(R9*SUMPRODUCT(K10:$K$23, X10:$X$23)-$AZ$3*SUMPRODUCT(K9:$K$22, W10:$W$23))/Z9</f>
        <v>1763.5854671992843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4636.4055445020149</v>
      </c>
      <c r="P10">
        <f t="shared" si="30"/>
        <v>231.82027722510077</v>
      </c>
      <c r="Q10" s="5">
        <f t="shared" si="31"/>
        <v>25</v>
      </c>
      <c r="R10">
        <f t="shared" si="0"/>
        <v>2000000</v>
      </c>
      <c r="S10">
        <f t="shared" si="1"/>
        <v>1881.9009555286975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1647.9374249839784</v>
      </c>
      <c r="AC10">
        <f t="shared" si="2"/>
        <v>1738.621013179587</v>
      </c>
      <c r="AE10">
        <f t="shared" si="3"/>
        <v>4283.4093269424584</v>
      </c>
      <c r="AF10">
        <f t="shared" si="4"/>
        <v>-214.17046634712293</v>
      </c>
      <c r="AG10">
        <f t="shared" si="5"/>
        <v>-23.096606227758969</v>
      </c>
      <c r="AH10">
        <f t="shared" si="6"/>
        <v>-2431.9630412197371</v>
      </c>
      <c r="AI10">
        <f t="shared" si="7"/>
        <v>1614.1792131478396</v>
      </c>
      <c r="AJ10">
        <f t="shared" si="8"/>
        <v>-90.683588195608536</v>
      </c>
      <c r="AK10">
        <f t="shared" si="32"/>
        <v>23.440422770875191</v>
      </c>
      <c r="AL10">
        <f t="shared" si="9"/>
        <v>1546.9360477231062</v>
      </c>
      <c r="AN10">
        <f t="shared" si="10"/>
        <v>2542.5417016132355</v>
      </c>
      <c r="AO10">
        <f t="shared" si="11"/>
        <v>-127.12708508066179</v>
      </c>
      <c r="AP10">
        <f t="shared" si="12"/>
        <v>-13.709659763414438</v>
      </c>
      <c r="AQ10">
        <f t="shared" si="13"/>
        <v>-1443.5621200594155</v>
      </c>
      <c r="AR10">
        <f t="shared" si="14"/>
        <v>958.14283670974385</v>
      </c>
      <c r="AS10">
        <f t="shared" si="15"/>
        <v>-53.827870987953752</v>
      </c>
      <c r="AT10">
        <f t="shared" si="16"/>
        <v>13.913742033366793</v>
      </c>
      <c r="AU10">
        <f t="shared" si="17"/>
        <v>918.22870775515685</v>
      </c>
      <c r="AW10">
        <v>7</v>
      </c>
      <c r="AX10">
        <f>(R10*SUMPRODUCT(K11:$K$23, X11:$X$23)-$AZ$3*SUMPRODUCT(K10:$K$22, W11:$W$23))/Z10</f>
        <v>1881.9009555286975</v>
      </c>
    </row>
    <row r="11" spans="1:52" x14ac:dyDescent="0.25">
      <c r="A11" t="s">
        <v>33</v>
      </c>
      <c r="C11" s="24">
        <f>AU25</f>
        <v>10198.679757559297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4636.4055445020149</v>
      </c>
      <c r="P11">
        <f t="shared" si="30"/>
        <v>231.82027722510077</v>
      </c>
      <c r="Q11" s="5">
        <f t="shared" si="31"/>
        <v>25</v>
      </c>
      <c r="R11">
        <f t="shared" si="0"/>
        <v>2000000</v>
      </c>
      <c r="S11">
        <f t="shared" si="1"/>
        <v>1967.6414558859908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1738.621013179587</v>
      </c>
      <c r="AC11">
        <f t="shared" si="2"/>
        <v>1797.2456399646962</v>
      </c>
      <c r="AE11">
        <f t="shared" si="3"/>
        <v>4234.897381856752</v>
      </c>
      <c r="AF11">
        <f t="shared" si="4"/>
        <v>-211.7448690928376</v>
      </c>
      <c r="AG11">
        <f t="shared" si="5"/>
        <v>-22.835024574579204</v>
      </c>
      <c r="AH11">
        <f t="shared" si="6"/>
        <v>-2449.2472721739809</v>
      </c>
      <c r="AI11">
        <f t="shared" si="7"/>
        <v>1551.0702160153542</v>
      </c>
      <c r="AJ11">
        <f t="shared" si="8"/>
        <v>-58.624626785109285</v>
      </c>
      <c r="AK11">
        <f t="shared" si="32"/>
        <v>13.828256462264402</v>
      </c>
      <c r="AL11">
        <f t="shared" si="9"/>
        <v>1506.2738456925092</v>
      </c>
      <c r="AN11">
        <f t="shared" si="10"/>
        <v>2390.6286554039357</v>
      </c>
      <c r="AO11">
        <f t="shared" si="11"/>
        <v>-119.53143277019679</v>
      </c>
      <c r="AP11">
        <f t="shared" si="12"/>
        <v>-12.890528192895101</v>
      </c>
      <c r="AQ11">
        <f t="shared" si="13"/>
        <v>-1382.6169054566003</v>
      </c>
      <c r="AR11">
        <f t="shared" si="14"/>
        <v>875.58978898424334</v>
      </c>
      <c r="AS11">
        <f t="shared" si="15"/>
        <v>-33.094004427421567</v>
      </c>
      <c r="AT11">
        <f t="shared" si="16"/>
        <v>7.8061457391134832</v>
      </c>
      <c r="AU11">
        <f t="shared" si="17"/>
        <v>850.30193029593522</v>
      </c>
      <c r="AW11">
        <v>8</v>
      </c>
      <c r="AX11">
        <f>(R11*SUMPRODUCT(K12:$K$23, X12:$X$23)-$AZ$3*SUMPRODUCT(K11:$K$22, W12:$W$23))/Z11</f>
        <v>1967.6414558859908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4636.4055445020149</v>
      </c>
      <c r="P12">
        <f t="shared" si="30"/>
        <v>231.82027722510077</v>
      </c>
      <c r="Q12" s="5">
        <f t="shared" si="31"/>
        <v>25</v>
      </c>
      <c r="R12">
        <f t="shared" si="0"/>
        <v>2000000</v>
      </c>
      <c r="S12">
        <f t="shared" si="1"/>
        <v>2018.3076164121878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1797.2456399646962</v>
      </c>
      <c r="AC12">
        <f t="shared" si="2"/>
        <v>1822.5883169255703</v>
      </c>
      <c r="AE12">
        <f t="shared" si="3"/>
        <v>4186.8040873569989</v>
      </c>
      <c r="AF12">
        <f t="shared" si="4"/>
        <v>-209.34020436784996</v>
      </c>
      <c r="AG12">
        <f t="shared" si="5"/>
        <v>-22.575700330624837</v>
      </c>
      <c r="AH12">
        <f t="shared" si="6"/>
        <v>-2477.9198566858877</v>
      </c>
      <c r="AI12">
        <f t="shared" si="7"/>
        <v>1476.9683259726366</v>
      </c>
      <c r="AJ12">
        <f t="shared" si="8"/>
        <v>-25.342676960874087</v>
      </c>
      <c r="AK12">
        <f t="shared" si="32"/>
        <v>13.281831902793844</v>
      </c>
      <c r="AL12">
        <f t="shared" si="9"/>
        <v>1464.9074809145563</v>
      </c>
      <c r="AN12">
        <f t="shared" si="10"/>
        <v>2246.867250096007</v>
      </c>
      <c r="AO12">
        <f t="shared" si="11"/>
        <v>-112.34336250480035</v>
      </c>
      <c r="AP12">
        <f t="shared" si="12"/>
        <v>-12.115351151499288</v>
      </c>
      <c r="AQ12">
        <f t="shared" si="13"/>
        <v>-1329.7868393609838</v>
      </c>
      <c r="AR12">
        <f t="shared" si="14"/>
        <v>792.62169707872351</v>
      </c>
      <c r="AS12">
        <f t="shared" si="15"/>
        <v>-13.600261608872197</v>
      </c>
      <c r="AT12">
        <f t="shared" si="16"/>
        <v>7.1277548461806539</v>
      </c>
      <c r="AU12">
        <f t="shared" si="17"/>
        <v>786.14919031603199</v>
      </c>
      <c r="AW12">
        <v>9</v>
      </c>
      <c r="AX12">
        <f>(R12*SUMPRODUCT(K13:$K$23, X13:$X$23)-$AZ$3*SUMPRODUCT(K12:$K$22, W13:$W$23))/Z12</f>
        <v>2018.3076164121878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4636.4055445020149</v>
      </c>
      <c r="P13">
        <f t="shared" si="30"/>
        <v>231.82027722510077</v>
      </c>
      <c r="Q13" s="5">
        <f t="shared" si="31"/>
        <v>25</v>
      </c>
      <c r="R13">
        <f t="shared" si="0"/>
        <v>2000000</v>
      </c>
      <c r="S13">
        <f t="shared" si="1"/>
        <v>2035.1132667975969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1822.5883169255703</v>
      </c>
      <c r="AC13">
        <f t="shared" si="2"/>
        <v>1816.8353616395998</v>
      </c>
      <c r="AE13">
        <f t="shared" si="3"/>
        <v>4139.1236947751349</v>
      </c>
      <c r="AF13">
        <f t="shared" si="4"/>
        <v>-206.95618473875678</v>
      </c>
      <c r="AG13">
        <f t="shared" si="5"/>
        <v>-22.318602498456098</v>
      </c>
      <c r="AH13">
        <f t="shared" si="6"/>
        <v>-2507.2663089993262</v>
      </c>
      <c r="AI13">
        <f t="shared" si="7"/>
        <v>1402.5825985385959</v>
      </c>
      <c r="AJ13">
        <f t="shared" si="8"/>
        <v>5.7529552859705291</v>
      </c>
      <c r="AK13">
        <f t="shared" si="32"/>
        <v>11.509511653923898</v>
      </c>
      <c r="AL13">
        <f t="shared" si="9"/>
        <v>1419.8450654784904</v>
      </c>
      <c r="AN13">
        <f t="shared" si="10"/>
        <v>2112.0845801091227</v>
      </c>
      <c r="AO13">
        <f t="shared" si="11"/>
        <v>-105.60422900545615</v>
      </c>
      <c r="AP13">
        <f t="shared" si="12"/>
        <v>-11.388588421766158</v>
      </c>
      <c r="AQ13">
        <f t="shared" si="13"/>
        <v>-1279.3912190034905</v>
      </c>
      <c r="AR13">
        <f t="shared" si="14"/>
        <v>715.70054367840987</v>
      </c>
      <c r="AS13">
        <f t="shared" si="15"/>
        <v>2.935579858339008</v>
      </c>
      <c r="AT13">
        <f t="shared" si="16"/>
        <v>5.8729972529027163</v>
      </c>
      <c r="AU13">
        <f t="shared" si="17"/>
        <v>724.50912078965155</v>
      </c>
      <c r="AW13">
        <v>10</v>
      </c>
      <c r="AX13">
        <f>(R13*SUMPRODUCT(K14:$K$23, X14:$X$23)-$AZ$3*SUMPRODUCT(K13:$K$22, W14:$W$23))/Z13</f>
        <v>2035.1132667975969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4636.4055445020149</v>
      </c>
      <c r="P14">
        <f t="shared" si="30"/>
        <v>231.82027722510077</v>
      </c>
      <c r="Q14" s="5">
        <f t="shared" si="31"/>
        <v>25</v>
      </c>
      <c r="R14">
        <f t="shared" si="0"/>
        <v>2000000</v>
      </c>
      <c r="S14">
        <f t="shared" si="1"/>
        <v>2015.2676840402137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1816.8353616395998</v>
      </c>
      <c r="AC14">
        <f t="shared" si="2"/>
        <v>1778.5619936418871</v>
      </c>
      <c r="AE14">
        <f t="shared" si="3"/>
        <v>4091.8309532111048</v>
      </c>
      <c r="AF14">
        <f t="shared" si="4"/>
        <v>-204.59154766055525</v>
      </c>
      <c r="AG14">
        <f t="shared" si="5"/>
        <v>-22.063594922489671</v>
      </c>
      <c r="AH14">
        <f t="shared" si="6"/>
        <v>-2545.7240785490981</v>
      </c>
      <c r="AI14">
        <f t="shared" si="7"/>
        <v>1319.4517320789619</v>
      </c>
      <c r="AJ14">
        <f t="shared" si="8"/>
        <v>38.273367997712739</v>
      </c>
      <c r="AK14">
        <f t="shared" si="32"/>
        <v>10.26733458094227</v>
      </c>
      <c r="AL14">
        <f t="shared" si="9"/>
        <v>1367.992434657617</v>
      </c>
      <c r="AN14">
        <f t="shared" si="10"/>
        <v>1985.8782135085557</v>
      </c>
      <c r="AO14">
        <f t="shared" si="11"/>
        <v>-99.293910675427796</v>
      </c>
      <c r="AP14">
        <f t="shared" si="12"/>
        <v>-10.708070047191342</v>
      </c>
      <c r="AQ14">
        <f t="shared" si="13"/>
        <v>-1235.5099814735613</v>
      </c>
      <c r="AR14">
        <f t="shared" si="14"/>
        <v>640.3662513123752</v>
      </c>
      <c r="AS14">
        <f t="shared" si="15"/>
        <v>18.575119190739454</v>
      </c>
      <c r="AT14">
        <f t="shared" si="16"/>
        <v>4.9830201414101065</v>
      </c>
      <c r="AU14">
        <f t="shared" si="17"/>
        <v>663.92439064452481</v>
      </c>
      <c r="AW14">
        <v>11</v>
      </c>
      <c r="AX14">
        <f>(R14*SUMPRODUCT(K15:$K$23, X15:$X$23)-$AZ$3*SUMPRODUCT(K14:$K$22, W15:$W$23))/Z14</f>
        <v>2015.2676840402137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4636.4055445020149</v>
      </c>
      <c r="P15">
        <f t="shared" si="30"/>
        <v>231.82027722510077</v>
      </c>
      <c r="Q15" s="5">
        <f t="shared" si="31"/>
        <v>25</v>
      </c>
      <c r="R15">
        <f t="shared" si="0"/>
        <v>2000000</v>
      </c>
      <c r="S15">
        <f t="shared" si="1"/>
        <v>1949.7121148779897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1778.5619936418871</v>
      </c>
      <c r="AC15">
        <f t="shared" si="2"/>
        <v>1700.9568070629502</v>
      </c>
      <c r="AE15">
        <f t="shared" si="3"/>
        <v>4044.8666811092885</v>
      </c>
      <c r="AF15">
        <f t="shared" si="4"/>
        <v>-202.24333405546446</v>
      </c>
      <c r="AG15">
        <f t="shared" si="5"/>
        <v>-21.810358489378746</v>
      </c>
      <c r="AH15">
        <f t="shared" si="6"/>
        <v>-2608.0387108822511</v>
      </c>
      <c r="AI15">
        <f t="shared" si="7"/>
        <v>1212.7742776821942</v>
      </c>
      <c r="AJ15">
        <f t="shared" si="8"/>
        <v>77.605186578936809</v>
      </c>
      <c r="AK15">
        <f t="shared" si="32"/>
        <v>23.046859896852421</v>
      </c>
      <c r="AL15">
        <f t="shared" si="9"/>
        <v>1313.4263241579833</v>
      </c>
      <c r="AN15">
        <f t="shared" si="10"/>
        <v>1866.2279297342091</v>
      </c>
      <c r="AO15">
        <f t="shared" si="11"/>
        <v>-93.311396486710464</v>
      </c>
      <c r="AP15">
        <f t="shared" si="12"/>
        <v>-10.062902780081632</v>
      </c>
      <c r="AQ15">
        <f t="shared" si="13"/>
        <v>-1203.3016333536239</v>
      </c>
      <c r="AR15">
        <f t="shared" si="14"/>
        <v>559.55199711379305</v>
      </c>
      <c r="AS15">
        <f t="shared" si="15"/>
        <v>35.805621817460619</v>
      </c>
      <c r="AT15">
        <f t="shared" si="16"/>
        <v>10.633402043397323</v>
      </c>
      <c r="AU15">
        <f t="shared" si="17"/>
        <v>605.99102097465095</v>
      </c>
      <c r="AW15">
        <v>12</v>
      </c>
      <c r="AX15">
        <f>(R15*SUMPRODUCT(K16:$K$23, X16:$X$23)-$AZ$3*SUMPRODUCT(K15:$K$22, W16:$W$23))/Z15</f>
        <v>1949.7121148779897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4636.4055445020149</v>
      </c>
      <c r="P16">
        <f t="shared" si="30"/>
        <v>231.82027722510077</v>
      </c>
      <c r="Q16" s="5">
        <f t="shared" si="31"/>
        <v>25</v>
      </c>
      <c r="R16">
        <f t="shared" si="0"/>
        <v>2000000</v>
      </c>
      <c r="S16">
        <f t="shared" si="1"/>
        <v>1838.8162636338316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1700.9568070629502</v>
      </c>
      <c r="AC16">
        <f t="shared" si="2"/>
        <v>1585.7019829970395</v>
      </c>
      <c r="AE16">
        <f t="shared" si="3"/>
        <v>3998.2012402731984</v>
      </c>
      <c r="AF16">
        <f t="shared" si="4"/>
        <v>-199.91006201365994</v>
      </c>
      <c r="AG16">
        <f t="shared" si="5"/>
        <v>-21.558733386763276</v>
      </c>
      <c r="AH16">
        <f t="shared" si="6"/>
        <v>-2681.7214177347701</v>
      </c>
      <c r="AI16">
        <f t="shared" si="7"/>
        <v>1095.0110271380049</v>
      </c>
      <c r="AJ16">
        <f t="shared" si="8"/>
        <v>115.25482406591073</v>
      </c>
      <c r="AK16">
        <f t="shared" si="32"/>
        <v>39.044660695789673</v>
      </c>
      <c r="AL16">
        <f t="shared" si="9"/>
        <v>1249.3105118997053</v>
      </c>
      <c r="AN16">
        <f t="shared" si="10"/>
        <v>1749.0256413722866</v>
      </c>
      <c r="AO16">
        <f t="shared" si="11"/>
        <v>-87.451282068614333</v>
      </c>
      <c r="AP16">
        <f t="shared" si="12"/>
        <v>-9.4309353689213626</v>
      </c>
      <c r="AQ16">
        <f t="shared" si="13"/>
        <v>-1173.1274242501254</v>
      </c>
      <c r="AR16">
        <f t="shared" si="14"/>
        <v>479.0159996846254</v>
      </c>
      <c r="AS16">
        <f t="shared" si="15"/>
        <v>50.418583375096766</v>
      </c>
      <c r="AT16">
        <f t="shared" si="16"/>
        <v>17.080208976912466</v>
      </c>
      <c r="AU16">
        <f t="shared" si="17"/>
        <v>546.51479203663462</v>
      </c>
      <c r="AW16">
        <v>13</v>
      </c>
      <c r="AX16">
        <f>(R16*SUMPRODUCT(K17:$K$23, X17:$X$23)-$AZ$3*SUMPRODUCT(K16:$K$22, W17:$W$23))/Z16</f>
        <v>1838.8162636338316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4636.4055445020149</v>
      </c>
      <c r="P17">
        <f t="shared" si="30"/>
        <v>231.82027722510077</v>
      </c>
      <c r="Q17" s="5">
        <f t="shared" si="31"/>
        <v>25</v>
      </c>
      <c r="R17">
        <f t="shared" si="0"/>
        <v>2000000</v>
      </c>
      <c r="S17">
        <f t="shared" si="1"/>
        <v>1691.4706322044856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1585.7019829970395</v>
      </c>
      <c r="AC17">
        <f t="shared" si="2"/>
        <v>1441.7216311464172</v>
      </c>
      <c r="AE17">
        <f t="shared" si="3"/>
        <v>3951.8310498622031</v>
      </c>
      <c r="AF17">
        <f t="shared" si="4"/>
        <v>-197.59155249311019</v>
      </c>
      <c r="AG17">
        <f t="shared" si="5"/>
        <v>-21.308700306363406</v>
      </c>
      <c r="AH17">
        <f t="shared" si="6"/>
        <v>-2755.6597225788041</v>
      </c>
      <c r="AI17">
        <f t="shared" si="7"/>
        <v>977.27107448392553</v>
      </c>
      <c r="AJ17">
        <f t="shared" si="8"/>
        <v>143.98035185062236</v>
      </c>
      <c r="AK17">
        <f t="shared" si="32"/>
        <v>73.69119242905262</v>
      </c>
      <c r="AL17">
        <f t="shared" si="9"/>
        <v>1194.9426187636004</v>
      </c>
      <c r="AN17">
        <f t="shared" si="10"/>
        <v>1628.2762140931784</v>
      </c>
      <c r="AO17">
        <f t="shared" si="11"/>
        <v>-81.413810704658928</v>
      </c>
      <c r="AP17">
        <f t="shared" si="12"/>
        <v>-8.7798414011908203</v>
      </c>
      <c r="AQ17">
        <f t="shared" si="13"/>
        <v>-1135.4167533468137</v>
      </c>
      <c r="AR17">
        <f t="shared" si="14"/>
        <v>402.66580864051485</v>
      </c>
      <c r="AS17">
        <f t="shared" si="15"/>
        <v>59.324343388442635</v>
      </c>
      <c r="AT17">
        <f t="shared" si="16"/>
        <v>30.363042930333172</v>
      </c>
      <c r="AU17">
        <f t="shared" si="17"/>
        <v>492.35319495929059</v>
      </c>
      <c r="AW17">
        <v>14</v>
      </c>
      <c r="AX17">
        <f>(R17*SUMPRODUCT(K18:$K$23, X18:$X$23)-$AZ$3*SUMPRODUCT(K17:$K$22, W18:$W$23))/Z17</f>
        <v>1691.4706322044856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4636.4055445020149</v>
      </c>
      <c r="P18">
        <f t="shared" si="30"/>
        <v>231.82027722510077</v>
      </c>
      <c r="Q18" s="5">
        <f t="shared" si="31"/>
        <v>25</v>
      </c>
      <c r="R18">
        <f t="shared" si="0"/>
        <v>2000000</v>
      </c>
      <c r="S18">
        <f t="shared" si="1"/>
        <v>1512.1914219908388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1441.7216311464172</v>
      </c>
      <c r="AC18">
        <f t="shared" si="2"/>
        <v>1273.8821766324336</v>
      </c>
      <c r="AE18">
        <f t="shared" si="3"/>
        <v>3905.7451992454771</v>
      </c>
      <c r="AF18">
        <f t="shared" si="4"/>
        <v>-195.28725996227388</v>
      </c>
      <c r="AG18">
        <f t="shared" si="5"/>
        <v>-21.060200416878029</v>
      </c>
      <c r="AH18">
        <f t="shared" si="6"/>
        <v>-2833.0309137395784</v>
      </c>
      <c r="AI18">
        <f t="shared" si="7"/>
        <v>856.36682512674679</v>
      </c>
      <c r="AJ18">
        <f t="shared" si="8"/>
        <v>167.83945451398358</v>
      </c>
      <c r="AK18">
        <f t="shared" si="32"/>
        <v>111.2870787212798</v>
      </c>
      <c r="AL18">
        <f t="shared" si="9"/>
        <v>1135.4933583620102</v>
      </c>
      <c r="AN18">
        <f t="shared" si="10"/>
        <v>1503.8663890931666</v>
      </c>
      <c r="AO18">
        <f t="shared" si="11"/>
        <v>-75.193319454658337</v>
      </c>
      <c r="AP18">
        <f t="shared" si="12"/>
        <v>-8.1090101731744291</v>
      </c>
      <c r="AQ18">
        <f t="shared" si="13"/>
        <v>-1090.8289591594223</v>
      </c>
      <c r="AR18">
        <f t="shared" si="14"/>
        <v>329.73510030591154</v>
      </c>
      <c r="AS18">
        <f t="shared" si="15"/>
        <v>64.624828689816269</v>
      </c>
      <c r="AT18">
        <f t="shared" si="16"/>
        <v>42.849927143641956</v>
      </c>
      <c r="AU18">
        <f t="shared" si="17"/>
        <v>437.20985613936978</v>
      </c>
      <c r="AW18">
        <v>15</v>
      </c>
      <c r="AX18">
        <f>(R18*SUMPRODUCT(K19:$K$23, X19:$X$23)-$AZ$3*SUMPRODUCT(K18:$K$22, W19:$W$23))/Z18</f>
        <v>1512.1914219908388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4636.4055445020149</v>
      </c>
      <c r="P19">
        <f t="shared" si="30"/>
        <v>231.82027722510077</v>
      </c>
      <c r="Q19" s="5">
        <f t="shared" si="31"/>
        <v>25</v>
      </c>
      <c r="R19">
        <f t="shared" si="0"/>
        <v>2000000</v>
      </c>
      <c r="S19">
        <f t="shared" si="1"/>
        <v>1293.5246003867535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1273.8821766324336</v>
      </c>
      <c r="AC19">
        <f t="shared" si="2"/>
        <v>1076.886533052269</v>
      </c>
      <c r="AE19">
        <f t="shared" si="3"/>
        <v>3859.9054793007108</v>
      </c>
      <c r="AF19">
        <f t="shared" si="4"/>
        <v>-192.99527396503555</v>
      </c>
      <c r="AG19">
        <f t="shared" si="5"/>
        <v>-20.813027690588346</v>
      </c>
      <c r="AH19">
        <f t="shared" si="6"/>
        <v>-2925.6577696721956</v>
      </c>
      <c r="AI19">
        <f t="shared" si="7"/>
        <v>720.43940797289088</v>
      </c>
      <c r="AJ19">
        <f t="shared" si="8"/>
        <v>196.9956435801646</v>
      </c>
      <c r="AK19">
        <f t="shared" si="32"/>
        <v>110.17967011788883</v>
      </c>
      <c r="AL19">
        <f t="shared" si="9"/>
        <v>1027.6147216709444</v>
      </c>
      <c r="AN19">
        <f t="shared" si="10"/>
        <v>1384.5875570854953</v>
      </c>
      <c r="AO19">
        <f t="shared" si="11"/>
        <v>-69.229377854274759</v>
      </c>
      <c r="AP19">
        <f t="shared" si="12"/>
        <v>-7.46584581415327</v>
      </c>
      <c r="AQ19">
        <f t="shared" si="13"/>
        <v>-1049.4633523804582</v>
      </c>
      <c r="AR19">
        <f t="shared" si="14"/>
        <v>258.42898103660872</v>
      </c>
      <c r="AS19">
        <f t="shared" si="15"/>
        <v>70.664351332913938</v>
      </c>
      <c r="AT19">
        <f t="shared" si="16"/>
        <v>39.522574090765339</v>
      </c>
      <c r="AU19">
        <f t="shared" si="17"/>
        <v>368.61590646028799</v>
      </c>
      <c r="AW19">
        <v>16</v>
      </c>
      <c r="AX19">
        <f>(R19*SUMPRODUCT(K20:$K$23, X20:$X$23)-$AZ$3*SUMPRODUCT(K19:$K$22, W20:$W$23))/Z19</f>
        <v>1293.5246003867535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4636.4055445020149</v>
      </c>
      <c r="P20">
        <f t="shared" si="30"/>
        <v>231.82027722510077</v>
      </c>
      <c r="Q20" s="5">
        <f t="shared" si="31"/>
        <v>25</v>
      </c>
      <c r="R20">
        <f t="shared" si="0"/>
        <v>2000000</v>
      </c>
      <c r="S20">
        <f t="shared" si="1"/>
        <v>1016.8655087938984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1076.886533052269</v>
      </c>
      <c r="AC20">
        <f t="shared" si="2"/>
        <v>836.56440130536748</v>
      </c>
      <c r="AE20">
        <f t="shared" si="3"/>
        <v>3814.3213581368041</v>
      </c>
      <c r="AF20">
        <f t="shared" si="4"/>
        <v>-190.71606790684021</v>
      </c>
      <c r="AG20">
        <f t="shared" si="5"/>
        <v>-20.567233180561274</v>
      </c>
      <c r="AH20">
        <f t="shared" si="6"/>
        <v>-3013.13864969521</v>
      </c>
      <c r="AI20">
        <f t="shared" si="7"/>
        <v>589.89940735419259</v>
      </c>
      <c r="AJ20">
        <f t="shared" si="8"/>
        <v>240.3221317469015</v>
      </c>
      <c r="AK20">
        <f t="shared" si="32"/>
        <v>20.2121148401136</v>
      </c>
      <c r="AL20">
        <f t="shared" si="9"/>
        <v>850.43365394120769</v>
      </c>
      <c r="AN20">
        <f t="shared" si="10"/>
        <v>1297.7673022818203</v>
      </c>
      <c r="AO20">
        <f t="shared" si="11"/>
        <v>-64.888365114091016</v>
      </c>
      <c r="AP20">
        <f t="shared" si="12"/>
        <v>-6.9977016129485845</v>
      </c>
      <c r="AQ20">
        <f t="shared" si="13"/>
        <v>-1025.1765516490577</v>
      </c>
      <c r="AR20">
        <f t="shared" si="14"/>
        <v>200.70468390572296</v>
      </c>
      <c r="AS20">
        <f t="shared" si="15"/>
        <v>81.766106028396848</v>
      </c>
      <c r="AT20">
        <f t="shared" si="16"/>
        <v>6.8768777684420233</v>
      </c>
      <c r="AU20">
        <f t="shared" si="17"/>
        <v>289.34766770256181</v>
      </c>
      <c r="AW20">
        <v>17</v>
      </c>
      <c r="AX20">
        <f>(R20*SUMPRODUCT(K21:$K$23, X21:$X$23)-$AZ$3*SUMPRODUCT(K20:$K$22, W21:$W$23))/Z20</f>
        <v>1016.8655087938984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4636.4055445020149</v>
      </c>
      <c r="P21">
        <f t="shared" si="30"/>
        <v>231.82027722510077</v>
      </c>
      <c r="Q21" s="5">
        <f t="shared" si="31"/>
        <v>25</v>
      </c>
      <c r="R21">
        <f t="shared" si="0"/>
        <v>2000000</v>
      </c>
      <c r="S21">
        <f t="shared" si="1"/>
        <v>693.24278559124207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836.56440130536748</v>
      </c>
      <c r="AC21">
        <f t="shared" si="2"/>
        <v>563.53989410612894</v>
      </c>
      <c r="AE21">
        <f t="shared" si="3"/>
        <v>3768.9530188956401</v>
      </c>
      <c r="AF21">
        <f t="shared" si="4"/>
        <v>-188.447650944782</v>
      </c>
      <c r="AG21">
        <f t="shared" si="5"/>
        <v>-20.322602189992711</v>
      </c>
      <c r="AH21">
        <f t="shared" si="6"/>
        <v>-3116.6927010360773</v>
      </c>
      <c r="AI21">
        <f t="shared" si="7"/>
        <v>443.49006472478823</v>
      </c>
      <c r="AJ21">
        <f t="shared" si="8"/>
        <v>273.02450719923854</v>
      </c>
      <c r="AK21">
        <f t="shared" si="32"/>
        <v>7.0673116308099608</v>
      </c>
      <c r="AL21">
        <f t="shared" si="9"/>
        <v>723.58188355483674</v>
      </c>
      <c r="AN21">
        <f t="shared" si="10"/>
        <v>1219.7578098138945</v>
      </c>
      <c r="AO21">
        <f t="shared" si="11"/>
        <v>-60.987890490694724</v>
      </c>
      <c r="AP21">
        <f t="shared" si="12"/>
        <v>-6.5770659949080539</v>
      </c>
      <c r="AQ21">
        <f t="shared" si="13"/>
        <v>-1008.6648052706812</v>
      </c>
      <c r="AR21">
        <f t="shared" si="14"/>
        <v>143.52804805761062</v>
      </c>
      <c r="AS21">
        <f t="shared" si="15"/>
        <v>88.359757539360899</v>
      </c>
      <c r="AT21">
        <f t="shared" si="16"/>
        <v>2.2872157102650568</v>
      </c>
      <c r="AU21">
        <f t="shared" si="17"/>
        <v>234.17502130723656</v>
      </c>
      <c r="AW21">
        <v>18</v>
      </c>
      <c r="AX21">
        <f>(R21*SUMPRODUCT(K22:$K$23, X22:$X$23)-$AZ$3*SUMPRODUCT(K21:$K$22, W22:$W$23))/Z21</f>
        <v>693.24278559124207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4636.4055445020149</v>
      </c>
      <c r="P22">
        <f t="shared" si="30"/>
        <v>231.82027722510077</v>
      </c>
      <c r="Q22" s="5">
        <f t="shared" si="31"/>
        <v>25</v>
      </c>
      <c r="R22">
        <f t="shared" si="0"/>
        <v>2000000</v>
      </c>
      <c r="S22">
        <f t="shared" si="1"/>
        <v>347.22181037991396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563.53989410612894</v>
      </c>
      <c r="AC22">
        <f t="shared" si="2"/>
        <v>278.87518087965759</v>
      </c>
      <c r="AE22">
        <f t="shared" si="3"/>
        <v>3723.7823091807795</v>
      </c>
      <c r="AF22">
        <f t="shared" si="4"/>
        <v>-186.18911545903902</v>
      </c>
      <c r="AG22">
        <f t="shared" si="5"/>
        <v>-20.079036839198359</v>
      </c>
      <c r="AH22">
        <f t="shared" si="6"/>
        <v>-3227.1463115539077</v>
      </c>
      <c r="AI22">
        <f t="shared" si="7"/>
        <v>290.3678453286343</v>
      </c>
      <c r="AJ22">
        <f t="shared" si="8"/>
        <v>284.66471322647135</v>
      </c>
      <c r="AK22">
        <f t="shared" si="32"/>
        <v>86.123794844385259</v>
      </c>
      <c r="AL22">
        <f t="shared" si="9"/>
        <v>661.15635339949085</v>
      </c>
      <c r="AN22">
        <f t="shared" si="10"/>
        <v>1126.2982006270311</v>
      </c>
      <c r="AO22">
        <f t="shared" si="11"/>
        <v>-56.314910031351559</v>
      </c>
      <c r="AP22">
        <f t="shared" si="12"/>
        <v>-6.0731216769994818</v>
      </c>
      <c r="AQ22">
        <f t="shared" si="13"/>
        <v>-976.0852762262989</v>
      </c>
      <c r="AR22">
        <f t="shared" si="14"/>
        <v>87.824892692381042</v>
      </c>
      <c r="AS22">
        <f t="shared" si="15"/>
        <v>86.099918756937029</v>
      </c>
      <c r="AT22">
        <f t="shared" si="16"/>
        <v>26.049072451214965</v>
      </c>
      <c r="AU22">
        <f t="shared" si="17"/>
        <v>199.97388390053302</v>
      </c>
      <c r="AW22">
        <v>19</v>
      </c>
      <c r="AX22">
        <f>(R22*SUMPRODUCT(K23:$K$23, X23:$X$23)-$AZ$3*SUMPRODUCT(K22:$K$22, W23:$W$23))/Z22</f>
        <v>347.22181037991396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4636.4055445020149</v>
      </c>
      <c r="P23">
        <f t="shared" si="30"/>
        <v>231.82027722510077</v>
      </c>
      <c r="Q23" s="5">
        <f t="shared" si="31"/>
        <v>25</v>
      </c>
      <c r="R23">
        <f t="shared" si="0"/>
        <v>2000000</v>
      </c>
      <c r="S23">
        <f t="shared" si="1"/>
        <v>351.46904669271999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278.87518087965759</v>
      </c>
      <c r="AC23">
        <f t="shared" si="2"/>
        <v>278.87518087965759</v>
      </c>
      <c r="AE23">
        <f t="shared" si="3"/>
        <v>3678.7832300488849</v>
      </c>
      <c r="AF23">
        <f t="shared" si="4"/>
        <v>-183.93916150244425</v>
      </c>
      <c r="AG23">
        <f t="shared" si="5"/>
        <v>-19.836396939064645</v>
      </c>
      <c r="AH23">
        <f t="shared" si="6"/>
        <v>-3347.9625393384631</v>
      </c>
      <c r="AI23">
        <f t="shared" si="7"/>
        <v>127.04513226891277</v>
      </c>
      <c r="AJ23">
        <f t="shared" si="8"/>
        <v>0</v>
      </c>
      <c r="AK23">
        <f t="shared" si="32"/>
        <v>264.16034745982688</v>
      </c>
      <c r="AL23">
        <f t="shared" si="9"/>
        <v>391.20547972873965</v>
      </c>
      <c r="AN23">
        <f t="shared" si="10"/>
        <v>1007.9606330818787</v>
      </c>
      <c r="AO23">
        <f t="shared" si="11"/>
        <v>-50.398031654093934</v>
      </c>
      <c r="AP23">
        <f t="shared" si="12"/>
        <v>-5.4350327177329634</v>
      </c>
      <c r="AQ23">
        <f t="shared" si="13"/>
        <v>-917.31809939809045</v>
      </c>
      <c r="AR23">
        <f t="shared" si="14"/>
        <v>34.809469311961244</v>
      </c>
      <c r="AS23">
        <f t="shared" si="15"/>
        <v>0</v>
      </c>
      <c r="AT23">
        <f t="shared" si="16"/>
        <v>72.378070250471907</v>
      </c>
      <c r="AU23">
        <f t="shared" si="17"/>
        <v>107.18753956243314</v>
      </c>
      <c r="AW23">
        <v>20</v>
      </c>
      <c r="AX23">
        <f>(R23*SUMPRODUCT(K$23:$K24, X$23:$X24)-$AZ$3*SUMPRODUCT(K$22:$K23, W$23:$W24))/Z23</f>
        <v>351.46904669271999</v>
      </c>
    </row>
    <row r="25" spans="5:50" x14ac:dyDescent="0.25">
      <c r="AN25" s="6">
        <f t="shared" ref="AN25:AU25" si="33">SUM(AN3:AN23)</f>
        <v>44814.78172244117</v>
      </c>
      <c r="AO25" s="6">
        <f t="shared" si="33"/>
        <v>-5718.0432444985699</v>
      </c>
      <c r="AP25" s="6">
        <f t="shared" si="33"/>
        <v>-1739.0787355750738</v>
      </c>
      <c r="AQ25" s="6">
        <f t="shared" si="33"/>
        <v>-27269.939853802374</v>
      </c>
      <c r="AR25" s="6">
        <f t="shared" si="33"/>
        <v>10087.719888565154</v>
      </c>
      <c r="AS25" s="6">
        <f t="shared" si="33"/>
        <v>-847.20046290932009</v>
      </c>
      <c r="AT25" s="6">
        <f t="shared" si="33"/>
        <v>958.160331903464</v>
      </c>
      <c r="AU25" s="7">
        <f t="shared" si="33"/>
        <v>10198.679757559297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12734.270499947643</v>
      </c>
      <c r="K3">
        <v>1</v>
      </c>
      <c r="L3" s="2">
        <v>0</v>
      </c>
      <c r="O3">
        <f>$C$3</f>
        <v>12734.270499947643</v>
      </c>
      <c r="P3">
        <f>O3*B5</f>
        <v>10187.416399958114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12734.270499947643</v>
      </c>
      <c r="AF3">
        <f t="shared" ref="AF3:AF23" si="4">-$Z3*P3</f>
        <v>-10187.416399958114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1024.4215129895285</v>
      </c>
      <c r="AJ3">
        <f t="shared" ref="AJ3:AJ23" si="8">AB3-AC3</f>
        <v>0</v>
      </c>
      <c r="AL3">
        <f t="shared" ref="AL3:AL23" si="9">SUM(AI3:AK3)</f>
        <v>1024.4215129895285</v>
      </c>
      <c r="AN3">
        <f t="shared" ref="AN3:AN23" si="10">AE3*$K3</f>
        <v>12734.270499947643</v>
      </c>
      <c r="AO3">
        <f t="shared" ref="AO3:AO23" si="11">AF3*$K3</f>
        <v>-10187.416399958114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1024.4215129895285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1024.4215129895285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4970.0244234376623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2392.4195460985025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2365.1740622405487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-2365.1740622405487</v>
      </c>
      <c r="AK4">
        <f>G4*MAX(0, SUM(AB4, AE4:AF4))</f>
        <v>0</v>
      </c>
      <c r="AL4">
        <f t="shared" si="9"/>
        <v>-5141.6840622405489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-2604.85036119711</v>
      </c>
      <c r="AR4">
        <f t="shared" si="14"/>
        <v>-2604.85036119711</v>
      </c>
      <c r="AS4">
        <f t="shared" si="15"/>
        <v>-2218.9455504649109</v>
      </c>
      <c r="AT4">
        <f t="shared" si="16"/>
        <v>0</v>
      </c>
      <c r="AU4">
        <f t="shared" si="17"/>
        <v>-4823.7959116620214</v>
      </c>
      <c r="AW4">
        <v>1</v>
      </c>
      <c r="AX4">
        <f>(R4*SUMPRODUCT(K5:$K$23, X5:$X$23)-$AZ$3*SUMPRODUCT(K4:$K$22, W5:$W$23))/Z4</f>
        <v>2392.4195460985025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12734.270499947643</v>
      </c>
      <c r="P5">
        <f t="shared" ref="P5:P23" si="30">O5*$C$5</f>
        <v>636.71352499738214</v>
      </c>
      <c r="Q5" s="5">
        <f t="shared" ref="Q5:Q23" si="31">$C$8</f>
        <v>25</v>
      </c>
      <c r="R5">
        <f t="shared" si="0"/>
        <v>2000000</v>
      </c>
      <c r="S5">
        <f t="shared" si="1"/>
        <v>4645.7393387759248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2365.1740622405487</v>
      </c>
      <c r="AC5">
        <f t="shared" si="2"/>
        <v>4540.3557535346699</v>
      </c>
      <c r="AE5">
        <f t="shared" si="3"/>
        <v>12445.407310935834</v>
      </c>
      <c r="AF5">
        <f t="shared" si="4"/>
        <v>-622.27036554679171</v>
      </c>
      <c r="AG5">
        <f t="shared" si="5"/>
        <v>-24.432901969113587</v>
      </c>
      <c r="AH5">
        <f t="shared" si="6"/>
        <v>-2819.0975709131403</v>
      </c>
      <c r="AI5">
        <f t="shared" si="7"/>
        <v>8979.6064725067881</v>
      </c>
      <c r="AJ5">
        <f t="shared" si="8"/>
        <v>-2175.1816912941213</v>
      </c>
      <c r="AK5">
        <f>G5*SUM(AB5, AE5:AF5)</f>
        <v>581.72075131281326</v>
      </c>
      <c r="AL5">
        <f t="shared" si="9"/>
        <v>7386.1455325254801</v>
      </c>
      <c r="AN5">
        <f t="shared" si="10"/>
        <v>10747.387197436912</v>
      </c>
      <c r="AO5">
        <f t="shared" si="11"/>
        <v>-537.36935987184563</v>
      </c>
      <c r="AP5">
        <f t="shared" si="12"/>
        <v>-21.099338194286627</v>
      </c>
      <c r="AQ5">
        <f t="shared" si="13"/>
        <v>-2434.4669792634631</v>
      </c>
      <c r="AR5">
        <f t="shared" si="14"/>
        <v>7754.4515201073164</v>
      </c>
      <c r="AS5">
        <f t="shared" si="15"/>
        <v>-1878.4053648908446</v>
      </c>
      <c r="AT5">
        <f t="shared" si="16"/>
        <v>502.35223315263215</v>
      </c>
      <c r="AU5">
        <f t="shared" si="17"/>
        <v>6378.3983883691044</v>
      </c>
      <c r="AW5">
        <v>2</v>
      </c>
      <c r="AX5">
        <f>(R5*SUMPRODUCT(K6:$K$23, X6:$X$23)-$AZ$3*SUMPRODUCT(K5:$K$22, W6:$W$23))/Z5</f>
        <v>4645.7393387759248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12734.270499947643</v>
      </c>
      <c r="P6">
        <f t="shared" si="30"/>
        <v>636.71352499738214</v>
      </c>
      <c r="Q6" s="5">
        <f t="shared" si="31"/>
        <v>25</v>
      </c>
      <c r="R6">
        <f t="shared" si="0"/>
        <v>2000000</v>
      </c>
      <c r="S6">
        <f t="shared" si="1"/>
        <v>6713.1781230111692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4540.3557535346699</v>
      </c>
      <c r="AC6">
        <f t="shared" si="2"/>
        <v>6485.5937721368537</v>
      </c>
      <c r="AE6">
        <f t="shared" si="3"/>
        <v>12302.564289791462</v>
      </c>
      <c r="AF6">
        <f t="shared" si="4"/>
        <v>-615.12821448957311</v>
      </c>
      <c r="AG6">
        <f t="shared" si="5"/>
        <v>-24.152471650892853</v>
      </c>
      <c r="AH6">
        <f t="shared" si="6"/>
        <v>-2888.1038823680956</v>
      </c>
      <c r="AI6">
        <f t="shared" si="7"/>
        <v>8775.1797212829006</v>
      </c>
      <c r="AJ6">
        <f t="shared" si="8"/>
        <v>-1945.2380186021837</v>
      </c>
      <c r="AK6">
        <f>G6*SUM(AB6, AE6:AF6)</f>
        <v>949.32582198693865</v>
      </c>
      <c r="AL6">
        <f t="shared" si="9"/>
        <v>7779.2675246676554</v>
      </c>
      <c r="AN6">
        <f t="shared" si="10"/>
        <v>9581.5596314110862</v>
      </c>
      <c r="AO6">
        <f t="shared" si="11"/>
        <v>-479.0779815705543</v>
      </c>
      <c r="AP6">
        <f t="shared" si="12"/>
        <v>-18.810578178487887</v>
      </c>
      <c r="AQ6">
        <f t="shared" si="13"/>
        <v>-2249.3310271568471</v>
      </c>
      <c r="AR6">
        <f t="shared" si="14"/>
        <v>6834.3400445051966</v>
      </c>
      <c r="AS6">
        <f t="shared" si="15"/>
        <v>-1515.0023713341398</v>
      </c>
      <c r="AT6">
        <f t="shared" si="16"/>
        <v>739.35984065972173</v>
      </c>
      <c r="AU6">
        <f t="shared" si="17"/>
        <v>6058.6975138307789</v>
      </c>
      <c r="AW6">
        <v>3</v>
      </c>
      <c r="AX6">
        <f>(R6*SUMPRODUCT(K7:$K$23, X7:$X$23)-$AZ$3*SUMPRODUCT(K6:$K$22, W7:$W$23))/Z6</f>
        <v>6713.1781230111692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12734.270499947643</v>
      </c>
      <c r="P7">
        <f t="shared" si="30"/>
        <v>636.71352499738214</v>
      </c>
      <c r="Q7" s="5">
        <f t="shared" si="31"/>
        <v>25</v>
      </c>
      <c r="R7">
        <f t="shared" si="0"/>
        <v>2000000</v>
      </c>
      <c r="S7">
        <f t="shared" si="1"/>
        <v>8515.0607863955829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6485.5937721368537</v>
      </c>
      <c r="AC7">
        <f t="shared" si="2"/>
        <v>8131.4830803702635</v>
      </c>
      <c r="AE7">
        <f t="shared" si="3"/>
        <v>12160.630171498096</v>
      </c>
      <c r="AF7">
        <f t="shared" si="4"/>
        <v>-608.03150857490482</v>
      </c>
      <c r="AG7">
        <f t="shared" si="5"/>
        <v>-23.873825696470195</v>
      </c>
      <c r="AH7">
        <f t="shared" si="6"/>
        <v>-2969.6990330981098</v>
      </c>
      <c r="AI7">
        <f t="shared" si="7"/>
        <v>8559.0258041286124</v>
      </c>
      <c r="AJ7">
        <f t="shared" si="8"/>
        <v>-1645.8893082334098</v>
      </c>
      <c r="AK7">
        <f>G7*SUM(AB7, AE7:AF7)</f>
        <v>885.67524856144803</v>
      </c>
      <c r="AL7">
        <f t="shared" si="9"/>
        <v>7798.8117444566506</v>
      </c>
      <c r="AN7">
        <f t="shared" si="10"/>
        <v>8573.3842841452333</v>
      </c>
      <c r="AO7">
        <f t="shared" si="11"/>
        <v>-428.66921420726169</v>
      </c>
      <c r="AP7">
        <f t="shared" si="12"/>
        <v>-16.83132199088374</v>
      </c>
      <c r="AQ7">
        <f t="shared" si="13"/>
        <v>-2093.6720104093183</v>
      </c>
      <c r="AR7">
        <f t="shared" si="14"/>
        <v>6034.2117375377711</v>
      </c>
      <c r="AS7">
        <f t="shared" si="15"/>
        <v>-1160.3709124979202</v>
      </c>
      <c r="AT7">
        <f t="shared" si="16"/>
        <v>624.41124759061017</v>
      </c>
      <c r="AU7">
        <f t="shared" si="17"/>
        <v>5498.252072630461</v>
      </c>
      <c r="AW7">
        <v>4</v>
      </c>
      <c r="AX7">
        <f>(R7*SUMPRODUCT(K8:$K$23, X8:$X$23)-$AZ$3*SUMPRODUCT(K7:$K$22, W8:$W$23))/Z7</f>
        <v>8515.0607863955829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12734.270499947643</v>
      </c>
      <c r="P8">
        <f t="shared" si="30"/>
        <v>636.71352499738214</v>
      </c>
      <c r="Q8" s="5">
        <f t="shared" si="31"/>
        <v>25</v>
      </c>
      <c r="R8">
        <f t="shared" si="0"/>
        <v>2000000</v>
      </c>
      <c r="S8">
        <f t="shared" si="1"/>
        <v>10034.776328153463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8131.4830803702635</v>
      </c>
      <c r="AC8">
        <f t="shared" si="2"/>
        <v>9471.6016905994147</v>
      </c>
      <c r="AE8">
        <f t="shared" si="3"/>
        <v>12019.594064838411</v>
      </c>
      <c r="AF8">
        <f t="shared" si="4"/>
        <v>-600.97970324192056</v>
      </c>
      <c r="AG8">
        <f t="shared" si="5"/>
        <v>-23.596942724139225</v>
      </c>
      <c r="AH8">
        <f t="shared" si="6"/>
        <v>-3051.5772293015448</v>
      </c>
      <c r="AI8">
        <f t="shared" si="7"/>
        <v>8343.4401895708052</v>
      </c>
      <c r="AJ8">
        <f t="shared" si="8"/>
        <v>-1340.1186102291513</v>
      </c>
      <c r="AK8">
        <f t="shared" ref="AK8:AK23" si="32">G8*SUM(AB8:AB8, AE8:AF8)</f>
        <v>416.41707551389186</v>
      </c>
      <c r="AL8">
        <f t="shared" si="9"/>
        <v>7419.738654855546</v>
      </c>
      <c r="AN8">
        <f t="shared" si="10"/>
        <v>7901.1209371653067</v>
      </c>
      <c r="AO8">
        <f t="shared" si="11"/>
        <v>-395.05604685826535</v>
      </c>
      <c r="AP8">
        <f t="shared" si="12"/>
        <v>-15.51153035660306</v>
      </c>
      <c r="AQ8">
        <f t="shared" si="13"/>
        <v>-2005.9646447082798</v>
      </c>
      <c r="AR8">
        <f t="shared" si="14"/>
        <v>5484.5887152421574</v>
      </c>
      <c r="AS8">
        <f t="shared" si="15"/>
        <v>-880.93151502856256</v>
      </c>
      <c r="AT8">
        <f t="shared" si="16"/>
        <v>273.73317735919642</v>
      </c>
      <c r="AU8">
        <f t="shared" si="17"/>
        <v>4877.3903775727913</v>
      </c>
      <c r="AW8">
        <v>5</v>
      </c>
      <c r="AX8">
        <f>(R8*SUMPRODUCT(K9:$K$23, X9:$X$23)-$AZ$3*SUMPRODUCT(K8:$K$22, W9:$W$23))/Z8</f>
        <v>10034.776328153463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12734.270499947643</v>
      </c>
      <c r="P9">
        <f t="shared" si="30"/>
        <v>636.71352499738214</v>
      </c>
      <c r="Q9" s="5">
        <f t="shared" si="31"/>
        <v>25</v>
      </c>
      <c r="R9">
        <f t="shared" si="0"/>
        <v>2000000</v>
      </c>
      <c r="S9">
        <f t="shared" si="1"/>
        <v>11357.777467668117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9471.6016905994147</v>
      </c>
      <c r="AC9">
        <f t="shared" si="2"/>
        <v>10595.33331220346</v>
      </c>
      <c r="AE9">
        <f t="shared" si="3"/>
        <v>11879.422784852863</v>
      </c>
      <c r="AF9">
        <f t="shared" si="4"/>
        <v>-593.97113924264306</v>
      </c>
      <c r="AG9">
        <f t="shared" si="5"/>
        <v>-23.321757584978471</v>
      </c>
      <c r="AH9">
        <f t="shared" si="6"/>
        <v>-3137.2569535489224</v>
      </c>
      <c r="AI9">
        <f t="shared" si="7"/>
        <v>8124.8729344763196</v>
      </c>
      <c r="AJ9">
        <f t="shared" si="8"/>
        <v>-1123.7316216040454</v>
      </c>
      <c r="AK9">
        <f t="shared" si="32"/>
        <v>122.46661468363685</v>
      </c>
      <c r="AL9">
        <f t="shared" si="9"/>
        <v>7123.6079275559114</v>
      </c>
      <c r="AN9">
        <f t="shared" si="10"/>
        <v>7421.5727720114264</v>
      </c>
      <c r="AO9">
        <f t="shared" si="11"/>
        <v>-371.07863860057125</v>
      </c>
      <c r="AP9">
        <f t="shared" si="12"/>
        <v>-14.570078380308356</v>
      </c>
      <c r="AQ9">
        <f t="shared" si="13"/>
        <v>-1959.975767084426</v>
      </c>
      <c r="AR9">
        <f t="shared" si="14"/>
        <v>5075.9482879461211</v>
      </c>
      <c r="AS9">
        <f t="shared" si="15"/>
        <v>-702.04219152623807</v>
      </c>
      <c r="AT9">
        <f t="shared" si="16"/>
        <v>76.510021528605066</v>
      </c>
      <c r="AU9">
        <f t="shared" si="17"/>
        <v>4450.4161179484881</v>
      </c>
      <c r="AW9">
        <v>6</v>
      </c>
      <c r="AX9">
        <f>(R9*SUMPRODUCT(K10:$K$23, X10:$X$23)-$AZ$3*SUMPRODUCT(K9:$K$22, W10:$W$23))/Z9</f>
        <v>11357.777467668117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12734.270499947643</v>
      </c>
      <c r="P10">
        <f t="shared" si="30"/>
        <v>636.71352499738214</v>
      </c>
      <c r="Q10" s="5">
        <f t="shared" si="31"/>
        <v>25</v>
      </c>
      <c r="R10">
        <f t="shared" si="0"/>
        <v>2000000</v>
      </c>
      <c r="S10">
        <f t="shared" si="1"/>
        <v>12548.553759336535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10595.33331220346</v>
      </c>
      <c r="AC10">
        <f t="shared" si="2"/>
        <v>11568.7838270787</v>
      </c>
      <c r="AE10">
        <f t="shared" si="3"/>
        <v>11740.000117529778</v>
      </c>
      <c r="AF10">
        <f t="shared" si="4"/>
        <v>-587.0000058764889</v>
      </c>
      <c r="AG10">
        <f t="shared" si="5"/>
        <v>-23.048042126908737</v>
      </c>
      <c r="AH10">
        <f t="shared" si="6"/>
        <v>-3239.8305775961076</v>
      </c>
      <c r="AI10">
        <f t="shared" si="7"/>
        <v>7890.1214919302729</v>
      </c>
      <c r="AJ10">
        <f t="shared" si="8"/>
        <v>-973.45051487523961</v>
      </c>
      <c r="AK10">
        <f t="shared" si="32"/>
        <v>89.168167037812694</v>
      </c>
      <c r="AL10">
        <f t="shared" si="9"/>
        <v>7005.8391440928463</v>
      </c>
      <c r="AN10">
        <f t="shared" si="10"/>
        <v>6968.6171919204799</v>
      </c>
      <c r="AO10">
        <f t="shared" si="11"/>
        <v>-348.43085959602399</v>
      </c>
      <c r="AP10">
        <f t="shared" si="12"/>
        <v>-13.68083313439339</v>
      </c>
      <c r="AQ10">
        <f t="shared" si="13"/>
        <v>-1923.09530118611</v>
      </c>
      <c r="AR10">
        <f t="shared" si="14"/>
        <v>4683.4101980039532</v>
      </c>
      <c r="AS10">
        <f t="shared" si="15"/>
        <v>-577.81975515608269</v>
      </c>
      <c r="AT10">
        <f t="shared" si="16"/>
        <v>52.92834885613982</v>
      </c>
      <c r="AU10">
        <f t="shared" si="17"/>
        <v>4158.5187917040103</v>
      </c>
      <c r="AW10">
        <v>7</v>
      </c>
      <c r="AX10">
        <f>(R10*SUMPRODUCT(K11:$K$23, X11:$X$23)-$AZ$3*SUMPRODUCT(K10:$K$22, W11:$W$23))/Z10</f>
        <v>12548.553759336535</v>
      </c>
    </row>
    <row r="11" spans="1:52" x14ac:dyDescent="0.25">
      <c r="A11" t="s">
        <v>33</v>
      </c>
      <c r="C11" s="24">
        <f>AU25</f>
        <v>50420.774216768121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12734.270499947643</v>
      </c>
      <c r="P11">
        <f t="shared" si="30"/>
        <v>636.71352499738214</v>
      </c>
      <c r="Q11" s="5">
        <f t="shared" si="31"/>
        <v>25</v>
      </c>
      <c r="R11">
        <f t="shared" si="0"/>
        <v>2000000</v>
      </c>
      <c r="S11">
        <f t="shared" si="1"/>
        <v>13616.343636671067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11568.7838270787</v>
      </c>
      <c r="AC11">
        <f t="shared" si="2"/>
        <v>12404.953580207028</v>
      </c>
      <c r="AE11">
        <f t="shared" si="3"/>
        <v>11601.354860361793</v>
      </c>
      <c r="AF11">
        <f t="shared" si="4"/>
        <v>-580.06774301808969</v>
      </c>
      <c r="AG11">
        <f t="shared" si="5"/>
        <v>-22.775852885348815</v>
      </c>
      <c r="AH11">
        <f t="shared" si="6"/>
        <v>-3336.7056232667214</v>
      </c>
      <c r="AI11">
        <f t="shared" si="7"/>
        <v>7661.8056411916332</v>
      </c>
      <c r="AJ11">
        <f t="shared" si="8"/>
        <v>-836.16975312832801</v>
      </c>
      <c r="AK11">
        <f t="shared" si="32"/>
        <v>54.216170266613759</v>
      </c>
      <c r="AL11">
        <f t="shared" si="9"/>
        <v>6879.8520583299187</v>
      </c>
      <c r="AN11">
        <f t="shared" si="10"/>
        <v>6549.0444914938353</v>
      </c>
      <c r="AO11">
        <f t="shared" si="11"/>
        <v>-327.4522245746918</v>
      </c>
      <c r="AP11">
        <f t="shared" si="12"/>
        <v>-12.857125367960343</v>
      </c>
      <c r="AQ11">
        <f t="shared" si="13"/>
        <v>-1883.5932393080816</v>
      </c>
      <c r="AR11">
        <f t="shared" si="14"/>
        <v>4325.1419022431019</v>
      </c>
      <c r="AS11">
        <f t="shared" si="15"/>
        <v>-472.02356807384666</v>
      </c>
      <c r="AT11">
        <f t="shared" si="16"/>
        <v>30.605400447459967</v>
      </c>
      <c r="AU11">
        <f t="shared" si="17"/>
        <v>3883.7237346167149</v>
      </c>
      <c r="AW11">
        <v>8</v>
      </c>
      <c r="AX11">
        <f>(R11*SUMPRODUCT(K12:$K$23, X12:$X$23)-$AZ$3*SUMPRODUCT(K11:$K$22, W12:$W$23))/Z11</f>
        <v>13616.343636671067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12734.270499947643</v>
      </c>
      <c r="P12">
        <f t="shared" si="30"/>
        <v>636.71352499738214</v>
      </c>
      <c r="Q12" s="5">
        <f t="shared" si="31"/>
        <v>25</v>
      </c>
      <c r="R12">
        <f t="shared" si="0"/>
        <v>2000000</v>
      </c>
      <c r="S12">
        <f t="shared" si="1"/>
        <v>14562.088456436131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12404.953580207028</v>
      </c>
      <c r="AC12">
        <f t="shared" si="2"/>
        <v>13108.764132299486</v>
      </c>
      <c r="AE12">
        <f t="shared" si="3"/>
        <v>11463.365909368129</v>
      </c>
      <c r="AF12">
        <f t="shared" si="4"/>
        <v>-573.16829546840643</v>
      </c>
      <c r="AG12">
        <f t="shared" si="5"/>
        <v>-22.504952108201369</v>
      </c>
      <c r="AH12">
        <f t="shared" si="6"/>
        <v>-3451.3798635165263</v>
      </c>
      <c r="AI12">
        <f t="shared" si="7"/>
        <v>7416.3127982749957</v>
      </c>
      <c r="AJ12">
        <f t="shared" si="8"/>
        <v>-703.81055209245824</v>
      </c>
      <c r="AK12">
        <f t="shared" si="32"/>
        <v>53.578847746445526</v>
      </c>
      <c r="AL12">
        <f t="shared" si="9"/>
        <v>6766.0810939289831</v>
      </c>
      <c r="AN12">
        <f t="shared" si="10"/>
        <v>6151.8668894501989</v>
      </c>
      <c r="AO12">
        <f t="shared" si="11"/>
        <v>-307.5933444725099</v>
      </c>
      <c r="AP12">
        <f t="shared" si="12"/>
        <v>-12.077383799636367</v>
      </c>
      <c r="AQ12">
        <f t="shared" si="13"/>
        <v>-1852.1985316660641</v>
      </c>
      <c r="AR12">
        <f t="shared" si="14"/>
        <v>3979.9976295119886</v>
      </c>
      <c r="AS12">
        <f t="shared" si="15"/>
        <v>-377.70309925507019</v>
      </c>
      <c r="AT12">
        <f t="shared" si="16"/>
        <v>28.753329696724304</v>
      </c>
      <c r="AU12">
        <f t="shared" si="17"/>
        <v>3631.0478599536432</v>
      </c>
      <c r="AW12">
        <v>9</v>
      </c>
      <c r="AX12">
        <f>(R12*SUMPRODUCT(K13:$K$23, X13:$X$23)-$AZ$3*SUMPRODUCT(K12:$K$22, W13:$W$23))/Z12</f>
        <v>14562.088456436131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12734.270499947643</v>
      </c>
      <c r="P13">
        <f t="shared" si="30"/>
        <v>636.71352499738214</v>
      </c>
      <c r="Q13" s="5">
        <f t="shared" si="31"/>
        <v>25</v>
      </c>
      <c r="R13">
        <f t="shared" si="0"/>
        <v>2000000</v>
      </c>
      <c r="S13">
        <f t="shared" si="1"/>
        <v>15387.965186386187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13108.764132299486</v>
      </c>
      <c r="AC13">
        <f t="shared" si="2"/>
        <v>13686.198670816539</v>
      </c>
      <c r="AE13">
        <f t="shared" si="3"/>
        <v>11325.978053576015</v>
      </c>
      <c r="AF13">
        <f t="shared" si="4"/>
        <v>-566.29890267880069</v>
      </c>
      <c r="AG13">
        <f t="shared" si="5"/>
        <v>-22.235231404937135</v>
      </c>
      <c r="AH13">
        <f t="shared" si="6"/>
        <v>-3573.6945745777766</v>
      </c>
      <c r="AI13">
        <f t="shared" si="7"/>
        <v>7163.7493449145013</v>
      </c>
      <c r="AJ13">
        <f t="shared" si="8"/>
        <v>-577.43453851705272</v>
      </c>
      <c r="AK13">
        <f t="shared" si="32"/>
        <v>47.736886566393402</v>
      </c>
      <c r="AL13">
        <f t="shared" si="9"/>
        <v>6634.0516929638416</v>
      </c>
      <c r="AN13">
        <f t="shared" si="10"/>
        <v>5779.3449448752963</v>
      </c>
      <c r="AO13">
        <f t="shared" si="11"/>
        <v>-288.9672472437648</v>
      </c>
      <c r="AP13">
        <f t="shared" si="12"/>
        <v>-11.346046373247408</v>
      </c>
      <c r="AQ13">
        <f t="shared" si="13"/>
        <v>-1823.5611596998694</v>
      </c>
      <c r="AR13">
        <f t="shared" si="14"/>
        <v>3655.4704915584152</v>
      </c>
      <c r="AS13">
        <f t="shared" si="15"/>
        <v>-294.6494656257309</v>
      </c>
      <c r="AT13">
        <f t="shared" si="16"/>
        <v>24.358861791583951</v>
      </c>
      <c r="AU13">
        <f t="shared" si="17"/>
        <v>3385.1798877242682</v>
      </c>
      <c r="AW13">
        <v>10</v>
      </c>
      <c r="AX13">
        <f>(R13*SUMPRODUCT(K14:$K$23, X14:$X$23)-$AZ$3*SUMPRODUCT(K13:$K$22, W14:$W$23))/Z13</f>
        <v>15387.965186386187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12734.270499947643</v>
      </c>
      <c r="P14">
        <f t="shared" si="30"/>
        <v>636.71352499738214</v>
      </c>
      <c r="Q14" s="5">
        <f t="shared" si="31"/>
        <v>25</v>
      </c>
      <c r="R14">
        <f t="shared" si="0"/>
        <v>2000000</v>
      </c>
      <c r="S14">
        <f t="shared" si="1"/>
        <v>16095.459568338301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13686.198670816539</v>
      </c>
      <c r="AC14">
        <f t="shared" si="2"/>
        <v>14142.459380589587</v>
      </c>
      <c r="AE14">
        <f t="shared" si="3"/>
        <v>11189.112216541869</v>
      </c>
      <c r="AF14">
        <f t="shared" si="4"/>
        <v>-559.45561082709344</v>
      </c>
      <c r="AG14">
        <f t="shared" si="5"/>
        <v>-21.966535532184338</v>
      </c>
      <c r="AH14">
        <f t="shared" si="6"/>
        <v>-3707.4846962740939</v>
      </c>
      <c r="AI14">
        <f t="shared" si="7"/>
        <v>6900.2053739084968</v>
      </c>
      <c r="AJ14">
        <f t="shared" si="8"/>
        <v>-456.2607097730488</v>
      </c>
      <c r="AK14">
        <f t="shared" si="32"/>
        <v>43.768539497756365</v>
      </c>
      <c r="AL14">
        <f t="shared" si="9"/>
        <v>6487.7132036332041</v>
      </c>
      <c r="AN14">
        <f t="shared" si="10"/>
        <v>5430.3842053629787</v>
      </c>
      <c r="AO14">
        <f t="shared" si="11"/>
        <v>-271.51921026814892</v>
      </c>
      <c r="AP14">
        <f t="shared" si="12"/>
        <v>-10.660964452940796</v>
      </c>
      <c r="AQ14">
        <f t="shared" si="13"/>
        <v>-1799.3443936067849</v>
      </c>
      <c r="AR14">
        <f t="shared" si="14"/>
        <v>3348.8596370351033</v>
      </c>
      <c r="AS14">
        <f t="shared" si="15"/>
        <v>-221.43588373493142</v>
      </c>
      <c r="AT14">
        <f t="shared" si="16"/>
        <v>21.242077206897449</v>
      </c>
      <c r="AU14">
        <f t="shared" si="17"/>
        <v>3148.6658305070691</v>
      </c>
      <c r="AW14">
        <v>11</v>
      </c>
      <c r="AX14">
        <f>(R14*SUMPRODUCT(K15:$K$23, X15:$X$23)-$AZ$3*SUMPRODUCT(K14:$K$22, W15:$W$23))/Z14</f>
        <v>16095.459568338301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12734.270499947643</v>
      </c>
      <c r="P15">
        <f t="shared" si="30"/>
        <v>636.71352499738214</v>
      </c>
      <c r="Q15" s="5">
        <f t="shared" si="31"/>
        <v>25</v>
      </c>
      <c r="R15">
        <f t="shared" si="0"/>
        <v>2000000</v>
      </c>
      <c r="S15">
        <f t="shared" si="1"/>
        <v>16690.854279403113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14142.459380589587</v>
      </c>
      <c r="AC15">
        <f t="shared" si="2"/>
        <v>14486.847224054083</v>
      </c>
      <c r="AE15">
        <f t="shared" si="3"/>
        <v>11052.725531860406</v>
      </c>
      <c r="AF15">
        <f t="shared" si="4"/>
        <v>-552.63627659302028</v>
      </c>
      <c r="AG15">
        <f t="shared" si="5"/>
        <v>-21.698780334346303</v>
      </c>
      <c r="AH15">
        <f t="shared" si="6"/>
        <v>-3847.1874012955991</v>
      </c>
      <c r="AI15">
        <f t="shared" si="7"/>
        <v>6631.20307363744</v>
      </c>
      <c r="AJ15">
        <f t="shared" si="8"/>
        <v>-344.38784346449575</v>
      </c>
      <c r="AK15">
        <f t="shared" si="32"/>
        <v>101.0344494070136</v>
      </c>
      <c r="AL15">
        <f t="shared" si="9"/>
        <v>6387.8496795799574</v>
      </c>
      <c r="AN15">
        <f t="shared" si="10"/>
        <v>5099.5265637747625</v>
      </c>
      <c r="AO15">
        <f t="shared" si="11"/>
        <v>-254.97632818873814</v>
      </c>
      <c r="AP15">
        <f t="shared" si="12"/>
        <v>-10.011422648426798</v>
      </c>
      <c r="AQ15">
        <f t="shared" si="13"/>
        <v>-1775.0223048761661</v>
      </c>
      <c r="AR15">
        <f t="shared" si="14"/>
        <v>3059.516508061432</v>
      </c>
      <c r="AS15">
        <f t="shared" si="15"/>
        <v>-158.8942881939721</v>
      </c>
      <c r="AT15">
        <f t="shared" si="16"/>
        <v>46.615457619230277</v>
      </c>
      <c r="AU15">
        <f t="shared" si="17"/>
        <v>2947.2376774866898</v>
      </c>
      <c r="AW15">
        <v>12</v>
      </c>
      <c r="AX15">
        <f>(R15*SUMPRODUCT(K16:$K$23, X16:$X$23)-$AZ$3*SUMPRODUCT(K15:$K$22, W16:$W$23))/Z15</f>
        <v>16690.854279403113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12734.270499947643</v>
      </c>
      <c r="P16">
        <f t="shared" si="30"/>
        <v>636.71352499738214</v>
      </c>
      <c r="Q16" s="5">
        <f t="shared" si="31"/>
        <v>25</v>
      </c>
      <c r="R16">
        <f t="shared" si="0"/>
        <v>2000000</v>
      </c>
      <c r="S16">
        <f t="shared" si="1"/>
        <v>16684.124712639103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14486.847224054083</v>
      </c>
      <c r="AC16">
        <f t="shared" si="2"/>
        <v>14294.575800598841</v>
      </c>
      <c r="AE16">
        <f t="shared" si="3"/>
        <v>10910.431207034388</v>
      </c>
      <c r="AF16">
        <f t="shared" si="4"/>
        <v>-545.52156035171936</v>
      </c>
      <c r="AG16">
        <f t="shared" si="5"/>
        <v>-21.419427220191462</v>
      </c>
      <c r="AH16">
        <f t="shared" si="6"/>
        <v>-4989.2248649102194</v>
      </c>
      <c r="AI16">
        <f t="shared" si="7"/>
        <v>5354.265354552258</v>
      </c>
      <c r="AJ16">
        <f t="shared" si="8"/>
        <v>192.27142345524226</v>
      </c>
      <c r="AK16">
        <f t="shared" si="32"/>
        <v>176.44747378223093</v>
      </c>
      <c r="AL16">
        <f t="shared" si="9"/>
        <v>5722.9842517897314</v>
      </c>
      <c r="AN16">
        <f t="shared" si="10"/>
        <v>4772.8022660079032</v>
      </c>
      <c r="AO16">
        <f t="shared" si="11"/>
        <v>-238.64011330039514</v>
      </c>
      <c r="AP16">
        <f t="shared" si="12"/>
        <v>-9.3699954505197738</v>
      </c>
      <c r="AQ16">
        <f t="shared" si="13"/>
        <v>-2182.5520264967668</v>
      </c>
      <c r="AR16">
        <f t="shared" si="14"/>
        <v>2342.2401307602217</v>
      </c>
      <c r="AS16">
        <f t="shared" si="15"/>
        <v>84.109735732908959</v>
      </c>
      <c r="AT16">
        <f t="shared" si="16"/>
        <v>77.187499441473506</v>
      </c>
      <c r="AU16">
        <f t="shared" si="17"/>
        <v>2503.5373659346042</v>
      </c>
      <c r="AW16">
        <v>13</v>
      </c>
      <c r="AX16">
        <f>(R16*SUMPRODUCT(K17:$K$23, X17:$X$23)-$AZ$3*SUMPRODUCT(K16:$K$22, W17:$W$23))/Z16</f>
        <v>16684.124712639103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12734.270499947643</v>
      </c>
      <c r="P17">
        <f t="shared" si="30"/>
        <v>636.71352499738214</v>
      </c>
      <c r="Q17" s="5">
        <f t="shared" si="31"/>
        <v>25</v>
      </c>
      <c r="R17">
        <f t="shared" si="0"/>
        <v>2000000</v>
      </c>
      <c r="S17">
        <f t="shared" si="1"/>
        <v>16063.326357714172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14294.575800598841</v>
      </c>
      <c r="AC17">
        <f t="shared" si="2"/>
        <v>13574.720425805568</v>
      </c>
      <c r="AE17">
        <f t="shared" si="3"/>
        <v>10761.417530457951</v>
      </c>
      <c r="AF17">
        <f t="shared" si="4"/>
        <v>-538.07087652289749</v>
      </c>
      <c r="AG17">
        <f t="shared" si="5"/>
        <v>-21.126882632385964</v>
      </c>
      <c r="AH17">
        <f t="shared" si="6"/>
        <v>-6268.0252482866663</v>
      </c>
      <c r="AI17">
        <f t="shared" si="7"/>
        <v>3934.1945230160009</v>
      </c>
      <c r="AJ17">
        <f t="shared" si="8"/>
        <v>719.85537479327286</v>
      </c>
      <c r="AK17">
        <f t="shared" si="32"/>
        <v>338.34732987256774</v>
      </c>
      <c r="AL17">
        <f t="shared" si="9"/>
        <v>4992.3972276818413</v>
      </c>
      <c r="AN17">
        <f t="shared" si="10"/>
        <v>4434.0357605573827</v>
      </c>
      <c r="AO17">
        <f t="shared" si="11"/>
        <v>-221.7017880278691</v>
      </c>
      <c r="AP17">
        <f t="shared" si="12"/>
        <v>-8.7049269146897998</v>
      </c>
      <c r="AQ17">
        <f t="shared" si="13"/>
        <v>-2582.6196242565948</v>
      </c>
      <c r="AR17">
        <f t="shared" si="14"/>
        <v>1621.0094213582288</v>
      </c>
      <c r="AS17">
        <f t="shared" si="15"/>
        <v>296.60260511488394</v>
      </c>
      <c r="AT17">
        <f t="shared" si="16"/>
        <v>139.4095300082858</v>
      </c>
      <c r="AU17">
        <f t="shared" si="17"/>
        <v>2057.0215564813984</v>
      </c>
      <c r="AW17">
        <v>14</v>
      </c>
      <c r="AX17">
        <f>(R17*SUMPRODUCT(K18:$K$23, X18:$X$23)-$AZ$3*SUMPRODUCT(K17:$K$22, W18:$W$23))/Z17</f>
        <v>16063.326357714172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12734.270499947643</v>
      </c>
      <c r="P18">
        <f t="shared" si="30"/>
        <v>636.71352499738214</v>
      </c>
      <c r="Q18" s="5">
        <f t="shared" si="31"/>
        <v>25</v>
      </c>
      <c r="R18">
        <f t="shared" si="0"/>
        <v>2000000</v>
      </c>
      <c r="S18">
        <f t="shared" si="1"/>
        <v>14871.352836073711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13574.720425805568</v>
      </c>
      <c r="AC18">
        <f t="shared" si="2"/>
        <v>12385.351036743596</v>
      </c>
      <c r="AE18">
        <f t="shared" si="3"/>
        <v>10605.518682612352</v>
      </c>
      <c r="AF18">
        <f t="shared" si="4"/>
        <v>-530.27593413061754</v>
      </c>
      <c r="AG18">
        <f t="shared" si="5"/>
        <v>-20.820821033006869</v>
      </c>
      <c r="AH18">
        <f t="shared" si="6"/>
        <v>-7583.4218444186854</v>
      </c>
      <c r="AI18">
        <f t="shared" si="7"/>
        <v>2471.0000830300423</v>
      </c>
      <c r="AJ18">
        <f t="shared" si="8"/>
        <v>1189.3693890619725</v>
      </c>
      <c r="AK18">
        <f t="shared" si="32"/>
        <v>510.83920456460567</v>
      </c>
      <c r="AL18">
        <f t="shared" si="9"/>
        <v>4171.2086766566208</v>
      </c>
      <c r="AN18">
        <f t="shared" si="10"/>
        <v>4083.5441822373568</v>
      </c>
      <c r="AO18">
        <f t="shared" si="11"/>
        <v>-204.17720911186782</v>
      </c>
      <c r="AP18">
        <f t="shared" si="12"/>
        <v>-8.0168396420001962</v>
      </c>
      <c r="AQ18">
        <f t="shared" si="13"/>
        <v>-2919.9173638718967</v>
      </c>
      <c r="AR18">
        <f t="shared" si="14"/>
        <v>951.43276961159222</v>
      </c>
      <c r="AS18">
        <f t="shared" si="15"/>
        <v>457.95425896500137</v>
      </c>
      <c r="AT18">
        <f t="shared" si="16"/>
        <v>196.69329943085089</v>
      </c>
      <c r="AU18">
        <f t="shared" si="17"/>
        <v>1606.0803280074447</v>
      </c>
      <c r="AW18">
        <v>15</v>
      </c>
      <c r="AX18">
        <f>(R18*SUMPRODUCT(K19:$K$23, X19:$X$23)-$AZ$3*SUMPRODUCT(K18:$K$22, W19:$W$23))/Z18</f>
        <v>14871.352836073711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12734.270499947643</v>
      </c>
      <c r="P19">
        <f t="shared" si="30"/>
        <v>636.71352499738214</v>
      </c>
      <c r="Q19" s="5">
        <f t="shared" si="31"/>
        <v>25</v>
      </c>
      <c r="R19">
        <f t="shared" si="0"/>
        <v>2000000</v>
      </c>
      <c r="S19">
        <f t="shared" si="1"/>
        <v>13114.999784537695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12385.351036743596</v>
      </c>
      <c r="AC19">
        <f t="shared" si="2"/>
        <v>10754.426873724784</v>
      </c>
      <c r="AE19">
        <f t="shared" si="3"/>
        <v>10442.22517207957</v>
      </c>
      <c r="AF19">
        <f t="shared" si="4"/>
        <v>-522.11125860397851</v>
      </c>
      <c r="AG19">
        <f t="shared" si="5"/>
        <v>-20.500242185295388</v>
      </c>
      <c r="AH19">
        <f t="shared" si="6"/>
        <v>-8989.6509905128914</v>
      </c>
      <c r="AI19">
        <f t="shared" si="7"/>
        <v>909.96268077740569</v>
      </c>
      <c r="AJ19">
        <f t="shared" si="8"/>
        <v>1630.9241630188117</v>
      </c>
      <c r="AK19">
        <f t="shared" si="32"/>
        <v>497.41186838988784</v>
      </c>
      <c r="AL19">
        <f t="shared" si="9"/>
        <v>3038.2987121861051</v>
      </c>
      <c r="AN19">
        <f t="shared" si="10"/>
        <v>3745.7329250885355</v>
      </c>
      <c r="AO19">
        <f t="shared" si="11"/>
        <v>-187.28664625442678</v>
      </c>
      <c r="AP19">
        <f t="shared" si="12"/>
        <v>-7.3536464556488257</v>
      </c>
      <c r="AQ19">
        <f t="shared" si="13"/>
        <v>-3224.6797157997844</v>
      </c>
      <c r="AR19">
        <f t="shared" si="14"/>
        <v>326.41291657867578</v>
      </c>
      <c r="AS19">
        <f t="shared" si="15"/>
        <v>585.02917099281581</v>
      </c>
      <c r="AT19">
        <f t="shared" si="16"/>
        <v>178.42672247094987</v>
      </c>
      <c r="AU19">
        <f t="shared" si="17"/>
        <v>1089.8688100424415</v>
      </c>
      <c r="AW19">
        <v>16</v>
      </c>
      <c r="AX19">
        <f>(R19*SUMPRODUCT(K20:$K$23, X20:$X$23)-$AZ$3*SUMPRODUCT(K19:$K$22, W20:$W$23))/Z19</f>
        <v>13114.999784537695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12734.270499947643</v>
      </c>
      <c r="P20">
        <f t="shared" si="30"/>
        <v>636.71352499738214</v>
      </c>
      <c r="Q20" s="5">
        <f t="shared" si="31"/>
        <v>25</v>
      </c>
      <c r="R20">
        <f t="shared" si="0"/>
        <v>2000000</v>
      </c>
      <c r="S20">
        <f t="shared" si="1"/>
        <v>10736.427267893661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10754.426873724784</v>
      </c>
      <c r="AC20">
        <f t="shared" si="2"/>
        <v>8659.8200900679312</v>
      </c>
      <c r="AE20">
        <f t="shared" si="3"/>
        <v>10271.246547497054</v>
      </c>
      <c r="AF20">
        <f t="shared" si="4"/>
        <v>-513.56232737485266</v>
      </c>
      <c r="AG20">
        <f t="shared" si="5"/>
        <v>-20.164575873308337</v>
      </c>
      <c r="AH20">
        <f t="shared" si="6"/>
        <v>-10453.11121072774</v>
      </c>
      <c r="AI20">
        <f t="shared" si="7"/>
        <v>-715.59156647884811</v>
      </c>
      <c r="AJ20">
        <f t="shared" si="8"/>
        <v>2094.6067836568527</v>
      </c>
      <c r="AK20">
        <f t="shared" si="32"/>
        <v>88.202077703542031</v>
      </c>
      <c r="AL20">
        <f t="shared" si="9"/>
        <v>1467.2172948815466</v>
      </c>
      <c r="AN20">
        <f t="shared" si="10"/>
        <v>3494.6420795357203</v>
      </c>
      <c r="AO20">
        <f t="shared" si="11"/>
        <v>-174.73210397678599</v>
      </c>
      <c r="AP20">
        <f t="shared" si="12"/>
        <v>-6.8607033271950835</v>
      </c>
      <c r="AQ20">
        <f t="shared" si="13"/>
        <v>-3556.5188830928719</v>
      </c>
      <c r="AR20">
        <f t="shared" si="14"/>
        <v>-243.46961086113316</v>
      </c>
      <c r="AS20">
        <f t="shared" si="15"/>
        <v>712.65945884941868</v>
      </c>
      <c r="AT20">
        <f t="shared" si="16"/>
        <v>30.009472639948399</v>
      </c>
      <c r="AU20">
        <f t="shared" si="17"/>
        <v>499.19932062823386</v>
      </c>
      <c r="AW20">
        <v>17</v>
      </c>
      <c r="AX20">
        <f>(R20*SUMPRODUCT(K21:$K$23, X21:$X$23)-$AZ$3*SUMPRODUCT(K20:$K$22, W21:$W$23))/Z20</f>
        <v>10736.427267893661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12734.270499947643</v>
      </c>
      <c r="P21">
        <f t="shared" si="30"/>
        <v>636.71352499738214</v>
      </c>
      <c r="Q21" s="5">
        <f t="shared" si="31"/>
        <v>25</v>
      </c>
      <c r="R21">
        <f t="shared" si="0"/>
        <v>2000000</v>
      </c>
      <c r="S21">
        <f t="shared" si="1"/>
        <v>7708.881330290671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8659.8200900679312</v>
      </c>
      <c r="AC21">
        <f t="shared" si="2"/>
        <v>6109.050838741754</v>
      </c>
      <c r="AE21">
        <f t="shared" si="3"/>
        <v>10091.51685508385</v>
      </c>
      <c r="AF21">
        <f t="shared" si="4"/>
        <v>-504.57584275419254</v>
      </c>
      <c r="AG21">
        <f t="shared" si="5"/>
        <v>-19.811729409873426</v>
      </c>
      <c r="AH21">
        <f t="shared" si="6"/>
        <v>-12096.056376146538</v>
      </c>
      <c r="AI21">
        <f t="shared" si="7"/>
        <v>-2528.9270932267555</v>
      </c>
      <c r="AJ21">
        <f t="shared" si="8"/>
        <v>2550.7692513261773</v>
      </c>
      <c r="AK21">
        <f t="shared" si="32"/>
        <v>29.194817763836141</v>
      </c>
      <c r="AL21">
        <f t="shared" si="9"/>
        <v>51.036975863257936</v>
      </c>
      <c r="AN21">
        <f t="shared" si="10"/>
        <v>3265.9485101419118</v>
      </c>
      <c r="AO21">
        <f t="shared" si="11"/>
        <v>-163.29742550709562</v>
      </c>
      <c r="AP21">
        <f t="shared" si="12"/>
        <v>-6.411730672273964</v>
      </c>
      <c r="AQ21">
        <f t="shared" si="13"/>
        <v>-3914.6837752509623</v>
      </c>
      <c r="AR21">
        <f t="shared" si="14"/>
        <v>-818.44442128842002</v>
      </c>
      <c r="AS21">
        <f t="shared" si="15"/>
        <v>825.51326581669866</v>
      </c>
      <c r="AT21">
        <f t="shared" si="16"/>
        <v>9.4484082966804923</v>
      </c>
      <c r="AU21">
        <f t="shared" si="17"/>
        <v>16.51725282495909</v>
      </c>
      <c r="AW21">
        <v>18</v>
      </c>
      <c r="AX21">
        <f>(R21*SUMPRODUCT(K22:$K$23, X22:$X$23)-$AZ$3*SUMPRODUCT(K21:$K$22, W22:$W$23))/Z21</f>
        <v>7708.881330290671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12734.270499947643</v>
      </c>
      <c r="P22">
        <f t="shared" si="30"/>
        <v>636.71352499738214</v>
      </c>
      <c r="Q22" s="5">
        <f t="shared" si="31"/>
        <v>25</v>
      </c>
      <c r="R22">
        <f t="shared" si="0"/>
        <v>2000000</v>
      </c>
      <c r="S22">
        <f t="shared" si="1"/>
        <v>4083.8401230577965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6109.050838741754</v>
      </c>
      <c r="AC22">
        <f t="shared" si="2"/>
        <v>3175.5448276807742</v>
      </c>
      <c r="AE22">
        <f t="shared" si="3"/>
        <v>9902.0151626597599</v>
      </c>
      <c r="AF22">
        <f t="shared" si="4"/>
        <v>-495.10075813298801</v>
      </c>
      <c r="AG22">
        <f t="shared" si="5"/>
        <v>-19.439698494508328</v>
      </c>
      <c r="AH22">
        <f t="shared" si="6"/>
        <v>-13913.089701308994</v>
      </c>
      <c r="AI22">
        <f t="shared" si="7"/>
        <v>-4525.6149952767319</v>
      </c>
      <c r="AJ22">
        <f t="shared" si="8"/>
        <v>2933.5060110609797</v>
      </c>
      <c r="AK22">
        <f t="shared" si="32"/>
        <v>325.83527010863907</v>
      </c>
      <c r="AL22">
        <f t="shared" si="9"/>
        <v>-1266.2737141071129</v>
      </c>
      <c r="AN22">
        <f t="shared" si="10"/>
        <v>2994.9714925034937</v>
      </c>
      <c r="AO22">
        <f t="shared" si="11"/>
        <v>-149.74857462517468</v>
      </c>
      <c r="AP22">
        <f t="shared" si="12"/>
        <v>-5.8797468856103841</v>
      </c>
      <c r="AQ22">
        <f t="shared" si="13"/>
        <v>-4208.1643325692185</v>
      </c>
      <c r="AR22">
        <f t="shared" si="14"/>
        <v>-1368.8211615765097</v>
      </c>
      <c r="AS22">
        <f t="shared" si="15"/>
        <v>887.2705941055483</v>
      </c>
      <c r="AT22">
        <f t="shared" si="16"/>
        <v>98.552398597360252</v>
      </c>
      <c r="AU22">
        <f t="shared" si="17"/>
        <v>-382.99816887360117</v>
      </c>
      <c r="AW22">
        <v>19</v>
      </c>
      <c r="AX22">
        <f>(R22*SUMPRODUCT(K23:$K$23, X23:$X$23)-$AZ$3*SUMPRODUCT(K22:$K$22, W23:$W$23))/Z22</f>
        <v>4083.8401230577965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12734.270499947643</v>
      </c>
      <c r="P23">
        <f t="shared" si="30"/>
        <v>636.71352499738214</v>
      </c>
      <c r="Q23" s="5">
        <f t="shared" si="31"/>
        <v>25</v>
      </c>
      <c r="R23">
        <f t="shared" si="0"/>
        <v>2000000</v>
      </c>
      <c r="S23">
        <f t="shared" si="1"/>
        <v>4168.0159561834525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3175.5448276807742</v>
      </c>
      <c r="AC23">
        <f t="shared" si="2"/>
        <v>3175.5448276807742</v>
      </c>
      <c r="AE23">
        <f t="shared" si="3"/>
        <v>9702.0374311198393</v>
      </c>
      <c r="AF23">
        <f t="shared" si="4"/>
        <v>-485.10187155599198</v>
      </c>
      <c r="AG23">
        <f t="shared" si="5"/>
        <v>-19.047100953210727</v>
      </c>
      <c r="AH23">
        <f t="shared" si="6"/>
        <v>-15856.044508201505</v>
      </c>
      <c r="AI23">
        <f t="shared" si="7"/>
        <v>-6658.156049590867</v>
      </c>
      <c r="AJ23">
        <f t="shared" si="8"/>
        <v>0</v>
      </c>
      <c r="AK23">
        <f t="shared" si="32"/>
        <v>867.47362710712366</v>
      </c>
      <c r="AL23">
        <f t="shared" si="9"/>
        <v>-5790.6824224837437</v>
      </c>
      <c r="AN23">
        <f t="shared" si="10"/>
        <v>2658.2897604232276</v>
      </c>
      <c r="AO23">
        <f t="shared" si="11"/>
        <v>-132.91448802116136</v>
      </c>
      <c r="AP23">
        <f t="shared" si="12"/>
        <v>-5.2187711899832756</v>
      </c>
      <c r="AQ23">
        <f t="shared" si="13"/>
        <v>-4344.4442526853791</v>
      </c>
      <c r="AR23">
        <f t="shared" si="14"/>
        <v>-1824.2877514732963</v>
      </c>
      <c r="AS23">
        <f t="shared" si="15"/>
        <v>0</v>
      </c>
      <c r="AT23">
        <f t="shared" si="16"/>
        <v>237.6816495244029</v>
      </c>
      <c r="AU23">
        <f t="shared" si="17"/>
        <v>-1586.6061019488936</v>
      </c>
      <c r="AW23">
        <v>20</v>
      </c>
      <c r="AX23">
        <f>(R23*SUMPRODUCT(K$23:$K24, X$23:$X24)-$AZ$3*SUMPRODUCT(K$22:$K23, W$23:$W24))/Z23</f>
        <v>4168.0159561834525</v>
      </c>
    </row>
    <row r="25" spans="5:50" x14ac:dyDescent="0.25">
      <c r="AN25" s="6">
        <f t="shared" ref="AN25:AU25" si="33">SUM(AN3:AN23)</f>
        <v>122388.04658549071</v>
      </c>
      <c r="AO25" s="6">
        <f t="shared" si="33"/>
        <v>-15670.105204235268</v>
      </c>
      <c r="AP25" s="6">
        <f t="shared" si="33"/>
        <v>-1737.7055704150964</v>
      </c>
      <c r="AQ25" s="6">
        <f t="shared" si="33"/>
        <v>-51338.655694185996</v>
      </c>
      <c r="AR25" s="6">
        <f t="shared" si="33"/>
        <v>53641.580116654324</v>
      </c>
      <c r="AS25" s="6">
        <f t="shared" si="33"/>
        <v>-6609.0848762049754</v>
      </c>
      <c r="AT25" s="6">
        <f t="shared" si="33"/>
        <v>3388.2789763187538</v>
      </c>
      <c r="AU25" s="7">
        <f t="shared" si="33"/>
        <v>50420.774216768121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48159.119954834023</v>
      </c>
      <c r="K3">
        <v>1</v>
      </c>
      <c r="L3" s="2">
        <v>0</v>
      </c>
      <c r="O3">
        <f>$C$3</f>
        <v>48159.119954834023</v>
      </c>
      <c r="P3">
        <f>O3*B5</f>
        <v>38527.295963867218</v>
      </c>
      <c r="Q3" s="5">
        <f>B8</f>
        <v>1522.432587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48159.119954834023</v>
      </c>
      <c r="AF3">
        <f t="shared" ref="AF3:AF23" si="4">-$Z3*P3</f>
        <v>-38527.295963867218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8109.3914039668043</v>
      </c>
      <c r="AJ3">
        <f t="shared" ref="AJ3:AJ23" si="8">AB3-AC3</f>
        <v>2.9103830456733704E-11</v>
      </c>
      <c r="AL3">
        <f t="shared" ref="AL3:AL23" si="9">SUM(AI3:AK3)</f>
        <v>8109.3914039668334</v>
      </c>
      <c r="AN3">
        <f t="shared" ref="AN3:AN23" si="10">AE3*$K3</f>
        <v>48159.119954834023</v>
      </c>
      <c r="AO3">
        <f t="shared" ref="AO3:AO23" si="11">AF3*$K3</f>
        <v>-38527.295963867218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8109.3914039668043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8109.3914039668334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17874.609487291906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14134.655193600911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-2.9103830456733704E-11</v>
      </c>
      <c r="AC4">
        <f t="shared" si="2"/>
        <v>13963.848627924192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-13963.848627924221</v>
      </c>
      <c r="AK4">
        <f>H4*SUM(AB4, AE4:AF4)</f>
        <v>-1.9179424270987511E-12</v>
      </c>
      <c r="AL4">
        <f t="shared" si="9"/>
        <v>-18132.328627924224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-3910.7608593676696</v>
      </c>
      <c r="AR4">
        <f t="shared" si="14"/>
        <v>-3910.7608593676696</v>
      </c>
      <c r="AS4">
        <f t="shared" si="15"/>
        <v>-13100.524090368908</v>
      </c>
      <c r="AT4">
        <f t="shared" si="16"/>
        <v>-1.7993643185090073E-12</v>
      </c>
      <c r="AU4">
        <f t="shared" si="17"/>
        <v>-17011.284949736582</v>
      </c>
      <c r="AW4">
        <v>1</v>
      </c>
      <c r="AX4">
        <f>(R4*SUMPRODUCT(K5:$K$23, X5:$X$23)-$AZ$3*SUMPRODUCT(K4:$K$22, W5:$W$23))/Z4</f>
        <v>14134.655193600911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48159.119954834023</v>
      </c>
      <c r="P5">
        <f t="shared" ref="P5:P23" si="30">O5*$C$5</f>
        <v>2407.9559977417011</v>
      </c>
      <c r="Q5" s="5">
        <f t="shared" ref="Q5:Q23" si="31">$C$8</f>
        <v>25</v>
      </c>
      <c r="R5">
        <f t="shared" si="0"/>
        <v>2000000</v>
      </c>
      <c r="S5">
        <f t="shared" si="1"/>
        <v>27457.7663807635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13963.848627924192</v>
      </c>
      <c r="AC5">
        <f t="shared" si="2"/>
        <v>26795.315520561388</v>
      </c>
      <c r="AE5">
        <f t="shared" si="3"/>
        <v>46997.224628089331</v>
      </c>
      <c r="AF5">
        <f t="shared" si="4"/>
        <v>-2349.8612314044667</v>
      </c>
      <c r="AG5">
        <f t="shared" si="5"/>
        <v>-24.396845640122592</v>
      </c>
      <c r="AH5">
        <f t="shared" si="6"/>
        <v>-4325.5535901926405</v>
      </c>
      <c r="AI5">
        <f t="shared" si="7"/>
        <v>40297.412960852103</v>
      </c>
      <c r="AJ5">
        <f t="shared" si="8"/>
        <v>-12831.466892637196</v>
      </c>
      <c r="AK5">
        <f>H5*SUM(AB5, AE5:AF5)</f>
        <v>5064.0087189262231</v>
      </c>
      <c r="AL5">
        <f t="shared" si="9"/>
        <v>32529.954787141131</v>
      </c>
      <c r="AN5">
        <f t="shared" si="10"/>
        <v>40585.041346068501</v>
      </c>
      <c r="AO5">
        <f t="shared" si="11"/>
        <v>-2029.2520673034253</v>
      </c>
      <c r="AP5">
        <f t="shared" si="12"/>
        <v>-21.068201300257947</v>
      </c>
      <c r="AQ5">
        <f t="shared" si="13"/>
        <v>-3735.385923144042</v>
      </c>
      <c r="AR5">
        <f t="shared" si="14"/>
        <v>34799.335154320775</v>
      </c>
      <c r="AS5">
        <f t="shared" si="15"/>
        <v>-11080.773779503954</v>
      </c>
      <c r="AT5">
        <f t="shared" si="16"/>
        <v>4373.0880889429163</v>
      </c>
      <c r="AU5">
        <f t="shared" si="17"/>
        <v>28091.649463759743</v>
      </c>
      <c r="AW5">
        <v>2</v>
      </c>
      <c r="AX5">
        <f>(R5*SUMPRODUCT(K6:$K$23, X6:$X$23)-$AZ$3*SUMPRODUCT(K5:$K$22, W6:$W$23))/Z5</f>
        <v>27457.7663807635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48159.119954834023</v>
      </c>
      <c r="P6">
        <f t="shared" si="30"/>
        <v>2407.9559977417011</v>
      </c>
      <c r="Q6" s="5">
        <f t="shared" si="31"/>
        <v>25</v>
      </c>
      <c r="R6">
        <f t="shared" si="0"/>
        <v>2000000</v>
      </c>
      <c r="S6">
        <f t="shared" si="1"/>
        <v>38917.731712917303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26795.315520561388</v>
      </c>
      <c r="AC6">
        <f t="shared" si="2"/>
        <v>37489.851435262186</v>
      </c>
      <c r="AE6">
        <f t="shared" si="3"/>
        <v>46392.175825613092</v>
      </c>
      <c r="AF6">
        <f t="shared" si="4"/>
        <v>-2319.6087912806543</v>
      </c>
      <c r="AG6">
        <f t="shared" si="5"/>
        <v>-24.08275725819011</v>
      </c>
      <c r="AH6">
        <f t="shared" si="6"/>
        <v>-5609.5940425005037</v>
      </c>
      <c r="AI6">
        <f t="shared" si="7"/>
        <v>38438.890234573744</v>
      </c>
      <c r="AJ6">
        <f t="shared" si="8"/>
        <v>-10694.535914700798</v>
      </c>
      <c r="AK6">
        <f>H6*SUM(AB6, AE6:AF6)</f>
        <v>7710.4256219724484</v>
      </c>
      <c r="AL6">
        <f t="shared" si="9"/>
        <v>35454.779941845394</v>
      </c>
      <c r="AN6">
        <f t="shared" si="10"/>
        <v>36131.442895435132</v>
      </c>
      <c r="AO6">
        <f t="shared" si="11"/>
        <v>-1806.5721447717563</v>
      </c>
      <c r="AP6">
        <f t="shared" si="12"/>
        <v>-18.75628278160033</v>
      </c>
      <c r="AQ6">
        <f t="shared" si="13"/>
        <v>-4368.8989189698459</v>
      </c>
      <c r="AR6">
        <f t="shared" si="14"/>
        <v>29937.215548911929</v>
      </c>
      <c r="AS6">
        <f t="shared" si="15"/>
        <v>-8329.184971786899</v>
      </c>
      <c r="AT6">
        <f t="shared" si="16"/>
        <v>6005.0816350370169</v>
      </c>
      <c r="AU6">
        <f t="shared" si="17"/>
        <v>27613.112212162046</v>
      </c>
      <c r="AW6">
        <v>3</v>
      </c>
      <c r="AX6">
        <f>(R6*SUMPRODUCT(K7:$K$23, X7:$X$23)-$AZ$3*SUMPRODUCT(K6:$K$22, W7:$W$23))/Z6</f>
        <v>38917.731712917303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48159.119954834023</v>
      </c>
      <c r="P7">
        <f t="shared" si="30"/>
        <v>2407.9559977417011</v>
      </c>
      <c r="Q7" s="5">
        <f t="shared" si="31"/>
        <v>25</v>
      </c>
      <c r="R7">
        <f t="shared" si="0"/>
        <v>2000000</v>
      </c>
      <c r="S7">
        <f t="shared" si="1"/>
        <v>48341.453489230204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37489.851435262186</v>
      </c>
      <c r="AC7">
        <f t="shared" si="2"/>
        <v>45931.800553204041</v>
      </c>
      <c r="AE7">
        <f t="shared" si="3"/>
        <v>45758.555709874869</v>
      </c>
      <c r="AF7">
        <f t="shared" si="4"/>
        <v>-2287.9277854937432</v>
      </c>
      <c r="AG7">
        <f t="shared" si="5"/>
        <v>-23.753837151088661</v>
      </c>
      <c r="AH7">
        <f t="shared" si="6"/>
        <v>-7047.4027615639143</v>
      </c>
      <c r="AI7">
        <f t="shared" si="7"/>
        <v>36399.47132566612</v>
      </c>
      <c r="AJ7">
        <f t="shared" si="8"/>
        <v>-8441.9491179418546</v>
      </c>
      <c r="AK7">
        <f>H7*SUM(AB7, AE7:AF7)</f>
        <v>8476.5621889546546</v>
      </c>
      <c r="AL7">
        <f t="shared" si="9"/>
        <v>36434.084396678918</v>
      </c>
      <c r="AN7">
        <f t="shared" si="10"/>
        <v>32260.308623454857</v>
      </c>
      <c r="AO7">
        <f t="shared" si="11"/>
        <v>-1613.0154311727426</v>
      </c>
      <c r="AP7">
        <f t="shared" si="12"/>
        <v>-16.746728684883649</v>
      </c>
      <c r="AQ7">
        <f t="shared" si="13"/>
        <v>-4968.5000882310769</v>
      </c>
      <c r="AR7">
        <f t="shared" si="14"/>
        <v>25662.046375366153</v>
      </c>
      <c r="AS7">
        <f t="shared" si="15"/>
        <v>-5951.6713257961237</v>
      </c>
      <c r="AT7">
        <f t="shared" si="16"/>
        <v>5976.0739393829317</v>
      </c>
      <c r="AU7">
        <f t="shared" si="17"/>
        <v>25686.448988952961</v>
      </c>
      <c r="AW7">
        <v>4</v>
      </c>
      <c r="AX7">
        <f>(R7*SUMPRODUCT(K8:$K$23, X8:$X$23)-$AZ$3*SUMPRODUCT(K7:$K$22, W8:$W$23))/Z7</f>
        <v>48341.453489230204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48159.119954834023</v>
      </c>
      <c r="P8">
        <f t="shared" si="30"/>
        <v>2407.9559977417011</v>
      </c>
      <c r="Q8" s="5">
        <f t="shared" si="31"/>
        <v>25</v>
      </c>
      <c r="R8">
        <f t="shared" si="0"/>
        <v>2000000</v>
      </c>
      <c r="S8">
        <f t="shared" si="1"/>
        <v>55853.531228100146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45931.800553204041</v>
      </c>
      <c r="AC8">
        <f t="shared" si="2"/>
        <v>52300.619525080285</v>
      </c>
      <c r="AE8">
        <f t="shared" si="3"/>
        <v>45095.65920074327</v>
      </c>
      <c r="AF8">
        <f t="shared" si="4"/>
        <v>-2254.7829600371633</v>
      </c>
      <c r="AG8">
        <f t="shared" si="5"/>
        <v>-23.409719302925481</v>
      </c>
      <c r="AH8">
        <f t="shared" si="6"/>
        <v>-8526.3581321834736</v>
      </c>
      <c r="AI8">
        <f t="shared" si="7"/>
        <v>34291.108389219713</v>
      </c>
      <c r="AJ8">
        <f t="shared" si="8"/>
        <v>-6368.8189718762442</v>
      </c>
      <c r="AK8">
        <f t="shared" ref="AK8:AK23" si="32">H8*SUM(AB8:AB8, AE8:AF8)</f>
        <v>6436.0190675584863</v>
      </c>
      <c r="AL8">
        <f t="shared" si="9"/>
        <v>34358.308484901958</v>
      </c>
      <c r="AN8">
        <f t="shared" si="10"/>
        <v>29643.784570777356</v>
      </c>
      <c r="AO8">
        <f t="shared" si="11"/>
        <v>-1482.1892285388676</v>
      </c>
      <c r="AP8">
        <f t="shared" si="12"/>
        <v>-15.388458405478934</v>
      </c>
      <c r="AQ8">
        <f t="shared" si="13"/>
        <v>-5604.830445400753</v>
      </c>
      <c r="AR8">
        <f t="shared" si="14"/>
        <v>22541.376438432257</v>
      </c>
      <c r="AS8">
        <f t="shared" si="15"/>
        <v>-4186.5647585315119</v>
      </c>
      <c r="AT8">
        <f t="shared" si="16"/>
        <v>4230.7389694166959</v>
      </c>
      <c r="AU8">
        <f t="shared" si="17"/>
        <v>22585.550649317443</v>
      </c>
      <c r="AW8">
        <v>5</v>
      </c>
      <c r="AX8">
        <f>(R8*SUMPRODUCT(K9:$K$23, X9:$X$23)-$AZ$3*SUMPRODUCT(K8:$K$22, W9:$W$23))/Z8</f>
        <v>55853.531228100146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48159.119954834023</v>
      </c>
      <c r="P9">
        <f t="shared" si="30"/>
        <v>2407.9559977417011</v>
      </c>
      <c r="Q9" s="5">
        <f t="shared" si="31"/>
        <v>25</v>
      </c>
      <c r="R9">
        <f t="shared" si="0"/>
        <v>2000000</v>
      </c>
      <c r="S9">
        <f t="shared" si="1"/>
        <v>61811.679120639448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52300.619525080285</v>
      </c>
      <c r="AC9">
        <f t="shared" si="2"/>
        <v>56988.585761761613</v>
      </c>
      <c r="AE9">
        <f t="shared" si="3"/>
        <v>44401.319892968335</v>
      </c>
      <c r="AF9">
        <f t="shared" si="4"/>
        <v>-2220.0659946484166</v>
      </c>
      <c r="AG9">
        <f t="shared" si="5"/>
        <v>-23.049279105707321</v>
      </c>
      <c r="AH9">
        <f t="shared" si="6"/>
        <v>-10107.440335112522</v>
      </c>
      <c r="AI9">
        <f t="shared" si="7"/>
        <v>32050.764284101693</v>
      </c>
      <c r="AJ9">
        <f t="shared" si="8"/>
        <v>-4687.9662366813282</v>
      </c>
      <c r="AK9">
        <f t="shared" si="32"/>
        <v>4931.9537927014908</v>
      </c>
      <c r="AL9">
        <f t="shared" si="9"/>
        <v>32294.751840121855</v>
      </c>
      <c r="AN9">
        <f t="shared" si="10"/>
        <v>27739.363496616606</v>
      </c>
      <c r="AO9">
        <f t="shared" si="11"/>
        <v>-1386.9681748308303</v>
      </c>
      <c r="AP9">
        <f t="shared" si="12"/>
        <v>-14.399849666393374</v>
      </c>
      <c r="AQ9">
        <f t="shared" si="13"/>
        <v>-6314.5411476935024</v>
      </c>
      <c r="AR9">
        <f t="shared" si="14"/>
        <v>20023.454324425882</v>
      </c>
      <c r="AS9">
        <f t="shared" si="15"/>
        <v>-2928.7687801317657</v>
      </c>
      <c r="AT9">
        <f t="shared" si="16"/>
        <v>3081.1980214563287</v>
      </c>
      <c r="AU9">
        <f t="shared" si="17"/>
        <v>20175.883565750446</v>
      </c>
      <c r="AW9">
        <v>6</v>
      </c>
      <c r="AX9">
        <f>(R9*SUMPRODUCT(K10:$K$23, X10:$X$23)-$AZ$3*SUMPRODUCT(K9:$K$22, W10:$W$23))/Z9</f>
        <v>61811.679120639448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48159.119954834023</v>
      </c>
      <c r="P10">
        <f t="shared" si="30"/>
        <v>2407.9559977417011</v>
      </c>
      <c r="Q10" s="5">
        <f t="shared" si="31"/>
        <v>25</v>
      </c>
      <c r="R10">
        <f t="shared" si="0"/>
        <v>2000000</v>
      </c>
      <c r="S10">
        <f t="shared" si="1"/>
        <v>66500.891285324557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56988.585761761613</v>
      </c>
      <c r="AC10">
        <f t="shared" si="2"/>
        <v>60307.996959627213</v>
      </c>
      <c r="AE10">
        <f t="shared" si="3"/>
        <v>43674.302760140483</v>
      </c>
      <c r="AF10">
        <f t="shared" si="4"/>
        <v>-2183.7151380070241</v>
      </c>
      <c r="AG10">
        <f t="shared" si="5"/>
        <v>-22.671875441816823</v>
      </c>
      <c r="AH10">
        <f t="shared" si="6"/>
        <v>-11752.869826673717</v>
      </c>
      <c r="AI10">
        <f t="shared" si="7"/>
        <v>29715.045920017925</v>
      </c>
      <c r="AJ10">
        <f t="shared" si="8"/>
        <v>-3319.4111978656001</v>
      </c>
      <c r="AK10">
        <f t="shared" si="32"/>
        <v>5170.1566026544915</v>
      </c>
      <c r="AL10">
        <f t="shared" si="9"/>
        <v>31565.791324806814</v>
      </c>
      <c r="AN10">
        <f t="shared" si="10"/>
        <v>25924.147701243248</v>
      </c>
      <c r="AO10">
        <f t="shared" si="11"/>
        <v>-1296.2073850621623</v>
      </c>
      <c r="AP10">
        <f t="shared" si="12"/>
        <v>-13.457548500448191</v>
      </c>
      <c r="AQ10">
        <f t="shared" si="13"/>
        <v>-6976.2563806340777</v>
      </c>
      <c r="AR10">
        <f t="shared" si="14"/>
        <v>17638.226387046558</v>
      </c>
      <c r="AS10">
        <f t="shared" si="15"/>
        <v>-1970.3326838949586</v>
      </c>
      <c r="AT10">
        <f t="shared" si="16"/>
        <v>3068.8962372651258</v>
      </c>
      <c r="AU10">
        <f t="shared" si="17"/>
        <v>18736.789940416726</v>
      </c>
      <c r="AW10">
        <v>7</v>
      </c>
      <c r="AX10">
        <f>(R10*SUMPRODUCT(K11:$K$23, X11:$X$23)-$AZ$3*SUMPRODUCT(K10:$K$22, W11:$W$23))/Z10</f>
        <v>66500.891285324557</v>
      </c>
    </row>
    <row r="11" spans="1:52" x14ac:dyDescent="0.25">
      <c r="A11" t="s">
        <v>33</v>
      </c>
      <c r="C11" s="24">
        <f>AU25</f>
        <v>229725.0833285549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48159.119954834023</v>
      </c>
      <c r="P11">
        <f t="shared" si="30"/>
        <v>2407.9559977417011</v>
      </c>
      <c r="Q11" s="5">
        <f t="shared" si="31"/>
        <v>25</v>
      </c>
      <c r="R11">
        <f t="shared" si="0"/>
        <v>2000000</v>
      </c>
      <c r="S11">
        <f t="shared" si="1"/>
        <v>69867.731479923692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60307.996959627213</v>
      </c>
      <c r="AC11">
        <f t="shared" si="2"/>
        <v>62252.58309003224</v>
      </c>
      <c r="AE11">
        <f t="shared" si="3"/>
        <v>42910.075266900727</v>
      </c>
      <c r="AF11">
        <f t="shared" si="4"/>
        <v>-2145.5037633450361</v>
      </c>
      <c r="AG11">
        <f t="shared" si="5"/>
        <v>-22.275155415601393</v>
      </c>
      <c r="AH11">
        <f t="shared" si="6"/>
        <v>-13600.101743781173</v>
      </c>
      <c r="AI11">
        <f t="shared" si="7"/>
        <v>27142.19460435892</v>
      </c>
      <c r="AJ11">
        <f t="shared" si="8"/>
        <v>-1944.5861304050268</v>
      </c>
      <c r="AK11">
        <f t="shared" si="32"/>
        <v>5205.2372758539195</v>
      </c>
      <c r="AL11">
        <f t="shared" si="9"/>
        <v>30402.845749807813</v>
      </c>
      <c r="AN11">
        <f t="shared" si="10"/>
        <v>24223.032175012562</v>
      </c>
      <c r="AO11">
        <f t="shared" si="11"/>
        <v>-1211.1516087506279</v>
      </c>
      <c r="AP11">
        <f t="shared" si="12"/>
        <v>-12.574478207725818</v>
      </c>
      <c r="AQ11">
        <f t="shared" si="13"/>
        <v>-7677.3508336670411</v>
      </c>
      <c r="AR11">
        <f t="shared" si="14"/>
        <v>15321.955254387167</v>
      </c>
      <c r="AS11">
        <f t="shared" si="15"/>
        <v>-1097.7322251452276</v>
      </c>
      <c r="AT11">
        <f t="shared" si="16"/>
        <v>2938.3921894176419</v>
      </c>
      <c r="AU11">
        <f t="shared" si="17"/>
        <v>17162.615218659583</v>
      </c>
      <c r="AW11">
        <v>8</v>
      </c>
      <c r="AX11">
        <f>(R11*SUMPRODUCT(K12:$K$23, X12:$X$23)-$AZ$3*SUMPRODUCT(K11:$K$22, W12:$W$23))/Z11</f>
        <v>69867.731479923692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48159.119954834023</v>
      </c>
      <c r="P12">
        <f t="shared" si="30"/>
        <v>2407.9559977417011</v>
      </c>
      <c r="Q12" s="5">
        <f t="shared" si="31"/>
        <v>25</v>
      </c>
      <c r="R12">
        <f t="shared" si="0"/>
        <v>2000000</v>
      </c>
      <c r="S12">
        <f t="shared" si="1"/>
        <v>71886.126131833546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62252.58309003224</v>
      </c>
      <c r="AC12">
        <f t="shared" si="2"/>
        <v>62848.215630926607</v>
      </c>
      <c r="AE12">
        <f t="shared" si="3"/>
        <v>42104.296313955077</v>
      </c>
      <c r="AF12">
        <f t="shared" si="4"/>
        <v>-2105.2148156977537</v>
      </c>
      <c r="AG12">
        <f t="shared" si="5"/>
        <v>-21.856865508258117</v>
      </c>
      <c r="AH12">
        <f t="shared" si="6"/>
        <v>-15643.068254980828</v>
      </c>
      <c r="AI12">
        <f t="shared" si="7"/>
        <v>24334.156377768239</v>
      </c>
      <c r="AJ12">
        <f t="shared" si="8"/>
        <v>-595.63254089436668</v>
      </c>
      <c r="AK12">
        <f t="shared" si="32"/>
        <v>5306.8613921322285</v>
      </c>
      <c r="AL12">
        <f t="shared" si="9"/>
        <v>29045.3852290061</v>
      </c>
      <c r="AN12">
        <f t="shared" si="10"/>
        <v>22595.460045966352</v>
      </c>
      <c r="AO12">
        <f t="shared" si="11"/>
        <v>-1129.7730022983176</v>
      </c>
      <c r="AP12">
        <f t="shared" si="12"/>
        <v>-11.729585210006682</v>
      </c>
      <c r="AQ12">
        <f t="shared" si="13"/>
        <v>-8394.9229578880786</v>
      </c>
      <c r="AR12">
        <f t="shared" si="14"/>
        <v>13059.034500569949</v>
      </c>
      <c r="AS12">
        <f t="shared" si="15"/>
        <v>-319.64888284798042</v>
      </c>
      <c r="AT12">
        <f t="shared" si="16"/>
        <v>2847.951041890748</v>
      </c>
      <c r="AU12">
        <f t="shared" si="17"/>
        <v>15587.336659612716</v>
      </c>
      <c r="AW12">
        <v>9</v>
      </c>
      <c r="AX12">
        <f>(R12*SUMPRODUCT(K13:$K$23, X13:$X$23)-$AZ$3*SUMPRODUCT(K12:$K$22, W13:$W$23))/Z12</f>
        <v>71886.126131833546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48159.119954834023</v>
      </c>
      <c r="P13">
        <f t="shared" si="30"/>
        <v>2407.9559977417011</v>
      </c>
      <c r="Q13" s="5">
        <f t="shared" si="31"/>
        <v>25</v>
      </c>
      <c r="R13">
        <f t="shared" si="0"/>
        <v>2000000</v>
      </c>
      <c r="S13">
        <f t="shared" si="1"/>
        <v>72538.429701013083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62848.215630926607</v>
      </c>
      <c r="AC13">
        <f t="shared" si="2"/>
        <v>62137.729459194779</v>
      </c>
      <c r="AE13">
        <f t="shared" si="3"/>
        <v>41253.972261059185</v>
      </c>
      <c r="AF13">
        <f t="shared" si="4"/>
        <v>-2062.698613052959</v>
      </c>
      <c r="AG13">
        <f t="shared" si="5"/>
        <v>-21.415451683787605</v>
      </c>
      <c r="AH13">
        <f t="shared" si="6"/>
        <v>-17827.613551034159</v>
      </c>
      <c r="AI13">
        <f t="shared" si="7"/>
        <v>21342.244645288276</v>
      </c>
      <c r="AJ13">
        <f t="shared" si="8"/>
        <v>710.4861717318272</v>
      </c>
      <c r="AK13">
        <f t="shared" si="32"/>
        <v>5275.4415957208275</v>
      </c>
      <c r="AL13">
        <f t="shared" si="9"/>
        <v>27328.172412740932</v>
      </c>
      <c r="AN13">
        <f t="shared" si="10"/>
        <v>21050.803287377032</v>
      </c>
      <c r="AO13">
        <f t="shared" si="11"/>
        <v>-1052.5401643688515</v>
      </c>
      <c r="AP13">
        <f t="shared" si="12"/>
        <v>-10.92773461554089</v>
      </c>
      <c r="AQ13">
        <f t="shared" si="13"/>
        <v>-9096.9563748032124</v>
      </c>
      <c r="AR13">
        <f t="shared" si="14"/>
        <v>10890.379013589427</v>
      </c>
      <c r="AS13">
        <f t="shared" si="15"/>
        <v>362.54217036079115</v>
      </c>
      <c r="AT13">
        <f t="shared" si="16"/>
        <v>2691.9173402943065</v>
      </c>
      <c r="AU13">
        <f t="shared" si="17"/>
        <v>13944.838524244526</v>
      </c>
      <c r="AW13">
        <v>10</v>
      </c>
      <c r="AX13">
        <f>(R13*SUMPRODUCT(K14:$K$23, X14:$X$23)-$AZ$3*SUMPRODUCT(K13:$K$22, W14:$W$23))/Z13</f>
        <v>72538.429701013083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48159.119954834023</v>
      </c>
      <c r="P14">
        <f t="shared" si="30"/>
        <v>2407.9559977417011</v>
      </c>
      <c r="Q14" s="5">
        <f t="shared" si="31"/>
        <v>25</v>
      </c>
      <c r="R14">
        <f t="shared" si="0"/>
        <v>2000000</v>
      </c>
      <c r="S14">
        <f t="shared" si="1"/>
        <v>71766.04608108761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62137.729459194779</v>
      </c>
      <c r="AC14">
        <f t="shared" si="2"/>
        <v>60135.633118786369</v>
      </c>
      <c r="AE14">
        <f t="shared" si="3"/>
        <v>40354.447918940336</v>
      </c>
      <c r="AF14">
        <f t="shared" si="4"/>
        <v>-2017.7223959470168</v>
      </c>
      <c r="AG14">
        <f t="shared" si="5"/>
        <v>-20.948497375360425</v>
      </c>
      <c r="AH14">
        <f t="shared" si="6"/>
        <v>-20223.983327144535</v>
      </c>
      <c r="AI14">
        <f t="shared" si="7"/>
        <v>18091.79369847343</v>
      </c>
      <c r="AJ14">
        <f t="shared" si="8"/>
        <v>2002.0963404084105</v>
      </c>
      <c r="AK14">
        <f t="shared" si="32"/>
        <v>5164.3869860844688</v>
      </c>
      <c r="AL14">
        <f t="shared" si="9"/>
        <v>25258.277024966308</v>
      </c>
      <c r="AN14">
        <f t="shared" si="10"/>
        <v>19585.124570578704</v>
      </c>
      <c r="AO14">
        <f t="shared" si="11"/>
        <v>-979.25622852893525</v>
      </c>
      <c r="AP14">
        <f t="shared" si="12"/>
        <v>-10.166882507896007</v>
      </c>
      <c r="AQ14">
        <f t="shared" si="13"/>
        <v>-9815.2558937506419</v>
      </c>
      <c r="AR14">
        <f t="shared" si="14"/>
        <v>8780.4455657912331</v>
      </c>
      <c r="AS14">
        <f t="shared" si="15"/>
        <v>971.67247357619442</v>
      </c>
      <c r="AT14">
        <f t="shared" si="16"/>
        <v>2506.4191847280213</v>
      </c>
      <c r="AU14">
        <f t="shared" si="17"/>
        <v>12258.537224095449</v>
      </c>
      <c r="AW14">
        <v>11</v>
      </c>
      <c r="AX14">
        <f>(R14*SUMPRODUCT(K15:$K$23, X15:$X$23)-$AZ$3*SUMPRODUCT(K14:$K$22, W15:$W$23))/Z14</f>
        <v>71766.04608108761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48159.119954834023</v>
      </c>
      <c r="P15">
        <f t="shared" si="30"/>
        <v>2407.9559977417011</v>
      </c>
      <c r="Q15" s="5">
        <f t="shared" si="31"/>
        <v>25</v>
      </c>
      <c r="R15">
        <f t="shared" si="0"/>
        <v>2000000</v>
      </c>
      <c r="S15">
        <f t="shared" si="1"/>
        <v>69507.341237227345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60135.633118786369</v>
      </c>
      <c r="AC15">
        <f t="shared" si="2"/>
        <v>56866.765425489131</v>
      </c>
      <c r="AE15">
        <f t="shared" si="3"/>
        <v>39400.92267696678</v>
      </c>
      <c r="AF15">
        <f t="shared" si="4"/>
        <v>-1970.046133848339</v>
      </c>
      <c r="AG15">
        <f t="shared" si="5"/>
        <v>-20.453510526105383</v>
      </c>
      <c r="AH15">
        <f t="shared" si="6"/>
        <v>-22840.150040115052</v>
      </c>
      <c r="AI15">
        <f t="shared" si="7"/>
        <v>14570.27299247729</v>
      </c>
      <c r="AJ15">
        <f t="shared" si="8"/>
        <v>3268.8676932972376</v>
      </c>
      <c r="AK15">
        <f t="shared" si="32"/>
        <v>5063.701851452859</v>
      </c>
      <c r="AL15">
        <f t="shared" si="9"/>
        <v>22902.842537227385</v>
      </c>
      <c r="AN15">
        <f t="shared" si="10"/>
        <v>18178.869207349933</v>
      </c>
      <c r="AO15">
        <f t="shared" si="11"/>
        <v>-908.94346036749664</v>
      </c>
      <c r="AP15">
        <f t="shared" si="12"/>
        <v>-9.4368778044526991</v>
      </c>
      <c r="AQ15">
        <f t="shared" si="13"/>
        <v>-10538.029874570033</v>
      </c>
      <c r="AR15">
        <f t="shared" si="14"/>
        <v>6722.4589946079523</v>
      </c>
      <c r="AS15">
        <f t="shared" si="15"/>
        <v>1508.1961084967375</v>
      </c>
      <c r="AT15">
        <f t="shared" si="16"/>
        <v>2336.2999495539666</v>
      </c>
      <c r="AU15">
        <f t="shared" si="17"/>
        <v>10566.955052658655</v>
      </c>
      <c r="AW15">
        <v>12</v>
      </c>
      <c r="AX15">
        <f>(R15*SUMPRODUCT(K16:$K$23, X16:$X$23)-$AZ$3*SUMPRODUCT(K15:$K$22, W16:$W$23))/Z15</f>
        <v>69507.341237227345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48159.119954834023</v>
      </c>
      <c r="P16">
        <f t="shared" si="30"/>
        <v>2407.9559977417011</v>
      </c>
      <c r="Q16" s="5">
        <f t="shared" si="31"/>
        <v>25</v>
      </c>
      <c r="R16">
        <f t="shared" si="0"/>
        <v>2000000</v>
      </c>
      <c r="S16">
        <f t="shared" si="1"/>
        <v>65847.815272593958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56866.765425489131</v>
      </c>
      <c r="AC16">
        <f t="shared" si="2"/>
        <v>52497.364709186368</v>
      </c>
      <c r="AE16">
        <f t="shared" si="3"/>
        <v>38395.000257428917</v>
      </c>
      <c r="AF16">
        <f t="shared" si="4"/>
        <v>-1919.7500128714457</v>
      </c>
      <c r="AG16">
        <f t="shared" si="5"/>
        <v>-19.931323648271409</v>
      </c>
      <c r="AH16">
        <f t="shared" si="6"/>
        <v>-25412.141805833744</v>
      </c>
      <c r="AI16">
        <f t="shared" si="7"/>
        <v>11043.177115075458</v>
      </c>
      <c r="AJ16">
        <f t="shared" si="8"/>
        <v>4369.4007163027636</v>
      </c>
      <c r="AK16">
        <f t="shared" si="32"/>
        <v>5105.8082571515497</v>
      </c>
      <c r="AL16">
        <f t="shared" si="9"/>
        <v>20518.386088529769</v>
      </c>
      <c r="AN16">
        <f t="shared" si="10"/>
        <v>16796.012985617021</v>
      </c>
      <c r="AO16">
        <f t="shared" si="11"/>
        <v>-839.80064928085096</v>
      </c>
      <c r="AP16">
        <f t="shared" si="12"/>
        <v>-8.7190198872867395</v>
      </c>
      <c r="AQ16">
        <f t="shared" si="13"/>
        <v>-11116.620937658159</v>
      </c>
      <c r="AR16">
        <f t="shared" si="14"/>
        <v>4830.8723787907238</v>
      </c>
      <c r="AS16">
        <f t="shared" si="15"/>
        <v>1911.4080135000347</v>
      </c>
      <c r="AT16">
        <f t="shared" si="16"/>
        <v>2233.5517961767732</v>
      </c>
      <c r="AU16">
        <f t="shared" si="17"/>
        <v>8975.8321884675315</v>
      </c>
      <c r="AW16">
        <v>13</v>
      </c>
      <c r="AX16">
        <f>(R16*SUMPRODUCT(K17:$K$23, X17:$X$23)-$AZ$3*SUMPRODUCT(K16:$K$22, W17:$W$23))/Z16</f>
        <v>65847.815272593958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48159.119954834023</v>
      </c>
      <c r="P17">
        <f t="shared" si="30"/>
        <v>2407.9559977417011</v>
      </c>
      <c r="Q17" s="5">
        <f t="shared" si="31"/>
        <v>25</v>
      </c>
      <c r="R17">
        <f t="shared" si="0"/>
        <v>2000000</v>
      </c>
      <c r="S17">
        <f t="shared" si="1"/>
        <v>60870.593896516737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52497.364709186368</v>
      </c>
      <c r="AC17">
        <f t="shared" si="2"/>
        <v>47191.565220690572</v>
      </c>
      <c r="AE17">
        <f t="shared" si="3"/>
        <v>37336.653133092957</v>
      </c>
      <c r="AF17">
        <f t="shared" si="4"/>
        <v>-1866.832656654648</v>
      </c>
      <c r="AG17">
        <f t="shared" si="5"/>
        <v>-19.381922452128016</v>
      </c>
      <c r="AH17">
        <f t="shared" si="6"/>
        <v>-28007.036772854128</v>
      </c>
      <c r="AI17">
        <f t="shared" si="7"/>
        <v>7443.4017811320555</v>
      </c>
      <c r="AJ17">
        <f t="shared" si="8"/>
        <v>5305.7994884957952</v>
      </c>
      <c r="AK17">
        <f t="shared" si="32"/>
        <v>5427.5753259530429</v>
      </c>
      <c r="AL17">
        <f t="shared" si="9"/>
        <v>18176.776595580894</v>
      </c>
      <c r="AN17">
        <f t="shared" si="10"/>
        <v>15383.852053235589</v>
      </c>
      <c r="AO17">
        <f t="shared" si="11"/>
        <v>-769.19260266177946</v>
      </c>
      <c r="AP17">
        <f t="shared" si="12"/>
        <v>-7.985949529218618</v>
      </c>
      <c r="AQ17">
        <f t="shared" si="13"/>
        <v>-11539.762512383086</v>
      </c>
      <c r="AR17">
        <f t="shared" si="14"/>
        <v>3066.9109886615051</v>
      </c>
      <c r="AS17">
        <f t="shared" si="15"/>
        <v>2186.152949065649</v>
      </c>
      <c r="AT17">
        <f t="shared" si="16"/>
        <v>2236.328348034142</v>
      </c>
      <c r="AU17">
        <f t="shared" si="17"/>
        <v>7489.3922857612961</v>
      </c>
      <c r="AW17">
        <v>14</v>
      </c>
      <c r="AX17">
        <f>(R17*SUMPRODUCT(K18:$K$23, X18:$X$23)-$AZ$3*SUMPRODUCT(K17:$K$22, W18:$W$23))/Z17</f>
        <v>60870.593896516737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48159.119954834023</v>
      </c>
      <c r="P18">
        <f t="shared" si="30"/>
        <v>2407.9559977417011</v>
      </c>
      <c r="Q18" s="5">
        <f t="shared" si="31"/>
        <v>25</v>
      </c>
      <c r="R18">
        <f t="shared" si="0"/>
        <v>2000000</v>
      </c>
      <c r="S18">
        <f t="shared" si="1"/>
        <v>54610.165702496648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47191.565220690572</v>
      </c>
      <c r="AC18">
        <f t="shared" si="2"/>
        <v>41076.02361380255</v>
      </c>
      <c r="AE18">
        <f t="shared" si="3"/>
        <v>36223.752904567249</v>
      </c>
      <c r="AF18">
        <f t="shared" si="4"/>
        <v>-1811.1876452283625</v>
      </c>
      <c r="AG18">
        <f t="shared" si="5"/>
        <v>-18.804202058997163</v>
      </c>
      <c r="AH18">
        <f t="shared" si="6"/>
        <v>-30712.093488765891</v>
      </c>
      <c r="AI18">
        <f t="shared" si="7"/>
        <v>3681.6675685139962</v>
      </c>
      <c r="AJ18">
        <f t="shared" si="8"/>
        <v>6115.5416068880222</v>
      </c>
      <c r="AK18">
        <f t="shared" si="32"/>
        <v>5720.4495466500648</v>
      </c>
      <c r="AL18">
        <f t="shared" si="9"/>
        <v>15517.658722052083</v>
      </c>
      <c r="AN18">
        <f t="shared" si="10"/>
        <v>13947.577658296404</v>
      </c>
      <c r="AO18">
        <f t="shared" si="11"/>
        <v>-697.37888291482022</v>
      </c>
      <c r="AP18">
        <f t="shared" si="12"/>
        <v>-7.2403615718980774</v>
      </c>
      <c r="AQ18">
        <f t="shared" si="13"/>
        <v>-11825.370775688241</v>
      </c>
      <c r="AR18">
        <f t="shared" si="14"/>
        <v>1417.5876381214432</v>
      </c>
      <c r="AS18">
        <f t="shared" si="15"/>
        <v>2354.7254120612902</v>
      </c>
      <c r="AT18">
        <f t="shared" si="16"/>
        <v>2202.5993414450554</v>
      </c>
      <c r="AU18">
        <f t="shared" si="17"/>
        <v>5974.9123916277886</v>
      </c>
      <c r="AW18">
        <v>15</v>
      </c>
      <c r="AX18">
        <f>(R18*SUMPRODUCT(K19:$K$23, X19:$X$23)-$AZ$3*SUMPRODUCT(K18:$K$22, W19:$W$23))/Z18</f>
        <v>54610.165702496648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48159.119954834023</v>
      </c>
      <c r="P19">
        <f t="shared" si="30"/>
        <v>2407.9559977417011</v>
      </c>
      <c r="Q19" s="5">
        <f t="shared" si="31"/>
        <v>25</v>
      </c>
      <c r="R19">
        <f t="shared" si="0"/>
        <v>2000000</v>
      </c>
      <c r="S19">
        <f t="shared" si="1"/>
        <v>46881.462975285438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41076.02361380255</v>
      </c>
      <c r="AC19">
        <f t="shared" si="2"/>
        <v>34117.07853858803</v>
      </c>
      <c r="AE19">
        <f t="shared" si="3"/>
        <v>35046.868710443661</v>
      </c>
      <c r="AF19">
        <f t="shared" si="4"/>
        <v>-1752.3434355221832</v>
      </c>
      <c r="AG19">
        <f t="shared" si="5"/>
        <v>-18.193266791062797</v>
      </c>
      <c r="AH19">
        <f t="shared" si="6"/>
        <v>-33831.459787551568</v>
      </c>
      <c r="AI19">
        <f t="shared" si="7"/>
        <v>-555.12777942115645</v>
      </c>
      <c r="AJ19">
        <f t="shared" si="8"/>
        <v>6958.9450752145203</v>
      </c>
      <c r="AK19">
        <f t="shared" si="32"/>
        <v>5458.7982884323437</v>
      </c>
      <c r="AL19">
        <f t="shared" si="9"/>
        <v>11862.615584225707</v>
      </c>
      <c r="AN19">
        <f t="shared" si="10"/>
        <v>12571.670107341723</v>
      </c>
      <c r="AO19">
        <f t="shared" si="11"/>
        <v>-628.5835053670861</v>
      </c>
      <c r="AP19">
        <f t="shared" si="12"/>
        <v>-6.5261107964244616</v>
      </c>
      <c r="AQ19">
        <f t="shared" si="13"/>
        <v>-12135.690500993447</v>
      </c>
      <c r="AR19">
        <f t="shared" si="14"/>
        <v>-199.13000981523624</v>
      </c>
      <c r="AS19">
        <f t="shared" si="15"/>
        <v>2496.2447431041778</v>
      </c>
      <c r="AT19">
        <f t="shared" si="16"/>
        <v>1958.1267539671251</v>
      </c>
      <c r="AU19">
        <f t="shared" si="17"/>
        <v>4255.2414872560666</v>
      </c>
      <c r="AW19">
        <v>16</v>
      </c>
      <c r="AX19">
        <f>(R19*SUMPRODUCT(K20:$K$23, X20:$X$23)-$AZ$3*SUMPRODUCT(K19:$K$22, W20:$W$23))/Z19</f>
        <v>46881.462975285438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48159.119954834023</v>
      </c>
      <c r="P20">
        <f t="shared" si="30"/>
        <v>2407.9559977417011</v>
      </c>
      <c r="Q20" s="5">
        <f t="shared" si="31"/>
        <v>25</v>
      </c>
      <c r="R20">
        <f t="shared" si="0"/>
        <v>2000000</v>
      </c>
      <c r="S20">
        <f t="shared" si="1"/>
        <v>37365.02090147644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34117.07853858803</v>
      </c>
      <c r="AC20">
        <f t="shared" si="2"/>
        <v>26230.481509146553</v>
      </c>
      <c r="AE20">
        <f t="shared" si="3"/>
        <v>33808.007462458801</v>
      </c>
      <c r="AF20">
        <f t="shared" si="4"/>
        <v>-1690.4003731229402</v>
      </c>
      <c r="AG20">
        <f t="shared" si="5"/>
        <v>-17.550158461245559</v>
      </c>
      <c r="AH20">
        <f t="shared" si="6"/>
        <v>-36894.052952529077</v>
      </c>
      <c r="AI20">
        <f t="shared" si="7"/>
        <v>-4793.9960216544605</v>
      </c>
      <c r="AJ20">
        <f t="shared" si="8"/>
        <v>7886.5970294414765</v>
      </c>
      <c r="AK20">
        <f t="shared" si="32"/>
        <v>3596.5434295962668</v>
      </c>
      <c r="AL20">
        <f t="shared" si="9"/>
        <v>6689.1444373832828</v>
      </c>
      <c r="AN20">
        <f t="shared" si="10"/>
        <v>11502.682265217045</v>
      </c>
      <c r="AO20">
        <f t="shared" si="11"/>
        <v>-575.13411326085236</v>
      </c>
      <c r="AP20">
        <f t="shared" si="12"/>
        <v>-5.9711858709237342</v>
      </c>
      <c r="AQ20">
        <f t="shared" si="13"/>
        <v>-12552.664307716946</v>
      </c>
      <c r="AR20">
        <f t="shared" si="14"/>
        <v>-1631.0873416316772</v>
      </c>
      <c r="AS20">
        <f t="shared" si="15"/>
        <v>2683.2998035806813</v>
      </c>
      <c r="AT20">
        <f t="shared" si="16"/>
        <v>1223.6715331312548</v>
      </c>
      <c r="AU20">
        <f t="shared" si="17"/>
        <v>2275.883995080259</v>
      </c>
      <c r="AW20">
        <v>17</v>
      </c>
      <c r="AX20">
        <f>(R20*SUMPRODUCT(K21:$K$23, X21:$X$23)-$AZ$3*SUMPRODUCT(K20:$K$22, W21:$W$23))/Z20</f>
        <v>37365.02090147644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48159.119954834023</v>
      </c>
      <c r="P21">
        <f t="shared" si="30"/>
        <v>2407.9559977417011</v>
      </c>
      <c r="Q21" s="5">
        <f t="shared" si="31"/>
        <v>25</v>
      </c>
      <c r="R21">
        <f t="shared" si="0"/>
        <v>2000000</v>
      </c>
      <c r="S21">
        <f t="shared" si="1"/>
        <v>26195.833347649041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26230.481509146553</v>
      </c>
      <c r="AC21">
        <f t="shared" si="2"/>
        <v>17687.200015311457</v>
      </c>
      <c r="AE21">
        <f t="shared" si="3"/>
        <v>32516.62109382643</v>
      </c>
      <c r="AF21">
        <f t="shared" si="4"/>
        <v>-1625.8310546913215</v>
      </c>
      <c r="AG21">
        <f t="shared" si="5"/>
        <v>-16.879783685998678</v>
      </c>
      <c r="AH21">
        <f t="shared" si="6"/>
        <v>-39589.855250753913</v>
      </c>
      <c r="AI21">
        <f t="shared" si="7"/>
        <v>-8715.9449953048024</v>
      </c>
      <c r="AJ21">
        <f t="shared" si="8"/>
        <v>8543.2814938350966</v>
      </c>
      <c r="AK21">
        <f t="shared" si="32"/>
        <v>2930.3212304268495</v>
      </c>
      <c r="AL21">
        <f t="shared" si="9"/>
        <v>2757.6577289571437</v>
      </c>
      <c r="AN21">
        <f t="shared" si="10"/>
        <v>10523.453683053785</v>
      </c>
      <c r="AO21">
        <f t="shared" si="11"/>
        <v>-526.17268415268927</v>
      </c>
      <c r="AP21">
        <f t="shared" si="12"/>
        <v>-5.4628560971022697</v>
      </c>
      <c r="AQ21">
        <f t="shared" si="13"/>
        <v>-12812.586118586963</v>
      </c>
      <c r="AR21">
        <f t="shared" si="14"/>
        <v>-2820.7679757829678</v>
      </c>
      <c r="AS21">
        <f t="shared" si="15"/>
        <v>2764.8883579337653</v>
      </c>
      <c r="AT21">
        <f t="shared" si="16"/>
        <v>948.34883538132533</v>
      </c>
      <c r="AU21">
        <f t="shared" si="17"/>
        <v>892.4692175321228</v>
      </c>
      <c r="AW21">
        <v>18</v>
      </c>
      <c r="AX21">
        <f>(R21*SUMPRODUCT(K22:$K$23, X22:$X$23)-$AZ$3*SUMPRODUCT(K21:$K$22, W22:$W$23))/Z21</f>
        <v>26195.833347649041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48159.119954834023</v>
      </c>
      <c r="P22">
        <f t="shared" si="30"/>
        <v>2407.9559977417011</v>
      </c>
      <c r="Q22" s="5">
        <f t="shared" si="31"/>
        <v>25</v>
      </c>
      <c r="R22">
        <f t="shared" si="0"/>
        <v>2000000</v>
      </c>
      <c r="S22">
        <f t="shared" si="1"/>
        <v>13589.331578818823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17687.200015311457</v>
      </c>
      <c r="AC22">
        <f t="shared" si="2"/>
        <v>8796.1679175338904</v>
      </c>
      <c r="AE22">
        <f t="shared" si="3"/>
        <v>31172.666839894537</v>
      </c>
      <c r="AF22">
        <f t="shared" si="4"/>
        <v>-1558.6333419947268</v>
      </c>
      <c r="AG22">
        <f t="shared" si="5"/>
        <v>-16.182120265657776</v>
      </c>
      <c r="AH22">
        <f t="shared" si="6"/>
        <v>-42309.24667847313</v>
      </c>
      <c r="AI22">
        <f t="shared" si="7"/>
        <v>-12711.395300838976</v>
      </c>
      <c r="AJ22">
        <f t="shared" si="8"/>
        <v>8891.0320977775664</v>
      </c>
      <c r="AK22">
        <f t="shared" si="32"/>
        <v>3311.0863459247894</v>
      </c>
      <c r="AL22">
        <f t="shared" si="9"/>
        <v>-509.27685713662049</v>
      </c>
      <c r="AN22">
        <f t="shared" si="10"/>
        <v>9428.5099545046069</v>
      </c>
      <c r="AO22">
        <f t="shared" si="11"/>
        <v>-471.42549772523034</v>
      </c>
      <c r="AP22">
        <f t="shared" si="12"/>
        <v>-4.8944571471338794</v>
      </c>
      <c r="AQ22">
        <f t="shared" si="13"/>
        <v>-12796.888874616558</v>
      </c>
      <c r="AR22">
        <f t="shared" si="14"/>
        <v>-3844.6988749843144</v>
      </c>
      <c r="AS22">
        <f t="shared" si="15"/>
        <v>2689.1887392974613</v>
      </c>
      <c r="AT22">
        <f t="shared" si="16"/>
        <v>1001.4738467234002</v>
      </c>
      <c r="AU22">
        <f t="shared" si="17"/>
        <v>-154.0362889634531</v>
      </c>
      <c r="AW22">
        <v>19</v>
      </c>
      <c r="AX22">
        <f>(R22*SUMPRODUCT(K23:$K$23, X23:$X$23)-$AZ$3*SUMPRODUCT(K22:$K$22, W23:$W$23))/Z22</f>
        <v>13589.331578818823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48159.119954834023</v>
      </c>
      <c r="P23">
        <f t="shared" si="30"/>
        <v>2407.9559977417011</v>
      </c>
      <c r="Q23" s="5">
        <f t="shared" si="31"/>
        <v>25</v>
      </c>
      <c r="R23">
        <f t="shared" si="0"/>
        <v>2000000</v>
      </c>
      <c r="S23">
        <f t="shared" si="1"/>
        <v>14224.670512916629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8796.1679175338904</v>
      </c>
      <c r="AC23">
        <f t="shared" si="2"/>
        <v>8796.1679175338904</v>
      </c>
      <c r="AE23">
        <f t="shared" si="3"/>
        <v>29780.352768010722</v>
      </c>
      <c r="AF23">
        <f t="shared" si="4"/>
        <v>-1489.017638400536</v>
      </c>
      <c r="AG23">
        <f t="shared" si="5"/>
        <v>-15.459352660482683</v>
      </c>
      <c r="AH23">
        <f t="shared" si="6"/>
        <v>-44875.712201481219</v>
      </c>
      <c r="AI23">
        <f t="shared" si="7"/>
        <v>-16599.836424531517</v>
      </c>
      <c r="AJ23">
        <f t="shared" si="8"/>
        <v>0</v>
      </c>
      <c r="AK23">
        <f t="shared" si="32"/>
        <v>3853.3915665982699</v>
      </c>
      <c r="AL23">
        <f t="shared" si="9"/>
        <v>-12746.444857933247</v>
      </c>
      <c r="AN23">
        <f t="shared" si="10"/>
        <v>8159.6064112336626</v>
      </c>
      <c r="AO23">
        <f t="shared" si="11"/>
        <v>-407.98032056168313</v>
      </c>
      <c r="AP23">
        <f t="shared" si="12"/>
        <v>-4.2357534870270372</v>
      </c>
      <c r="AQ23">
        <f t="shared" si="13"/>
        <v>-12295.628323826008</v>
      </c>
      <c r="AR23">
        <f t="shared" si="14"/>
        <v>-4548.2379866410547</v>
      </c>
      <c r="AS23">
        <f t="shared" si="15"/>
        <v>0</v>
      </c>
      <c r="AT23">
        <f t="shared" si="16"/>
        <v>1055.802084573804</v>
      </c>
      <c r="AU23">
        <f t="shared" si="17"/>
        <v>-3492.4359020672509</v>
      </c>
      <c r="AW23">
        <v>20</v>
      </c>
      <c r="AX23">
        <f>(R23*SUMPRODUCT(K$23:$K24, X$23:$X24)-$AZ$3*SUMPRODUCT(K$22:$K23, W$23:$W24))/Z23</f>
        <v>14224.670512916629</v>
      </c>
    </row>
    <row r="25" spans="5:50" x14ac:dyDescent="0.25">
      <c r="AN25" s="6">
        <f t="shared" ref="AN25:AU25" si="33">SUM(AN3:AN23)</f>
        <v>444389.86299321422</v>
      </c>
      <c r="AO25" s="6">
        <f t="shared" si="33"/>
        <v>-58338.833115786227</v>
      </c>
      <c r="AP25" s="6">
        <f t="shared" si="33"/>
        <v>-1728.1209090716995</v>
      </c>
      <c r="AQ25" s="6">
        <f t="shared" si="33"/>
        <v>-178476.90204958938</v>
      </c>
      <c r="AR25" s="6">
        <f t="shared" si="33"/>
        <v>205846.00691876689</v>
      </c>
      <c r="AS25" s="6">
        <f t="shared" si="33"/>
        <v>-29036.882727030505</v>
      </c>
      <c r="AT25" s="6">
        <f t="shared" si="33"/>
        <v>52915.959136818587</v>
      </c>
      <c r="AU25" s="7">
        <f t="shared" si="33"/>
        <v>229725.0833285549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157859.34428710843</v>
      </c>
      <c r="K3">
        <v>1</v>
      </c>
      <c r="L3" s="2">
        <v>0</v>
      </c>
      <c r="O3">
        <f>$C$3</f>
        <v>157859.34428710843</v>
      </c>
      <c r="P3">
        <f>O3*B5</f>
        <v>126287.47542968675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157859.34428710843</v>
      </c>
      <c r="AF3">
        <f t="shared" ref="AF3:AF23" si="4">-$Z3*P3</f>
        <v>-126287.47542968675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30049.43627042168</v>
      </c>
      <c r="AJ3">
        <f t="shared" ref="AJ3:AJ23" si="8">AB3-AC3</f>
        <v>0</v>
      </c>
      <c r="AL3">
        <f t="shared" ref="AL3:AL23" si="9">SUM(AI3:AK3)</f>
        <v>30049.43627042168</v>
      </c>
      <c r="AN3">
        <f t="shared" ref="AN3:AN23" si="10">AE3*$K3</f>
        <v>157859.34428710843</v>
      </c>
      <c r="AO3">
        <f t="shared" ref="AO3:AO23" si="11">AF3*$K3</f>
        <v>-126287.47542968675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30049.43627042168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30049.43627042168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55581.296674817764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34177.059057695638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33431.843630442105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-33431.843630442105</v>
      </c>
      <c r="AK4">
        <f>H4*SUM(AB4, AE4:AF4)</f>
        <v>0</v>
      </c>
      <c r="AL4">
        <f t="shared" si="9"/>
        <v>-57040.945630442104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-22149.453044375641</v>
      </c>
      <c r="AR4">
        <f t="shared" si="14"/>
        <v>-22149.453044375641</v>
      </c>
      <c r="AS4">
        <f t="shared" si="15"/>
        <v>-31364.896923203021</v>
      </c>
      <c r="AT4">
        <f t="shared" si="16"/>
        <v>0</v>
      </c>
      <c r="AU4">
        <f t="shared" si="17"/>
        <v>-53514.349967578666</v>
      </c>
      <c r="AW4">
        <v>1</v>
      </c>
      <c r="AX4">
        <f>(R4*SUMPRODUCT(K5:$K$23, X5:$X$23)-$AZ$3*SUMPRODUCT(K4:$K$22, W5:$W$23))/Z4</f>
        <v>34177.059057695638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157859.34428710843</v>
      </c>
      <c r="P5">
        <f t="shared" ref="P5:P23" si="30">O5*$C$5</f>
        <v>7892.9672143554217</v>
      </c>
      <c r="Q5" s="5">
        <f t="shared" ref="Q5:Q23" si="31">$C$8</f>
        <v>25</v>
      </c>
      <c r="R5">
        <f t="shared" si="0"/>
        <v>2000000</v>
      </c>
      <c r="S5">
        <f t="shared" si="1"/>
        <v>64302.84113670473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33431.843630442105</v>
      </c>
      <c r="AC5">
        <f t="shared" si="2"/>
        <v>61414.480416667939</v>
      </c>
      <c r="AE5">
        <f t="shared" si="3"/>
        <v>150768.60426272429</v>
      </c>
      <c r="AF5">
        <f t="shared" si="4"/>
        <v>-7538.4302131362138</v>
      </c>
      <c r="AG5">
        <f t="shared" si="5"/>
        <v>-23.87704778320126</v>
      </c>
      <c r="AH5">
        <f t="shared" si="6"/>
        <v>-26663.166363899294</v>
      </c>
      <c r="AI5">
        <f t="shared" si="7"/>
        <v>116543.13063790557</v>
      </c>
      <c r="AJ5">
        <f t="shared" si="8"/>
        <v>-27982.636786225834</v>
      </c>
      <c r="AK5">
        <f>H5*SUM(AB5, AE5:AF5)</f>
        <v>15263.598327554608</v>
      </c>
      <c r="AL5">
        <f t="shared" si="9"/>
        <v>103824.09217923434</v>
      </c>
      <c r="AN5">
        <f t="shared" si="10"/>
        <v>130198.11459322913</v>
      </c>
      <c r="AO5">
        <f t="shared" si="11"/>
        <v>-6509.9057296614556</v>
      </c>
      <c r="AP5">
        <f t="shared" si="12"/>
        <v>-20.619323357322113</v>
      </c>
      <c r="AQ5">
        <f t="shared" si="13"/>
        <v>-23025.31091695977</v>
      </c>
      <c r="AR5">
        <f t="shared" si="14"/>
        <v>100642.27862325058</v>
      </c>
      <c r="AS5">
        <f t="shared" si="15"/>
        <v>-24164.756109070768</v>
      </c>
      <c r="AT5">
        <f t="shared" si="16"/>
        <v>13181.071310396876</v>
      </c>
      <c r="AU5">
        <f t="shared" si="17"/>
        <v>89658.593824576674</v>
      </c>
      <c r="AW5">
        <v>2</v>
      </c>
      <c r="AX5">
        <f>(R5*SUMPRODUCT(K6:$K$23, X6:$X$23)-$AZ$3*SUMPRODUCT(K5:$K$22, W6:$W$23))/Z5</f>
        <v>64302.84113670473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157859.34428710843</v>
      </c>
      <c r="P6">
        <f t="shared" si="30"/>
        <v>7892.9672143554217</v>
      </c>
      <c r="Q6" s="5">
        <f t="shared" si="31"/>
        <v>25</v>
      </c>
      <c r="R6">
        <f t="shared" si="0"/>
        <v>2000000</v>
      </c>
      <c r="S6">
        <f t="shared" si="1"/>
        <v>90418.170860310885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61414.480416667939</v>
      </c>
      <c r="AC6">
        <f t="shared" si="2"/>
        <v>84152.03441475227</v>
      </c>
      <c r="AE6">
        <f t="shared" si="3"/>
        <v>146919.4172669343</v>
      </c>
      <c r="AF6">
        <f t="shared" si="4"/>
        <v>-7345.9708633467153</v>
      </c>
      <c r="AG6">
        <f t="shared" si="5"/>
        <v>-23.267456533919681</v>
      </c>
      <c r="AH6">
        <f t="shared" si="6"/>
        <v>-29665.661715965347</v>
      </c>
      <c r="AI6">
        <f t="shared" si="7"/>
        <v>109884.51723108834</v>
      </c>
      <c r="AJ6">
        <f t="shared" si="8"/>
        <v>-22737.553998084331</v>
      </c>
      <c r="AK6">
        <f>H6*SUM(AB6, AE6:AF6)</f>
        <v>21867.486438043801</v>
      </c>
      <c r="AL6">
        <f t="shared" si="9"/>
        <v>109014.4496710478</v>
      </c>
      <c r="AN6">
        <f t="shared" si="10"/>
        <v>114424.69426665848</v>
      </c>
      <c r="AO6">
        <f t="shared" si="11"/>
        <v>-5721.2347133329249</v>
      </c>
      <c r="AP6">
        <f t="shared" si="12"/>
        <v>-18.121305201063567</v>
      </c>
      <c r="AQ6">
        <f t="shared" si="13"/>
        <v>-23104.395152208468</v>
      </c>
      <c r="AR6">
        <f t="shared" si="14"/>
        <v>85580.943095916038</v>
      </c>
      <c r="AS6">
        <f t="shared" si="15"/>
        <v>-17708.603212571994</v>
      </c>
      <c r="AT6">
        <f t="shared" si="16"/>
        <v>17030.971784398738</v>
      </c>
      <c r="AU6">
        <f t="shared" si="17"/>
        <v>84903.311667742775</v>
      </c>
      <c r="AW6">
        <v>3</v>
      </c>
      <c r="AX6">
        <f>(R6*SUMPRODUCT(K7:$K$23, X7:$X$23)-$AZ$3*SUMPRODUCT(K6:$K$22, W7:$W$23))/Z6</f>
        <v>90418.170860310885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157859.34428710843</v>
      </c>
      <c r="P7">
        <f t="shared" si="30"/>
        <v>7892.9672143554217</v>
      </c>
      <c r="Q7" s="5">
        <f t="shared" si="31"/>
        <v>25</v>
      </c>
      <c r="R7">
        <f t="shared" si="0"/>
        <v>2000000</v>
      </c>
      <c r="S7">
        <f t="shared" si="1"/>
        <v>112027.70504144997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84152.03441475227</v>
      </c>
      <c r="AC7">
        <f t="shared" si="2"/>
        <v>101389.9834411164</v>
      </c>
      <c r="AE7">
        <f t="shared" si="3"/>
        <v>142869.6258427634</v>
      </c>
      <c r="AF7">
        <f t="shared" si="4"/>
        <v>-7143.4812921381708</v>
      </c>
      <c r="AG7">
        <f t="shared" si="5"/>
        <v>-22.626095795589666</v>
      </c>
      <c r="AH7">
        <f t="shared" si="6"/>
        <v>-32694.893839265394</v>
      </c>
      <c r="AI7">
        <f t="shared" si="7"/>
        <v>103008.62461556424</v>
      </c>
      <c r="AJ7">
        <f t="shared" si="8"/>
        <v>-17237.949026364135</v>
      </c>
      <c r="AK7">
        <f>H7*SUM(AB7, AE7:AF7)</f>
        <v>23021.245337675024</v>
      </c>
      <c r="AL7">
        <f t="shared" si="9"/>
        <v>108791.92092687513</v>
      </c>
      <c r="AN7">
        <f t="shared" si="10"/>
        <v>100724.73117000994</v>
      </c>
      <c r="AO7">
        <f t="shared" si="11"/>
        <v>-5036.2365585004973</v>
      </c>
      <c r="AP7">
        <f t="shared" si="12"/>
        <v>-15.951658044837645</v>
      </c>
      <c r="AQ7">
        <f t="shared" si="13"/>
        <v>-23050.276594245217</v>
      </c>
      <c r="AR7">
        <f t="shared" si="14"/>
        <v>72622.266359219386</v>
      </c>
      <c r="AS7">
        <f t="shared" si="15"/>
        <v>-12152.952535297816</v>
      </c>
      <c r="AT7">
        <f t="shared" si="16"/>
        <v>16230.243021621331</v>
      </c>
      <c r="AU7">
        <f t="shared" si="17"/>
        <v>76699.556845542887</v>
      </c>
      <c r="AW7">
        <v>4</v>
      </c>
      <c r="AX7">
        <f>(R7*SUMPRODUCT(K8:$K$23, X8:$X$23)-$AZ$3*SUMPRODUCT(K7:$K$22, W8:$W$23))/Z7</f>
        <v>112027.70504144997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157859.34428710843</v>
      </c>
      <c r="P8">
        <f t="shared" si="30"/>
        <v>7892.9672143554217</v>
      </c>
      <c r="Q8" s="5">
        <f t="shared" si="31"/>
        <v>25</v>
      </c>
      <c r="R8">
        <f t="shared" si="0"/>
        <v>2000000</v>
      </c>
      <c r="S8">
        <f t="shared" si="1"/>
        <v>129018.19738573738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101389.9834411164</v>
      </c>
      <c r="AC8">
        <f t="shared" si="2"/>
        <v>113286.62541195116</v>
      </c>
      <c r="AE8">
        <f t="shared" si="3"/>
        <v>138611.08561734439</v>
      </c>
      <c r="AF8">
        <f t="shared" si="4"/>
        <v>-6930.5542808672208</v>
      </c>
      <c r="AG8">
        <f t="shared" si="5"/>
        <v>-21.951675753391569</v>
      </c>
      <c r="AH8">
        <f t="shared" si="6"/>
        <v>-35852.726739376019</v>
      </c>
      <c r="AI8">
        <f t="shared" si="7"/>
        <v>95805.852921347745</v>
      </c>
      <c r="AJ8">
        <f t="shared" si="8"/>
        <v>-11896.641970834753</v>
      </c>
      <c r="AK8">
        <f t="shared" ref="AK8:AK23" si="32">H8*SUM(AB8:AB8, AE8:AF8)</f>
        <v>16897.612321375538</v>
      </c>
      <c r="AL8">
        <f t="shared" si="9"/>
        <v>100806.82327188853</v>
      </c>
      <c r="AN8">
        <f t="shared" si="10"/>
        <v>91116.467393704457</v>
      </c>
      <c r="AO8">
        <f t="shared" si="11"/>
        <v>-4555.823369685224</v>
      </c>
      <c r="AP8">
        <f t="shared" si="12"/>
        <v>-14.430008531516732</v>
      </c>
      <c r="AQ8">
        <f t="shared" si="13"/>
        <v>-23567.911558979809</v>
      </c>
      <c r="AR8">
        <f t="shared" si="14"/>
        <v>62978.302456507896</v>
      </c>
      <c r="AS8">
        <f t="shared" si="15"/>
        <v>-7820.2979610348166</v>
      </c>
      <c r="AT8">
        <f t="shared" si="16"/>
        <v>11107.702787657963</v>
      </c>
      <c r="AU8">
        <f t="shared" si="17"/>
        <v>66265.707283131036</v>
      </c>
      <c r="AW8">
        <v>5</v>
      </c>
      <c r="AX8">
        <f>(R8*SUMPRODUCT(K9:$K$23, X9:$X$23)-$AZ$3*SUMPRODUCT(K8:$K$22, W9:$W$23))/Z8</f>
        <v>129018.19738573738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157859.34428710843</v>
      </c>
      <c r="P9">
        <f t="shared" si="30"/>
        <v>7892.9672143554217</v>
      </c>
      <c r="Q9" s="5">
        <f t="shared" si="31"/>
        <v>25</v>
      </c>
      <c r="R9">
        <f t="shared" si="0"/>
        <v>2000000</v>
      </c>
      <c r="S9">
        <f t="shared" si="1"/>
        <v>142070.513858911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113286.62541195116</v>
      </c>
      <c r="AC9">
        <f t="shared" si="2"/>
        <v>120694.47798457123</v>
      </c>
      <c r="AE9">
        <f t="shared" si="3"/>
        <v>134107.70916645223</v>
      </c>
      <c r="AF9">
        <f t="shared" si="4"/>
        <v>-6705.385458322613</v>
      </c>
      <c r="AG9">
        <f t="shared" si="5"/>
        <v>-21.238481284095283</v>
      </c>
      <c r="AH9">
        <f t="shared" si="6"/>
        <v>-39494.216940989616</v>
      </c>
      <c r="AI9">
        <f t="shared" si="7"/>
        <v>87886.868285855904</v>
      </c>
      <c r="AJ9">
        <f t="shared" si="8"/>
        <v>-7407.8525726200751</v>
      </c>
      <c r="AK9">
        <f t="shared" si="32"/>
        <v>12563.963144068217</v>
      </c>
      <c r="AL9">
        <f t="shared" si="9"/>
        <v>93042.978857304042</v>
      </c>
      <c r="AN9">
        <f t="shared" si="10"/>
        <v>83782.700632192093</v>
      </c>
      <c r="AO9">
        <f t="shared" si="11"/>
        <v>-4189.1350316096059</v>
      </c>
      <c r="AP9">
        <f t="shared" si="12"/>
        <v>-13.268568454175792</v>
      </c>
      <c r="AQ9">
        <f t="shared" si="13"/>
        <v>-24673.690835795216</v>
      </c>
      <c r="AR9">
        <f t="shared" si="14"/>
        <v>54906.606196333094</v>
      </c>
      <c r="AS9">
        <f t="shared" si="15"/>
        <v>-4627.995648250926</v>
      </c>
      <c r="AT9">
        <f t="shared" si="16"/>
        <v>7849.2337942096965</v>
      </c>
      <c r="AU9">
        <f t="shared" si="17"/>
        <v>58127.844342291864</v>
      </c>
      <c r="AW9">
        <v>6</v>
      </c>
      <c r="AX9">
        <f>(R9*SUMPRODUCT(K10:$K$23, X10:$X$23)-$AZ$3*SUMPRODUCT(K9:$K$22, W10:$W$23))/Z9</f>
        <v>142070.513858911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157859.34428710843</v>
      </c>
      <c r="P10">
        <f t="shared" si="30"/>
        <v>7892.9672143554217</v>
      </c>
      <c r="Q10" s="5">
        <f t="shared" si="31"/>
        <v>25</v>
      </c>
      <c r="R10">
        <f t="shared" si="0"/>
        <v>2000000</v>
      </c>
      <c r="S10">
        <f t="shared" si="1"/>
        <v>152077.30129004215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120694.47798457123</v>
      </c>
      <c r="AC10">
        <f t="shared" si="2"/>
        <v>124628.73888480032</v>
      </c>
      <c r="AE10">
        <f t="shared" si="3"/>
        <v>129367.17598744009</v>
      </c>
      <c r="AF10">
        <f t="shared" si="4"/>
        <v>-6468.3587993720048</v>
      </c>
      <c r="AG10">
        <f t="shared" si="5"/>
        <v>-20.487728580728188</v>
      </c>
      <c r="AH10">
        <f t="shared" si="6"/>
        <v>-43069.431242091683</v>
      </c>
      <c r="AI10">
        <f t="shared" si="7"/>
        <v>79808.898217395676</v>
      </c>
      <c r="AJ10">
        <f t="shared" si="8"/>
        <v>-3934.2609002290847</v>
      </c>
      <c r="AK10">
        <f t="shared" si="32"/>
        <v>12788.647996563564</v>
      </c>
      <c r="AL10">
        <f t="shared" si="9"/>
        <v>88663.285313730157</v>
      </c>
      <c r="AN10">
        <f t="shared" si="10"/>
        <v>76789.635232641274</v>
      </c>
      <c r="AO10">
        <f t="shared" si="11"/>
        <v>-3839.4817616320638</v>
      </c>
      <c r="AP10">
        <f t="shared" si="12"/>
        <v>-12.161084853643391</v>
      </c>
      <c r="AQ10">
        <f t="shared" si="13"/>
        <v>-25565.108687837783</v>
      </c>
      <c r="AR10">
        <f t="shared" si="14"/>
        <v>47372.883698317783</v>
      </c>
      <c r="AS10">
        <f t="shared" si="15"/>
        <v>-2335.2945376806042</v>
      </c>
      <c r="AT10">
        <f t="shared" si="16"/>
        <v>7591.0725211324698</v>
      </c>
      <c r="AU10">
        <f t="shared" si="17"/>
        <v>52628.661681769649</v>
      </c>
      <c r="AW10">
        <v>7</v>
      </c>
      <c r="AX10">
        <f>(R10*SUMPRODUCT(K11:$K$23, X11:$X$23)-$AZ$3*SUMPRODUCT(K10:$K$22, W11:$W$23))/Z10</f>
        <v>152077.30129004215</v>
      </c>
    </row>
    <row r="11" spans="1:52" x14ac:dyDescent="0.25">
      <c r="A11" t="s">
        <v>33</v>
      </c>
      <c r="C11" s="24">
        <f>AU25</f>
        <v>661682.13399541308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157859.34428710843</v>
      </c>
      <c r="P11">
        <f t="shared" si="30"/>
        <v>7892.9672143554217</v>
      </c>
      <c r="Q11" s="5">
        <f t="shared" si="31"/>
        <v>25</v>
      </c>
      <c r="R11">
        <f t="shared" si="0"/>
        <v>2000000</v>
      </c>
      <c r="S11">
        <f t="shared" si="1"/>
        <v>159319.28008044435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124628.73888480032</v>
      </c>
      <c r="AC11">
        <f t="shared" si="2"/>
        <v>125576.3840275586</v>
      </c>
      <c r="AE11">
        <f t="shared" si="3"/>
        <v>124425.65413631781</v>
      </c>
      <c r="AF11">
        <f t="shared" si="4"/>
        <v>-6221.2827068158913</v>
      </c>
      <c r="AG11">
        <f t="shared" si="5"/>
        <v>-19.705145536081993</v>
      </c>
      <c r="AH11">
        <f t="shared" si="6"/>
        <v>-46216.460707113038</v>
      </c>
      <c r="AI11">
        <f t="shared" si="7"/>
        <v>71968.205576852808</v>
      </c>
      <c r="AJ11">
        <f t="shared" si="8"/>
        <v>-947.64514275827969</v>
      </c>
      <c r="AK11">
        <f t="shared" si="32"/>
        <v>12505.905181186567</v>
      </c>
      <c r="AL11">
        <f t="shared" si="9"/>
        <v>83526.465615281093</v>
      </c>
      <c r="AN11">
        <f t="shared" si="10"/>
        <v>70239.136258655679</v>
      </c>
      <c r="AO11">
        <f t="shared" si="11"/>
        <v>-3511.956812932784</v>
      </c>
      <c r="AP11">
        <f t="shared" si="12"/>
        <v>-11.123689981080162</v>
      </c>
      <c r="AQ11">
        <f t="shared" si="13"/>
        <v>-26089.509462761223</v>
      </c>
      <c r="AR11">
        <f t="shared" si="14"/>
        <v>40626.546292980594</v>
      </c>
      <c r="AS11">
        <f t="shared" si="15"/>
        <v>-534.95219108214212</v>
      </c>
      <c r="AT11">
        <f t="shared" si="16"/>
        <v>7059.6693596389105</v>
      </c>
      <c r="AU11">
        <f t="shared" si="17"/>
        <v>47151.263461537361</v>
      </c>
      <c r="AW11">
        <v>8</v>
      </c>
      <c r="AX11">
        <f>(R11*SUMPRODUCT(K12:$K$23, X12:$X$23)-$AZ$3*SUMPRODUCT(K11:$K$22, W12:$W$23))/Z11</f>
        <v>159319.28008044435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157859.34428710843</v>
      </c>
      <c r="P12">
        <f t="shared" si="30"/>
        <v>7892.9672143554217</v>
      </c>
      <c r="Q12" s="5">
        <f t="shared" si="31"/>
        <v>25</v>
      </c>
      <c r="R12">
        <f t="shared" si="0"/>
        <v>2000000</v>
      </c>
      <c r="S12">
        <f t="shared" si="1"/>
        <v>163838.80754543885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125576.3840275586</v>
      </c>
      <c r="AC12">
        <f t="shared" si="2"/>
        <v>123801.2313272554</v>
      </c>
      <c r="AE12">
        <f t="shared" si="3"/>
        <v>119282.97997308777</v>
      </c>
      <c r="AF12">
        <f t="shared" si="4"/>
        <v>-5964.1489986543893</v>
      </c>
      <c r="AG12">
        <f t="shared" si="5"/>
        <v>-18.890706234681385</v>
      </c>
      <c r="AH12">
        <f t="shared" si="6"/>
        <v>-49391.027683183303</v>
      </c>
      <c r="AI12">
        <f t="shared" si="7"/>
        <v>63908.912585015394</v>
      </c>
      <c r="AJ12">
        <f t="shared" si="8"/>
        <v>1775.1527003031952</v>
      </c>
      <c r="AK12">
        <f t="shared" si="32"/>
        <v>12398.661658603383</v>
      </c>
      <c r="AL12">
        <f t="shared" si="9"/>
        <v>78082.726943921967</v>
      </c>
      <c r="AN12">
        <f t="shared" si="10"/>
        <v>64013.747861934753</v>
      </c>
      <c r="AO12">
        <f t="shared" si="11"/>
        <v>-3200.6873930967381</v>
      </c>
      <c r="AP12">
        <f t="shared" si="12"/>
        <v>-10.1377824909606</v>
      </c>
      <c r="AQ12">
        <f t="shared" si="13"/>
        <v>-26505.917218587838</v>
      </c>
      <c r="AR12">
        <f t="shared" si="14"/>
        <v>34297.005467759212</v>
      </c>
      <c r="AS12">
        <f t="shared" si="15"/>
        <v>952.64368310784266</v>
      </c>
      <c r="AT12">
        <f t="shared" si="16"/>
        <v>6653.7975612140417</v>
      </c>
      <c r="AU12">
        <f t="shared" si="17"/>
        <v>41903.446712081095</v>
      </c>
      <c r="AW12">
        <v>9</v>
      </c>
      <c r="AX12">
        <f>(R12*SUMPRODUCT(K13:$K$23, X13:$X$23)-$AZ$3*SUMPRODUCT(K12:$K$22, W13:$W$23))/Z12</f>
        <v>163838.80754543885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157859.34428710843</v>
      </c>
      <c r="P13">
        <f t="shared" si="30"/>
        <v>7892.9672143554217</v>
      </c>
      <c r="Q13" s="5">
        <f t="shared" si="31"/>
        <v>25</v>
      </c>
      <c r="R13">
        <f t="shared" si="0"/>
        <v>2000000</v>
      </c>
      <c r="S13">
        <f t="shared" si="1"/>
        <v>165690.43010264329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123801.2313272554</v>
      </c>
      <c r="AC13">
        <f t="shared" si="2"/>
        <v>119608.34771292529</v>
      </c>
      <c r="AE13">
        <f t="shared" si="3"/>
        <v>113955.2557714414</v>
      </c>
      <c r="AF13">
        <f t="shared" si="4"/>
        <v>-5697.7627885720703</v>
      </c>
      <c r="AG13">
        <f t="shared" si="5"/>
        <v>-18.04696077480596</v>
      </c>
      <c r="AH13">
        <f t="shared" si="6"/>
        <v>-52387.071802288927</v>
      </c>
      <c r="AI13">
        <f t="shared" si="7"/>
        <v>55852.374219805592</v>
      </c>
      <c r="AJ13">
        <f t="shared" si="8"/>
        <v>4192.883614330116</v>
      </c>
      <c r="AK13">
        <f t="shared" si="32"/>
        <v>11997.436046833451</v>
      </c>
      <c r="AL13">
        <f t="shared" si="9"/>
        <v>72042.693880969164</v>
      </c>
      <c r="AN13">
        <f t="shared" si="10"/>
        <v>58148.331938248106</v>
      </c>
      <c r="AO13">
        <f t="shared" si="11"/>
        <v>-2907.4165969124056</v>
      </c>
      <c r="AP13">
        <f t="shared" si="12"/>
        <v>-9.208883421004554</v>
      </c>
      <c r="AQ13">
        <f t="shared" si="13"/>
        <v>-26731.727464524323</v>
      </c>
      <c r="AR13">
        <f t="shared" si="14"/>
        <v>28499.97899339037</v>
      </c>
      <c r="AS13">
        <f t="shared" si="15"/>
        <v>2139.5168352174474</v>
      </c>
      <c r="AT13">
        <f t="shared" si="16"/>
        <v>6121.9720752363019</v>
      </c>
      <c r="AU13">
        <f t="shared" si="17"/>
        <v>36761.467903844125</v>
      </c>
      <c r="AW13">
        <v>10</v>
      </c>
      <c r="AX13">
        <f>(R13*SUMPRODUCT(K14:$K$23, X14:$X$23)-$AZ$3*SUMPRODUCT(K13:$K$22, W14:$W$23))/Z13</f>
        <v>165690.43010264329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157859.34428710843</v>
      </c>
      <c r="P14">
        <f t="shared" si="30"/>
        <v>7892.9672143554217</v>
      </c>
      <c r="Q14" s="5">
        <f t="shared" si="31"/>
        <v>25</v>
      </c>
      <c r="R14">
        <f t="shared" si="0"/>
        <v>2000000</v>
      </c>
      <c r="S14">
        <f t="shared" si="1"/>
        <v>164773.93762576242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119608.34771292529</v>
      </c>
      <c r="AC14">
        <f t="shared" si="2"/>
        <v>113192.67307505354</v>
      </c>
      <c r="AE14">
        <f t="shared" si="3"/>
        <v>108442.64212654975</v>
      </c>
      <c r="AF14">
        <f t="shared" si="4"/>
        <v>-5422.1321063274872</v>
      </c>
      <c r="AG14">
        <f t="shared" si="5"/>
        <v>-17.173934589725409</v>
      </c>
      <c r="AH14">
        <f t="shared" si="6"/>
        <v>-55404.526186599207</v>
      </c>
      <c r="AI14">
        <f t="shared" si="7"/>
        <v>47598.809899033338</v>
      </c>
      <c r="AJ14">
        <f t="shared" si="8"/>
        <v>6415.6746378717507</v>
      </c>
      <c r="AK14">
        <f t="shared" si="32"/>
        <v>11443.123287483784</v>
      </c>
      <c r="AL14">
        <f t="shared" si="9"/>
        <v>65457.607824388877</v>
      </c>
      <c r="AN14">
        <f t="shared" si="10"/>
        <v>52630.19975090104</v>
      </c>
      <c r="AO14">
        <f t="shared" si="11"/>
        <v>-2631.5099875450519</v>
      </c>
      <c r="AP14">
        <f t="shared" si="12"/>
        <v>-8.3349832708001248</v>
      </c>
      <c r="AQ14">
        <f t="shared" si="13"/>
        <v>-26889.341896538306</v>
      </c>
      <c r="AR14">
        <f t="shared" si="14"/>
        <v>23101.012883546889</v>
      </c>
      <c r="AS14">
        <f t="shared" si="15"/>
        <v>3113.7035312542603</v>
      </c>
      <c r="AT14">
        <f t="shared" si="16"/>
        <v>5553.6627712523305</v>
      </c>
      <c r="AU14">
        <f t="shared" si="17"/>
        <v>31768.379186053484</v>
      </c>
      <c r="AW14">
        <v>11</v>
      </c>
      <c r="AX14">
        <f>(R14*SUMPRODUCT(K15:$K$23, X15:$X$23)-$AZ$3*SUMPRODUCT(K14:$K$22, W15:$W$23))/Z14</f>
        <v>164773.93762576242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157859.34428710843</v>
      </c>
      <c r="P15">
        <f t="shared" si="30"/>
        <v>7892.9672143554217</v>
      </c>
      <c r="Q15" s="5">
        <f t="shared" si="31"/>
        <v>25</v>
      </c>
      <c r="R15">
        <f t="shared" si="0"/>
        <v>2000000</v>
      </c>
      <c r="S15">
        <f t="shared" si="1"/>
        <v>160857.95536822238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113192.67307505354</v>
      </c>
      <c r="AC15">
        <f t="shared" si="2"/>
        <v>104683.95955302942</v>
      </c>
      <c r="AE15">
        <f t="shared" si="3"/>
        <v>102732.50815970522</v>
      </c>
      <c r="AF15">
        <f t="shared" si="4"/>
        <v>-5136.6254079852615</v>
      </c>
      <c r="AG15">
        <f t="shared" si="5"/>
        <v>-16.269627341929681</v>
      </c>
      <c r="AH15">
        <f t="shared" si="6"/>
        <v>-58605.432151877962</v>
      </c>
      <c r="AI15">
        <f t="shared" si="7"/>
        <v>38974.180972500064</v>
      </c>
      <c r="AJ15">
        <f t="shared" si="8"/>
        <v>8508.713522024118</v>
      </c>
      <c r="AK15">
        <f t="shared" si="32"/>
        <v>10939.926047409544</v>
      </c>
      <c r="AL15">
        <f t="shared" si="9"/>
        <v>58422.820541933725</v>
      </c>
      <c r="AN15">
        <f t="shared" si="10"/>
        <v>47398.911048091788</v>
      </c>
      <c r="AO15">
        <f t="shared" si="11"/>
        <v>-2369.9455524045898</v>
      </c>
      <c r="AP15">
        <f t="shared" si="12"/>
        <v>-7.5065101882541221</v>
      </c>
      <c r="AQ15">
        <f t="shared" si="13"/>
        <v>-27039.48064018349</v>
      </c>
      <c r="AR15">
        <f t="shared" si="14"/>
        <v>17981.978345315449</v>
      </c>
      <c r="AS15">
        <f t="shared" si="15"/>
        <v>3925.7656859418994</v>
      </c>
      <c r="AT15">
        <f t="shared" si="16"/>
        <v>5047.4829329364566</v>
      </c>
      <c r="AU15">
        <f t="shared" si="17"/>
        <v>26955.226964193804</v>
      </c>
      <c r="AW15">
        <v>12</v>
      </c>
      <c r="AX15">
        <f>(R15*SUMPRODUCT(K16:$K$23, X16:$X$23)-$AZ$3*SUMPRODUCT(K15:$K$22, W16:$W$23))/Z15</f>
        <v>160857.95536822238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157859.34428710843</v>
      </c>
      <c r="P16">
        <f t="shared" si="30"/>
        <v>7892.9672143554217</v>
      </c>
      <c r="Q16" s="5">
        <f t="shared" si="31"/>
        <v>25</v>
      </c>
      <c r="R16">
        <f t="shared" si="0"/>
        <v>2000000</v>
      </c>
      <c r="S16">
        <f t="shared" si="1"/>
        <v>153991.85369547858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104683.95955302942</v>
      </c>
      <c r="AC16">
        <f t="shared" si="2"/>
        <v>94480.064848492257</v>
      </c>
      <c r="AE16">
        <f t="shared" si="3"/>
        <v>96852.922588231566</v>
      </c>
      <c r="AF16">
        <f t="shared" si="4"/>
        <v>-4842.6461294115788</v>
      </c>
      <c r="AG16">
        <f t="shared" si="5"/>
        <v>-15.338484241401517</v>
      </c>
      <c r="AH16">
        <f t="shared" si="6"/>
        <v>-61475.746168709389</v>
      </c>
      <c r="AI16">
        <f t="shared" si="7"/>
        <v>30519.19180586921</v>
      </c>
      <c r="AJ16">
        <f t="shared" si="8"/>
        <v>10203.894704537161</v>
      </c>
      <c r="AK16">
        <f t="shared" si="32"/>
        <v>10759.174709848163</v>
      </c>
      <c r="AL16">
        <f t="shared" si="9"/>
        <v>51482.261220254535</v>
      </c>
      <c r="AN16">
        <f t="shared" si="10"/>
        <v>42368.614001302019</v>
      </c>
      <c r="AO16">
        <f t="shared" si="11"/>
        <v>-2118.4307000651011</v>
      </c>
      <c r="AP16">
        <f t="shared" si="12"/>
        <v>-6.7098679195454585</v>
      </c>
      <c r="AQ16">
        <f t="shared" si="13"/>
        <v>-26892.757495172948</v>
      </c>
      <c r="AR16">
        <f t="shared" si="14"/>
        <v>13350.715938144433</v>
      </c>
      <c r="AS16">
        <f t="shared" si="15"/>
        <v>4463.7256625129012</v>
      </c>
      <c r="AT16">
        <f t="shared" si="16"/>
        <v>4706.6346380911091</v>
      </c>
      <c r="AU16">
        <f t="shared" si="17"/>
        <v>22521.076238748443</v>
      </c>
      <c r="AW16">
        <v>13</v>
      </c>
      <c r="AX16">
        <f>(R16*SUMPRODUCT(K17:$K$23, X17:$X$23)-$AZ$3*SUMPRODUCT(K16:$K$22, W17:$W$23))/Z16</f>
        <v>153991.85369547858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157859.34428710843</v>
      </c>
      <c r="P17">
        <f t="shared" si="30"/>
        <v>7892.9672143554217</v>
      </c>
      <c r="Q17" s="5">
        <f t="shared" si="31"/>
        <v>25</v>
      </c>
      <c r="R17">
        <f t="shared" si="0"/>
        <v>2000000</v>
      </c>
      <c r="S17">
        <f t="shared" si="1"/>
        <v>144340.86075009429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94480.064848492257</v>
      </c>
      <c r="AC17">
        <f t="shared" si="2"/>
        <v>83059.929734161167</v>
      </c>
      <c r="AE17">
        <f t="shared" si="3"/>
        <v>90839.04568831122</v>
      </c>
      <c r="AF17">
        <f t="shared" si="4"/>
        <v>-4541.9522844155617</v>
      </c>
      <c r="AG17">
        <f t="shared" si="5"/>
        <v>-14.386073580018282</v>
      </c>
      <c r="AH17">
        <f t="shared" si="6"/>
        <v>-63922.065517537623</v>
      </c>
      <c r="AI17">
        <f t="shared" si="7"/>
        <v>22360.641812778027</v>
      </c>
      <c r="AJ17">
        <f t="shared" si="8"/>
        <v>11420.135114331089</v>
      </c>
      <c r="AK17">
        <f t="shared" si="32"/>
        <v>11153.950664172335</v>
      </c>
      <c r="AL17">
        <f t="shared" si="9"/>
        <v>44934.727591281451</v>
      </c>
      <c r="AN17">
        <f t="shared" si="10"/>
        <v>37428.487083312473</v>
      </c>
      <c r="AO17">
        <f t="shared" si="11"/>
        <v>-1871.424354165624</v>
      </c>
      <c r="AP17">
        <f t="shared" si="12"/>
        <v>-5.9275057888304348</v>
      </c>
      <c r="AQ17">
        <f t="shared" si="13"/>
        <v>-26337.861493735047</v>
      </c>
      <c r="AR17">
        <f t="shared" si="14"/>
        <v>9213.2737296229789</v>
      </c>
      <c r="AS17">
        <f t="shared" si="15"/>
        <v>4705.4477111424058</v>
      </c>
      <c r="AT17">
        <f t="shared" si="16"/>
        <v>4595.7715121130759</v>
      </c>
      <c r="AU17">
        <f t="shared" si="17"/>
        <v>18514.49295287846</v>
      </c>
      <c r="AW17">
        <v>14</v>
      </c>
      <c r="AX17">
        <f>(R17*SUMPRODUCT(K18:$K$23, X18:$X$23)-$AZ$3*SUMPRODUCT(K17:$K$22, W18:$W$23))/Z17</f>
        <v>144340.86075009429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157859.34428710843</v>
      </c>
      <c r="P18">
        <f t="shared" si="30"/>
        <v>7892.9672143554217</v>
      </c>
      <c r="Q18" s="5">
        <f t="shared" si="31"/>
        <v>25</v>
      </c>
      <c r="R18">
        <f t="shared" si="0"/>
        <v>2000000</v>
      </c>
      <c r="S18">
        <f t="shared" si="1"/>
        <v>131816.19319806725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83059.929734161167</v>
      </c>
      <c r="AC18">
        <f t="shared" si="2"/>
        <v>70727.421548557584</v>
      </c>
      <c r="AE18">
        <f t="shared" si="3"/>
        <v>84701.15937877736</v>
      </c>
      <c r="AF18">
        <f t="shared" si="4"/>
        <v>-4235.0579689388678</v>
      </c>
      <c r="AG18">
        <f t="shared" si="5"/>
        <v>-13.414023693257935</v>
      </c>
      <c r="AH18">
        <f t="shared" si="6"/>
        <v>-66255.132076813272</v>
      </c>
      <c r="AI18">
        <f t="shared" si="7"/>
        <v>14197.555309331961</v>
      </c>
      <c r="AJ18">
        <f t="shared" si="8"/>
        <v>12332.508185603583</v>
      </c>
      <c r="AK18">
        <f t="shared" si="32"/>
        <v>11463.174783194376</v>
      </c>
      <c r="AL18">
        <f t="shared" si="9"/>
        <v>37993.238278129924</v>
      </c>
      <c r="AN18">
        <f t="shared" si="10"/>
        <v>32613.2966204693</v>
      </c>
      <c r="AO18">
        <f t="shared" si="11"/>
        <v>-1630.6648310234648</v>
      </c>
      <c r="AP18">
        <f t="shared" si="12"/>
        <v>-5.164929698610921</v>
      </c>
      <c r="AQ18">
        <f t="shared" si="13"/>
        <v>-25510.846497230934</v>
      </c>
      <c r="AR18">
        <f t="shared" si="14"/>
        <v>5466.6203625162907</v>
      </c>
      <c r="AS18">
        <f t="shared" si="15"/>
        <v>4748.5034500275224</v>
      </c>
      <c r="AT18">
        <f t="shared" si="16"/>
        <v>4413.7757045893986</v>
      </c>
      <c r="AU18">
        <f t="shared" si="17"/>
        <v>14628.899517133214</v>
      </c>
      <c r="AW18">
        <v>15</v>
      </c>
      <c r="AX18">
        <f>(R18*SUMPRODUCT(K19:$K$23, X19:$X$23)-$AZ$3*SUMPRODUCT(K18:$K$22, W19:$W$23))/Z18</f>
        <v>131816.19319806725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157859.34428710843</v>
      </c>
      <c r="P19">
        <f t="shared" si="30"/>
        <v>7892.9672143554217</v>
      </c>
      <c r="Q19" s="5">
        <f t="shared" si="31"/>
        <v>25</v>
      </c>
      <c r="R19">
        <f t="shared" si="0"/>
        <v>2000000</v>
      </c>
      <c r="S19">
        <f t="shared" si="1"/>
        <v>116044.12660994066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70727.421548557584</v>
      </c>
      <c r="AC19">
        <f t="shared" si="2"/>
        <v>57673.159962474878</v>
      </c>
      <c r="AE19">
        <f t="shared" si="3"/>
        <v>78455.045340156867</v>
      </c>
      <c r="AF19">
        <f t="shared" si="4"/>
        <v>-3922.7522670078433</v>
      </c>
      <c r="AG19">
        <f t="shared" si="5"/>
        <v>-12.424833907435008</v>
      </c>
      <c r="AH19">
        <f t="shared" si="6"/>
        <v>-68403.963911227635</v>
      </c>
      <c r="AI19">
        <f t="shared" si="7"/>
        <v>6115.9043280139449</v>
      </c>
      <c r="AJ19">
        <f t="shared" si="8"/>
        <v>13054.261586082706</v>
      </c>
      <c r="AK19">
        <f t="shared" si="32"/>
        <v>10662.063053233267</v>
      </c>
      <c r="AL19">
        <f t="shared" si="9"/>
        <v>29832.228967329916</v>
      </c>
      <c r="AN19">
        <f t="shared" si="10"/>
        <v>28142.626846976418</v>
      </c>
      <c r="AO19">
        <f t="shared" si="11"/>
        <v>-1407.1313423488209</v>
      </c>
      <c r="AP19">
        <f t="shared" si="12"/>
        <v>-4.4569149476181318</v>
      </c>
      <c r="AQ19">
        <f t="shared" si="13"/>
        <v>-24537.201181405522</v>
      </c>
      <c r="AR19">
        <f t="shared" si="14"/>
        <v>2193.837408274454</v>
      </c>
      <c r="AS19">
        <f t="shared" si="15"/>
        <v>4682.6970908893436</v>
      </c>
      <c r="AT19">
        <f t="shared" si="16"/>
        <v>3824.591020566198</v>
      </c>
      <c r="AU19">
        <f t="shared" si="17"/>
        <v>10701.125519729994</v>
      </c>
      <c r="AW19">
        <v>16</v>
      </c>
      <c r="AX19">
        <f>(R19*SUMPRODUCT(K20:$K$23, X20:$X$23)-$AZ$3*SUMPRODUCT(K19:$K$22, W20:$W$23))/Z19</f>
        <v>116044.12660994066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157859.34428710843</v>
      </c>
      <c r="P20">
        <f t="shared" si="30"/>
        <v>7892.9672143554217</v>
      </c>
      <c r="Q20" s="5">
        <f t="shared" si="31"/>
        <v>25</v>
      </c>
      <c r="R20">
        <f t="shared" si="0"/>
        <v>2000000</v>
      </c>
      <c r="S20">
        <f t="shared" si="1"/>
        <v>95516.711323673866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57673.159962474878</v>
      </c>
      <c r="AC20">
        <f t="shared" si="2"/>
        <v>43635.061554995555</v>
      </c>
      <c r="AE20">
        <f t="shared" si="3"/>
        <v>72115.152516688118</v>
      </c>
      <c r="AF20">
        <f t="shared" si="4"/>
        <v>-3605.7576258344061</v>
      </c>
      <c r="AG20">
        <f t="shared" si="5"/>
        <v>-11.420792484974454</v>
      </c>
      <c r="AH20">
        <f t="shared" si="6"/>
        <v>-70383.446670896403</v>
      </c>
      <c r="AI20">
        <f t="shared" si="7"/>
        <v>-1885.4725725276658</v>
      </c>
      <c r="AJ20">
        <f t="shared" si="8"/>
        <v>14038.098407479323</v>
      </c>
      <c r="AK20">
        <f t="shared" si="32"/>
        <v>6851.7127285357428</v>
      </c>
      <c r="AL20">
        <f t="shared" si="9"/>
        <v>19004.338563487399</v>
      </c>
      <c r="AN20">
        <f t="shared" si="10"/>
        <v>24536.130584692</v>
      </c>
      <c r="AO20">
        <f t="shared" si="11"/>
        <v>-1226.8065292346</v>
      </c>
      <c r="AP20">
        <f t="shared" si="12"/>
        <v>-3.8857583463774312</v>
      </c>
      <c r="AQ20">
        <f t="shared" si="13"/>
        <v>-23946.942885799072</v>
      </c>
      <c r="AR20">
        <f t="shared" si="14"/>
        <v>-641.50458868804947</v>
      </c>
      <c r="AS20">
        <f t="shared" si="15"/>
        <v>4776.2585762674871</v>
      </c>
      <c r="AT20">
        <f t="shared" si="16"/>
        <v>2331.1954890096927</v>
      </c>
      <c r="AU20">
        <f t="shared" si="17"/>
        <v>6465.9494765891304</v>
      </c>
      <c r="AW20">
        <v>17</v>
      </c>
      <c r="AX20">
        <f>(R20*SUMPRODUCT(K21:$K$23, X21:$X$23)-$AZ$3*SUMPRODUCT(K20:$K$22, W21:$W$23))/Z20</f>
        <v>95516.711323673866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157859.34428710843</v>
      </c>
      <c r="P21">
        <f t="shared" si="30"/>
        <v>7892.9672143554217</v>
      </c>
      <c r="Q21" s="5">
        <f t="shared" si="31"/>
        <v>25</v>
      </c>
      <c r="R21">
        <f t="shared" si="0"/>
        <v>2000000</v>
      </c>
      <c r="S21">
        <f t="shared" si="1"/>
        <v>69500.009321759528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43635.061554995555</v>
      </c>
      <c r="AC21">
        <f t="shared" si="2"/>
        <v>28925.233696534509</v>
      </c>
      <c r="AE21">
        <f t="shared" si="3"/>
        <v>65699.536866921262</v>
      </c>
      <c r="AF21">
        <f t="shared" si="4"/>
        <v>-3284.9768433460631</v>
      </c>
      <c r="AG21">
        <f t="shared" si="5"/>
        <v>-10.404758926945354</v>
      </c>
      <c r="AH21">
        <f t="shared" si="6"/>
        <v>-72146.050654348437</v>
      </c>
      <c r="AI21">
        <f t="shared" si="7"/>
        <v>-9741.8953897001848</v>
      </c>
      <c r="AJ21">
        <f t="shared" si="8"/>
        <v>14709.827858461045</v>
      </c>
      <c r="AK21">
        <f t="shared" si="32"/>
        <v>5440.3455869806794</v>
      </c>
      <c r="AL21">
        <f t="shared" si="9"/>
        <v>10408.278055741539</v>
      </c>
      <c r="AN21">
        <f t="shared" si="10"/>
        <v>21262.542354020799</v>
      </c>
      <c r="AO21">
        <f t="shared" si="11"/>
        <v>-1063.1271177010399</v>
      </c>
      <c r="AP21">
        <f t="shared" si="12"/>
        <v>-3.3673240013193819</v>
      </c>
      <c r="AQ21">
        <f t="shared" si="13"/>
        <v>-23348.847356727165</v>
      </c>
      <c r="AR21">
        <f t="shared" si="14"/>
        <v>-3152.7994444087285</v>
      </c>
      <c r="AS21">
        <f t="shared" si="15"/>
        <v>4760.5866460583411</v>
      </c>
      <c r="AT21">
        <f t="shared" si="16"/>
        <v>1760.6757061011758</v>
      </c>
      <c r="AU21">
        <f t="shared" si="17"/>
        <v>3368.4629077507884</v>
      </c>
      <c r="AW21">
        <v>18</v>
      </c>
      <c r="AX21">
        <f>(R21*SUMPRODUCT(K22:$K$23, X22:$X$23)-$AZ$3*SUMPRODUCT(K21:$K$22, W22:$W$23))/Z21</f>
        <v>69500.009321759528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157859.34428710843</v>
      </c>
      <c r="P22">
        <f t="shared" si="30"/>
        <v>7892.9672143554217</v>
      </c>
      <c r="Q22" s="5">
        <f t="shared" si="31"/>
        <v>25</v>
      </c>
      <c r="R22">
        <f t="shared" si="0"/>
        <v>2000000</v>
      </c>
      <c r="S22">
        <f t="shared" si="1"/>
        <v>37747.689686233869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28925.233696534509</v>
      </c>
      <c r="AC22">
        <f t="shared" si="2"/>
        <v>14164.904340103591</v>
      </c>
      <c r="AE22">
        <f t="shared" si="3"/>
        <v>59237.06933073137</v>
      </c>
      <c r="AF22">
        <f t="shared" si="4"/>
        <v>-2961.8534665365687</v>
      </c>
      <c r="AG22">
        <f t="shared" si="5"/>
        <v>-9.3813054903790327</v>
      </c>
      <c r="AH22">
        <f t="shared" si="6"/>
        <v>-73552.467783749365</v>
      </c>
      <c r="AI22">
        <f t="shared" si="7"/>
        <v>-17286.633225044941</v>
      </c>
      <c r="AJ22">
        <f t="shared" si="8"/>
        <v>14760.329356430919</v>
      </c>
      <c r="AK22">
        <f t="shared" si="32"/>
        <v>5964.0314692510519</v>
      </c>
      <c r="AL22">
        <f t="shared" si="9"/>
        <v>3437.7276006370294</v>
      </c>
      <c r="AN22">
        <f t="shared" si="10"/>
        <v>17916.891767042987</v>
      </c>
      <c r="AO22">
        <f t="shared" si="11"/>
        <v>-895.84458835214934</v>
      </c>
      <c r="AP22">
        <f t="shared" si="12"/>
        <v>-2.8374772250504918</v>
      </c>
      <c r="AQ22">
        <f t="shared" si="13"/>
        <v>-22246.738729133594</v>
      </c>
      <c r="AR22">
        <f t="shared" si="14"/>
        <v>-5228.5290276678088</v>
      </c>
      <c r="AS22">
        <f t="shared" si="15"/>
        <v>4464.4211219929857</v>
      </c>
      <c r="AT22">
        <f t="shared" si="16"/>
        <v>1803.885768440161</v>
      </c>
      <c r="AU22">
        <f t="shared" si="17"/>
        <v>1039.7778627653381</v>
      </c>
      <c r="AW22">
        <v>19</v>
      </c>
      <c r="AX22">
        <f>(R22*SUMPRODUCT(K23:$K$23, X23:$X$23)-$AZ$3*SUMPRODUCT(K22:$K$22, W23:$W$23))/Z22</f>
        <v>37747.689686233869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157859.34428710843</v>
      </c>
      <c r="P23">
        <f t="shared" si="30"/>
        <v>7892.9672143554217</v>
      </c>
      <c r="Q23" s="5">
        <f t="shared" si="31"/>
        <v>25</v>
      </c>
      <c r="R23">
        <f t="shared" si="0"/>
        <v>2000000</v>
      </c>
      <c r="S23">
        <f t="shared" si="1"/>
        <v>42392.29637891813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14164.904340103591</v>
      </c>
      <c r="AC23">
        <f t="shared" si="2"/>
        <v>14164.904340103592</v>
      </c>
      <c r="AE23">
        <f t="shared" si="3"/>
        <v>52746.906915152933</v>
      </c>
      <c r="AF23">
        <f t="shared" si="4"/>
        <v>-2637.3453457576466</v>
      </c>
      <c r="AG23">
        <f t="shared" si="5"/>
        <v>-8.3534660481071867</v>
      </c>
      <c r="AH23">
        <f t="shared" si="6"/>
        <v>-74722.110989444467</v>
      </c>
      <c r="AI23">
        <f t="shared" si="7"/>
        <v>-24620.90288609729</v>
      </c>
      <c r="AJ23">
        <f t="shared" si="8"/>
        <v>0</v>
      </c>
      <c r="AK23">
        <f t="shared" si="32"/>
        <v>6678.1170079969343</v>
      </c>
      <c r="AL23">
        <f t="shared" si="9"/>
        <v>-17942.785878100356</v>
      </c>
      <c r="AN23">
        <f t="shared" si="10"/>
        <v>14452.28010528959</v>
      </c>
      <c r="AO23">
        <f t="shared" si="11"/>
        <v>-722.61400526447949</v>
      </c>
      <c r="AP23">
        <f t="shared" si="12"/>
        <v>-2.2887907222971147</v>
      </c>
      <c r="AQ23">
        <f t="shared" si="13"/>
        <v>-20473.330878246394</v>
      </c>
      <c r="AR23">
        <f t="shared" si="14"/>
        <v>-6745.9535689435834</v>
      </c>
      <c r="AS23">
        <f t="shared" si="15"/>
        <v>0</v>
      </c>
      <c r="AT23">
        <f t="shared" si="16"/>
        <v>1829.7569131535929</v>
      </c>
      <c r="AU23">
        <f t="shared" si="17"/>
        <v>-4916.1966557899905</v>
      </c>
      <c r="AW23">
        <v>20</v>
      </c>
      <c r="AX23">
        <f>(R23*SUMPRODUCT(K$23:$K24, X$23:$X24)-$AZ$3*SUMPRODUCT(K$22:$K23, W$23:$W24))/Z23</f>
        <v>42392.29637891813</v>
      </c>
    </row>
    <row r="25" spans="5:50" x14ac:dyDescent="0.25">
      <c r="AN25" s="6">
        <f t="shared" ref="AN25:AU25" si="33">SUM(AN3:AN23)</f>
        <v>1266046.8837964807</v>
      </c>
      <c r="AO25" s="6">
        <f t="shared" si="33"/>
        <v>-181696.85240515537</v>
      </c>
      <c r="AP25" s="6">
        <f t="shared" si="33"/>
        <v>-1697.9349534443079</v>
      </c>
      <c r="AQ25" s="6">
        <f t="shared" si="33"/>
        <v>-491686.6499904478</v>
      </c>
      <c r="AR25" s="6">
        <f t="shared" si="33"/>
        <v>590965.44644743332</v>
      </c>
      <c r="AS25" s="6">
        <f t="shared" si="33"/>
        <v>-57976.479123779623</v>
      </c>
      <c r="AT25" s="6">
        <f t="shared" si="33"/>
        <v>128693.16667175954</v>
      </c>
      <c r="AU25" s="7">
        <f t="shared" si="33"/>
        <v>661682.13399541308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3952.5827939937085</v>
      </c>
      <c r="K3">
        <v>1</v>
      </c>
      <c r="L3" s="2">
        <v>0</v>
      </c>
      <c r="O3">
        <f>$C$3</f>
        <v>3952.5827939937085</v>
      </c>
      <c r="P3">
        <f>O3*C5</f>
        <v>395.25827939937085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3952.5827939937085</v>
      </c>
      <c r="AF3">
        <f t="shared" ref="AF3:AF34" si="3">-$Z3*P3</f>
        <v>-395.25827939937085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2034.8919275943374</v>
      </c>
      <c r="AJ3">
        <f t="shared" ref="AJ3:AJ34" si="7">AB3-AC3</f>
        <v>0</v>
      </c>
      <c r="AL3">
        <f t="shared" ref="AL3:AL23" si="8">SUM(AI3:AK3)</f>
        <v>2034.8919275943374</v>
      </c>
      <c r="AN3">
        <f t="shared" ref="AN3:AN34" si="9">AE3*$K3</f>
        <v>3952.5827939937085</v>
      </c>
      <c r="AO3">
        <f t="shared" ref="AO3:AO34" si="10">AF3*$K3</f>
        <v>-395.25827939937085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2034.8919275943374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2034.8919275943374</v>
      </c>
      <c r="AW3">
        <v>0</v>
      </c>
      <c r="AX3">
        <f>IF(Z3&gt;0, (R3*SUMPRODUCT(K3:$K$98, X3:$X$98)-K3*$AZ$3)/Z3, 0)</f>
        <v>0</v>
      </c>
      <c r="AZ3">
        <f>C6*SUMPRODUCT(X4:X98, K4:K98)/1</f>
        <v>1517.1608719792782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102.9209773666129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101.7668315097585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-101.7668315097585</v>
      </c>
      <c r="AK4">
        <f t="shared" ref="AK4:AK35" si="28">G4*SUM(AB4:AB4, AE4:AF4)</f>
        <v>0</v>
      </c>
      <c r="AL4">
        <f t="shared" si="8"/>
        <v>-162.46198150975852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-56.623892154118849</v>
      </c>
      <c r="AR4">
        <f t="shared" si="13"/>
        <v>-56.623892154118849</v>
      </c>
      <c r="AS4">
        <f t="shared" si="14"/>
        <v>-94.940602210801842</v>
      </c>
      <c r="AT4">
        <f t="shared" si="15"/>
        <v>0</v>
      </c>
      <c r="AU4">
        <f t="shared" si="16"/>
        <v>-151.56449436492071</v>
      </c>
      <c r="AW4">
        <v>1</v>
      </c>
      <c r="AX4">
        <f>IF(Z4&gt;0, (R4*SUMPRODUCT(K4:$K$98, X4:$X$98)-K4*$AZ$3)/Z4, 0)</f>
        <v>102.9209773666129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1.221979E-3</v>
      </c>
      <c r="Q5" s="5">
        <f t="shared" ref="Q5:Q36" si="30">$C$8</f>
        <v>25</v>
      </c>
      <c r="R5">
        <f t="shared" si="0"/>
        <v>50000</v>
      </c>
      <c r="S5">
        <f t="shared" si="1"/>
        <v>166.92464967749135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101.7668315097585</v>
      </c>
      <c r="AC5">
        <f t="shared" si="27"/>
        <v>163.20055409691031</v>
      </c>
      <c r="AE5">
        <f t="shared" si="2"/>
        <v>0</v>
      </c>
      <c r="AF5">
        <f t="shared" si="3"/>
        <v>0</v>
      </c>
      <c r="AG5">
        <f t="shared" si="4"/>
        <v>-24.442249004599347</v>
      </c>
      <c r="AH5">
        <f t="shared" si="5"/>
        <v>-60.413792301298152</v>
      </c>
      <c r="AI5">
        <f t="shared" si="6"/>
        <v>-84.856041305897492</v>
      </c>
      <c r="AJ5">
        <f t="shared" si="7"/>
        <v>-61.433722587151806</v>
      </c>
      <c r="AK5">
        <f t="shared" si="28"/>
        <v>4.172440091900099</v>
      </c>
      <c r="AL5">
        <f t="shared" si="8"/>
        <v>-142.11732380114921</v>
      </c>
      <c r="AN5">
        <f t="shared" si="9"/>
        <v>0</v>
      </c>
      <c r="AO5">
        <f t="shared" si="10"/>
        <v>0</v>
      </c>
      <c r="AP5">
        <f t="shared" si="11"/>
        <v>-20.900763093776831</v>
      </c>
      <c r="AQ5">
        <f t="shared" si="12"/>
        <v>-51.660318174831929</v>
      </c>
      <c r="AR5">
        <f t="shared" si="13"/>
        <v>-72.56108126860876</v>
      </c>
      <c r="AS5">
        <f t="shared" si="14"/>
        <v>-52.532468739732238</v>
      </c>
      <c r="AT5">
        <f t="shared" si="15"/>
        <v>3.5678869758413168</v>
      </c>
      <c r="AU5">
        <f t="shared" si="16"/>
        <v>-121.52566303249968</v>
      </c>
      <c r="AW5">
        <v>2</v>
      </c>
      <c r="AX5">
        <f>IF(Z5&gt;0, (R5*SUMPRODUCT(K5:$K$98, X5:$X$98)-K5*$AZ$3)/Z5, 0)</f>
        <v>166.92464967749135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1.231956E-3</v>
      </c>
      <c r="Q6" s="5">
        <f t="shared" si="30"/>
        <v>25</v>
      </c>
      <c r="R6">
        <f t="shared" si="0"/>
        <v>50000</v>
      </c>
      <c r="S6">
        <f t="shared" si="1"/>
        <v>246.73779798070433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163.20055409691031</v>
      </c>
      <c r="AC6">
        <f t="shared" si="27"/>
        <v>238.52354867942222</v>
      </c>
      <c r="AE6">
        <f t="shared" si="2"/>
        <v>0</v>
      </c>
      <c r="AF6">
        <f t="shared" si="3"/>
        <v>0</v>
      </c>
      <c r="AG6">
        <f t="shared" si="4"/>
        <v>-24.167714739238647</v>
      </c>
      <c r="AH6">
        <f t="shared" si="5"/>
        <v>-60.22355062942038</v>
      </c>
      <c r="AI6">
        <f t="shared" si="6"/>
        <v>-84.39126536865902</v>
      </c>
      <c r="AJ6">
        <f t="shared" si="7"/>
        <v>-75.32299458251191</v>
      </c>
      <c r="AK6">
        <f t="shared" si="28"/>
        <v>9.5472324146692529</v>
      </c>
      <c r="AL6">
        <f t="shared" si="8"/>
        <v>-150.16702753650168</v>
      </c>
      <c r="AN6">
        <f t="shared" si="9"/>
        <v>0</v>
      </c>
      <c r="AO6">
        <f t="shared" si="10"/>
        <v>0</v>
      </c>
      <c r="AP6">
        <f t="shared" si="11"/>
        <v>-18.643217539324411</v>
      </c>
      <c r="AQ6">
        <f t="shared" si="12"/>
        <v>-46.45705096609278</v>
      </c>
      <c r="AR6">
        <f t="shared" si="13"/>
        <v>-65.100268505417191</v>
      </c>
      <c r="AS6">
        <f t="shared" si="14"/>
        <v>-58.104913470993814</v>
      </c>
      <c r="AT6">
        <f t="shared" si="15"/>
        <v>7.3648308383987313</v>
      </c>
      <c r="AU6">
        <f t="shared" si="16"/>
        <v>-115.84035113801227</v>
      </c>
      <c r="AW6">
        <v>3</v>
      </c>
      <c r="AX6">
        <f>IF(Z6&gt;0, (R6*SUMPRODUCT(K6:$K$98, X6:$X$98)-K6*$AZ$3)/Z6, 0)</f>
        <v>246.73779798070433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1.2424070000000001E-3</v>
      </c>
      <c r="Q7" s="5">
        <f t="shared" si="30"/>
        <v>25</v>
      </c>
      <c r="R7">
        <f t="shared" si="0"/>
        <v>50000</v>
      </c>
      <c r="S7">
        <f t="shared" si="1"/>
        <v>311.3396271501781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238.52354867942222</v>
      </c>
      <c r="AC7">
        <f t="shared" si="27"/>
        <v>297.59101185709824</v>
      </c>
      <c r="AE7">
        <f t="shared" si="2"/>
        <v>0</v>
      </c>
      <c r="AF7">
        <f t="shared" si="3"/>
        <v>0</v>
      </c>
      <c r="AG7">
        <f t="shared" si="4"/>
        <v>-23.896011453880227</v>
      </c>
      <c r="AH7">
        <f t="shared" si="5"/>
        <v>-60.052275932066543</v>
      </c>
      <c r="AI7">
        <f t="shared" si="6"/>
        <v>-83.94828738594677</v>
      </c>
      <c r="AJ7">
        <f t="shared" si="7"/>
        <v>-59.067463177676018</v>
      </c>
      <c r="AK7">
        <f t="shared" si="28"/>
        <v>11.711506240159631</v>
      </c>
      <c r="AL7">
        <f t="shared" si="8"/>
        <v>-131.30424432346317</v>
      </c>
      <c r="AN7">
        <f t="shared" si="9"/>
        <v>0</v>
      </c>
      <c r="AO7">
        <f t="shared" si="10"/>
        <v>0</v>
      </c>
      <c r="AP7">
        <f t="shared" si="11"/>
        <v>-16.771561186386851</v>
      </c>
      <c r="AQ7">
        <f t="shared" si="12"/>
        <v>-42.148055633480894</v>
      </c>
      <c r="AR7">
        <f t="shared" si="13"/>
        <v>-58.919616819867741</v>
      </c>
      <c r="AS7">
        <f t="shared" si="14"/>
        <v>-41.456858803446195</v>
      </c>
      <c r="AT7">
        <f t="shared" si="15"/>
        <v>8.2197919879090957</v>
      </c>
      <c r="AU7">
        <f t="shared" si="16"/>
        <v>-92.156683635404846</v>
      </c>
      <c r="AW7">
        <v>4</v>
      </c>
      <c r="AX7">
        <f>IF(Z7&gt;0, (R7*SUMPRODUCT(K7:$K$98, X7:$X$98)-K7*$AZ$3)/Z7, 0)</f>
        <v>311.3396271501781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1.255709E-3</v>
      </c>
      <c r="Q8" s="5">
        <f t="shared" si="30"/>
        <v>25</v>
      </c>
      <c r="R8">
        <f t="shared" si="0"/>
        <v>50000</v>
      </c>
      <c r="S8">
        <f t="shared" si="1"/>
        <v>345.27408707538063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297.59101185709824</v>
      </c>
      <c r="AC8">
        <f t="shared" si="27"/>
        <v>326.31225436267732</v>
      </c>
      <c r="AE8">
        <f t="shared" si="2"/>
        <v>0</v>
      </c>
      <c r="AF8">
        <f t="shared" si="3"/>
        <v>0</v>
      </c>
      <c r="AG8">
        <f t="shared" si="4"/>
        <v>-23.627044902694685</v>
      </c>
      <c r="AH8">
        <f t="shared" si="5"/>
        <v>-60.012873293480972</v>
      </c>
      <c r="AI8">
        <f t="shared" si="6"/>
        <v>-83.639918196175657</v>
      </c>
      <c r="AJ8">
        <f t="shared" si="7"/>
        <v>-28.721242505579085</v>
      </c>
      <c r="AK8">
        <f t="shared" si="28"/>
        <v>6.3386885525561922</v>
      </c>
      <c r="AL8">
        <f t="shared" si="8"/>
        <v>-106.02247214919855</v>
      </c>
      <c r="AN8">
        <f t="shared" si="9"/>
        <v>0</v>
      </c>
      <c r="AO8">
        <f t="shared" si="10"/>
        <v>0</v>
      </c>
      <c r="AP8">
        <f t="shared" si="11"/>
        <v>-15.479123844112001</v>
      </c>
      <c r="AQ8">
        <f t="shared" si="12"/>
        <v>-39.31709199252618</v>
      </c>
      <c r="AR8">
        <f t="shared" si="13"/>
        <v>-54.796215836638176</v>
      </c>
      <c r="AS8">
        <f t="shared" si="14"/>
        <v>-18.816558377553498</v>
      </c>
      <c r="AT8">
        <f t="shared" si="15"/>
        <v>4.1527556881682637</v>
      </c>
      <c r="AU8">
        <f t="shared" si="16"/>
        <v>-69.460018526023404</v>
      </c>
      <c r="AW8">
        <v>5</v>
      </c>
      <c r="AX8">
        <f>IF(Z8&gt;0, (R8*SUMPRODUCT(K8:$K$98, X8:$X$98)-K8*$AZ$3)/Z8, 0)</f>
        <v>345.27408707538063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1.2766120000000001E-3</v>
      </c>
      <c r="Q9" s="5">
        <f t="shared" si="30"/>
        <v>25</v>
      </c>
      <c r="R9">
        <f t="shared" si="0"/>
        <v>50000</v>
      </c>
      <c r="S9">
        <f t="shared" si="1"/>
        <v>363.44936624662171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326.31225436267732</v>
      </c>
      <c r="AC9">
        <f t="shared" si="27"/>
        <v>339.61598338394367</v>
      </c>
      <c r="AE9">
        <f t="shared" si="2"/>
        <v>0</v>
      </c>
      <c r="AF9">
        <f t="shared" si="3"/>
        <v>0</v>
      </c>
      <c r="AG9">
        <f t="shared" si="4"/>
        <v>-23.360611884620422</v>
      </c>
      <c r="AH9">
        <f t="shared" si="5"/>
        <v>-60.325138094637737</v>
      </c>
      <c r="AI9">
        <f t="shared" si="6"/>
        <v>-83.685749979258162</v>
      </c>
      <c r="AJ9">
        <f t="shared" si="7"/>
        <v>-13.303729021266349</v>
      </c>
      <c r="AK9">
        <f t="shared" si="28"/>
        <v>1.9252423007397961</v>
      </c>
      <c r="AL9">
        <f t="shared" si="8"/>
        <v>-95.064236699784715</v>
      </c>
      <c r="AN9">
        <f t="shared" si="9"/>
        <v>0</v>
      </c>
      <c r="AO9">
        <f t="shared" si="10"/>
        <v>0</v>
      </c>
      <c r="AP9">
        <f t="shared" si="11"/>
        <v>-14.494338261598639</v>
      </c>
      <c r="AQ9">
        <f t="shared" si="12"/>
        <v>-37.429368782800474</v>
      </c>
      <c r="AR9">
        <f t="shared" si="13"/>
        <v>-51.923707044399109</v>
      </c>
      <c r="AS9">
        <f t="shared" si="14"/>
        <v>-8.254439118601633</v>
      </c>
      <c r="AT9">
        <f t="shared" si="15"/>
        <v>1.1945369102610062</v>
      </c>
      <c r="AU9">
        <f t="shared" si="16"/>
        <v>-58.98360925273974</v>
      </c>
      <c r="AW9">
        <v>6</v>
      </c>
      <c r="AX9">
        <f>IF(Z9&gt;0, (R9*SUMPRODUCT(K9:$K$98, X9:$X$98)-K9*$AZ$3)/Z9, 0)</f>
        <v>363.44936624662171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1.3013160000000001E-3</v>
      </c>
      <c r="Q10" s="5">
        <f t="shared" si="30"/>
        <v>25</v>
      </c>
      <c r="R10">
        <f t="shared" si="0"/>
        <v>50000</v>
      </c>
      <c r="S10">
        <f t="shared" si="1"/>
        <v>379.38399488026363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339.61598338394367</v>
      </c>
      <c r="AC10">
        <f t="shared" si="27"/>
        <v>350.49930955454295</v>
      </c>
      <c r="AE10">
        <f t="shared" si="2"/>
        <v>0</v>
      </c>
      <c r="AF10">
        <f t="shared" si="3"/>
        <v>0</v>
      </c>
      <c r="AG10">
        <f t="shared" si="4"/>
        <v>-23.096606227758969</v>
      </c>
      <c r="AH10">
        <f t="shared" si="5"/>
        <v>-60.799076030493424</v>
      </c>
      <c r="AI10">
        <f t="shared" si="6"/>
        <v>-83.895682258252393</v>
      </c>
      <c r="AJ10">
        <f t="shared" si="7"/>
        <v>-10.883326170599275</v>
      </c>
      <c r="AK10">
        <f t="shared" si="28"/>
        <v>1.3924255318741692</v>
      </c>
      <c r="AL10">
        <f t="shared" si="8"/>
        <v>-93.386582896977501</v>
      </c>
      <c r="AN10">
        <f t="shared" si="9"/>
        <v>0</v>
      </c>
      <c r="AO10">
        <f t="shared" si="10"/>
        <v>0</v>
      </c>
      <c r="AP10">
        <f t="shared" si="11"/>
        <v>-13.595041423672726</v>
      </c>
      <c r="AQ10">
        <f t="shared" si="12"/>
        <v>-35.787333818860631</v>
      </c>
      <c r="AR10">
        <f t="shared" si="13"/>
        <v>-49.382375242533357</v>
      </c>
      <c r="AS10">
        <f t="shared" si="14"/>
        <v>-6.4061043712479178</v>
      </c>
      <c r="AT10">
        <f t="shared" si="15"/>
        <v>0.81960451672148615</v>
      </c>
      <c r="AU10">
        <f t="shared" si="16"/>
        <v>-54.968875097059787</v>
      </c>
      <c r="AW10">
        <v>7</v>
      </c>
      <c r="AX10">
        <f>IF(Z10&gt;0, (R10*SUMPRODUCT(K10:$K$98, X10:$X$98)-K10*$AZ$3)/Z10, 0)</f>
        <v>379.38399488026363</v>
      </c>
    </row>
    <row r="11" spans="1:52" x14ac:dyDescent="0.25">
      <c r="A11" t="s">
        <v>33</v>
      </c>
      <c r="C11" s="25">
        <f>AU100</f>
        <v>67.148083456141677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1.325545E-3</v>
      </c>
      <c r="Q11" s="5">
        <f t="shared" si="30"/>
        <v>25</v>
      </c>
      <c r="R11">
        <f t="shared" si="0"/>
        <v>50000</v>
      </c>
      <c r="S11">
        <f t="shared" si="1"/>
        <v>393.22990472299233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350.49930955454295</v>
      </c>
      <c r="AC11">
        <f t="shared" si="27"/>
        <v>359.17658151235878</v>
      </c>
      <c r="AE11">
        <f t="shared" si="2"/>
        <v>0</v>
      </c>
      <c r="AF11">
        <f t="shared" si="3"/>
        <v>0</v>
      </c>
      <c r="AG11">
        <f t="shared" si="4"/>
        <v>-22.835024574579204</v>
      </c>
      <c r="AH11">
        <f t="shared" si="5"/>
        <v>-61.231181804349532</v>
      </c>
      <c r="AI11">
        <f t="shared" si="6"/>
        <v>-84.06620637892874</v>
      </c>
      <c r="AJ11">
        <f t="shared" si="7"/>
        <v>-8.677271957815833</v>
      </c>
      <c r="AK11">
        <f t="shared" si="28"/>
        <v>0.84119834293090301</v>
      </c>
      <c r="AL11">
        <f t="shared" si="8"/>
        <v>-91.902279993813664</v>
      </c>
      <c r="AN11">
        <f t="shared" si="9"/>
        <v>0</v>
      </c>
      <c r="AO11">
        <f t="shared" si="10"/>
        <v>0</v>
      </c>
      <c r="AP11">
        <f t="shared" si="11"/>
        <v>-12.771826463561437</v>
      </c>
      <c r="AQ11">
        <f t="shared" si="12"/>
        <v>-34.24712881783023</v>
      </c>
      <c r="AR11">
        <f t="shared" si="13"/>
        <v>-47.018955281391669</v>
      </c>
      <c r="AS11">
        <f t="shared" si="14"/>
        <v>-4.8532731489032814</v>
      </c>
      <c r="AT11">
        <f t="shared" si="15"/>
        <v>0.47048949836949833</v>
      </c>
      <c r="AU11">
        <f t="shared" si="16"/>
        <v>-51.401738931925443</v>
      </c>
      <c r="AW11">
        <v>8</v>
      </c>
      <c r="AX11">
        <f>IF(Z11&gt;0, (R11*SUMPRODUCT(K11:$K$98, X11:$X$98)-K11*$AZ$3)/Z11, 0)</f>
        <v>393.22990472299233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1.3564250000000001E-3</v>
      </c>
      <c r="Q12" s="5">
        <f t="shared" si="30"/>
        <v>25</v>
      </c>
      <c r="R12">
        <f t="shared" si="0"/>
        <v>50000</v>
      </c>
      <c r="S12">
        <f t="shared" si="1"/>
        <v>406.52504055121841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359.17658151235878</v>
      </c>
      <c r="AC12">
        <f t="shared" si="27"/>
        <v>367.10349969517665</v>
      </c>
      <c r="AE12">
        <f t="shared" si="2"/>
        <v>0</v>
      </c>
      <c r="AF12">
        <f t="shared" si="3"/>
        <v>0</v>
      </c>
      <c r="AG12">
        <f t="shared" si="4"/>
        <v>-22.575700330624837</v>
      </c>
      <c r="AH12">
        <f t="shared" si="5"/>
        <v>-61.947996417147195</v>
      </c>
      <c r="AI12">
        <f t="shared" si="6"/>
        <v>-84.523696747772036</v>
      </c>
      <c r="AJ12">
        <f t="shared" si="7"/>
        <v>-7.9269181828178716</v>
      </c>
      <c r="AK12">
        <f t="shared" si="28"/>
        <v>0.82610613747842521</v>
      </c>
      <c r="AL12">
        <f t="shared" si="8"/>
        <v>-91.624508793111488</v>
      </c>
      <c r="AN12">
        <f t="shared" si="9"/>
        <v>0</v>
      </c>
      <c r="AO12">
        <f t="shared" si="10"/>
        <v>0</v>
      </c>
      <c r="AP12">
        <f t="shared" si="11"/>
        <v>-11.999224721291442</v>
      </c>
      <c r="AQ12">
        <f t="shared" si="12"/>
        <v>-32.926018646462644</v>
      </c>
      <c r="AR12">
        <f t="shared" si="13"/>
        <v>-44.925243367754092</v>
      </c>
      <c r="AS12">
        <f t="shared" si="14"/>
        <v>-4.2132412828802934</v>
      </c>
      <c r="AT12">
        <f t="shared" si="15"/>
        <v>0.43908419415874445</v>
      </c>
      <c r="AU12">
        <f t="shared" si="16"/>
        <v>-48.699400456475644</v>
      </c>
      <c r="AW12">
        <v>9</v>
      </c>
      <c r="AX12">
        <f>IF(Z12&gt;0, (R12*SUMPRODUCT(K12:$K$98, X12:$X$98)-K12*$AZ$3)/Z12, 0)</f>
        <v>406.52504055121841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1.3882549999999999E-3</v>
      </c>
      <c r="Q13" s="5">
        <f t="shared" si="30"/>
        <v>25</v>
      </c>
      <c r="R13">
        <f t="shared" si="0"/>
        <v>50000</v>
      </c>
      <c r="S13">
        <f t="shared" si="1"/>
        <v>418.97439709384747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367.10349969517665</v>
      </c>
      <c r="AC13">
        <f t="shared" si="27"/>
        <v>374.03692103071523</v>
      </c>
      <c r="AE13">
        <f t="shared" si="2"/>
        <v>0</v>
      </c>
      <c r="AF13">
        <f t="shared" si="3"/>
        <v>0</v>
      </c>
      <c r="AG13">
        <f t="shared" si="4"/>
        <v>-22.318602498456098</v>
      </c>
      <c r="AH13">
        <f t="shared" si="5"/>
        <v>-62.681657724983161</v>
      </c>
      <c r="AI13">
        <f t="shared" si="6"/>
        <v>-85.000260223439255</v>
      </c>
      <c r="AJ13">
        <f t="shared" si="7"/>
        <v>-6.9334213355385828</v>
      </c>
      <c r="AK13">
        <f t="shared" si="28"/>
        <v>0.73420699939035328</v>
      </c>
      <c r="AL13">
        <f t="shared" si="8"/>
        <v>-91.199474559587486</v>
      </c>
      <c r="AN13">
        <f t="shared" si="9"/>
        <v>0</v>
      </c>
      <c r="AO13">
        <f t="shared" si="10"/>
        <v>0</v>
      </c>
      <c r="AP13">
        <f t="shared" si="11"/>
        <v>-11.276211492740561</v>
      </c>
      <c r="AQ13">
        <f t="shared" si="12"/>
        <v>-31.669170561704274</v>
      </c>
      <c r="AR13">
        <f t="shared" si="13"/>
        <v>-42.945382054444835</v>
      </c>
      <c r="AS13">
        <f t="shared" si="14"/>
        <v>-3.5030296073968392</v>
      </c>
      <c r="AT13">
        <f t="shared" si="15"/>
        <v>0.37094945371910154</v>
      </c>
      <c r="AU13">
        <f t="shared" si="16"/>
        <v>-46.077462208122569</v>
      </c>
      <c r="AW13">
        <v>10</v>
      </c>
      <c r="AX13">
        <f>IF(Z13&gt;0, (R13*SUMPRODUCT(K13:$K$98, X13:$X$98)-K13*$AZ$3)/Z13, 0)</f>
        <v>418.97439709384747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1.4257860000000001E-3</v>
      </c>
      <c r="Q14" s="5">
        <f t="shared" si="30"/>
        <v>25</v>
      </c>
      <c r="R14">
        <f t="shared" si="0"/>
        <v>50000</v>
      </c>
      <c r="S14">
        <f t="shared" si="1"/>
        <v>430.70769126687179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374.03692103071523</v>
      </c>
      <c r="AC14">
        <f t="shared" si="27"/>
        <v>380.11840120452007</v>
      </c>
      <c r="AE14">
        <f t="shared" si="2"/>
        <v>0</v>
      </c>
      <c r="AF14">
        <f t="shared" si="3"/>
        <v>0</v>
      </c>
      <c r="AG14">
        <f t="shared" si="4"/>
        <v>-22.063594922489671</v>
      </c>
      <c r="AH14">
        <f t="shared" si="5"/>
        <v>-63.64310196372746</v>
      </c>
      <c r="AI14">
        <f t="shared" si="6"/>
        <v>-85.706696886217131</v>
      </c>
      <c r="AJ14">
        <f t="shared" si="7"/>
        <v>-6.0814801738048345</v>
      </c>
      <c r="AK14">
        <f t="shared" si="28"/>
        <v>0.67326645785528738</v>
      </c>
      <c r="AL14">
        <f t="shared" si="8"/>
        <v>-91.114910602166674</v>
      </c>
      <c r="AN14">
        <f t="shared" si="9"/>
        <v>0</v>
      </c>
      <c r="AO14">
        <f t="shared" si="10"/>
        <v>0</v>
      </c>
      <c r="AP14">
        <f t="shared" si="11"/>
        <v>-10.598376034734518</v>
      </c>
      <c r="AQ14">
        <f t="shared" si="12"/>
        <v>-30.571333864591359</v>
      </c>
      <c r="AR14">
        <f t="shared" si="13"/>
        <v>-41.169709899325873</v>
      </c>
      <c r="AS14">
        <f t="shared" si="14"/>
        <v>-2.9212743415656064</v>
      </c>
      <c r="AT14">
        <f t="shared" si="15"/>
        <v>0.32340745544828453</v>
      </c>
      <c r="AU14">
        <f t="shared" si="16"/>
        <v>-43.767576785443197</v>
      </c>
      <c r="AW14">
        <v>11</v>
      </c>
      <c r="AX14">
        <f>IF(Z14&gt;0, (R14*SUMPRODUCT(K14:$K$98, X14:$X$98)-K14*$AZ$3)/Z14, 0)</f>
        <v>430.70769126687179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1.477569E-3</v>
      </c>
      <c r="Q15" s="5">
        <f t="shared" si="30"/>
        <v>25</v>
      </c>
      <c r="R15">
        <f t="shared" si="0"/>
        <v>50000</v>
      </c>
      <c r="S15">
        <f t="shared" si="1"/>
        <v>443.5396900204608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380.11840120452007</v>
      </c>
      <c r="AC15">
        <f t="shared" si="27"/>
        <v>386.95038574456703</v>
      </c>
      <c r="AE15">
        <f t="shared" si="2"/>
        <v>0</v>
      </c>
      <c r="AF15">
        <f t="shared" si="3"/>
        <v>0</v>
      </c>
      <c r="AG15">
        <f t="shared" si="4"/>
        <v>-21.810358489378746</v>
      </c>
      <c r="AH15">
        <f t="shared" si="5"/>
        <v>-65.200967772056273</v>
      </c>
      <c r="AI15">
        <f t="shared" si="6"/>
        <v>-87.011326261435016</v>
      </c>
      <c r="AJ15">
        <f t="shared" si="7"/>
        <v>-6.8319845400469603</v>
      </c>
      <c r="AK15">
        <f t="shared" si="28"/>
        <v>1.5584854449385324</v>
      </c>
      <c r="AL15">
        <f t="shared" si="8"/>
        <v>-92.28482535654345</v>
      </c>
      <c r="AN15">
        <f t="shared" si="9"/>
        <v>0</v>
      </c>
      <c r="AO15">
        <f t="shared" si="10"/>
        <v>0</v>
      </c>
      <c r="AP15">
        <f t="shared" si="11"/>
        <v>-9.9390308723156302</v>
      </c>
      <c r="AQ15">
        <f t="shared" si="12"/>
        <v>-29.712232006956921</v>
      </c>
      <c r="AR15">
        <f t="shared" si="13"/>
        <v>-39.651262879272551</v>
      </c>
      <c r="AS15">
        <f t="shared" si="14"/>
        <v>-3.1133511764961375</v>
      </c>
      <c r="AT15">
        <f t="shared" si="15"/>
        <v>0.71020542641891493</v>
      </c>
      <c r="AU15">
        <f t="shared" si="16"/>
        <v>-42.054408629349773</v>
      </c>
      <c r="AW15">
        <v>12</v>
      </c>
      <c r="AX15">
        <f>IF(Z15&gt;0, (R15*SUMPRODUCT(K15:$K$98, X15:$X$98)-K15*$AZ$3)/Z15, 0)</f>
        <v>443.5396900204608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1.5369540000000001E-3</v>
      </c>
      <c r="Q16" s="5">
        <f t="shared" si="30"/>
        <v>25</v>
      </c>
      <c r="R16">
        <f t="shared" si="0"/>
        <v>50000</v>
      </c>
      <c r="S16">
        <f t="shared" si="1"/>
        <v>457.567687961209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386.95038574456703</v>
      </c>
      <c r="AC16">
        <f t="shared" si="27"/>
        <v>394.5831916461359</v>
      </c>
      <c r="AE16">
        <f t="shared" si="2"/>
        <v>0</v>
      </c>
      <c r="AF16">
        <f t="shared" si="3"/>
        <v>0</v>
      </c>
      <c r="AG16">
        <f t="shared" si="4"/>
        <v>-21.558733386763276</v>
      </c>
      <c r="AH16">
        <f t="shared" si="5"/>
        <v>-67.043035443369249</v>
      </c>
      <c r="AI16">
        <f t="shared" si="6"/>
        <v>-88.601768830132528</v>
      </c>
      <c r="AJ16">
        <f t="shared" si="7"/>
        <v>-7.6328059015688723</v>
      </c>
      <c r="AK16">
        <f t="shared" si="28"/>
        <v>2.7473477387864262</v>
      </c>
      <c r="AL16">
        <f t="shared" si="8"/>
        <v>-93.48722699291497</v>
      </c>
      <c r="AN16">
        <f t="shared" si="9"/>
        <v>0</v>
      </c>
      <c r="AO16">
        <f t="shared" si="10"/>
        <v>0</v>
      </c>
      <c r="AP16">
        <f t="shared" si="11"/>
        <v>-9.2936947595659323</v>
      </c>
      <c r="AQ16">
        <f t="shared" si="12"/>
        <v>-28.901396755896318</v>
      </c>
      <c r="AR16">
        <f t="shared" si="13"/>
        <v>-38.195091515462252</v>
      </c>
      <c r="AS16">
        <f t="shared" si="14"/>
        <v>-3.2904051891911577</v>
      </c>
      <c r="AT16">
        <f t="shared" si="15"/>
        <v>1.1843465395022506</v>
      </c>
      <c r="AU16">
        <f t="shared" si="16"/>
        <v>-40.301150165151157</v>
      </c>
      <c r="AW16">
        <v>13</v>
      </c>
      <c r="AX16">
        <f>IF(Z16&gt;0, (R16*SUMPRODUCT(K16:$K$98, X16:$X$98)-K16*$AZ$3)/Z16, 0)</f>
        <v>457.567687961209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1.5977630000000001E-3</v>
      </c>
      <c r="Q17" s="5">
        <f t="shared" si="30"/>
        <v>25</v>
      </c>
      <c r="R17">
        <f t="shared" si="0"/>
        <v>50000</v>
      </c>
      <c r="S17">
        <f t="shared" si="1"/>
        <v>475.048097310635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394.5831916461359</v>
      </c>
      <c r="AC17">
        <f t="shared" si="27"/>
        <v>404.90630146801925</v>
      </c>
      <c r="AE17">
        <f t="shared" si="2"/>
        <v>0</v>
      </c>
      <c r="AF17">
        <f t="shared" si="3"/>
        <v>0</v>
      </c>
      <c r="AG17">
        <f t="shared" si="4"/>
        <v>-21.308700306363406</v>
      </c>
      <c r="AH17">
        <f t="shared" si="5"/>
        <v>-68.891493064470112</v>
      </c>
      <c r="AI17">
        <f t="shared" si="6"/>
        <v>-90.200193370833517</v>
      </c>
      <c r="AJ17">
        <f t="shared" si="7"/>
        <v>-10.323109821883349</v>
      </c>
      <c r="AK17">
        <f t="shared" si="28"/>
        <v>5.4452480447166751</v>
      </c>
      <c r="AL17">
        <f t="shared" si="8"/>
        <v>-95.078055148000189</v>
      </c>
      <c r="AN17">
        <f t="shared" si="9"/>
        <v>0</v>
      </c>
      <c r="AO17">
        <f t="shared" si="10"/>
        <v>0</v>
      </c>
      <c r="AP17">
        <f t="shared" si="11"/>
        <v>-8.6349959488156998</v>
      </c>
      <c r="AQ17">
        <f t="shared" si="12"/>
        <v>-27.917130325490394</v>
      </c>
      <c r="AR17">
        <f t="shared" si="13"/>
        <v>-36.552126274306097</v>
      </c>
      <c r="AS17">
        <f t="shared" si="14"/>
        <v>-4.1832683462408289</v>
      </c>
      <c r="AT17">
        <f t="shared" si="15"/>
        <v>2.2065960912868832</v>
      </c>
      <c r="AU17">
        <f t="shared" si="16"/>
        <v>-38.528798529260037</v>
      </c>
      <c r="AW17">
        <v>14</v>
      </c>
      <c r="AX17">
        <f>IF(Z17&gt;0, (R17*SUMPRODUCT(K17:$K$98, X17:$X$98)-K17*$AZ$3)/Z17, 0)</f>
        <v>475.048097310635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1.661898E-3</v>
      </c>
      <c r="Q18" s="5">
        <f t="shared" si="30"/>
        <v>25</v>
      </c>
      <c r="R18">
        <f t="shared" si="0"/>
        <v>50000</v>
      </c>
      <c r="S18">
        <f t="shared" si="1"/>
        <v>496.2772245269673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404.90630146801925</v>
      </c>
      <c r="AC18">
        <f t="shared" si="27"/>
        <v>418.06791243479631</v>
      </c>
      <c r="AE18">
        <f t="shared" si="2"/>
        <v>0</v>
      </c>
      <c r="AF18">
        <f t="shared" si="3"/>
        <v>0</v>
      </c>
      <c r="AG18">
        <f t="shared" si="4"/>
        <v>-21.060200416878029</v>
      </c>
      <c r="AH18">
        <f t="shared" si="5"/>
        <v>-70.82577284348946</v>
      </c>
      <c r="AI18">
        <f t="shared" si="6"/>
        <v>-91.885973260367493</v>
      </c>
      <c r="AJ18">
        <f t="shared" si="7"/>
        <v>-13.161610966777062</v>
      </c>
      <c r="AK18">
        <f t="shared" si="28"/>
        <v>8.7459761117092167</v>
      </c>
      <c r="AL18">
        <f t="shared" si="8"/>
        <v>-96.301608115435343</v>
      </c>
      <c r="AN18">
        <f t="shared" si="9"/>
        <v>0</v>
      </c>
      <c r="AO18">
        <f t="shared" si="10"/>
        <v>0</v>
      </c>
      <c r="AP18">
        <f t="shared" si="11"/>
        <v>-7.9640682221259791</v>
      </c>
      <c r="AQ18">
        <f t="shared" si="12"/>
        <v>-26.783282003256652</v>
      </c>
      <c r="AR18">
        <f t="shared" si="13"/>
        <v>-34.747350225382633</v>
      </c>
      <c r="AS18">
        <f t="shared" si="14"/>
        <v>-4.9771590762493094</v>
      </c>
      <c r="AT18">
        <f t="shared" si="15"/>
        <v>3.3073545856151814</v>
      </c>
      <c r="AU18">
        <f t="shared" si="16"/>
        <v>-36.417154716016761</v>
      </c>
      <c r="AW18">
        <v>15</v>
      </c>
      <c r="AX18">
        <f>IF(Z18&gt;0, (R18*SUMPRODUCT(K18:$K$98, X18:$X$98)-K18*$AZ$3)/Z18, 0)</f>
        <v>496.2772245269673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1.7364850000000001E-3</v>
      </c>
      <c r="Q19" s="5">
        <f t="shared" si="30"/>
        <v>25</v>
      </c>
      <c r="R19">
        <f t="shared" si="0"/>
        <v>50000</v>
      </c>
      <c r="S19">
        <f t="shared" si="1"/>
        <v>516.46517593559156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418.06791243479631</v>
      </c>
      <c r="AC19">
        <f t="shared" si="27"/>
        <v>429.96816031888193</v>
      </c>
      <c r="AE19">
        <f t="shared" si="2"/>
        <v>0</v>
      </c>
      <c r="AF19">
        <f t="shared" si="3"/>
        <v>0</v>
      </c>
      <c r="AG19">
        <f t="shared" si="4"/>
        <v>-20.813027690588346</v>
      </c>
      <c r="AH19">
        <f t="shared" si="5"/>
        <v>-73.141444241804891</v>
      </c>
      <c r="AI19">
        <f t="shared" si="6"/>
        <v>-93.954471932393233</v>
      </c>
      <c r="AJ19">
        <f t="shared" si="7"/>
        <v>-11.900247884085616</v>
      </c>
      <c r="AK19">
        <f t="shared" si="28"/>
        <v>9.3229144472959575</v>
      </c>
      <c r="AL19">
        <f t="shared" si="8"/>
        <v>-96.531805369182891</v>
      </c>
      <c r="AN19">
        <f t="shared" si="9"/>
        <v>0</v>
      </c>
      <c r="AO19">
        <f t="shared" si="10"/>
        <v>0</v>
      </c>
      <c r="AP19">
        <f t="shared" si="11"/>
        <v>-7.3399217149100258</v>
      </c>
      <c r="AQ19">
        <f t="shared" si="12"/>
        <v>-25.794059510768314</v>
      </c>
      <c r="AR19">
        <f t="shared" si="13"/>
        <v>-33.13398122567834</v>
      </c>
      <c r="AS19">
        <f t="shared" si="14"/>
        <v>-4.1967410583281151</v>
      </c>
      <c r="AT19">
        <f t="shared" si="15"/>
        <v>3.287818726580555</v>
      </c>
      <c r="AU19">
        <f t="shared" si="16"/>
        <v>-34.042903557425895</v>
      </c>
      <c r="AW19">
        <v>16</v>
      </c>
      <c r="AX19">
        <f>IF(Z19&gt;0, (R19*SUMPRODUCT(K19:$K$98, X19:$X$98)-K19*$AZ$3)/Z19, 0)</f>
        <v>516.46517593559156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1.8096469999999999E-3</v>
      </c>
      <c r="Q20" s="5">
        <f t="shared" si="30"/>
        <v>25</v>
      </c>
      <c r="R20">
        <f t="shared" si="0"/>
        <v>50000</v>
      </c>
      <c r="S20">
        <f t="shared" si="1"/>
        <v>524.77958120298058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429.96816031888193</v>
      </c>
      <c r="AC20">
        <f t="shared" si="27"/>
        <v>431.73056059995963</v>
      </c>
      <c r="AE20">
        <f t="shared" si="2"/>
        <v>0</v>
      </c>
      <c r="AF20">
        <f t="shared" si="3"/>
        <v>0</v>
      </c>
      <c r="AG20">
        <f t="shared" si="4"/>
        <v>-20.567233180561274</v>
      </c>
      <c r="AH20">
        <f t="shared" si="5"/>
        <v>-75.328466242380259</v>
      </c>
      <c r="AI20">
        <f t="shared" si="6"/>
        <v>-95.895699422941533</v>
      </c>
      <c r="AJ20">
        <f t="shared" si="7"/>
        <v>-1.7624002810777029</v>
      </c>
      <c r="AK20">
        <f t="shared" si="28"/>
        <v>1.8488630893711924</v>
      </c>
      <c r="AL20">
        <f t="shared" si="8"/>
        <v>-95.809236614648043</v>
      </c>
      <c r="AN20">
        <f t="shared" si="9"/>
        <v>0</v>
      </c>
      <c r="AO20">
        <f t="shared" si="10"/>
        <v>0</v>
      </c>
      <c r="AP20">
        <f t="shared" si="11"/>
        <v>-6.8796735563400402</v>
      </c>
      <c r="AQ20">
        <f t="shared" si="12"/>
        <v>-25.19713044033346</v>
      </c>
      <c r="AR20">
        <f t="shared" si="13"/>
        <v>-32.076803996673505</v>
      </c>
      <c r="AS20">
        <f t="shared" si="14"/>
        <v>-0.58951724342173506</v>
      </c>
      <c r="AT20">
        <f t="shared" si="15"/>
        <v>0.61843877557929405</v>
      </c>
      <c r="AU20">
        <f t="shared" si="16"/>
        <v>-32.047882464515943</v>
      </c>
      <c r="AW20">
        <v>17</v>
      </c>
      <c r="AX20">
        <f>IF(Z20&gt;0, (R20*SUMPRODUCT(K20:$K$98, X20:$X$98)-K20*$AZ$3)/Z20, 0)</f>
        <v>524.77958120298058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1.8942099999999999E-3</v>
      </c>
      <c r="Q21" s="5">
        <f t="shared" si="30"/>
        <v>25</v>
      </c>
      <c r="R21">
        <f t="shared" si="0"/>
        <v>50000</v>
      </c>
      <c r="S21">
        <f t="shared" si="1"/>
        <v>530.7326862833836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431.73056059995963</v>
      </c>
      <c r="AC21">
        <f t="shared" si="27"/>
        <v>431.43477010253622</v>
      </c>
      <c r="AE21">
        <f t="shared" si="2"/>
        <v>0</v>
      </c>
      <c r="AF21">
        <f t="shared" si="3"/>
        <v>0</v>
      </c>
      <c r="AG21">
        <f t="shared" si="4"/>
        <v>-20.322602189992711</v>
      </c>
      <c r="AH21">
        <f t="shared" si="5"/>
        <v>-77.917317525901936</v>
      </c>
      <c r="AI21">
        <f t="shared" si="6"/>
        <v>-98.239919715894644</v>
      </c>
      <c r="AJ21">
        <f t="shared" si="7"/>
        <v>0.29579049742341113</v>
      </c>
      <c r="AK21">
        <f t="shared" si="28"/>
        <v>0.69076889695993549</v>
      </c>
      <c r="AL21">
        <f t="shared" si="8"/>
        <v>-97.253360321511295</v>
      </c>
      <c r="AN21">
        <f t="shared" si="9"/>
        <v>0</v>
      </c>
      <c r="AO21">
        <f t="shared" si="10"/>
        <v>0</v>
      </c>
      <c r="AP21">
        <f t="shared" si="11"/>
        <v>-6.4642880128656195</v>
      </c>
      <c r="AQ21">
        <f t="shared" si="12"/>
        <v>-24.784226791850262</v>
      </c>
      <c r="AR21">
        <f t="shared" si="13"/>
        <v>-31.248514804715882</v>
      </c>
      <c r="AS21">
        <f t="shared" si="14"/>
        <v>9.4086128781050618E-2</v>
      </c>
      <c r="AT21">
        <f t="shared" si="15"/>
        <v>0.21972231009261906</v>
      </c>
      <c r="AU21">
        <f t="shared" si="16"/>
        <v>-30.93470636584221</v>
      </c>
      <c r="AW21">
        <v>18</v>
      </c>
      <c r="AX21">
        <f>IF(Z21&gt;0, (R21*SUMPRODUCT(K21:$K$98, X21:$X$98)-K21*$AZ$3)/Z21, 0)</f>
        <v>530.7326862833836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1.9849490000000002E-3</v>
      </c>
      <c r="Q22" s="5">
        <f t="shared" si="30"/>
        <v>25</v>
      </c>
      <c r="R22">
        <f t="shared" si="0"/>
        <v>50000</v>
      </c>
      <c r="S22">
        <f t="shared" si="1"/>
        <v>546.14494687096715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431.43477010253622</v>
      </c>
      <c r="AC22">
        <f t="shared" si="27"/>
        <v>438.64258031056721</v>
      </c>
      <c r="AE22">
        <f t="shared" si="2"/>
        <v>0</v>
      </c>
      <c r="AF22">
        <f t="shared" si="3"/>
        <v>0</v>
      </c>
      <c r="AG22">
        <f t="shared" si="4"/>
        <v>-20.079036839198359</v>
      </c>
      <c r="AH22">
        <f t="shared" si="5"/>
        <v>-80.678657788847701</v>
      </c>
      <c r="AI22">
        <f t="shared" si="6"/>
        <v>-100.75769462804607</v>
      </c>
      <c r="AJ22">
        <f t="shared" si="7"/>
        <v>-7.2078102080309918</v>
      </c>
      <c r="AK22">
        <f t="shared" si="28"/>
        <v>9.0601301721532614</v>
      </c>
      <c r="AL22">
        <f t="shared" si="8"/>
        <v>-98.905374663923794</v>
      </c>
      <c r="AN22">
        <f t="shared" si="9"/>
        <v>0</v>
      </c>
      <c r="AO22">
        <f t="shared" si="10"/>
        <v>0</v>
      </c>
      <c r="AP22">
        <f t="shared" si="11"/>
        <v>-5.9634116253128973</v>
      </c>
      <c r="AQ22">
        <f t="shared" si="12"/>
        <v>-23.961310974509058</v>
      </c>
      <c r="AR22">
        <f t="shared" si="13"/>
        <v>-29.924722599821958</v>
      </c>
      <c r="AS22">
        <f t="shared" si="14"/>
        <v>-2.1406972621171336</v>
      </c>
      <c r="AT22">
        <f t="shared" si="15"/>
        <v>2.6908305427275656</v>
      </c>
      <c r="AU22">
        <f t="shared" si="16"/>
        <v>-29.374589319211527</v>
      </c>
      <c r="AW22">
        <v>19</v>
      </c>
      <c r="AX22">
        <f>IF(Z22&gt;0, (R22*SUMPRODUCT(K22:$K$98, X22:$X$98)-K22*$AZ$3)/Z22, 0)</f>
        <v>546.14494687096715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2.0842399999999998E-3</v>
      </c>
      <c r="Q23" s="5">
        <f t="shared" si="30"/>
        <v>25</v>
      </c>
      <c r="R23">
        <f t="shared" si="0"/>
        <v>50000</v>
      </c>
      <c r="S23">
        <f t="shared" si="1"/>
        <v>583.47162615900731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438.64258031056721</v>
      </c>
      <c r="AC23">
        <f t="shared" si="27"/>
        <v>462.95899116686417</v>
      </c>
      <c r="AE23">
        <f t="shared" si="2"/>
        <v>0</v>
      </c>
      <c r="AF23">
        <f t="shared" si="3"/>
        <v>0</v>
      </c>
      <c r="AG23">
        <f t="shared" si="4"/>
        <v>-19.836396939064645</v>
      </c>
      <c r="AH23">
        <f t="shared" si="5"/>
        <v>-83.699063483461572</v>
      </c>
      <c r="AI23">
        <f t="shared" si="6"/>
        <v>-103.53546042252621</v>
      </c>
      <c r="AJ23">
        <f t="shared" si="7"/>
        <v>-24.316410856296955</v>
      </c>
      <c r="AK23">
        <f t="shared" si="28"/>
        <v>30.704980621739708</v>
      </c>
      <c r="AL23">
        <f t="shared" si="8"/>
        <v>-97.14689065708346</v>
      </c>
      <c r="AN23">
        <f t="shared" si="9"/>
        <v>0</v>
      </c>
      <c r="AO23">
        <f t="shared" si="10"/>
        <v>0</v>
      </c>
      <c r="AP23">
        <f t="shared" si="11"/>
        <v>-5.2601324357266313</v>
      </c>
      <c r="AQ23">
        <f t="shared" si="12"/>
        <v>-22.19496615346813</v>
      </c>
      <c r="AR23">
        <f t="shared" si="13"/>
        <v>-27.455098589194762</v>
      </c>
      <c r="AS23">
        <f t="shared" si="14"/>
        <v>-6.4481237121127135</v>
      </c>
      <c r="AT23">
        <f t="shared" si="15"/>
        <v>8.1422178131905518</v>
      </c>
      <c r="AU23">
        <f t="shared" si="16"/>
        <v>-25.761004488116921</v>
      </c>
      <c r="AW23">
        <v>20</v>
      </c>
      <c r="AX23">
        <f>IF(Z23&gt;0, (R23*SUMPRODUCT(K23:$K$98, X23:$X$98)-K23*$AZ$3)/Z23, 0)</f>
        <v>583.47162615900731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2.1892320000000002E-3</v>
      </c>
      <c r="Q24" s="5">
        <f t="shared" si="30"/>
        <v>25</v>
      </c>
      <c r="R24">
        <f t="shared" si="0"/>
        <v>50000</v>
      </c>
      <c r="S24">
        <f t="shared" si="1"/>
        <v>617.34989921975694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462.95899116686417</v>
      </c>
      <c r="AC24">
        <f t="shared" si="27"/>
        <v>483.86913379090174</v>
      </c>
      <c r="AE24">
        <f t="shared" si="2"/>
        <v>0</v>
      </c>
      <c r="AF24">
        <f t="shared" si="3"/>
        <v>0</v>
      </c>
      <c r="AG24">
        <f t="shared" si="4"/>
        <v>-19.594606494730296</v>
      </c>
      <c r="AH24">
        <f t="shared" si="5"/>
        <v>-86.852949887404748</v>
      </c>
      <c r="AI24">
        <f t="shared" si="6"/>
        <v>-106.44755638213505</v>
      </c>
      <c r="AJ24">
        <f t="shared" si="7"/>
        <v>-20.910142624037576</v>
      </c>
      <c r="AK24">
        <f t="shared" si="28"/>
        <v>32.407129381680498</v>
      </c>
      <c r="AL24">
        <f t="shared" ref="AL24:AL69" si="39">SUM(AI24:AK24)</f>
        <v>-94.950569624492118</v>
      </c>
      <c r="AN24">
        <f t="shared" si="9"/>
        <v>0</v>
      </c>
      <c r="AO24">
        <f t="shared" si="10"/>
        <v>0</v>
      </c>
      <c r="AP24">
        <f t="shared" si="11"/>
        <v>-4.6392995188543154</v>
      </c>
      <c r="AQ24">
        <f t="shared" si="12"/>
        <v>-20.563661165233363</v>
      </c>
      <c r="AR24">
        <f t="shared" si="13"/>
        <v>-25.202960684087678</v>
      </c>
      <c r="AS24">
        <f t="shared" si="14"/>
        <v>-4.95077125641496</v>
      </c>
      <c r="AT24">
        <f t="shared" si="15"/>
        <v>7.6728450652128943</v>
      </c>
      <c r="AU24">
        <f t="shared" si="16"/>
        <v>-22.480886875289741</v>
      </c>
      <c r="AW24">
        <v>21</v>
      </c>
      <c r="AX24">
        <f>IF(Z24&gt;0, (R24*SUMPRODUCT(K24:$K$98, X24:$X$98)-K24*$AZ$3)/Z24, 0)</f>
        <v>617.34989921975694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2.8741389999999999E-3</v>
      </c>
      <c r="Q25" s="5">
        <f t="shared" si="30"/>
        <v>25</v>
      </c>
      <c r="R25">
        <f t="shared" si="0"/>
        <v>50000</v>
      </c>
      <c r="S25">
        <f t="shared" si="1"/>
        <v>648.56695734392338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483.86913379090174</v>
      </c>
      <c r="AC25">
        <f t="shared" si="27"/>
        <v>501.79217689129842</v>
      </c>
      <c r="AE25">
        <f t="shared" si="2"/>
        <v>0</v>
      </c>
      <c r="AF25">
        <f t="shared" si="3"/>
        <v>0</v>
      </c>
      <c r="AG25">
        <f t="shared" si="4"/>
        <v>-19.342342807066835</v>
      </c>
      <c r="AH25">
        <f t="shared" si="5"/>
        <v>-112.63524543231529</v>
      </c>
      <c r="AI25">
        <f t="shared" si="6"/>
        <v>-131.97758823938213</v>
      </c>
      <c r="AJ25">
        <f t="shared" si="7"/>
        <v>-17.923043100396683</v>
      </c>
      <c r="AK25">
        <f t="shared" si="28"/>
        <v>33.870839365363125</v>
      </c>
      <c r="AL25">
        <f t="shared" si="39"/>
        <v>-116.02979197441569</v>
      </c>
      <c r="AN25">
        <f t="shared" si="9"/>
        <v>0</v>
      </c>
      <c r="AO25">
        <f t="shared" si="10"/>
        <v>0</v>
      </c>
      <c r="AP25">
        <f t="shared" si="11"/>
        <v>-4.0889040464160278</v>
      </c>
      <c r="AQ25">
        <f t="shared" si="12"/>
        <v>-23.810699428250757</v>
      </c>
      <c r="AR25">
        <f t="shared" si="13"/>
        <v>-27.899603474666787</v>
      </c>
      <c r="AS25">
        <f t="shared" si="14"/>
        <v>-3.7888690211056315</v>
      </c>
      <c r="AT25">
        <f t="shared" si="15"/>
        <v>7.1601777260374471</v>
      </c>
      <c r="AU25">
        <f t="shared" si="16"/>
        <v>-24.52829476973497</v>
      </c>
      <c r="AW25">
        <v>22</v>
      </c>
      <c r="AX25">
        <f>IF(Z25&gt;0, (R25*SUMPRODUCT(K25:$K$98, X25:$X$98)-K25*$AZ$3)/Z25, 0)</f>
        <v>648.56695734392338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3.657909E-3</v>
      </c>
      <c r="Q26" s="5">
        <f t="shared" si="30"/>
        <v>25</v>
      </c>
      <c r="R26">
        <f t="shared" si="0"/>
        <v>50000</v>
      </c>
      <c r="S26">
        <f t="shared" si="1"/>
        <v>671.37557072755953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501.79217689129842</v>
      </c>
      <c r="AC26">
        <f t="shared" si="27"/>
        <v>512.34460627164594</v>
      </c>
      <c r="AE26">
        <f t="shared" si="2"/>
        <v>0</v>
      </c>
      <c r="AF26">
        <f t="shared" si="3"/>
        <v>0</v>
      </c>
      <c r="AG26">
        <f t="shared" si="4"/>
        <v>-19.078166849161114</v>
      </c>
      <c r="AH26">
        <f t="shared" si="5"/>
        <v>-141.50505967011011</v>
      </c>
      <c r="AI26">
        <f t="shared" si="6"/>
        <v>-160.58322651927122</v>
      </c>
      <c r="AJ26">
        <f t="shared" si="7"/>
        <v>-10.552429380347519</v>
      </c>
      <c r="AK26">
        <f t="shared" si="28"/>
        <v>35.12545238239089</v>
      </c>
      <c r="AL26">
        <f t="shared" si="39"/>
        <v>-136.01020351722786</v>
      </c>
      <c r="AN26">
        <f t="shared" si="9"/>
        <v>0</v>
      </c>
      <c r="AO26">
        <f t="shared" si="10"/>
        <v>0</v>
      </c>
      <c r="AP26">
        <f t="shared" si="11"/>
        <v>-3.6009447920003095</v>
      </c>
      <c r="AQ26">
        <f t="shared" si="12"/>
        <v>-26.708640913431449</v>
      </c>
      <c r="AR26">
        <f t="shared" si="13"/>
        <v>-30.309585705431758</v>
      </c>
      <c r="AS26">
        <f t="shared" si="14"/>
        <v>-1.9917383006734892</v>
      </c>
      <c r="AT26">
        <f t="shared" si="15"/>
        <v>6.62982014063825</v>
      </c>
      <c r="AU26">
        <f t="shared" si="16"/>
        <v>-25.671503865466999</v>
      </c>
      <c r="AW26">
        <v>23</v>
      </c>
      <c r="AX26">
        <f>IF(Z26&gt;0, (R26*SUMPRODUCT(K26:$K$98, X26:$X$98)-K26*$AZ$3)/Z26, 0)</f>
        <v>671.37557072755953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4.4868319999999996E-3</v>
      </c>
      <c r="Q27" s="5">
        <f t="shared" si="30"/>
        <v>25</v>
      </c>
      <c r="R27">
        <f t="shared" si="0"/>
        <v>50000</v>
      </c>
      <c r="S27">
        <f t="shared" si="1"/>
        <v>686.52702382474263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512.34460627164594</v>
      </c>
      <c r="AC27">
        <f t="shared" si="27"/>
        <v>516.31733036589151</v>
      </c>
      <c r="AE27">
        <f t="shared" si="2"/>
        <v>0</v>
      </c>
      <c r="AF27">
        <f t="shared" si="3"/>
        <v>0</v>
      </c>
      <c r="AG27">
        <f t="shared" si="4"/>
        <v>-18.801784651149347</v>
      </c>
      <c r="AH27">
        <f t="shared" si="5"/>
        <v>-171.2010590403105</v>
      </c>
      <c r="AI27">
        <f t="shared" si="6"/>
        <v>-190.00284369145984</v>
      </c>
      <c r="AJ27">
        <f t="shared" si="7"/>
        <v>-3.9727240942455637</v>
      </c>
      <c r="AK27">
        <f t="shared" si="28"/>
        <v>35.864122439015219</v>
      </c>
      <c r="AL27">
        <f t="shared" si="39"/>
        <v>-158.11144534669018</v>
      </c>
      <c r="AN27">
        <f t="shared" si="9"/>
        <v>0</v>
      </c>
      <c r="AO27">
        <f t="shared" si="10"/>
        <v>0</v>
      </c>
      <c r="AP27">
        <f t="shared" si="11"/>
        <v>-3.1685522408547553</v>
      </c>
      <c r="AQ27">
        <f t="shared" si="12"/>
        <v>-28.851489862464874</v>
      </c>
      <c r="AR27">
        <f t="shared" si="13"/>
        <v>-32.020042103319632</v>
      </c>
      <c r="AS27">
        <f t="shared" si="14"/>
        <v>-0.66949941533076607</v>
      </c>
      <c r="AT27">
        <f t="shared" si="15"/>
        <v>6.0439659122191021</v>
      </c>
      <c r="AU27">
        <f t="shared" si="16"/>
        <v>-26.64557560643129</v>
      </c>
      <c r="AW27">
        <v>24</v>
      </c>
      <c r="AX27">
        <f>IF(Z27&gt;0, (R27*SUMPRODUCT(K27:$K$98, X27:$X$98)-K27*$AZ$3)/Z27, 0)</f>
        <v>686.52702382474263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5.3970320000000004E-3</v>
      </c>
      <c r="Q28" s="5">
        <f t="shared" si="30"/>
        <v>25</v>
      </c>
      <c r="R28">
        <f t="shared" si="0"/>
        <v>50000</v>
      </c>
      <c r="S28">
        <f t="shared" si="1"/>
        <v>695.29463098331917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516.31733036589151</v>
      </c>
      <c r="AC28">
        <f t="shared" si="27"/>
        <v>514.85991640313819</v>
      </c>
      <c r="AE28">
        <f t="shared" si="2"/>
        <v>0</v>
      </c>
      <c r="AF28">
        <f t="shared" si="3"/>
        <v>0</v>
      </c>
      <c r="AG28">
        <f t="shared" si="4"/>
        <v>-18.512292971218493</v>
      </c>
      <c r="AH28">
        <f t="shared" si="5"/>
        <v>-202.94766683872376</v>
      </c>
      <c r="AI28">
        <f t="shared" si="6"/>
        <v>-221.45995980994226</v>
      </c>
      <c r="AJ28">
        <f t="shared" si="7"/>
        <v>1.4574139627533214</v>
      </c>
      <c r="AK28">
        <f t="shared" si="28"/>
        <v>36.142213125612408</v>
      </c>
      <c r="AL28">
        <f t="shared" si="39"/>
        <v>-183.86033272157653</v>
      </c>
      <c r="AN28">
        <f t="shared" si="9"/>
        <v>0</v>
      </c>
      <c r="AO28">
        <f t="shared" si="10"/>
        <v>0</v>
      </c>
      <c r="AP28">
        <f t="shared" si="11"/>
        <v>-2.7855053041148596</v>
      </c>
      <c r="AQ28">
        <f t="shared" si="12"/>
        <v>-30.537103281365759</v>
      </c>
      <c r="AR28">
        <f t="shared" si="13"/>
        <v>-33.322608585480616</v>
      </c>
      <c r="AS28">
        <f t="shared" si="14"/>
        <v>0.21929397562214711</v>
      </c>
      <c r="AT28">
        <f t="shared" si="15"/>
        <v>5.4382418493680857</v>
      </c>
      <c r="AU28">
        <f t="shared" si="16"/>
        <v>-27.665072760490386</v>
      </c>
      <c r="AW28">
        <v>25</v>
      </c>
      <c r="AX28">
        <f>IF(Z28&gt;0, (R28*SUMPRODUCT(K28:$K$98, X28:$X$98)-K28*$AZ$3)/Z28, 0)</f>
        <v>695.29463098331917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6.3737730000000001E-3</v>
      </c>
      <c r="Q29" s="5">
        <f t="shared" si="30"/>
        <v>25</v>
      </c>
      <c r="R29">
        <f t="shared" si="0"/>
        <v>50000</v>
      </c>
      <c r="S29">
        <f t="shared" si="1"/>
        <v>698.52389893714019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514.85991640313819</v>
      </c>
      <c r="AC29">
        <f t="shared" si="27"/>
        <v>508.78180946080073</v>
      </c>
      <c r="AE29">
        <f t="shared" si="2"/>
        <v>0</v>
      </c>
      <c r="AF29">
        <f t="shared" si="3"/>
        <v>0</v>
      </c>
      <c r="AG29">
        <f t="shared" si="4"/>
        <v>-18.209176888398265</v>
      </c>
      <c r="AH29">
        <f t="shared" si="5"/>
        <v>-235.98630621608439</v>
      </c>
      <c r="AI29">
        <f t="shared" si="6"/>
        <v>-254.19548310448266</v>
      </c>
      <c r="AJ29">
        <f t="shared" si="7"/>
        <v>6.0781069423374561</v>
      </c>
      <c r="AK29">
        <f t="shared" si="28"/>
        <v>36.040194148219676</v>
      </c>
      <c r="AL29">
        <f t="shared" si="39"/>
        <v>-212.07718201392552</v>
      </c>
      <c r="AN29">
        <f t="shared" si="9"/>
        <v>0</v>
      </c>
      <c r="AO29">
        <f t="shared" si="10"/>
        <v>0</v>
      </c>
      <c r="AP29">
        <f t="shared" si="11"/>
        <v>-2.4463357790848099</v>
      </c>
      <c r="AQ29">
        <f t="shared" si="12"/>
        <v>-31.703890176293001</v>
      </c>
      <c r="AR29">
        <f t="shared" si="13"/>
        <v>-34.150225955377813</v>
      </c>
      <c r="AS29">
        <f t="shared" si="14"/>
        <v>0.81657125817793197</v>
      </c>
      <c r="AT29">
        <f t="shared" si="15"/>
        <v>4.8418672063165493</v>
      </c>
      <c r="AU29">
        <f t="shared" si="16"/>
        <v>-28.491787490883329</v>
      </c>
      <c r="AW29">
        <v>26</v>
      </c>
      <c r="AX29">
        <f>IF(Z29&gt;0, (R29*SUMPRODUCT(K29:$K$98, X29:$X$98)-K29*$AZ$3)/Z29, 0)</f>
        <v>698.52389893714019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7.4983330000000003E-3</v>
      </c>
      <c r="Q30" s="5">
        <f t="shared" si="30"/>
        <v>25</v>
      </c>
      <c r="R30">
        <f t="shared" si="0"/>
        <v>50000</v>
      </c>
      <c r="S30">
        <f t="shared" si="1"/>
        <v>697.17868143128055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508.78180946080073</v>
      </c>
      <c r="AC30">
        <f t="shared" si="27"/>
        <v>498.91630887292587</v>
      </c>
      <c r="AE30">
        <f t="shared" si="2"/>
        <v>0</v>
      </c>
      <c r="AF30">
        <f t="shared" si="3"/>
        <v>0</v>
      </c>
      <c r="AG30">
        <f t="shared" si="4"/>
        <v>-17.890546647549169</v>
      </c>
      <c r="AH30">
        <f t="shared" si="5"/>
        <v>-273.07694393022808</v>
      </c>
      <c r="AI30">
        <f t="shared" si="6"/>
        <v>-290.96749057777726</v>
      </c>
      <c r="AJ30">
        <f t="shared" si="7"/>
        <v>9.8655005878748625</v>
      </c>
      <c r="AK30">
        <f t="shared" si="28"/>
        <v>35.614726662256054</v>
      </c>
      <c r="AL30">
        <f t="shared" si="39"/>
        <v>-245.48726332764633</v>
      </c>
      <c r="AN30">
        <f t="shared" si="9"/>
        <v>0</v>
      </c>
      <c r="AO30">
        <f t="shared" si="10"/>
        <v>0</v>
      </c>
      <c r="AP30">
        <f t="shared" si="11"/>
        <v>-2.1460080187433657</v>
      </c>
      <c r="AQ30">
        <f t="shared" si="12"/>
        <v>-32.756143395343464</v>
      </c>
      <c r="AR30">
        <f t="shared" si="13"/>
        <v>-34.902151414086831</v>
      </c>
      <c r="AS30">
        <f t="shared" si="14"/>
        <v>1.18338717019567</v>
      </c>
      <c r="AT30">
        <f t="shared" si="15"/>
        <v>4.2720600162893696</v>
      </c>
      <c r="AU30">
        <f t="shared" si="16"/>
        <v>-29.446704227601792</v>
      </c>
      <c r="AW30">
        <v>27</v>
      </c>
      <c r="AX30">
        <f>IF(Z30&gt;0, (R30*SUMPRODUCT(K30:$K$98, X30:$X$98)-K30*$AZ$3)/Z30, 0)</f>
        <v>697.17868143128055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8.7783159999999995E-3</v>
      </c>
      <c r="Q31" s="5">
        <f t="shared" si="30"/>
        <v>25</v>
      </c>
      <c r="R31">
        <f t="shared" si="0"/>
        <v>50000</v>
      </c>
      <c r="S31">
        <f t="shared" si="1"/>
        <v>691.64056768764419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498.91630887292587</v>
      </c>
      <c r="AC31">
        <f t="shared" si="27"/>
        <v>485.65872761009837</v>
      </c>
      <c r="AE31">
        <f t="shared" si="2"/>
        <v>0</v>
      </c>
      <c r="AF31">
        <f t="shared" si="3"/>
        <v>0</v>
      </c>
      <c r="AG31">
        <f t="shared" si="4"/>
        <v>-17.554592309188749</v>
      </c>
      <c r="AH31">
        <f t="shared" si="5"/>
        <v>-314.09774376985445</v>
      </c>
      <c r="AI31">
        <f t="shared" si="6"/>
        <v>-331.65233607904321</v>
      </c>
      <c r="AJ31">
        <f t="shared" si="7"/>
        <v>13.2575812628275</v>
      </c>
      <c r="AK31">
        <f t="shared" si="28"/>
        <v>34.924141621104816</v>
      </c>
      <c r="AL31">
        <f t="shared" si="39"/>
        <v>-283.4706131951109</v>
      </c>
      <c r="AN31">
        <f t="shared" si="9"/>
        <v>0</v>
      </c>
      <c r="AO31">
        <f t="shared" si="10"/>
        <v>0</v>
      </c>
      <c r="AP31">
        <f t="shared" si="11"/>
        <v>-1.8800978589543467</v>
      </c>
      <c r="AQ31">
        <f t="shared" si="12"/>
        <v>-33.639886655469965</v>
      </c>
      <c r="AR31">
        <f t="shared" si="13"/>
        <v>-35.519984514424316</v>
      </c>
      <c r="AS31">
        <f t="shared" si="14"/>
        <v>1.419887725567301</v>
      </c>
      <c r="AT31">
        <f t="shared" si="15"/>
        <v>3.7403776021211361</v>
      </c>
      <c r="AU31">
        <f t="shared" si="16"/>
        <v>-30.35971918673588</v>
      </c>
      <c r="AW31">
        <v>28</v>
      </c>
      <c r="AX31">
        <f>IF(Z31&gt;0, (R31*SUMPRODUCT(K31:$K$98, X31:$X$98)-K31*$AZ$3)/Z31, 0)</f>
        <v>691.64056768764419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1.019566E-2</v>
      </c>
      <c r="Q32" s="5">
        <f t="shared" si="30"/>
        <v>25</v>
      </c>
      <c r="R32">
        <f t="shared" si="0"/>
        <v>50000</v>
      </c>
      <c r="S32">
        <f t="shared" si="1"/>
        <v>682.3059265568678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485.65872761009837</v>
      </c>
      <c r="AC32">
        <f t="shared" si="27"/>
        <v>469.4282714300893</v>
      </c>
      <c r="AE32">
        <f t="shared" si="2"/>
        <v>0</v>
      </c>
      <c r="AF32">
        <f t="shared" si="3"/>
        <v>0</v>
      </c>
      <c r="AG32">
        <f t="shared" si="4"/>
        <v>-17.200065731473757</v>
      </c>
      <c r="AH32">
        <f t="shared" si="5"/>
        <v>-357.96130924620672</v>
      </c>
      <c r="AI32">
        <f t="shared" si="6"/>
        <v>-375.16137497768045</v>
      </c>
      <c r="AJ32">
        <f t="shared" si="7"/>
        <v>16.230456180009071</v>
      </c>
      <c r="AK32">
        <f t="shared" si="28"/>
        <v>33.996110932706891</v>
      </c>
      <c r="AL32">
        <f t="shared" si="39"/>
        <v>-324.93480786496451</v>
      </c>
      <c r="AN32">
        <f t="shared" si="9"/>
        <v>0</v>
      </c>
      <c r="AO32">
        <f t="shared" si="10"/>
        <v>0</v>
      </c>
      <c r="AP32">
        <f t="shared" si="11"/>
        <v>-1.6447571802037289</v>
      </c>
      <c r="AQ32">
        <f t="shared" si="12"/>
        <v>-34.230068815404415</v>
      </c>
      <c r="AR32">
        <f t="shared" si="13"/>
        <v>-35.874825995608141</v>
      </c>
      <c r="AS32">
        <f t="shared" si="14"/>
        <v>1.5520382164123612</v>
      </c>
      <c r="AT32">
        <f t="shared" si="15"/>
        <v>3.2508798761887721</v>
      </c>
      <c r="AU32">
        <f t="shared" si="16"/>
        <v>-31.071907903007009</v>
      </c>
      <c r="AW32">
        <v>29</v>
      </c>
      <c r="AX32">
        <f>IF(Z32&gt;0, (R32*SUMPRODUCT(K32:$K$98, X32:$X$98)-K32*$AZ$3)/Z32, 0)</f>
        <v>682.3059265568678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1.1804551E-2</v>
      </c>
      <c r="Q33" s="5">
        <f t="shared" si="30"/>
        <v>25</v>
      </c>
      <c r="R33">
        <f t="shared" si="0"/>
        <v>50000</v>
      </c>
      <c r="S33">
        <f t="shared" si="1"/>
        <v>669.74983635154854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469.4282714300893</v>
      </c>
      <c r="AC33">
        <f t="shared" si="27"/>
        <v>450.74233696777492</v>
      </c>
      <c r="AE33">
        <f t="shared" si="2"/>
        <v>0</v>
      </c>
      <c r="AF33">
        <f t="shared" si="3"/>
        <v>0</v>
      </c>
      <c r="AG33">
        <f t="shared" si="4"/>
        <v>-16.825026021028481</v>
      </c>
      <c r="AH33">
        <f t="shared" si="5"/>
        <v>-406.07810626106851</v>
      </c>
      <c r="AI33">
        <f t="shared" si="6"/>
        <v>-422.90313228209698</v>
      </c>
      <c r="AJ33">
        <f t="shared" si="7"/>
        <v>18.685934462314378</v>
      </c>
      <c r="AK33">
        <f t="shared" si="28"/>
        <v>32.859979000106257</v>
      </c>
      <c r="AL33">
        <f t="shared" si="39"/>
        <v>-371.35721881967635</v>
      </c>
      <c r="AN33">
        <f t="shared" si="9"/>
        <v>0</v>
      </c>
      <c r="AO33">
        <f t="shared" si="10"/>
        <v>0</v>
      </c>
      <c r="AP33">
        <f t="shared" si="11"/>
        <v>-1.4365124896297858</v>
      </c>
      <c r="AQ33">
        <f t="shared" si="12"/>
        <v>-34.67075002916269</v>
      </c>
      <c r="AR33">
        <f t="shared" si="13"/>
        <v>-36.107262518792474</v>
      </c>
      <c r="AS33">
        <f t="shared" si="14"/>
        <v>1.5953959418528973</v>
      </c>
      <c r="AT33">
        <f t="shared" si="15"/>
        <v>2.8055689294999167</v>
      </c>
      <c r="AU33">
        <f t="shared" si="16"/>
        <v>-31.706297647439659</v>
      </c>
      <c r="AW33">
        <v>30</v>
      </c>
      <c r="AX33">
        <f>IF(Z33&gt;0, (R33*SUMPRODUCT(K33:$K$98, X33:$X$98)-K33*$AZ$3)/Z33, 0)</f>
        <v>669.74983635154854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1.3628751999999999E-2</v>
      </c>
      <c r="Q34" s="5">
        <f t="shared" si="30"/>
        <v>25</v>
      </c>
      <c r="R34">
        <f t="shared" si="0"/>
        <v>50000</v>
      </c>
      <c r="S34">
        <f t="shared" si="1"/>
        <v>654.31596442027785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450.74233696777492</v>
      </c>
      <c r="AC34">
        <f t="shared" si="27"/>
        <v>429.95027832529962</v>
      </c>
      <c r="AE34">
        <f t="shared" si="2"/>
        <v>0</v>
      </c>
      <c r="AF34">
        <f t="shared" si="3"/>
        <v>0</v>
      </c>
      <c r="AG34">
        <f t="shared" si="4"/>
        <v>-16.427471653784053</v>
      </c>
      <c r="AH34">
        <f t="shared" si="5"/>
        <v>-458.60821406828796</v>
      </c>
      <c r="AI34">
        <f t="shared" si="6"/>
        <v>-475.035685722072</v>
      </c>
      <c r="AJ34">
        <f t="shared" si="7"/>
        <v>20.792058642475297</v>
      </c>
      <c r="AK34">
        <f t="shared" si="28"/>
        <v>31.551963587744247</v>
      </c>
      <c r="AL34">
        <f t="shared" si="39"/>
        <v>-422.69166349185247</v>
      </c>
      <c r="AN34">
        <f t="shared" si="9"/>
        <v>0</v>
      </c>
      <c r="AO34">
        <f t="shared" si="10"/>
        <v>0</v>
      </c>
      <c r="AP34">
        <f t="shared" si="11"/>
        <v>-1.252294189524483</v>
      </c>
      <c r="AQ34">
        <f t="shared" si="12"/>
        <v>-34.960486546548076</v>
      </c>
      <c r="AR34">
        <f t="shared" si="13"/>
        <v>-36.21278073607256</v>
      </c>
      <c r="AS34">
        <f t="shared" si="14"/>
        <v>1.5850141016817001</v>
      </c>
      <c r="AT34">
        <f t="shared" si="15"/>
        <v>2.4052600121162619</v>
      </c>
      <c r="AU34">
        <f t="shared" si="16"/>
        <v>-32.222506622274601</v>
      </c>
      <c r="AW34">
        <v>31</v>
      </c>
      <c r="AX34">
        <f>IF(Z34&gt;0, (R34*SUMPRODUCT(K34:$K$98, X34:$X$98)-K34*$AZ$3)/Z34, 0)</f>
        <v>654.31596442027785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1.5530428000000001E-2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636.21262300664955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429.95027832529962</v>
      </c>
      <c r="AC35">
        <f t="shared" si="27"/>
        <v>407.38148051686551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-16.008071271505077</v>
      </c>
      <c r="AH35">
        <f t="shared" ref="AH35:AH66" si="45">-X35*R35</f>
        <v>-510.25133148226837</v>
      </c>
      <c r="AI35">
        <f t="shared" ref="AI35:AI66" si="46">SUM(AE35:AH35)</f>
        <v>-526.25940275377343</v>
      </c>
      <c r="AJ35">
        <f t="shared" ref="AJ35:AJ66" si="47">AB35-AC35</f>
        <v>22.568797808434113</v>
      </c>
      <c r="AK35">
        <f t="shared" si="28"/>
        <v>30.096519482770976</v>
      </c>
      <c r="AL35">
        <f t="shared" si="39"/>
        <v>-473.59408546256833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-1.0895737347178658</v>
      </c>
      <c r="AQ35">
        <f t="shared" ref="AQ35:AQ66" si="51">AH35*$K35</f>
        <v>-34.729758473622034</v>
      </c>
      <c r="AR35">
        <f t="shared" ref="AR35:AR66" si="52">AI35*$K35</f>
        <v>-35.819332208339901</v>
      </c>
      <c r="AS35">
        <f t="shared" ref="AS35:AS66" si="53">AJ35*$K35</f>
        <v>1.536123178062035</v>
      </c>
      <c r="AT35">
        <f t="shared" ref="AT35:AT66" si="54">AK35*$K35</f>
        <v>2.048490200891556</v>
      </c>
      <c r="AU35">
        <f t="shared" ref="AU35:AU66" si="55">AL35*$K35</f>
        <v>-32.23471882938631</v>
      </c>
      <c r="AW35">
        <v>32</v>
      </c>
      <c r="AX35">
        <f>IF(Z35&gt;0, (R35*SUMPRODUCT(K35:$K$98, X35:$X$98)-K35*$AZ$3)/Z35, 0)</f>
        <v>636.21262300664955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1.7564712E-2</v>
      </c>
      <c r="Q36" s="5">
        <f t="shared" si="30"/>
        <v>25</v>
      </c>
      <c r="R36">
        <f t="shared" si="40"/>
        <v>50000</v>
      </c>
      <c r="S36">
        <f t="shared" si="41"/>
        <v>616.24001016385944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407.38148051686551</v>
      </c>
      <c r="AC36">
        <f t="shared" si="27"/>
        <v>383.7157298451308</v>
      </c>
      <c r="AE36">
        <f t="shared" si="42"/>
        <v>0</v>
      </c>
      <c r="AF36">
        <f t="shared" si="43"/>
        <v>0</v>
      </c>
      <c r="AG36">
        <f t="shared" si="44"/>
        <v>-15.56681339723057</v>
      </c>
      <c r="AH36">
        <f t="shared" si="45"/>
        <v>-562.354323118921</v>
      </c>
      <c r="AI36">
        <f t="shared" si="46"/>
        <v>-577.92113651615159</v>
      </c>
      <c r="AJ36">
        <f t="shared" si="47"/>
        <v>23.665750671734713</v>
      </c>
      <c r="AK36">
        <f t="shared" ref="AK36:AK67" si="59">G36*SUM(AB36:AB36, AE36:AF36)</f>
        <v>28.516703636180587</v>
      </c>
      <c r="AL36">
        <f t="shared" si="39"/>
        <v>-525.73868220823624</v>
      </c>
      <c r="AN36">
        <f t="shared" si="48"/>
        <v>0</v>
      </c>
      <c r="AO36">
        <f t="shared" si="49"/>
        <v>0</v>
      </c>
      <c r="AP36">
        <f t="shared" si="50"/>
        <v>-0.9460178111764318</v>
      </c>
      <c r="AQ36">
        <f t="shared" si="51"/>
        <v>-34.175087237649485</v>
      </c>
      <c r="AR36">
        <f t="shared" si="52"/>
        <v>-35.121105048825918</v>
      </c>
      <c r="AS36">
        <f t="shared" si="53"/>
        <v>1.4382019671607706</v>
      </c>
      <c r="AT36">
        <f t="shared" si="54"/>
        <v>1.7330014093100119</v>
      </c>
      <c r="AU36">
        <f t="shared" si="55"/>
        <v>-31.949901672355136</v>
      </c>
      <c r="AW36">
        <v>33</v>
      </c>
      <c r="AX36">
        <f>IF(Z36&gt;0, (R36*SUMPRODUCT(K36:$K$98, X36:$X$98)-K36*$AZ$3)/Z36, 0)</f>
        <v>616.24001016385944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40"/>
        <v>50000</v>
      </c>
      <c r="S37">
        <f t="shared" si="41"/>
        <v>594.95419377390931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383.7157298451308</v>
      </c>
      <c r="AC37">
        <f t="shared" si="27"/>
        <v>359.41922100202362</v>
      </c>
      <c r="AE37">
        <f t="shared" si="42"/>
        <v>0</v>
      </c>
      <c r="AF37">
        <f t="shared" si="43"/>
        <v>0</v>
      </c>
      <c r="AG37">
        <f t="shared" si="44"/>
        <v>-15.102810634973347</v>
      </c>
      <c r="AH37">
        <f t="shared" si="45"/>
        <v>-616.66925656983437</v>
      </c>
      <c r="AI37">
        <f t="shared" si="46"/>
        <v>-631.77206720480774</v>
      </c>
      <c r="AJ37">
        <f t="shared" si="47"/>
        <v>24.296508843107176</v>
      </c>
      <c r="AK37">
        <f t="shared" si="59"/>
        <v>26.860101089159159</v>
      </c>
      <c r="AL37">
        <f t="shared" si="39"/>
        <v>-580.61545727254145</v>
      </c>
      <c r="AN37">
        <f t="shared" si="48"/>
        <v>0</v>
      </c>
      <c r="AO37">
        <f t="shared" si="49"/>
        <v>0</v>
      </c>
      <c r="AP37">
        <f t="shared" si="50"/>
        <v>-0.8194818668156636</v>
      </c>
      <c r="AQ37">
        <f t="shared" si="51"/>
        <v>-33.460611127007432</v>
      </c>
      <c r="AR37">
        <f t="shared" si="52"/>
        <v>-34.280092993823096</v>
      </c>
      <c r="AS37">
        <f t="shared" si="53"/>
        <v>1.3183339780309631</v>
      </c>
      <c r="AT37">
        <f t="shared" si="54"/>
        <v>1.4574350639363911</v>
      </c>
      <c r="AU37">
        <f t="shared" si="55"/>
        <v>-31.504323951855742</v>
      </c>
      <c r="AW37">
        <v>34</v>
      </c>
      <c r="AX37">
        <f>IF(Z37&gt;0, (R37*SUMPRODUCT(K37:$K$98, X37:$X$98)-K37*$AZ$3)/Z37, 0)</f>
        <v>594.95419377390931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40"/>
        <v>50000</v>
      </c>
      <c r="S38">
        <f t="shared" si="41"/>
        <v>572.77540483224436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359.41922100202362</v>
      </c>
      <c r="AC38">
        <f t="shared" si="27"/>
        <v>334.7787691558575</v>
      </c>
      <c r="AE38">
        <f t="shared" si="42"/>
        <v>0</v>
      </c>
      <c r="AF38">
        <f t="shared" si="43"/>
        <v>0</v>
      </c>
      <c r="AG38">
        <f t="shared" si="44"/>
        <v>-14.612130964924559</v>
      </c>
      <c r="AH38">
        <f t="shared" si="45"/>
        <v>-679.30312739810586</v>
      </c>
      <c r="AI38">
        <f t="shared" si="46"/>
        <v>-693.91525836303038</v>
      </c>
      <c r="AJ38">
        <f t="shared" si="47"/>
        <v>24.640451846166116</v>
      </c>
      <c r="AK38">
        <f t="shared" si="59"/>
        <v>25.159345470141655</v>
      </c>
      <c r="AL38">
        <f t="shared" si="39"/>
        <v>-644.11546104672266</v>
      </c>
      <c r="AN38">
        <f t="shared" si="48"/>
        <v>0</v>
      </c>
      <c r="AO38">
        <f t="shared" si="49"/>
        <v>0</v>
      </c>
      <c r="AP38">
        <f t="shared" si="50"/>
        <v>-0.70790846312280242</v>
      </c>
      <c r="AQ38">
        <f t="shared" si="51"/>
        <v>-32.909945446371729</v>
      </c>
      <c r="AR38">
        <f t="shared" si="52"/>
        <v>-33.617853909494535</v>
      </c>
      <c r="AS38">
        <f t="shared" si="53"/>
        <v>1.1937467874427126</v>
      </c>
      <c r="AT38">
        <f t="shared" si="54"/>
        <v>1.2188854334591281</v>
      </c>
      <c r="AU38">
        <f t="shared" si="55"/>
        <v>-31.205221688592694</v>
      </c>
      <c r="AW38">
        <v>35</v>
      </c>
      <c r="AX38">
        <f>IF(Z38&gt;0, (R38*SUMPRODUCT(K38:$K$98, X38:$X$98)-K38*$AZ$3)/Z38, 0)</f>
        <v>572.77540483224436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40"/>
        <v>50000</v>
      </c>
      <c r="S39">
        <f t="shared" si="41"/>
        <v>549.36242750314557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334.7787691558575</v>
      </c>
      <c r="AC39">
        <f t="shared" si="27"/>
        <v>309.74396592452263</v>
      </c>
      <c r="AE39">
        <f t="shared" si="42"/>
        <v>0</v>
      </c>
      <c r="AF39">
        <f t="shared" si="43"/>
        <v>0</v>
      </c>
      <c r="AG39">
        <f t="shared" si="44"/>
        <v>-14.095611131084729</v>
      </c>
      <c r="AH39">
        <f t="shared" si="45"/>
        <v>-740.79704838116629</v>
      </c>
      <c r="AI39">
        <f t="shared" si="46"/>
        <v>-754.89265951225104</v>
      </c>
      <c r="AJ39">
        <f t="shared" si="47"/>
        <v>25.034803231334877</v>
      </c>
      <c r="AK39">
        <f t="shared" si="59"/>
        <v>23.434513840910029</v>
      </c>
      <c r="AL39">
        <f t="shared" si="39"/>
        <v>-706.42334244000608</v>
      </c>
      <c r="AN39">
        <f t="shared" si="48"/>
        <v>0</v>
      </c>
      <c r="AO39">
        <f t="shared" si="49"/>
        <v>0</v>
      </c>
      <c r="AP39">
        <f t="shared" si="50"/>
        <v>-0.60971858860036898</v>
      </c>
      <c r="AQ39">
        <f t="shared" si="51"/>
        <v>-32.043855819930322</v>
      </c>
      <c r="AR39">
        <f t="shared" si="52"/>
        <v>-32.653574408530687</v>
      </c>
      <c r="AS39">
        <f t="shared" si="53"/>
        <v>1.0829033768132055</v>
      </c>
      <c r="AT39">
        <f t="shared" si="54"/>
        <v>1.0136813913733378</v>
      </c>
      <c r="AU39">
        <f t="shared" si="55"/>
        <v>-30.556989640344145</v>
      </c>
      <c r="AW39">
        <v>36</v>
      </c>
      <c r="AX39">
        <f>IF(Z39&gt;0, (R39*SUMPRODUCT(K39:$K$98, X39:$X$98)-K39*$AZ$3)/Z39, 0)</f>
        <v>549.36242750314557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40"/>
        <v>50000</v>
      </c>
      <c r="S40">
        <f t="shared" si="41"/>
        <v>525.05616275220075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309.74396592452263</v>
      </c>
      <c r="AC40">
        <f t="shared" si="27"/>
        <v>284.73148708230389</v>
      </c>
      <c r="AE40">
        <f t="shared" si="42"/>
        <v>0</v>
      </c>
      <c r="AF40">
        <f t="shared" si="43"/>
        <v>0</v>
      </c>
      <c r="AG40">
        <f t="shared" si="44"/>
        <v>-13.557191938754674</v>
      </c>
      <c r="AH40">
        <f t="shared" si="45"/>
        <v>-794.92616203841806</v>
      </c>
      <c r="AI40">
        <f t="shared" si="46"/>
        <v>-808.48335397717278</v>
      </c>
      <c r="AJ40">
        <f t="shared" si="47"/>
        <v>25.012478842218741</v>
      </c>
      <c r="AK40">
        <f t="shared" si="59"/>
        <v>21.682077614716587</v>
      </c>
      <c r="AL40">
        <f t="shared" si="39"/>
        <v>-761.78879752023738</v>
      </c>
      <c r="AN40">
        <f t="shared" si="48"/>
        <v>0</v>
      </c>
      <c r="AO40">
        <f t="shared" si="49"/>
        <v>0</v>
      </c>
      <c r="AP40">
        <f t="shared" si="50"/>
        <v>-0.52359711836960299</v>
      </c>
      <c r="AQ40">
        <f t="shared" si="51"/>
        <v>-30.701125250732172</v>
      </c>
      <c r="AR40">
        <f t="shared" si="52"/>
        <v>-31.224722369101777</v>
      </c>
      <c r="AS40">
        <f t="shared" si="53"/>
        <v>0.96601581686165905</v>
      </c>
      <c r="AT40">
        <f t="shared" si="54"/>
        <v>0.83739120981822612</v>
      </c>
      <c r="AU40">
        <f t="shared" si="55"/>
        <v>-29.421315342421888</v>
      </c>
      <c r="AW40">
        <v>37</v>
      </c>
      <c r="AX40">
        <f>IF(Z40&gt;0, (R40*SUMPRODUCT(K40:$K$98, X40:$X$98)-K40*$AZ$3)/Z40, 0)</f>
        <v>525.05616275220075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40"/>
        <v>50000</v>
      </c>
      <c r="S41">
        <f t="shared" si="41"/>
        <v>500.71414548734646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284.73148708230389</v>
      </c>
      <c r="AC41">
        <f t="shared" si="27"/>
        <v>260.30837699024272</v>
      </c>
      <c r="AE41">
        <f t="shared" si="42"/>
        <v>0</v>
      </c>
      <c r="AF41">
        <f t="shared" si="43"/>
        <v>0</v>
      </c>
      <c r="AG41">
        <f t="shared" si="44"/>
        <v>-12.996855558019229</v>
      </c>
      <c r="AH41">
        <f t="shared" si="45"/>
        <v>-849.5289226957924</v>
      </c>
      <c r="AI41">
        <f t="shared" si="46"/>
        <v>-862.52577825381161</v>
      </c>
      <c r="AJ41">
        <f t="shared" si="47"/>
        <v>24.423110092061165</v>
      </c>
      <c r="AK41">
        <f t="shared" si="59"/>
        <v>19.931204095761274</v>
      </c>
      <c r="AL41">
        <f t="shared" si="39"/>
        <v>-818.1714640659892</v>
      </c>
      <c r="AN41">
        <f t="shared" si="48"/>
        <v>0</v>
      </c>
      <c r="AO41">
        <f t="shared" si="49"/>
        <v>0</v>
      </c>
      <c r="AP41">
        <f t="shared" si="50"/>
        <v>-0.44817515023887156</v>
      </c>
      <c r="AQ41">
        <f t="shared" si="51"/>
        <v>-29.294605211376169</v>
      </c>
      <c r="AR41">
        <f t="shared" si="52"/>
        <v>-29.74278036161504</v>
      </c>
      <c r="AS41">
        <f t="shared" si="53"/>
        <v>0.84219071189540862</v>
      </c>
      <c r="AT41">
        <f t="shared" si="54"/>
        <v>0.68729473449813383</v>
      </c>
      <c r="AU41">
        <f t="shared" si="55"/>
        <v>-28.2132949152215</v>
      </c>
      <c r="AW41">
        <v>38</v>
      </c>
      <c r="AX41">
        <f>IF(Z41&gt;0, (R41*SUMPRODUCT(K41:$K$98, X41:$X$98)-K41*$AZ$3)/Z41, 0)</f>
        <v>500.71414548734646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40"/>
        <v>50000</v>
      </c>
      <c r="S42">
        <f t="shared" si="41"/>
        <v>476.42628326103107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260.30837699024272</v>
      </c>
      <c r="AC42">
        <f t="shared" si="27"/>
        <v>236.61914245625132</v>
      </c>
      <c r="AE42">
        <f t="shared" si="42"/>
        <v>0</v>
      </c>
      <c r="AF42">
        <f t="shared" si="43"/>
        <v>0</v>
      </c>
      <c r="AG42">
        <f t="shared" si="44"/>
        <v>-12.416356463199635</v>
      </c>
      <c r="AH42">
        <f t="shared" si="45"/>
        <v>-901.06107847880446</v>
      </c>
      <c r="AI42">
        <f t="shared" si="46"/>
        <v>-913.47743494200415</v>
      </c>
      <c r="AJ42">
        <f t="shared" si="47"/>
        <v>23.689234533991396</v>
      </c>
      <c r="AK42">
        <f t="shared" si="59"/>
        <v>18.221586389316993</v>
      </c>
      <c r="AL42">
        <f t="shared" si="39"/>
        <v>-871.56661401869576</v>
      </c>
      <c r="AN42">
        <f t="shared" si="48"/>
        <v>0</v>
      </c>
      <c r="AO42">
        <f t="shared" si="49"/>
        <v>0</v>
      </c>
      <c r="AP42">
        <f t="shared" si="50"/>
        <v>-0.3822835673098352</v>
      </c>
      <c r="AQ42">
        <f t="shared" si="51"/>
        <v>-27.742505981191751</v>
      </c>
      <c r="AR42">
        <f t="shared" si="52"/>
        <v>-28.124789548501589</v>
      </c>
      <c r="AS42">
        <f t="shared" si="53"/>
        <v>0.72936091286798344</v>
      </c>
      <c r="AT42">
        <f t="shared" si="54"/>
        <v>0.5610190934512993</v>
      </c>
      <c r="AU42">
        <f t="shared" si="55"/>
        <v>-26.834409542182307</v>
      </c>
      <c r="AW42">
        <v>39</v>
      </c>
      <c r="AX42">
        <f>IF(Z42&gt;0, (R42*SUMPRODUCT(K42:$K$98, X42:$X$98)-K42*$AZ$3)/Z42, 0)</f>
        <v>476.42628326103107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40"/>
        <v>50000</v>
      </c>
      <c r="S43">
        <f t="shared" si="41"/>
        <v>452.53605741896462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236.61914245625132</v>
      </c>
      <c r="AC43">
        <f t="shared" si="27"/>
        <v>213.88143172272461</v>
      </c>
      <c r="AE43">
        <f t="shared" si="42"/>
        <v>0</v>
      </c>
      <c r="AF43">
        <f t="shared" si="43"/>
        <v>0</v>
      </c>
      <c r="AG43">
        <f t="shared" si="44"/>
        <v>-11.815712152452306</v>
      </c>
      <c r="AH43">
        <f t="shared" si="45"/>
        <v>-952.96149223066482</v>
      </c>
      <c r="AI43">
        <f t="shared" si="46"/>
        <v>-964.77720438311712</v>
      </c>
      <c r="AJ43">
        <f t="shared" si="47"/>
        <v>22.737710733526711</v>
      </c>
      <c r="AK43">
        <f t="shared" si="59"/>
        <v>16.563339971937594</v>
      </c>
      <c r="AL43">
        <f t="shared" si="39"/>
        <v>-925.47615367765286</v>
      </c>
      <c r="AN43">
        <f t="shared" si="48"/>
        <v>0</v>
      </c>
      <c r="AO43">
        <f t="shared" si="49"/>
        <v>0</v>
      </c>
      <c r="AP43">
        <f t="shared" si="50"/>
        <v>-0.3248129511760543</v>
      </c>
      <c r="AQ43">
        <f t="shared" si="51"/>
        <v>-26.196832713492949</v>
      </c>
      <c r="AR43">
        <f t="shared" si="52"/>
        <v>-26.521645664669002</v>
      </c>
      <c r="AS43">
        <f t="shared" si="53"/>
        <v>0.62505779008939588</v>
      </c>
      <c r="AT43">
        <f t="shared" si="54"/>
        <v>0.45532484781298249</v>
      </c>
      <c r="AU43">
        <f t="shared" si="55"/>
        <v>-25.441263026766627</v>
      </c>
      <c r="AW43">
        <v>40</v>
      </c>
      <c r="AX43">
        <f>IF(Z43&gt;0, (R43*SUMPRODUCT(K43:$K$98, X43:$X$98)-K43*$AZ$3)/Z43, 0)</f>
        <v>452.53605741896462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40"/>
        <v>50000</v>
      </c>
      <c r="S44">
        <f t="shared" si="41"/>
        <v>429.1606063188932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213.88143172272461</v>
      </c>
      <c r="AC44">
        <f t="shared" si="27"/>
        <v>192.15316619464687</v>
      </c>
      <c r="AE44">
        <f t="shared" si="42"/>
        <v>0</v>
      </c>
      <c r="AF44">
        <f t="shared" si="43"/>
        <v>0</v>
      </c>
      <c r="AG44">
        <f t="shared" si="44"/>
        <v>-11.193546388310921</v>
      </c>
      <c r="AH44">
        <f t="shared" si="45"/>
        <v>-1008.0172852337259</v>
      </c>
      <c r="AI44">
        <f t="shared" si="46"/>
        <v>-1019.2108316220368</v>
      </c>
      <c r="AJ44">
        <f t="shared" si="47"/>
        <v>21.728265528077742</v>
      </c>
      <c r="AK44">
        <f t="shared" si="59"/>
        <v>14.971700220590725</v>
      </c>
      <c r="AL44">
        <f t="shared" si="39"/>
        <v>-982.5108658733684</v>
      </c>
      <c r="AN44">
        <f t="shared" si="48"/>
        <v>0</v>
      </c>
      <c r="AO44">
        <f t="shared" si="49"/>
        <v>0</v>
      </c>
      <c r="AP44">
        <f t="shared" si="50"/>
        <v>-0.27474077295208138</v>
      </c>
      <c r="AQ44">
        <f t="shared" si="51"/>
        <v>-24.741349924933189</v>
      </c>
      <c r="AR44">
        <f t="shared" si="52"/>
        <v>-25.016090697885268</v>
      </c>
      <c r="AS44">
        <f t="shared" si="53"/>
        <v>0.53331091496847305</v>
      </c>
      <c r="AT44">
        <f t="shared" si="54"/>
        <v>0.36747393080957569</v>
      </c>
      <c r="AU44">
        <f t="shared" si="55"/>
        <v>-24.11530585210722</v>
      </c>
      <c r="AW44">
        <v>41</v>
      </c>
      <c r="AX44">
        <f>IF(Z44&gt;0, (R44*SUMPRODUCT(K44:$K$98, X44:$X$98)-K44*$AZ$3)/Z44, 0)</f>
        <v>429.1606063188932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40"/>
        <v>50000</v>
      </c>
      <c r="S45">
        <f t="shared" si="41"/>
        <v>406.05265939919758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192.15316619464687</v>
      </c>
      <c r="AC45">
        <f t="shared" si="27"/>
        <v>171.40160839954865</v>
      </c>
      <c r="AE45">
        <f t="shared" si="42"/>
        <v>0</v>
      </c>
      <c r="AF45">
        <f t="shared" si="43"/>
        <v>0</v>
      </c>
      <c r="AG45">
        <f t="shared" si="44"/>
        <v>-10.552917486931214</v>
      </c>
      <c r="AH45">
        <f t="shared" si="45"/>
        <v>-1057.3868749931967</v>
      </c>
      <c r="AI45">
        <f t="shared" si="46"/>
        <v>-1067.9397924801278</v>
      </c>
      <c r="AJ45">
        <f t="shared" si="47"/>
        <v>20.751557795098222</v>
      </c>
      <c r="AK45">
        <f t="shared" si="59"/>
        <v>13.450721633625282</v>
      </c>
      <c r="AL45">
        <f t="shared" si="39"/>
        <v>-1033.7375130514042</v>
      </c>
      <c r="AN45">
        <f t="shared" si="48"/>
        <v>0</v>
      </c>
      <c r="AO45">
        <f t="shared" si="49"/>
        <v>0</v>
      </c>
      <c r="AP45">
        <f t="shared" si="50"/>
        <v>-0.23126501125546242</v>
      </c>
      <c r="AQ45">
        <f t="shared" si="51"/>
        <v>-23.172415386504746</v>
      </c>
      <c r="AR45">
        <f t="shared" si="52"/>
        <v>-23.403680397760208</v>
      </c>
      <c r="AS45">
        <f t="shared" si="53"/>
        <v>0.45476611117210097</v>
      </c>
      <c r="AT45">
        <f t="shared" si="54"/>
        <v>0.29476979175159151</v>
      </c>
      <c r="AU45">
        <f t="shared" si="55"/>
        <v>-22.654144494836512</v>
      </c>
      <c r="AW45">
        <v>42</v>
      </c>
      <c r="AX45">
        <f>IF(Z45&gt;0, (R45*SUMPRODUCT(K45:$K$98, X45:$X$98)-K45*$AZ$3)/Z45, 0)</f>
        <v>406.05265939919758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40"/>
        <v>50000</v>
      </c>
      <c r="S46">
        <f t="shared" si="41"/>
        <v>383.40264742406276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171.40160839954865</v>
      </c>
      <c r="AC46">
        <f t="shared" si="27"/>
        <v>151.79150741468231</v>
      </c>
      <c r="AE46">
        <f t="shared" si="42"/>
        <v>0</v>
      </c>
      <c r="AF46">
        <f t="shared" si="43"/>
        <v>0</v>
      </c>
      <c r="AG46">
        <f t="shared" si="44"/>
        <v>-9.8976564477652929</v>
      </c>
      <c r="AH46">
        <f t="shared" si="45"/>
        <v>-1099.4637285932185</v>
      </c>
      <c r="AI46">
        <f t="shared" si="46"/>
        <v>-1109.3613850409838</v>
      </c>
      <c r="AJ46">
        <f t="shared" si="47"/>
        <v>19.610100984866335</v>
      </c>
      <c r="AK46">
        <f t="shared" si="59"/>
        <v>11.998112587968407</v>
      </c>
      <c r="AL46">
        <f t="shared" si="39"/>
        <v>-1077.7531714681493</v>
      </c>
      <c r="AN46">
        <f t="shared" si="48"/>
        <v>0</v>
      </c>
      <c r="AO46">
        <f t="shared" si="49"/>
        <v>0</v>
      </c>
      <c r="AP46">
        <f t="shared" si="50"/>
        <v>-0.19366526844944493</v>
      </c>
      <c r="AQ46">
        <f t="shared" si="51"/>
        <v>-21.512965142016874</v>
      </c>
      <c r="AR46">
        <f t="shared" si="52"/>
        <v>-21.706630410466321</v>
      </c>
      <c r="AS46">
        <f t="shared" si="53"/>
        <v>0.38370653614799238</v>
      </c>
      <c r="AT46">
        <f t="shared" si="54"/>
        <v>0.23476443211566467</v>
      </c>
      <c r="AU46">
        <f t="shared" si="55"/>
        <v>-21.088159442202667</v>
      </c>
      <c r="AW46">
        <v>43</v>
      </c>
      <c r="AX46">
        <f>IF(Z46&gt;0, (R46*SUMPRODUCT(K46:$K$98, X46:$X$98)-K46*$AZ$3)/Z46, 0)</f>
        <v>383.40264742406276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40"/>
        <v>50000</v>
      </c>
      <c r="S47">
        <f t="shared" si="41"/>
        <v>361.5257986526679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151.79150741468231</v>
      </c>
      <c r="AC47">
        <f t="shared" si="27"/>
        <v>133.45918013127113</v>
      </c>
      <c r="AE47">
        <f t="shared" si="42"/>
        <v>0</v>
      </c>
      <c r="AF47">
        <f t="shared" si="43"/>
        <v>0</v>
      </c>
      <c r="AG47">
        <f t="shared" si="44"/>
        <v>-9.2288835699033083</v>
      </c>
      <c r="AH47">
        <f t="shared" si="45"/>
        <v>-1139.592626768663</v>
      </c>
      <c r="AI47">
        <f t="shared" si="46"/>
        <v>-1148.8215103385662</v>
      </c>
      <c r="AJ47">
        <f t="shared" si="47"/>
        <v>18.332327283411189</v>
      </c>
      <c r="AK47">
        <f t="shared" si="59"/>
        <v>10.625405519027764</v>
      </c>
      <c r="AL47">
        <f t="shared" si="39"/>
        <v>-1119.8637775361274</v>
      </c>
      <c r="AN47">
        <f t="shared" si="48"/>
        <v>0</v>
      </c>
      <c r="AO47">
        <f t="shared" si="49"/>
        <v>0</v>
      </c>
      <c r="AP47">
        <f t="shared" si="50"/>
        <v>-0.16123172904314295</v>
      </c>
      <c r="AQ47">
        <f t="shared" si="51"/>
        <v>-19.909070065411349</v>
      </c>
      <c r="AR47">
        <f t="shared" si="52"/>
        <v>-20.07030179445449</v>
      </c>
      <c r="AS47">
        <f t="shared" si="53"/>
        <v>0.32027198120998046</v>
      </c>
      <c r="AT47">
        <f t="shared" si="54"/>
        <v>0.1856294415940225</v>
      </c>
      <c r="AU47">
        <f t="shared" si="55"/>
        <v>-19.564400371650493</v>
      </c>
      <c r="AW47">
        <v>44</v>
      </c>
      <c r="AX47">
        <f>IF(Z47&gt;0, (R47*SUMPRODUCT(K47:$K$98, X47:$X$98)-K47*$AZ$3)/Z47, 0)</f>
        <v>361.5257986526679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40"/>
        <v>50000</v>
      </c>
      <c r="S48">
        <f t="shared" si="41"/>
        <v>340.38848314742012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133.45918013127113</v>
      </c>
      <c r="AC48">
        <f t="shared" si="27"/>
        <v>116.38996529675775</v>
      </c>
      <c r="AE48">
        <f t="shared" si="42"/>
        <v>0</v>
      </c>
      <c r="AF48">
        <f t="shared" si="43"/>
        <v>0</v>
      </c>
      <c r="AG48">
        <f t="shared" si="44"/>
        <v>-8.5483183964210383</v>
      </c>
      <c r="AH48">
        <f t="shared" si="45"/>
        <v>-1176.5526755664732</v>
      </c>
      <c r="AI48">
        <f t="shared" si="46"/>
        <v>-1185.1009939628943</v>
      </c>
      <c r="AJ48">
        <f t="shared" si="47"/>
        <v>17.069214834513375</v>
      </c>
      <c r="AK48">
        <f t="shared" si="59"/>
        <v>9.3421426091889792</v>
      </c>
      <c r="AL48">
        <f t="shared" si="39"/>
        <v>-1158.6896365191919</v>
      </c>
      <c r="AN48">
        <f t="shared" si="48"/>
        <v>0</v>
      </c>
      <c r="AO48">
        <f t="shared" si="49"/>
        <v>0</v>
      </c>
      <c r="AP48">
        <f t="shared" si="50"/>
        <v>-0.13334109323218488</v>
      </c>
      <c r="AQ48">
        <f t="shared" si="51"/>
        <v>-18.352477379757929</v>
      </c>
      <c r="AR48">
        <f t="shared" si="52"/>
        <v>-18.485818472990115</v>
      </c>
      <c r="AS48">
        <f t="shared" si="53"/>
        <v>0.26625444457028596</v>
      </c>
      <c r="AT48">
        <f t="shared" si="54"/>
        <v>0.145723574026182</v>
      </c>
      <c r="AU48">
        <f t="shared" si="55"/>
        <v>-18.073840454393647</v>
      </c>
      <c r="AW48">
        <v>45</v>
      </c>
      <c r="AX48">
        <f>IF(Z48&gt;0, (R48*SUMPRODUCT(K48:$K$98, X48:$X$98)-K48*$AZ$3)/Z48, 0)</f>
        <v>340.38848314742012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40"/>
        <v>50000</v>
      </c>
      <c r="S49">
        <f t="shared" si="41"/>
        <v>319.98925122125502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116.38996529675775</v>
      </c>
      <c r="AC49">
        <f t="shared" si="27"/>
        <v>100.57307294458727</v>
      </c>
      <c r="AE49">
        <f t="shared" si="42"/>
        <v>0</v>
      </c>
      <c r="AF49">
        <f t="shared" si="43"/>
        <v>0</v>
      </c>
      <c r="AG49">
        <f t="shared" si="44"/>
        <v>-7.8575352578832804</v>
      </c>
      <c r="AH49">
        <f t="shared" si="45"/>
        <v>-1210.5999091470951</v>
      </c>
      <c r="AI49">
        <f t="shared" si="46"/>
        <v>-1218.4574444049783</v>
      </c>
      <c r="AJ49">
        <f t="shared" si="47"/>
        <v>15.816892352170484</v>
      </c>
      <c r="AK49">
        <f t="shared" si="59"/>
        <v>8.1472975707730431</v>
      </c>
      <c r="AL49">
        <f t="shared" si="39"/>
        <v>-1194.4932544820349</v>
      </c>
      <c r="AN49">
        <f t="shared" si="48"/>
        <v>0</v>
      </c>
      <c r="AO49">
        <f t="shared" si="49"/>
        <v>0</v>
      </c>
      <c r="AP49">
        <f t="shared" si="50"/>
        <v>-0.10943383966723177</v>
      </c>
      <c r="AQ49">
        <f t="shared" si="51"/>
        <v>-16.860324772434701</v>
      </c>
      <c r="AR49">
        <f t="shared" si="52"/>
        <v>-16.969758612101931</v>
      </c>
      <c r="AS49">
        <f t="shared" si="53"/>
        <v>0.22028577726898707</v>
      </c>
      <c r="AT49">
        <f t="shared" si="54"/>
        <v>0.11346943116630533</v>
      </c>
      <c r="AU49">
        <f t="shared" si="55"/>
        <v>-16.636003403666642</v>
      </c>
      <c r="AW49">
        <v>46</v>
      </c>
      <c r="AX49">
        <f>IF(Z49&gt;0, (R49*SUMPRODUCT(K49:$K$98, X49:$X$98)-K49*$AZ$3)/Z49, 0)</f>
        <v>319.98925122125502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40"/>
        <v>50000</v>
      </c>
      <c r="S50">
        <f t="shared" si="41"/>
        <v>300.26068791367726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100.57307294458727</v>
      </c>
      <c r="AC50">
        <f t="shared" si="27"/>
        <v>85.976663375355628</v>
      </c>
      <c r="AE50">
        <f t="shared" si="42"/>
        <v>0</v>
      </c>
      <c r="AF50">
        <f t="shared" si="43"/>
        <v>0</v>
      </c>
      <c r="AG50">
        <f t="shared" si="44"/>
        <v>-7.1585014985439326</v>
      </c>
      <c r="AH50">
        <f t="shared" si="45"/>
        <v>-1240.9168135210275</v>
      </c>
      <c r="AI50">
        <f t="shared" si="46"/>
        <v>-1248.0753150195715</v>
      </c>
      <c r="AJ50">
        <f t="shared" si="47"/>
        <v>14.596409569231639</v>
      </c>
      <c r="AK50">
        <f t="shared" si="59"/>
        <v>7.0401151061211094</v>
      </c>
      <c r="AL50">
        <f t="shared" si="39"/>
        <v>-1226.4387903442187</v>
      </c>
      <c r="AN50">
        <f t="shared" si="48"/>
        <v>0</v>
      </c>
      <c r="AO50">
        <f t="shared" si="49"/>
        <v>0</v>
      </c>
      <c r="AP50">
        <f t="shared" si="50"/>
        <v>-8.9016270862798536E-2</v>
      </c>
      <c r="AQ50">
        <f t="shared" si="51"/>
        <v>-15.430853400401888</v>
      </c>
      <c r="AR50">
        <f t="shared" si="52"/>
        <v>-15.519869671264686</v>
      </c>
      <c r="AS50">
        <f t="shared" si="53"/>
        <v>0.18150697434419125</v>
      </c>
      <c r="AT50">
        <f t="shared" si="54"/>
        <v>8.7544131033460912E-2</v>
      </c>
      <c r="AU50">
        <f t="shared" si="55"/>
        <v>-15.250818565887034</v>
      </c>
      <c r="AW50">
        <v>47</v>
      </c>
      <c r="AX50">
        <f>IF(Z50&gt;0, (R50*SUMPRODUCT(K50:$K$98, X50:$X$98)-K50*$AZ$3)/Z50, 0)</f>
        <v>300.26068791367726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40"/>
        <v>50000</v>
      </c>
      <c r="S51">
        <f t="shared" si="41"/>
        <v>281.07794912208254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85.976663375355628</v>
      </c>
      <c r="AC51">
        <f t="shared" si="27"/>
        <v>72.567162834956463</v>
      </c>
      <c r="AE51">
        <f t="shared" si="42"/>
        <v>0</v>
      </c>
      <c r="AF51">
        <f t="shared" si="43"/>
        <v>0</v>
      </c>
      <c r="AG51">
        <f t="shared" si="44"/>
        <v>-6.4543628432621958</v>
      </c>
      <c r="AH51">
        <f t="shared" si="45"/>
        <v>-1265.1072805925942</v>
      </c>
      <c r="AI51">
        <f t="shared" si="46"/>
        <v>-1271.5616434358565</v>
      </c>
      <c r="AJ51">
        <f t="shared" si="47"/>
        <v>13.409500540399165</v>
      </c>
      <c r="AK51">
        <f t="shared" si="59"/>
        <v>6.0183664362748948</v>
      </c>
      <c r="AL51">
        <f t="shared" si="39"/>
        <v>-1252.1337764591824</v>
      </c>
      <c r="AN51">
        <f t="shared" si="48"/>
        <v>0</v>
      </c>
      <c r="AO51">
        <f t="shared" si="49"/>
        <v>0</v>
      </c>
      <c r="AP51">
        <f t="shared" si="50"/>
        <v>-7.1660961348279692E-2</v>
      </c>
      <c r="AQ51">
        <f t="shared" si="51"/>
        <v>-14.046127578745155</v>
      </c>
      <c r="AR51">
        <f t="shared" si="52"/>
        <v>-14.117788540093436</v>
      </c>
      <c r="AS51">
        <f t="shared" si="53"/>
        <v>0.14888188396913837</v>
      </c>
      <c r="AT51">
        <f t="shared" si="54"/>
        <v>6.6820216811935285E-2</v>
      </c>
      <c r="AU51">
        <f t="shared" si="55"/>
        <v>-13.902086439312363</v>
      </c>
      <c r="AW51">
        <v>48</v>
      </c>
      <c r="AX51">
        <f>IF(Z51&gt;0, (R51*SUMPRODUCT(K51:$K$98, X51:$X$98)-K51*$AZ$3)/Z51, 0)</f>
        <v>281.07794912208254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40"/>
        <v>50000</v>
      </c>
      <c r="S52">
        <f t="shared" si="41"/>
        <v>262.41363303357855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72.567162834956463</v>
      </c>
      <c r="AC52">
        <f t="shared" si="27"/>
        <v>60.32581459549948</v>
      </c>
      <c r="AE52">
        <f t="shared" si="42"/>
        <v>0</v>
      </c>
      <c r="AF52">
        <f t="shared" si="43"/>
        <v>0</v>
      </c>
      <c r="AG52">
        <f t="shared" si="44"/>
        <v>-5.7472066045231127</v>
      </c>
      <c r="AH52">
        <f t="shared" si="45"/>
        <v>-1285.2252206129215</v>
      </c>
      <c r="AI52">
        <f t="shared" si="46"/>
        <v>-1290.9724272174446</v>
      </c>
      <c r="AJ52">
        <f t="shared" si="47"/>
        <v>12.241348239456983</v>
      </c>
      <c r="AK52">
        <f t="shared" si="59"/>
        <v>5.0797013984469528</v>
      </c>
      <c r="AL52">
        <f t="shared" si="39"/>
        <v>-1273.6513775795406</v>
      </c>
      <c r="AN52">
        <f t="shared" si="48"/>
        <v>0</v>
      </c>
      <c r="AO52">
        <f t="shared" si="49"/>
        <v>0</v>
      </c>
      <c r="AP52">
        <f t="shared" si="50"/>
        <v>-5.697286254671647E-2</v>
      </c>
      <c r="AQ52">
        <f t="shared" si="51"/>
        <v>-12.740617290132928</v>
      </c>
      <c r="AR52">
        <f t="shared" si="52"/>
        <v>-12.797590152679645</v>
      </c>
      <c r="AS52">
        <f t="shared" si="53"/>
        <v>0.12135019647356887</v>
      </c>
      <c r="AT52">
        <f t="shared" si="54"/>
        <v>5.0355790119728211E-2</v>
      </c>
      <c r="AU52">
        <f t="shared" si="55"/>
        <v>-12.625884166086347</v>
      </c>
      <c r="AW52">
        <v>49</v>
      </c>
      <c r="AX52">
        <f>IF(Z52&gt;0, (R52*SUMPRODUCT(K52:$K$98, X52:$X$98)-K52*$AZ$3)/Z52, 0)</f>
        <v>262.41363303357855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40"/>
        <v>50000</v>
      </c>
      <c r="S53">
        <f t="shared" si="41"/>
        <v>243.87119064448694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60.32581459549948</v>
      </c>
      <c r="AC53">
        <f t="shared" si="27"/>
        <v>49.196607429730996</v>
      </c>
      <c r="AE53">
        <f t="shared" si="42"/>
        <v>0</v>
      </c>
      <c r="AF53">
        <f t="shared" si="43"/>
        <v>0</v>
      </c>
      <c r="AG53">
        <f t="shared" si="44"/>
        <v>-5.0432984006554236</v>
      </c>
      <c r="AH53">
        <f t="shared" si="45"/>
        <v>-1292.8722756449149</v>
      </c>
      <c r="AI53">
        <f t="shared" si="46"/>
        <v>-1297.9155740455703</v>
      </c>
      <c r="AJ53">
        <f t="shared" si="47"/>
        <v>11.129207165768484</v>
      </c>
      <c r="AK53">
        <f t="shared" si="59"/>
        <v>4.2228070216849636</v>
      </c>
      <c r="AL53">
        <f t="shared" si="39"/>
        <v>-1282.5635598581168</v>
      </c>
      <c r="AN53">
        <f t="shared" si="48"/>
        <v>0</v>
      </c>
      <c r="AO53">
        <f t="shared" si="49"/>
        <v>0</v>
      </c>
      <c r="AP53">
        <f t="shared" si="50"/>
        <v>-4.4638323315514788E-2</v>
      </c>
      <c r="AQ53">
        <f t="shared" si="51"/>
        <v>-11.443235371201297</v>
      </c>
      <c r="AR53">
        <f t="shared" si="52"/>
        <v>-11.487873694516811</v>
      </c>
      <c r="AS53">
        <f t="shared" si="53"/>
        <v>9.8504809401393986E-2</v>
      </c>
      <c r="AT53">
        <f t="shared" si="54"/>
        <v>3.7376139613016411E-2</v>
      </c>
      <c r="AU53">
        <f t="shared" si="55"/>
        <v>-11.3519927455024</v>
      </c>
      <c r="AW53">
        <v>50</v>
      </c>
      <c r="AX53">
        <f>IF(Z53&gt;0, (R53*SUMPRODUCT(K53:$K$98, X53:$X$98)-K53*$AZ$3)/Z53, 0)</f>
        <v>243.87119064448694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40"/>
        <v>50000</v>
      </c>
      <c r="S54">
        <f t="shared" si="41"/>
        <v>225.20057082621238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49.196607429730996</v>
      </c>
      <c r="AC54">
        <f t="shared" si="27"/>
        <v>39.192131098140813</v>
      </c>
      <c r="AE54">
        <f t="shared" si="42"/>
        <v>0</v>
      </c>
      <c r="AF54">
        <f t="shared" si="43"/>
        <v>0</v>
      </c>
      <c r="AG54">
        <f t="shared" si="44"/>
        <v>-4.350802814836717</v>
      </c>
      <c r="AH54">
        <f t="shared" si="45"/>
        <v>-1284.125203624305</v>
      </c>
      <c r="AI54">
        <f t="shared" si="46"/>
        <v>-1288.4760064391417</v>
      </c>
      <c r="AJ54">
        <f t="shared" si="47"/>
        <v>10.004476331590183</v>
      </c>
      <c r="AK54">
        <f t="shared" si="59"/>
        <v>3.4437625200811701</v>
      </c>
      <c r="AL54">
        <f t="shared" si="39"/>
        <v>-1275.0277675874702</v>
      </c>
      <c r="AN54">
        <f t="shared" si="48"/>
        <v>0</v>
      </c>
      <c r="AO54">
        <f t="shared" si="49"/>
        <v>0</v>
      </c>
      <c r="AP54">
        <f t="shared" si="50"/>
        <v>-3.4383064858317276E-2</v>
      </c>
      <c r="AQ54">
        <f t="shared" si="51"/>
        <v>-10.148049001864811</v>
      </c>
      <c r="AR54">
        <f t="shared" si="52"/>
        <v>-10.182432066723129</v>
      </c>
      <c r="AS54">
        <f t="shared" si="53"/>
        <v>7.9062318662096134E-2</v>
      </c>
      <c r="AT54">
        <f t="shared" si="54"/>
        <v>2.7215002638320388E-2</v>
      </c>
      <c r="AU54">
        <f t="shared" si="55"/>
        <v>-10.076154745422711</v>
      </c>
      <c r="AW54">
        <v>51</v>
      </c>
      <c r="AX54">
        <f>IF(Z54&gt;0, (R54*SUMPRODUCT(K54:$K$98, X54:$X$98)-K54*$AZ$3)/Z54, 0)</f>
        <v>225.20057082621238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40"/>
        <v>50000</v>
      </c>
      <c r="S55">
        <f t="shared" si="41"/>
        <v>206.10152400638796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39.192131098140813</v>
      </c>
      <c r="AC55">
        <f t="shared" si="27"/>
        <v>30.328688381643076</v>
      </c>
      <c r="AE55">
        <f t="shared" si="42"/>
        <v>0</v>
      </c>
      <c r="AF55">
        <f t="shared" si="43"/>
        <v>0</v>
      </c>
      <c r="AG55">
        <f t="shared" si="44"/>
        <v>-3.678852998280481</v>
      </c>
      <c r="AH55">
        <f t="shared" si="45"/>
        <v>-1256.8835768157378</v>
      </c>
      <c r="AI55">
        <f t="shared" si="46"/>
        <v>-1260.5624298140183</v>
      </c>
      <c r="AJ55">
        <f t="shared" si="47"/>
        <v>8.8634427164977367</v>
      </c>
      <c r="AK55">
        <f t="shared" si="59"/>
        <v>2.743449176869857</v>
      </c>
      <c r="AL55">
        <f t="shared" si="39"/>
        <v>-1248.9555379206506</v>
      </c>
      <c r="AN55">
        <f t="shared" si="48"/>
        <v>0</v>
      </c>
      <c r="AO55">
        <f t="shared" si="49"/>
        <v>0</v>
      </c>
      <c r="AP55">
        <f t="shared" si="50"/>
        <v>-2.5957902530397682E-2</v>
      </c>
      <c r="AQ55">
        <f t="shared" si="51"/>
        <v>-8.8685417423012431</v>
      </c>
      <c r="AR55">
        <f t="shared" si="52"/>
        <v>-8.894499644831642</v>
      </c>
      <c r="AS55">
        <f t="shared" si="53"/>
        <v>6.2540248883592428E-2</v>
      </c>
      <c r="AT55">
        <f t="shared" si="54"/>
        <v>1.9357714582119333E-2</v>
      </c>
      <c r="AU55">
        <f t="shared" si="55"/>
        <v>-8.8126016813659298</v>
      </c>
      <c r="AW55">
        <v>52</v>
      </c>
      <c r="AX55">
        <f>IF(Z55&gt;0, (R55*SUMPRODUCT(K55:$K$98, X55:$X$98)-K55*$AZ$3)/Z55, 0)</f>
        <v>206.10152400638796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40"/>
        <v>50000</v>
      </c>
      <c r="S56">
        <f t="shared" si="41"/>
        <v>185.90102058705403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30.328688381643076</v>
      </c>
      <c r="AC56">
        <f t="shared" si="27"/>
        <v>22.607116536991001</v>
      </c>
      <c r="AE56">
        <f t="shared" si="42"/>
        <v>0</v>
      </c>
      <c r="AF56">
        <f t="shared" si="43"/>
        <v>0</v>
      </c>
      <c r="AG56">
        <f t="shared" si="44"/>
        <v>-3.0402087715280324</v>
      </c>
      <c r="AH56">
        <f t="shared" si="45"/>
        <v>-1203.7113935392877</v>
      </c>
      <c r="AI56">
        <f t="shared" si="46"/>
        <v>-1206.7516023108158</v>
      </c>
      <c r="AJ56">
        <f t="shared" si="47"/>
        <v>7.7215718446520754</v>
      </c>
      <c r="AK56">
        <f t="shared" si="59"/>
        <v>2.1230081867150155</v>
      </c>
      <c r="AL56">
        <f t="shared" si="39"/>
        <v>-1196.9070222794487</v>
      </c>
      <c r="AN56">
        <f t="shared" si="48"/>
        <v>0</v>
      </c>
      <c r="AO56">
        <f t="shared" si="49"/>
        <v>0</v>
      </c>
      <c r="AP56">
        <f t="shared" si="50"/>
        <v>-1.9153253114167271E-2</v>
      </c>
      <c r="AQ56">
        <f t="shared" si="51"/>
        <v>-7.5833571736184986</v>
      </c>
      <c r="AR56">
        <f t="shared" si="52"/>
        <v>-7.6025104267326666</v>
      </c>
      <c r="AS56">
        <f t="shared" si="53"/>
        <v>4.8645744780716628E-2</v>
      </c>
      <c r="AT56">
        <f t="shared" si="54"/>
        <v>1.3374908178810591E-2</v>
      </c>
      <c r="AU56">
        <f t="shared" si="55"/>
        <v>-7.5404897737731398</v>
      </c>
      <c r="AW56">
        <v>53</v>
      </c>
      <c r="AX56">
        <f>IF(Z56&gt;0, (R56*SUMPRODUCT(K56:$K$98, X56:$X$98)-K56*$AZ$3)/Z56, 0)</f>
        <v>185.90102058705403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40"/>
        <v>50000</v>
      </c>
      <c r="S57">
        <f t="shared" si="41"/>
        <v>163.91322686702952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22.607116536991001</v>
      </c>
      <c r="AC57">
        <f t="shared" si="27"/>
        <v>16.047839629130671</v>
      </c>
      <c r="AE57">
        <f t="shared" si="42"/>
        <v>0</v>
      </c>
      <c r="AF57">
        <f t="shared" si="43"/>
        <v>0</v>
      </c>
      <c r="AG57">
        <f t="shared" si="44"/>
        <v>-2.4476120591154427</v>
      </c>
      <c r="AH57">
        <f t="shared" si="45"/>
        <v>-1124.3892493946189</v>
      </c>
      <c r="AI57">
        <f t="shared" si="46"/>
        <v>-1126.8368614537344</v>
      </c>
      <c r="AJ57">
        <f t="shared" si="47"/>
        <v>6.5592769078603297</v>
      </c>
      <c r="AK57">
        <f t="shared" si="59"/>
        <v>1.5824981575893702</v>
      </c>
      <c r="AL57">
        <f t="shared" si="39"/>
        <v>-1118.6950863882848</v>
      </c>
      <c r="AN57">
        <f t="shared" si="48"/>
        <v>0</v>
      </c>
      <c r="AO57">
        <f t="shared" si="49"/>
        <v>0</v>
      </c>
      <c r="AP57">
        <f t="shared" si="50"/>
        <v>-1.3767773160303426E-2</v>
      </c>
      <c r="AQ57">
        <f t="shared" si="51"/>
        <v>-6.3246690062245738</v>
      </c>
      <c r="AR57">
        <f t="shared" si="52"/>
        <v>-6.3384367793848773</v>
      </c>
      <c r="AS57">
        <f t="shared" si="53"/>
        <v>3.6895812891064916E-2</v>
      </c>
      <c r="AT57">
        <f t="shared" si="54"/>
        <v>8.9015232537146671E-3</v>
      </c>
      <c r="AU57">
        <f t="shared" si="55"/>
        <v>-6.2926394432400983</v>
      </c>
      <c r="AW57">
        <v>54</v>
      </c>
      <c r="AX57">
        <f>IF(Z57&gt;0, (R57*SUMPRODUCT(K57:$K$98, X57:$X$98)-K57*$AZ$3)/Z57, 0)</f>
        <v>163.91322686702952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40"/>
        <v>50000</v>
      </c>
      <c r="S58">
        <f t="shared" si="41"/>
        <v>138.9750678269566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16.047839629130671</v>
      </c>
      <c r="AC58">
        <f t="shared" si="27"/>
        <v>10.63752800304734</v>
      </c>
      <c r="AE58">
        <f t="shared" si="42"/>
        <v>0</v>
      </c>
      <c r="AF58">
        <f t="shared" si="43"/>
        <v>0</v>
      </c>
      <c r="AG58">
        <f t="shared" si="44"/>
        <v>-1.9135676940795865</v>
      </c>
      <c r="AH58">
        <f t="shared" si="45"/>
        <v>-1019.1364888894026</v>
      </c>
      <c r="AI58">
        <f t="shared" si="46"/>
        <v>-1021.0500565834822</v>
      </c>
      <c r="AJ58">
        <f t="shared" si="47"/>
        <v>5.410311626083331</v>
      </c>
      <c r="AK58">
        <f t="shared" si="59"/>
        <v>1.123348774039147</v>
      </c>
      <c r="AL58">
        <f t="shared" si="39"/>
        <v>-1014.5163961833597</v>
      </c>
      <c r="AN58">
        <f t="shared" si="48"/>
        <v>0</v>
      </c>
      <c r="AO58">
        <f t="shared" si="49"/>
        <v>0</v>
      </c>
      <c r="AP58">
        <f t="shared" si="50"/>
        <v>-9.6105208517916173E-3</v>
      </c>
      <c r="AQ58">
        <f t="shared" si="51"/>
        <v>-5.1184144190960312</v>
      </c>
      <c r="AR58">
        <f t="shared" si="52"/>
        <v>-5.1280249399478226</v>
      </c>
      <c r="AS58">
        <f t="shared" si="53"/>
        <v>2.7172235849317133E-2</v>
      </c>
      <c r="AT58">
        <f t="shared" si="54"/>
        <v>5.6418003136965381E-3</v>
      </c>
      <c r="AU58">
        <f t="shared" si="55"/>
        <v>-5.0952109037848095</v>
      </c>
      <c r="AW58">
        <v>55</v>
      </c>
      <c r="AX58">
        <f>IF(Z58&gt;0, (R58*SUMPRODUCT(K58:$K$98, X58:$X$98)-K58*$AZ$3)/Z58, 0)</f>
        <v>138.9750678269566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40"/>
        <v>50000</v>
      </c>
      <c r="S59">
        <f t="shared" si="41"/>
        <v>109.45188671746352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10.63752800304734</v>
      </c>
      <c r="AC59">
        <f t="shared" si="27"/>
        <v>6.335504101934549</v>
      </c>
      <c r="AE59">
        <f t="shared" si="42"/>
        <v>0</v>
      </c>
      <c r="AF59">
        <f t="shared" si="43"/>
        <v>0</v>
      </c>
      <c r="AG59">
        <f t="shared" si="44"/>
        <v>-1.4470979651289309</v>
      </c>
      <c r="AH59">
        <f t="shared" si="45"/>
        <v>-894.66810401971941</v>
      </c>
      <c r="AI59">
        <f t="shared" si="46"/>
        <v>-896.11520198484834</v>
      </c>
      <c r="AJ59">
        <f t="shared" si="47"/>
        <v>4.3020239011127908</v>
      </c>
      <c r="AK59">
        <f t="shared" si="59"/>
        <v>0.74462696021331387</v>
      </c>
      <c r="AL59">
        <f t="shared" si="39"/>
        <v>-891.0685511235223</v>
      </c>
      <c r="AN59">
        <f t="shared" si="48"/>
        <v>0</v>
      </c>
      <c r="AO59">
        <f t="shared" si="49"/>
        <v>0</v>
      </c>
      <c r="AP59">
        <f t="shared" si="50"/>
        <v>-6.4890781587697774E-3</v>
      </c>
      <c r="AQ59">
        <f t="shared" si="51"/>
        <v>-4.0118716168777659</v>
      </c>
      <c r="AR59">
        <f t="shared" si="52"/>
        <v>-4.0183606950365354</v>
      </c>
      <c r="AS59">
        <f t="shared" si="53"/>
        <v>1.929113992826971E-2</v>
      </c>
      <c r="AT59">
        <f t="shared" si="54"/>
        <v>3.3390569680753022E-3</v>
      </c>
      <c r="AU59">
        <f t="shared" si="55"/>
        <v>-3.9957304981401909</v>
      </c>
      <c r="AW59">
        <v>56</v>
      </c>
      <c r="AX59">
        <f>IF(Z59&gt;0, (R59*SUMPRODUCT(K59:$K$98, X59:$X$98)-K59*$AZ$3)/Z59, 0)</f>
        <v>109.45188671746352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40"/>
        <v>50000</v>
      </c>
      <c r="S60">
        <f t="shared" si="41"/>
        <v>72.493483775172251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6.335504101934549</v>
      </c>
      <c r="AC60">
        <f t="shared" si="27"/>
        <v>3.0525525903989501</v>
      </c>
      <c r="AE60">
        <f t="shared" si="42"/>
        <v>0</v>
      </c>
      <c r="AF60">
        <f t="shared" si="43"/>
        <v>0</v>
      </c>
      <c r="AG60">
        <f t="shared" si="44"/>
        <v>-1.052698957007635</v>
      </c>
      <c r="AH60">
        <f t="shared" si="45"/>
        <v>-759.85605694001299</v>
      </c>
      <c r="AI60">
        <f t="shared" si="46"/>
        <v>-760.90875589702057</v>
      </c>
      <c r="AJ60">
        <f t="shared" si="47"/>
        <v>3.2829515115355989</v>
      </c>
      <c r="AK60">
        <f t="shared" si="59"/>
        <v>0.44348528713541846</v>
      </c>
      <c r="AL60">
        <f t="shared" si="39"/>
        <v>-757.18231909834958</v>
      </c>
      <c r="AN60">
        <f t="shared" si="48"/>
        <v>0</v>
      </c>
      <c r="AO60">
        <f t="shared" si="49"/>
        <v>0</v>
      </c>
      <c r="AP60">
        <f t="shared" si="50"/>
        <v>-4.2147443997075339E-3</v>
      </c>
      <c r="AQ60">
        <f t="shared" si="51"/>
        <v>-3.0422743741243594</v>
      </c>
      <c r="AR60">
        <f t="shared" si="52"/>
        <v>-3.0464891185240668</v>
      </c>
      <c r="AS60">
        <f t="shared" si="53"/>
        <v>1.3144120078819165E-2</v>
      </c>
      <c r="AT60">
        <f t="shared" si="54"/>
        <v>1.7756046188360914E-3</v>
      </c>
      <c r="AU60">
        <f t="shared" si="55"/>
        <v>-3.0315693938264117</v>
      </c>
      <c r="AW60">
        <v>57</v>
      </c>
      <c r="AX60">
        <f>IF(Z60&gt;0, (R60*SUMPRODUCT(K60:$K$98, X60:$X$98)-K60*$AZ$3)/Z60, 0)</f>
        <v>72.493483775172251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40"/>
        <v>50000</v>
      </c>
      <c r="S61">
        <f t="shared" si="41"/>
        <v>22.586297694388055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3.0525525903989501</v>
      </c>
      <c r="AC61">
        <f t="shared" si="27"/>
        <v>0.66109973890154539</v>
      </c>
      <c r="AE61">
        <f t="shared" si="42"/>
        <v>0</v>
      </c>
      <c r="AF61">
        <f t="shared" si="43"/>
        <v>0</v>
      </c>
      <c r="AG61">
        <f t="shared" si="44"/>
        <v>-0.73174867772353713</v>
      </c>
      <c r="AH61">
        <f t="shared" si="45"/>
        <v>-620.84657942804336</v>
      </c>
      <c r="AI61">
        <f t="shared" si="46"/>
        <v>-621.5783281057669</v>
      </c>
      <c r="AJ61">
        <f t="shared" si="47"/>
        <v>2.3914528514974047</v>
      </c>
      <c r="AK61">
        <f t="shared" si="59"/>
        <v>0.21367868132792653</v>
      </c>
      <c r="AL61">
        <f t="shared" si="39"/>
        <v>-618.97319657294156</v>
      </c>
      <c r="AN61">
        <f t="shared" si="48"/>
        <v>0</v>
      </c>
      <c r="AO61">
        <f t="shared" si="49"/>
        <v>0</v>
      </c>
      <c r="AP61">
        <f t="shared" si="50"/>
        <v>-2.615838776076252E-3</v>
      </c>
      <c r="AQ61">
        <f t="shared" si="51"/>
        <v>-2.219388440187601</v>
      </c>
      <c r="AR61">
        <f t="shared" si="52"/>
        <v>-2.2220042789636771</v>
      </c>
      <c r="AS61">
        <f t="shared" si="53"/>
        <v>8.5489120657741609E-3</v>
      </c>
      <c r="AT61">
        <f t="shared" si="54"/>
        <v>7.6385376189174066E-4</v>
      </c>
      <c r="AU61">
        <f t="shared" si="55"/>
        <v>-2.2126915131360114</v>
      </c>
      <c r="AW61">
        <v>58</v>
      </c>
      <c r="AX61">
        <f>IF(Z61&gt;0, (R61*SUMPRODUCT(K61:$K$98, X61:$X$98)-K61*$AZ$3)/Z61, 0)</f>
        <v>22.586297694388055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40"/>
        <v>50000</v>
      </c>
      <c r="S62">
        <f t="shared" si="41"/>
        <v>-50.688362842817853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0.66109973890154539</v>
      </c>
      <c r="AC62">
        <f t="shared" si="27"/>
        <v>-0.97719805608342591</v>
      </c>
      <c r="AE62">
        <f t="shared" si="42"/>
        <v>0</v>
      </c>
      <c r="AF62">
        <f t="shared" si="43"/>
        <v>0</v>
      </c>
      <c r="AG62">
        <f t="shared" si="44"/>
        <v>-0.48196370985272774</v>
      </c>
      <c r="AH62">
        <f t="shared" si="45"/>
        <v>-484.93496218714796</v>
      </c>
      <c r="AI62">
        <f t="shared" si="46"/>
        <v>-485.41692589700068</v>
      </c>
      <c r="AJ62">
        <f t="shared" si="47"/>
        <v>1.6382977949849713</v>
      </c>
      <c r="AK62">
        <f t="shared" si="59"/>
        <v>4.6276981723108179E-2</v>
      </c>
      <c r="AL62">
        <f t="shared" si="39"/>
        <v>-483.73235112029261</v>
      </c>
      <c r="AN62">
        <f t="shared" si="48"/>
        <v>0</v>
      </c>
      <c r="AO62">
        <f t="shared" si="49"/>
        <v>0</v>
      </c>
      <c r="AP62">
        <f t="shared" si="50"/>
        <v>-1.5383152411803031E-3</v>
      </c>
      <c r="AQ62">
        <f t="shared" si="51"/>
        <v>-1.5477987824884814</v>
      </c>
      <c r="AR62">
        <f t="shared" si="52"/>
        <v>-1.5493370977296617</v>
      </c>
      <c r="AS62">
        <f t="shared" si="53"/>
        <v>5.2290627200698592E-3</v>
      </c>
      <c r="AT62">
        <f t="shared" si="54"/>
        <v>1.477052832924548E-4</v>
      </c>
      <c r="AU62">
        <f t="shared" si="55"/>
        <v>-1.5439603297262994</v>
      </c>
      <c r="AW62">
        <v>59</v>
      </c>
      <c r="AX62">
        <f>IF(Z62&gt;0, (R62*SUMPRODUCT(K62:$K$98, X62:$X$98)-K62*$AZ$3)/Z62, 0)</f>
        <v>-50.688362842817853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40"/>
        <v>50000</v>
      </c>
      <c r="S63">
        <f t="shared" si="41"/>
        <v>-168.0455227994469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-0.97719805608342591</v>
      </c>
      <c r="AC63">
        <f t="shared" si="27"/>
        <v>-2.0061659053552736</v>
      </c>
      <c r="AE63">
        <f t="shared" si="42"/>
        <v>0</v>
      </c>
      <c r="AF63">
        <f t="shared" si="43"/>
        <v>0</v>
      </c>
      <c r="AG63">
        <f t="shared" si="44"/>
        <v>-0.29845572079738214</v>
      </c>
      <c r="AH63">
        <f t="shared" si="45"/>
        <v>-357.37670391363656</v>
      </c>
      <c r="AI63">
        <f t="shared" si="46"/>
        <v>-357.67515963443395</v>
      </c>
      <c r="AJ63">
        <f t="shared" si="47"/>
        <v>1.0289678492718477</v>
      </c>
      <c r="AK63">
        <f t="shared" si="59"/>
        <v>-6.8403863925839817E-2</v>
      </c>
      <c r="AL63">
        <f t="shared" si="39"/>
        <v>-356.71459564908793</v>
      </c>
      <c r="AN63">
        <f t="shared" si="48"/>
        <v>0</v>
      </c>
      <c r="AO63">
        <f t="shared" si="49"/>
        <v>0</v>
      </c>
      <c r="AP63">
        <f t="shared" si="50"/>
        <v>-8.5053637029679392E-4</v>
      </c>
      <c r="AQ63">
        <f t="shared" si="51"/>
        <v>-1.0184488464930193</v>
      </c>
      <c r="AR63">
        <f t="shared" si="52"/>
        <v>-1.0192993828633161</v>
      </c>
      <c r="AS63">
        <f t="shared" si="53"/>
        <v>2.9323431205593173E-3</v>
      </c>
      <c r="AT63">
        <f t="shared" si="54"/>
        <v>-1.9493670277896015E-4</v>
      </c>
      <c r="AU63">
        <f t="shared" si="55"/>
        <v>-1.0165619764455358</v>
      </c>
      <c r="AW63">
        <v>60</v>
      </c>
      <c r="AX63">
        <f>IF(Z63&gt;0, (R63*SUMPRODUCT(K63:$K$98, X63:$X$98)-K63*$AZ$3)/Z63, 0)</f>
        <v>-168.0455227994469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40"/>
        <v>50000</v>
      </c>
      <c r="S64">
        <f t="shared" si="41"/>
        <v>-371.14381711725582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-2.0061659053552736</v>
      </c>
      <c r="AC64">
        <f t="shared" si="27"/>
        <v>-2.5613728471905843</v>
      </c>
      <c r="AE64">
        <f t="shared" si="42"/>
        <v>0</v>
      </c>
      <c r="AF64">
        <f t="shared" si="43"/>
        <v>0</v>
      </c>
      <c r="AG64">
        <f t="shared" si="44"/>
        <v>-0.17253236677127287</v>
      </c>
      <c r="AH64">
        <f t="shared" si="45"/>
        <v>-245.87759363627086</v>
      </c>
      <c r="AI64">
        <f t="shared" si="46"/>
        <v>-246.05012600304212</v>
      </c>
      <c r="AJ64">
        <f t="shared" si="47"/>
        <v>0.55520694183531072</v>
      </c>
      <c r="AK64">
        <f t="shared" si="59"/>
        <v>-0.14043161337486917</v>
      </c>
      <c r="AL64">
        <f t="shared" si="39"/>
        <v>-245.63535067458167</v>
      </c>
      <c r="AN64">
        <f t="shared" si="48"/>
        <v>0</v>
      </c>
      <c r="AO64">
        <f t="shared" si="49"/>
        <v>0</v>
      </c>
      <c r="AP64">
        <f t="shared" si="50"/>
        <v>-4.3900102967743852E-4</v>
      </c>
      <c r="AQ64">
        <f t="shared" si="51"/>
        <v>-0.6256247381340978</v>
      </c>
      <c r="AR64">
        <f t="shared" si="52"/>
        <v>-0.62606373916377522</v>
      </c>
      <c r="AS64">
        <f t="shared" si="53"/>
        <v>1.4126996789702994E-3</v>
      </c>
      <c r="AT64">
        <f t="shared" si="54"/>
        <v>-3.5732207251617181E-4</v>
      </c>
      <c r="AU64">
        <f t="shared" si="55"/>
        <v>-0.62500836155732109</v>
      </c>
      <c r="AW64">
        <v>61</v>
      </c>
      <c r="AX64">
        <f>IF(Z64&gt;0, (R64*SUMPRODUCT(K64:$K$98, X64:$X$98)-K64*$AZ$3)/Z64, 0)</f>
        <v>-371.14381711725582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40"/>
        <v>50000</v>
      </c>
      <c r="S65">
        <f t="shared" si="41"/>
        <v>-704.15091976220845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-2.5613728471905843</v>
      </c>
      <c r="AC65">
        <f t="shared" si="27"/>
        <v>-2.7733887418802992</v>
      </c>
      <c r="AE65">
        <f t="shared" si="42"/>
        <v>0</v>
      </c>
      <c r="AF65">
        <f t="shared" si="43"/>
        <v>0</v>
      </c>
      <c r="AG65">
        <f t="shared" si="44"/>
        <v>-9.8465707565108057E-2</v>
      </c>
      <c r="AH65">
        <f t="shared" si="45"/>
        <v>-144.68267107690417</v>
      </c>
      <c r="AI65">
        <f t="shared" si="46"/>
        <v>-144.78113678446928</v>
      </c>
      <c r="AJ65">
        <f t="shared" si="47"/>
        <v>0.21201589468971482</v>
      </c>
      <c r="AK65">
        <f t="shared" si="59"/>
        <v>-0.17929609930334092</v>
      </c>
      <c r="AL65">
        <f t="shared" si="39"/>
        <v>-144.7484169890829</v>
      </c>
      <c r="AN65">
        <f t="shared" si="48"/>
        <v>0</v>
      </c>
      <c r="AO65">
        <f t="shared" si="49"/>
        <v>0</v>
      </c>
      <c r="AP65">
        <f t="shared" si="50"/>
        <v>-2.2369791813730511E-4</v>
      </c>
      <c r="AQ65">
        <f t="shared" si="51"/>
        <v>-0.32869526976229002</v>
      </c>
      <c r="AR65">
        <f t="shared" si="52"/>
        <v>-0.32891896768042733</v>
      </c>
      <c r="AS65">
        <f t="shared" si="53"/>
        <v>4.8166529675061788E-4</v>
      </c>
      <c r="AT65">
        <f t="shared" si="54"/>
        <v>-4.0733129468222565E-4</v>
      </c>
      <c r="AU65">
        <f t="shared" si="55"/>
        <v>-0.32884463367835892</v>
      </c>
      <c r="AW65">
        <v>62</v>
      </c>
      <c r="AX65">
        <f>IF(Z65&gt;0, (R65*SUMPRODUCT(K65:$K$98, X65:$X$98)-K65*$AZ$3)/Z65, 0)</f>
        <v>-704.15091976220845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40"/>
        <v>50000</v>
      </c>
      <c r="S66">
        <f t="shared" si="41"/>
        <v>-1232.9680368980555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-2.7733887418802992</v>
      </c>
      <c r="AC66">
        <f t="shared" si="27"/>
        <v>-2.7327904014243898</v>
      </c>
      <c r="AE66">
        <f t="shared" si="42"/>
        <v>0</v>
      </c>
      <c r="AF66">
        <f t="shared" si="43"/>
        <v>0</v>
      </c>
      <c r="AG66">
        <f t="shared" si="44"/>
        <v>-5.5410811952182483E-2</v>
      </c>
      <c r="AH66">
        <f t="shared" si="45"/>
        <v>-84.140477074548983</v>
      </c>
      <c r="AI66">
        <f t="shared" si="46"/>
        <v>-84.195887886501168</v>
      </c>
      <c r="AJ66">
        <f t="shared" si="47"/>
        <v>-4.0598340455909376E-2</v>
      </c>
      <c r="AK66">
        <f t="shared" si="59"/>
        <v>-0.19413721193162095</v>
      </c>
      <c r="AL66">
        <f t="shared" si="39"/>
        <v>-84.430623438888702</v>
      </c>
      <c r="AN66">
        <f t="shared" si="48"/>
        <v>0</v>
      </c>
      <c r="AO66">
        <f t="shared" si="49"/>
        <v>0</v>
      </c>
      <c r="AP66">
        <f t="shared" si="50"/>
        <v>-1.1239666564521645E-4</v>
      </c>
      <c r="AQ66">
        <f t="shared" si="51"/>
        <v>-0.1706726311308743</v>
      </c>
      <c r="AR66">
        <f t="shared" si="52"/>
        <v>-0.17078502779651952</v>
      </c>
      <c r="AS66">
        <f t="shared" si="53"/>
        <v>-8.2350680981020742E-5</v>
      </c>
      <c r="AT66">
        <f t="shared" si="54"/>
        <v>-3.9379273701318644E-4</v>
      </c>
      <c r="AU66">
        <f t="shared" si="55"/>
        <v>-0.17126117121451373</v>
      </c>
      <c r="AW66">
        <v>63</v>
      </c>
      <c r="AX66">
        <f>IF(Z66&gt;0, (R66*SUMPRODUCT(K66:$K$98, X66:$X$98)-K66*$AZ$3)/Z66, 0)</f>
        <v>-1232.9680368980555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-2096.1771187581348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-2.7327904014243898</v>
      </c>
      <c r="AC67">
        <f t="shared" si="27"/>
        <v>-2.5737365948604434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-3.0695600240895141E-2</v>
      </c>
      <c r="AH67">
        <f t="shared" ref="AH67:AH98" si="66">-X67*R67</f>
        <v>-48.322207183531035</v>
      </c>
      <c r="AI67">
        <f t="shared" ref="AI67:AI98" si="67">SUM(AE67:AH67)</f>
        <v>-48.352902783771931</v>
      </c>
      <c r="AJ67">
        <f t="shared" ref="AJ67:AJ98" si="68">AB67-AC67</f>
        <v>-0.15905380656394641</v>
      </c>
      <c r="AK67">
        <f t="shared" si="59"/>
        <v>-0.19129532809970731</v>
      </c>
      <c r="AL67">
        <f t="shared" si="39"/>
        <v>-48.703251918435583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-5.5592604511404685E-5</v>
      </c>
      <c r="AQ67">
        <f t="shared" ref="AQ67:AQ98" si="72">AH67*$K67</f>
        <v>-8.7516039171412541E-2</v>
      </c>
      <c r="AR67">
        <f t="shared" ref="AR67:AR98" si="73">AI67*$K67</f>
        <v>-8.7571631775923947E-2</v>
      </c>
      <c r="AS67">
        <f t="shared" ref="AS67:AS98" si="74">AJ67*$K67</f>
        <v>-2.8806132784341604E-4</v>
      </c>
      <c r="AT67">
        <f t="shared" ref="AT67:AT98" si="75">AK67*$K67</f>
        <v>-3.464537404861741E-4</v>
      </c>
      <c r="AU67">
        <f t="shared" ref="AU67:AU98" si="76">AL67*$K67</f>
        <v>-8.8206146844253541E-2</v>
      </c>
      <c r="AW67">
        <v>64</v>
      </c>
      <c r="AX67">
        <f>IF(Z67&gt;0, (R67*SUMPRODUCT(K67:$K$98, X67:$X$98)-K67*$AZ$3)/Z67, 0)</f>
        <v>-2096.1771187581348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1"/>
        <v>50000</v>
      </c>
      <c r="S68">
        <f t="shared" si="62"/>
        <v>-3541.863307274577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-2.5737365948604434</v>
      </c>
      <c r="AC68">
        <f t="shared" ref="AC68:AC98" si="80">S68*Z68</f>
        <v>-2.3668540289471949</v>
      </c>
      <c r="AE68">
        <f t="shared" si="63"/>
        <v>0</v>
      </c>
      <c r="AF68">
        <f t="shared" si="64"/>
        <v>0</v>
      </c>
      <c r="AG68">
        <f t="shared" si="65"/>
        <v>-1.6706277343382727E-2</v>
      </c>
      <c r="AH68">
        <f t="shared" si="66"/>
        <v>-27.364733790206923</v>
      </c>
      <c r="AI68">
        <f t="shared" si="67"/>
        <v>-27.381440067550304</v>
      </c>
      <c r="AJ68">
        <f t="shared" si="68"/>
        <v>-0.2068825659132485</v>
      </c>
      <c r="AK68">
        <f t="shared" ref="AK68:AK98" si="81">G68*SUM(AB68:AB68, AE68:AF68)</f>
        <v>-0.18016156164023106</v>
      </c>
      <c r="AL68">
        <f t="shared" si="39"/>
        <v>-27.768484195103781</v>
      </c>
      <c r="AN68">
        <f t="shared" si="69"/>
        <v>0</v>
      </c>
      <c r="AO68">
        <f t="shared" si="70"/>
        <v>0</v>
      </c>
      <c r="AP68">
        <f t="shared" si="71"/>
        <v>-2.7014849671330306E-5</v>
      </c>
      <c r="AQ68">
        <f t="shared" si="72"/>
        <v>-4.4250083632858379E-2</v>
      </c>
      <c r="AR68">
        <f t="shared" si="73"/>
        <v>-4.4277098482529711E-2</v>
      </c>
      <c r="AS68">
        <f t="shared" si="74"/>
        <v>-3.3453900608080276E-4</v>
      </c>
      <c r="AT68">
        <f t="shared" si="75"/>
        <v>-2.913298638724419E-4</v>
      </c>
      <c r="AU68">
        <f t="shared" si="76"/>
        <v>-4.4902967352482948E-2</v>
      </c>
      <c r="AW68">
        <v>65</v>
      </c>
      <c r="AX68">
        <f>IF(Z68&gt;0, (R68*SUMPRODUCT(K68:$K$98, X68:$X$98)-K68*$AZ$3)/Z68, 0)</f>
        <v>-3541.863307274577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0.45538508599999999</v>
      </c>
      <c r="Q69" s="5">
        <f t="shared" ref="Q69:Q98" si="82">$C$8</f>
        <v>25</v>
      </c>
      <c r="R69">
        <f t="shared" si="61"/>
        <v>50000</v>
      </c>
      <c r="S69">
        <f t="shared" si="62"/>
        <v>-6013.1731753989707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-2.3668540289471949</v>
      </c>
      <c r="AC69">
        <f t="shared" si="80"/>
        <v>-2.1482482151830342</v>
      </c>
      <c r="AE69">
        <f t="shared" si="63"/>
        <v>0</v>
      </c>
      <c r="AF69">
        <f t="shared" si="64"/>
        <v>0</v>
      </c>
      <c r="AG69">
        <f t="shared" si="65"/>
        <v>-8.9314250251927053E-3</v>
      </c>
      <c r="AH69">
        <f t="shared" si="66"/>
        <v>-15.215579089512387</v>
      </c>
      <c r="AI69">
        <f t="shared" si="67"/>
        <v>-15.224510514537579</v>
      </c>
      <c r="AJ69">
        <f t="shared" si="68"/>
        <v>-0.21860581376416066</v>
      </c>
      <c r="AK69">
        <f t="shared" si="81"/>
        <v>-0.16567978202630365</v>
      </c>
      <c r="AL69">
        <f t="shared" si="39"/>
        <v>-15.608796110328043</v>
      </c>
      <c r="AN69">
        <f t="shared" si="69"/>
        <v>0</v>
      </c>
      <c r="AO69">
        <f t="shared" si="70"/>
        <v>0</v>
      </c>
      <c r="AP69">
        <f t="shared" si="71"/>
        <v>-1.2895126369429624E-5</v>
      </c>
      <c r="AQ69">
        <f t="shared" si="72"/>
        <v>-2.1968142215813963E-2</v>
      </c>
      <c r="AR69">
        <f t="shared" si="73"/>
        <v>-2.1981037342183395E-2</v>
      </c>
      <c r="AS69">
        <f t="shared" si="74"/>
        <v>-3.1562148096518649E-4</v>
      </c>
      <c r="AT69">
        <f t="shared" si="75"/>
        <v>-2.3920726200605866E-4</v>
      </c>
      <c r="AU69">
        <f t="shared" si="76"/>
        <v>-2.2535866085154638E-2</v>
      </c>
      <c r="AW69">
        <v>66</v>
      </c>
      <c r="AX69">
        <f>IF(Z69&gt;0, (R69*SUMPRODUCT(K69:$K$98, X69:$X$98)-K69*$AZ$3)/Z69, 0)</f>
        <v>-6013.1731753989707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0.465797664</v>
      </c>
      <c r="Q70" s="5">
        <f t="shared" si="82"/>
        <v>25</v>
      </c>
      <c r="R70">
        <f t="shared" si="61"/>
        <v>50000</v>
      </c>
      <c r="S70">
        <f t="shared" si="62"/>
        <v>-10335.19723571125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-2.1482482151830342</v>
      </c>
      <c r="AC70">
        <f t="shared" si="80"/>
        <v>-1.9355235918657956</v>
      </c>
      <c r="AE70">
        <f t="shared" si="63"/>
        <v>0</v>
      </c>
      <c r="AF70">
        <f t="shared" si="64"/>
        <v>0</v>
      </c>
      <c r="AG70">
        <f t="shared" si="65"/>
        <v>-4.6818738620148749E-3</v>
      </c>
      <c r="AH70">
        <f t="shared" si="66"/>
        <v>-8.3204738258518063</v>
      </c>
      <c r="AI70">
        <f t="shared" si="67"/>
        <v>-8.3251556997138216</v>
      </c>
      <c r="AJ70">
        <f t="shared" si="68"/>
        <v>-0.21272462331723863</v>
      </c>
      <c r="AK70">
        <f t="shared" si="81"/>
        <v>-0.1503773750628124</v>
      </c>
      <c r="AL70">
        <f t="shared" ref="AL70:AL98" si="89">SUM(AI70:AK70)</f>
        <v>-8.6882576980938726</v>
      </c>
      <c r="AN70">
        <f t="shared" si="69"/>
        <v>0</v>
      </c>
      <c r="AO70">
        <f t="shared" si="70"/>
        <v>0</v>
      </c>
      <c r="AP70">
        <f t="shared" si="71"/>
        <v>-6.0354065766698286E-6</v>
      </c>
      <c r="AQ70">
        <f t="shared" si="72"/>
        <v>-1.0725928106901999E-2</v>
      </c>
      <c r="AR70">
        <f t="shared" si="73"/>
        <v>-1.073196351347867E-2</v>
      </c>
      <c r="AS70">
        <f t="shared" si="74"/>
        <v>-2.7422344736898743E-4</v>
      </c>
      <c r="AT70">
        <f t="shared" si="75"/>
        <v>-1.9385156994508536E-4</v>
      </c>
      <c r="AU70">
        <f t="shared" si="76"/>
        <v>-1.1200038530792742E-2</v>
      </c>
      <c r="AW70">
        <v>67</v>
      </c>
      <c r="AX70">
        <f>IF(Z70&gt;0, (R70*SUMPRODUCT(K70:$K$98, X70:$X$98)-K70*$AZ$3)/Z70, 0)</f>
        <v>-10335.19723571125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0.47670810299999999</v>
      </c>
      <c r="Q71" s="5">
        <f t="shared" si="82"/>
        <v>25</v>
      </c>
      <c r="R71">
        <f t="shared" si="61"/>
        <v>50000</v>
      </c>
      <c r="S71">
        <f t="shared" si="62"/>
        <v>-18066.80253406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-1.9355235918657956</v>
      </c>
      <c r="AC71">
        <f t="shared" si="80"/>
        <v>-1.7367024078896147</v>
      </c>
      <c r="AE71">
        <f t="shared" si="63"/>
        <v>0</v>
      </c>
      <c r="AF71">
        <f t="shared" si="64"/>
        <v>0</v>
      </c>
      <c r="AG71">
        <f t="shared" si="65"/>
        <v>-2.4031679161483316E-3</v>
      </c>
      <c r="AH71">
        <f t="shared" si="66"/>
        <v>-4.4637744144927893</v>
      </c>
      <c r="AI71">
        <f t="shared" si="67"/>
        <v>-4.466177582408938</v>
      </c>
      <c r="AJ71">
        <f t="shared" si="68"/>
        <v>-0.19882118397618087</v>
      </c>
      <c r="AK71">
        <f t="shared" si="81"/>
        <v>-0.1354866514306057</v>
      </c>
      <c r="AL71">
        <f t="shared" si="89"/>
        <v>-4.8004854178157244</v>
      </c>
      <c r="AN71">
        <f t="shared" si="69"/>
        <v>0</v>
      </c>
      <c r="AO71">
        <f t="shared" si="70"/>
        <v>0</v>
      </c>
      <c r="AP71">
        <f t="shared" si="71"/>
        <v>-2.7660047240224397E-6</v>
      </c>
      <c r="AQ71">
        <f t="shared" si="72"/>
        <v>-5.1377271785678531E-3</v>
      </c>
      <c r="AR71">
        <f t="shared" si="73"/>
        <v>-5.1404931832918759E-3</v>
      </c>
      <c r="AS71">
        <f t="shared" si="74"/>
        <v>-2.2883974541207494E-4</v>
      </c>
      <c r="AT71">
        <f t="shared" si="75"/>
        <v>-1.5594279341897877E-4</v>
      </c>
      <c r="AU71">
        <f t="shared" si="76"/>
        <v>-5.5252757221229297E-3</v>
      </c>
      <c r="AW71">
        <v>68</v>
      </c>
      <c r="AX71">
        <f>IF(Z71&gt;0, (R71*SUMPRODUCT(K71:$K$98, X71:$X$98)-K71*$AZ$3)/Z71, 0)</f>
        <v>-18066.80253406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0.48798100799999999</v>
      </c>
      <c r="Q72" s="5">
        <f t="shared" si="82"/>
        <v>25</v>
      </c>
      <c r="R72">
        <f t="shared" si="61"/>
        <v>50000</v>
      </c>
      <c r="S72">
        <f t="shared" si="62"/>
        <v>-32217.717790486768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-1.7367024078896147</v>
      </c>
      <c r="AC72">
        <f t="shared" si="80"/>
        <v>-1.5547444992797159</v>
      </c>
      <c r="AE72">
        <f t="shared" si="63"/>
        <v>0</v>
      </c>
      <c r="AF72">
        <f t="shared" si="64"/>
        <v>0</v>
      </c>
      <c r="AG72">
        <f t="shared" si="65"/>
        <v>-1.206435934871526E-3</v>
      </c>
      <c r="AH72">
        <f t="shared" si="66"/>
        <v>-2.3454006042306443</v>
      </c>
      <c r="AI72">
        <f t="shared" si="67"/>
        <v>-2.3466070401655159</v>
      </c>
      <c r="AJ72">
        <f t="shared" si="68"/>
        <v>-0.1819579086098988</v>
      </c>
      <c r="AK72">
        <f t="shared" si="81"/>
        <v>-0.12156916855227304</v>
      </c>
      <c r="AL72">
        <f t="shared" si="89"/>
        <v>-2.650134117327688</v>
      </c>
      <c r="AN72">
        <f t="shared" si="69"/>
        <v>0</v>
      </c>
      <c r="AO72">
        <f t="shared" si="70"/>
        <v>0</v>
      </c>
      <c r="AP72">
        <f t="shared" si="71"/>
        <v>-1.2398097351973064E-6</v>
      </c>
      <c r="AQ72">
        <f t="shared" si="72"/>
        <v>-2.4102817381450566E-3</v>
      </c>
      <c r="AR72">
        <f t="shared" si="73"/>
        <v>-2.411521547880254E-3</v>
      </c>
      <c r="AS72">
        <f t="shared" si="74"/>
        <v>-1.8699143482883563E-4</v>
      </c>
      <c r="AT72">
        <f t="shared" si="75"/>
        <v>-1.2493215289297637E-4</v>
      </c>
      <c r="AU72">
        <f t="shared" si="76"/>
        <v>-2.7234451356020662E-3</v>
      </c>
      <c r="AW72">
        <v>69</v>
      </c>
      <c r="AX72">
        <f>IF(Z72&gt;0, (R72*SUMPRODUCT(K72:$K$98, X72:$X$98)-K72*$AZ$3)/Z72, 0)</f>
        <v>-32217.717790486768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0.50007659900000001</v>
      </c>
      <c r="Q73" s="5">
        <f t="shared" si="82"/>
        <v>25</v>
      </c>
      <c r="R73">
        <f t="shared" si="61"/>
        <v>50000</v>
      </c>
      <c r="S73">
        <f t="shared" si="62"/>
        <v>-58797.004223362776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-1.5547444992797159</v>
      </c>
      <c r="AC73">
        <f t="shared" si="80"/>
        <v>-1.3901051062067302</v>
      </c>
      <c r="AE73">
        <f t="shared" si="63"/>
        <v>0</v>
      </c>
      <c r="AF73">
        <f t="shared" si="64"/>
        <v>0</v>
      </c>
      <c r="AG73">
        <f t="shared" si="65"/>
        <v>-5.9106119630087251E-4</v>
      </c>
      <c r="AH73">
        <f t="shared" si="66"/>
        <v>-1.2066207584438764</v>
      </c>
      <c r="AI73">
        <f t="shared" si="67"/>
        <v>-1.2072118196401773</v>
      </c>
      <c r="AJ73">
        <f t="shared" si="68"/>
        <v>-0.1646393930729857</v>
      </c>
      <c r="AK73">
        <f t="shared" si="81"/>
        <v>-0.10883211494958013</v>
      </c>
      <c r="AL73">
        <f t="shared" si="89"/>
        <v>-1.4806833276627431</v>
      </c>
      <c r="AN73">
        <f t="shared" si="69"/>
        <v>0</v>
      </c>
      <c r="AO73">
        <f t="shared" si="70"/>
        <v>0</v>
      </c>
      <c r="AP73">
        <f t="shared" si="71"/>
        <v>-5.423319661256909E-7</v>
      </c>
      <c r="AQ73">
        <f t="shared" si="72"/>
        <v>-1.1071425639009992E-3</v>
      </c>
      <c r="AR73">
        <f t="shared" si="73"/>
        <v>-1.1076848958671249E-3</v>
      </c>
      <c r="AS73">
        <f t="shared" si="74"/>
        <v>-1.5106592397847279E-4</v>
      </c>
      <c r="AT73">
        <f t="shared" si="75"/>
        <v>-9.9859600406212385E-5</v>
      </c>
      <c r="AU73">
        <f t="shared" si="76"/>
        <v>-1.3586104202518102E-3</v>
      </c>
      <c r="AW73">
        <v>70</v>
      </c>
      <c r="AX73">
        <f>IF(Z73&gt;0, (R73*SUMPRODUCT(K73:$K$98, X73:$X$98)-K73*$AZ$3)/Z73, 0)</f>
        <v>-58797.004223362776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0.512515834</v>
      </c>
      <c r="Q74" s="5">
        <f t="shared" si="82"/>
        <v>25</v>
      </c>
      <c r="R74">
        <f t="shared" si="61"/>
        <v>50000</v>
      </c>
      <c r="S74">
        <f t="shared" si="62"/>
        <v>-110025.01210128839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-1.3901051062067302</v>
      </c>
      <c r="AC74">
        <f t="shared" si="80"/>
        <v>-1.2420607534035499</v>
      </c>
      <c r="AE74">
        <f t="shared" si="63"/>
        <v>0</v>
      </c>
      <c r="AF74">
        <f t="shared" si="64"/>
        <v>0</v>
      </c>
      <c r="AG74">
        <f t="shared" si="65"/>
        <v>-2.822223623706844E-4</v>
      </c>
      <c r="AH74">
        <f t="shared" si="66"/>
        <v>-0.60585644393435878</v>
      </c>
      <c r="AI74">
        <f t="shared" si="67"/>
        <v>-0.60613866629672941</v>
      </c>
      <c r="AJ74">
        <f t="shared" si="68"/>
        <v>-0.14804435280318029</v>
      </c>
      <c r="AK74">
        <f t="shared" si="81"/>
        <v>-9.7307357434471123E-2</v>
      </c>
      <c r="AL74">
        <f t="shared" si="89"/>
        <v>-0.85149037653438087</v>
      </c>
      <c r="AN74">
        <f t="shared" si="69"/>
        <v>0</v>
      </c>
      <c r="AO74">
        <f t="shared" si="70"/>
        <v>0</v>
      </c>
      <c r="AP74">
        <f t="shared" si="71"/>
        <v>-2.3120975583988015E-7</v>
      </c>
      <c r="AQ74">
        <f t="shared" si="72"/>
        <v>-4.9634592843530035E-4</v>
      </c>
      <c r="AR74">
        <f t="shared" si="73"/>
        <v>-4.9657713819114017E-4</v>
      </c>
      <c r="AS74">
        <f t="shared" si="74"/>
        <v>-1.2128485630113884E-4</v>
      </c>
      <c r="AT74">
        <f t="shared" si="75"/>
        <v>-7.9718737256892212E-5</v>
      </c>
      <c r="AU74">
        <f t="shared" si="76"/>
        <v>-6.9758073174917129E-4</v>
      </c>
      <c r="AW74">
        <v>71</v>
      </c>
      <c r="AX74">
        <f>IF(Z74&gt;0, (R74*SUMPRODUCT(K74:$K$98, X74:$X$98)-K74*$AZ$3)/Z74, 0)</f>
        <v>-110025.01210128839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0.52569093300000003</v>
      </c>
      <c r="Q75" s="5">
        <f t="shared" si="82"/>
        <v>25</v>
      </c>
      <c r="R75">
        <f t="shared" si="61"/>
        <v>50000</v>
      </c>
      <c r="S75">
        <f t="shared" si="62"/>
        <v>-211652.86405261385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-1.2420607534035499</v>
      </c>
      <c r="AC75">
        <f t="shared" si="80"/>
        <v>-1.1093861213256626</v>
      </c>
      <c r="AE75">
        <f t="shared" si="63"/>
        <v>0</v>
      </c>
      <c r="AF75">
        <f t="shared" si="64"/>
        <v>0</v>
      </c>
      <c r="AG75">
        <f t="shared" si="65"/>
        <v>-1.3103840175886838E-4</v>
      </c>
      <c r="AH75">
        <f t="shared" si="66"/>
        <v>-0.29672347397621834</v>
      </c>
      <c r="AI75">
        <f t="shared" si="67"/>
        <v>-0.29685451237797722</v>
      </c>
      <c r="AJ75">
        <f t="shared" si="68"/>
        <v>-0.13267463207788732</v>
      </c>
      <c r="AK75">
        <f t="shared" si="81"/>
        <v>-8.6944252738248504E-2</v>
      </c>
      <c r="AL75">
        <f t="shared" si="89"/>
        <v>-0.516473397194113</v>
      </c>
      <c r="AN75">
        <f t="shared" si="69"/>
        <v>0</v>
      </c>
      <c r="AO75">
        <f t="shared" si="70"/>
        <v>0</v>
      </c>
      <c r="AP75">
        <f t="shared" si="71"/>
        <v>-9.5850701799386196E-8</v>
      </c>
      <c r="AQ75">
        <f t="shared" si="72"/>
        <v>-2.1704441476101566E-4</v>
      </c>
      <c r="AR75">
        <f t="shared" si="73"/>
        <v>-2.1714026546281506E-4</v>
      </c>
      <c r="AS75">
        <f t="shared" si="74"/>
        <v>-9.7047555716087643E-5</v>
      </c>
      <c r="AT75">
        <f t="shared" si="75"/>
        <v>-6.3597140460546861E-5</v>
      </c>
      <c r="AU75">
        <f t="shared" si="76"/>
        <v>-3.7778496163944953E-4</v>
      </c>
      <c r="AW75">
        <v>72</v>
      </c>
      <c r="AX75">
        <f>IF(Z75&gt;0, (R75*SUMPRODUCT(K75:$K$98, X75:$X$98)-K75*$AZ$3)/Z75, 0)</f>
        <v>-211652.86405261385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0.53963832300000003</v>
      </c>
      <c r="Q76" s="5">
        <f t="shared" si="82"/>
        <v>25</v>
      </c>
      <c r="R76">
        <f t="shared" si="61"/>
        <v>50000</v>
      </c>
      <c r="S76">
        <f t="shared" si="62"/>
        <v>-419683.96734533127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-1.1093861213256626</v>
      </c>
      <c r="AC76">
        <f t="shared" si="80"/>
        <v>-0.99070050680620714</v>
      </c>
      <c r="AE76">
        <f t="shared" si="63"/>
        <v>0</v>
      </c>
      <c r="AF76">
        <f t="shared" si="64"/>
        <v>0</v>
      </c>
      <c r="AG76">
        <f t="shared" si="65"/>
        <v>-5.9014674367523711E-5</v>
      </c>
      <c r="AH76">
        <f t="shared" si="66"/>
        <v>-0.14142668674751196</v>
      </c>
      <c r="AI76">
        <f t="shared" si="67"/>
        <v>-0.1414857014218795</v>
      </c>
      <c r="AJ76">
        <f t="shared" si="68"/>
        <v>-0.11868561451945547</v>
      </c>
      <c r="AK76">
        <f t="shared" si="81"/>
        <v>-7.765702849279639E-2</v>
      </c>
      <c r="AL76">
        <f t="shared" si="89"/>
        <v>-0.33782834443413134</v>
      </c>
      <c r="AN76">
        <f t="shared" si="69"/>
        <v>0</v>
      </c>
      <c r="AO76">
        <f t="shared" si="70"/>
        <v>0</v>
      </c>
      <c r="AP76">
        <f t="shared" si="71"/>
        <v>-3.854239536071293E-8</v>
      </c>
      <c r="AQ76">
        <f t="shared" si="72"/>
        <v>-9.2365557102489006E-5</v>
      </c>
      <c r="AR76">
        <f t="shared" si="73"/>
        <v>-9.2404099497849729E-5</v>
      </c>
      <c r="AS76">
        <f t="shared" si="74"/>
        <v>-7.7513396921416743E-5</v>
      </c>
      <c r="AT76">
        <f t="shared" si="75"/>
        <v>-5.0717688893232792E-5</v>
      </c>
      <c r="AU76">
        <f t="shared" si="76"/>
        <v>-2.2063518531249924E-4</v>
      </c>
      <c r="AW76">
        <v>73</v>
      </c>
      <c r="AX76">
        <f>IF(Z76&gt;0, (R76*SUMPRODUCT(K76:$K$98, X76:$X$98)-K76*$AZ$3)/Z76, 0)</f>
        <v>-419683.96734533127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0.55384314300000004</v>
      </c>
      <c r="Q77" s="5">
        <f t="shared" si="82"/>
        <v>25</v>
      </c>
      <c r="R77">
        <f t="shared" si="61"/>
        <v>50000</v>
      </c>
      <c r="S77">
        <f t="shared" si="62"/>
        <v>-859209.05684581923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-0.99070050680620714</v>
      </c>
      <c r="AC77">
        <f t="shared" si="80"/>
        <v>-0.88462978402918779</v>
      </c>
      <c r="AE77">
        <f t="shared" si="63"/>
        <v>0</v>
      </c>
      <c r="AF77">
        <f t="shared" si="64"/>
        <v>0</v>
      </c>
      <c r="AG77">
        <f t="shared" si="65"/>
        <v>-2.5739654889017603E-5</v>
      </c>
      <c r="AH77">
        <f t="shared" si="66"/>
        <v>-6.5369745469661747E-2</v>
      </c>
      <c r="AI77">
        <f t="shared" si="67"/>
        <v>-6.5395485124550762E-2</v>
      </c>
      <c r="AJ77">
        <f t="shared" si="68"/>
        <v>-0.10607072277701934</v>
      </c>
      <c r="AK77">
        <f t="shared" si="81"/>
        <v>-6.9349035476434506E-2</v>
      </c>
      <c r="AL77">
        <f t="shared" si="89"/>
        <v>-0.24081524337800461</v>
      </c>
      <c r="AN77">
        <f t="shared" si="69"/>
        <v>0</v>
      </c>
      <c r="AO77">
        <f t="shared" si="70"/>
        <v>0</v>
      </c>
      <c r="AP77">
        <f t="shared" si="71"/>
        <v>-1.5009401805160652E-8</v>
      </c>
      <c r="AQ77">
        <f t="shared" si="72"/>
        <v>-3.8118645330939053E-5</v>
      </c>
      <c r="AR77">
        <f t="shared" si="73"/>
        <v>-3.8133654732744213E-5</v>
      </c>
      <c r="AS77">
        <f t="shared" si="74"/>
        <v>-6.1852348245872409E-5</v>
      </c>
      <c r="AT77">
        <f t="shared" si="75"/>
        <v>-4.0439063489940732E-5</v>
      </c>
      <c r="AU77">
        <f t="shared" si="76"/>
        <v>-1.4042506646855734E-4</v>
      </c>
      <c r="AW77">
        <v>74</v>
      </c>
      <c r="AX77">
        <f>IF(Z77&gt;0, (R77*SUMPRODUCT(K77:$K$98, X77:$X$98)-K77*$AZ$3)/Z77, 0)</f>
        <v>-859209.05684581923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0.568687897</v>
      </c>
      <c r="Q78" s="5">
        <f t="shared" si="82"/>
        <v>25</v>
      </c>
      <c r="R78">
        <f t="shared" si="61"/>
        <v>50000</v>
      </c>
      <c r="S78">
        <f t="shared" si="62"/>
        <v>-1820933.8043202085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-0.88462978402918779</v>
      </c>
      <c r="AC78">
        <f t="shared" si="80"/>
        <v>-0.78987943094762425</v>
      </c>
      <c r="AE78">
        <f t="shared" si="63"/>
        <v>0</v>
      </c>
      <c r="AF78">
        <f t="shared" si="64"/>
        <v>0</v>
      </c>
      <c r="AG78">
        <f t="shared" si="65"/>
        <v>-1.0844428131786238E-5</v>
      </c>
      <c r="AH78">
        <f t="shared" si="66"/>
        <v>-2.9275660416682378E-2</v>
      </c>
      <c r="AI78">
        <f t="shared" si="67"/>
        <v>-2.9286504844814164E-2</v>
      </c>
      <c r="AJ78">
        <f t="shared" si="68"/>
        <v>-9.4750353081563543E-2</v>
      </c>
      <c r="AK78">
        <f t="shared" si="81"/>
        <v>-6.1924084882043151E-2</v>
      </c>
      <c r="AL78">
        <f t="shared" si="89"/>
        <v>-0.18596094280842085</v>
      </c>
      <c r="AN78">
        <f t="shared" si="69"/>
        <v>0</v>
      </c>
      <c r="AO78">
        <f t="shared" si="70"/>
        <v>0</v>
      </c>
      <c r="AP78">
        <f t="shared" si="71"/>
        <v>-5.6461094993787773E-9</v>
      </c>
      <c r="AQ78">
        <f t="shared" si="72"/>
        <v>-1.5242259192508597E-5</v>
      </c>
      <c r="AR78">
        <f t="shared" si="73"/>
        <v>-1.5247905302007977E-5</v>
      </c>
      <c r="AS78">
        <f t="shared" si="74"/>
        <v>-4.9331404302938702E-5</v>
      </c>
      <c r="AT78">
        <f t="shared" si="75"/>
        <v>-3.2240534922080057E-5</v>
      </c>
      <c r="AU78">
        <f t="shared" si="76"/>
        <v>-9.681984452702673E-5</v>
      </c>
      <c r="AW78">
        <v>75</v>
      </c>
      <c r="AX78">
        <f>IF(Z78&gt;0, (R78*SUMPRODUCT(K78:$K$98, X78:$X$98)-K78*$AZ$3)/Z78, 0)</f>
        <v>-1820933.8043202085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0.58363282999999999</v>
      </c>
      <c r="Q79" s="5">
        <f t="shared" si="82"/>
        <v>25</v>
      </c>
      <c r="R79">
        <f t="shared" si="61"/>
        <v>50000</v>
      </c>
      <c r="S79">
        <f t="shared" si="62"/>
        <v>-4000969.9621974868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-0.78987943094762425</v>
      </c>
      <c r="AC79">
        <f t="shared" si="80"/>
        <v>-0.70526210916494658</v>
      </c>
      <c r="AE79">
        <f t="shared" si="63"/>
        <v>0</v>
      </c>
      <c r="AF79">
        <f t="shared" si="64"/>
        <v>0</v>
      </c>
      <c r="AG79">
        <f t="shared" si="65"/>
        <v>-4.4068195701823606E-6</v>
      </c>
      <c r="AH79">
        <f t="shared" si="66"/>
        <v>-1.265832856057203E-2</v>
      </c>
      <c r="AI79">
        <f t="shared" si="67"/>
        <v>-1.2662735380142212E-2</v>
      </c>
      <c r="AJ79">
        <f t="shared" si="68"/>
        <v>-8.4617321782677668E-2</v>
      </c>
      <c r="AK79">
        <f t="shared" si="81"/>
        <v>-5.52915601663337E-2</v>
      </c>
      <c r="AL79">
        <f t="shared" si="89"/>
        <v>-0.15257161732915359</v>
      </c>
      <c r="AN79">
        <f t="shared" si="69"/>
        <v>0</v>
      </c>
      <c r="AO79">
        <f t="shared" si="70"/>
        <v>0</v>
      </c>
      <c r="AP79">
        <f t="shared" si="71"/>
        <v>-2.0485656596184557E-9</v>
      </c>
      <c r="AQ79">
        <f t="shared" si="72"/>
        <v>-5.8843836885934263E-6</v>
      </c>
      <c r="AR79">
        <f t="shared" si="73"/>
        <v>-5.8864322542530447E-6</v>
      </c>
      <c r="AS79">
        <f t="shared" si="74"/>
        <v>-3.9335429293671983E-5</v>
      </c>
      <c r="AT79">
        <f t="shared" si="75"/>
        <v>-2.5702979125780663E-5</v>
      </c>
      <c r="AU79">
        <f t="shared" si="76"/>
        <v>-7.0924840673705685E-5</v>
      </c>
      <c r="AW79">
        <v>76</v>
      </c>
      <c r="AX79">
        <f>IF(Z79&gt;0, (R79*SUMPRODUCT(K79:$K$98, X79:$X$98)-K79*$AZ$3)/Z79, 0)</f>
        <v>-4000969.9621974868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0.59833308299999999</v>
      </c>
      <c r="Q80" s="5">
        <f t="shared" si="82"/>
        <v>25</v>
      </c>
      <c r="R80">
        <f t="shared" si="61"/>
        <v>50000</v>
      </c>
      <c r="S80">
        <f t="shared" si="62"/>
        <v>-9120817.2280186452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-0.70526210916494658</v>
      </c>
      <c r="AC80">
        <f t="shared" si="80"/>
        <v>-0.62970320422553694</v>
      </c>
      <c r="AE80">
        <f t="shared" si="63"/>
        <v>0</v>
      </c>
      <c r="AF80">
        <f t="shared" si="64"/>
        <v>0</v>
      </c>
      <c r="AG80">
        <f t="shared" si="65"/>
        <v>-1.7260054348285906E-6</v>
      </c>
      <c r="AH80">
        <f t="shared" si="66"/>
        <v>-5.2734918793038935E-3</v>
      </c>
      <c r="AI80">
        <f t="shared" si="67"/>
        <v>-5.275217884738722E-3</v>
      </c>
      <c r="AJ80">
        <f t="shared" si="68"/>
        <v>-7.5558904939409643E-2</v>
      </c>
      <c r="AK80">
        <f t="shared" si="81"/>
        <v>-4.9368347641546267E-2</v>
      </c>
      <c r="AL80">
        <f t="shared" si="89"/>
        <v>-0.13020247046569464</v>
      </c>
      <c r="AN80">
        <f t="shared" si="69"/>
        <v>0</v>
      </c>
      <c r="AO80">
        <f t="shared" si="70"/>
        <v>0</v>
      </c>
      <c r="AP80">
        <f t="shared" si="71"/>
        <v>-7.163887465846714E-10</v>
      </c>
      <c r="AQ80">
        <f t="shared" si="72"/>
        <v>-2.1887939407989983E-6</v>
      </c>
      <c r="AR80">
        <f t="shared" si="73"/>
        <v>-2.1895103295455829E-6</v>
      </c>
      <c r="AS80">
        <f t="shared" si="74"/>
        <v>-3.1361169617770994E-5</v>
      </c>
      <c r="AT80">
        <f t="shared" si="75"/>
        <v>-2.0490624174306806E-5</v>
      </c>
      <c r="AU80">
        <f t="shared" si="76"/>
        <v>-5.4041304121623385E-5</v>
      </c>
      <c r="AW80">
        <v>77</v>
      </c>
      <c r="AX80">
        <f>IF(Z80&gt;0, (R80*SUMPRODUCT(K80:$K$98, X80:$X$98)-K80*$AZ$3)/Z80, 0)</f>
        <v>-9120817.2280186452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0.61338487399999997</v>
      </c>
      <c r="Q81" s="5">
        <f t="shared" si="82"/>
        <v>25</v>
      </c>
      <c r="R81">
        <f t="shared" si="61"/>
        <v>50000</v>
      </c>
      <c r="S81">
        <f t="shared" si="62"/>
        <v>-21623171.021156546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-0.62970320422553694</v>
      </c>
      <c r="AC81">
        <f t="shared" si="80"/>
        <v>-0.56223683112385425</v>
      </c>
      <c r="AE81">
        <f t="shared" si="63"/>
        <v>0</v>
      </c>
      <c r="AF81">
        <f t="shared" si="64"/>
        <v>0</v>
      </c>
      <c r="AG81">
        <f t="shared" si="65"/>
        <v>-6.5003975431465445E-7</v>
      </c>
      <c r="AH81">
        <f t="shared" si="66"/>
        <v>-2.1174112523313004E-3</v>
      </c>
      <c r="AI81">
        <f t="shared" si="67"/>
        <v>-2.1180612920856149E-3</v>
      </c>
      <c r="AJ81">
        <f t="shared" si="68"/>
        <v>-6.7466373101682686E-2</v>
      </c>
      <c r="AK81">
        <f t="shared" si="81"/>
        <v>-4.4079224295787589E-2</v>
      </c>
      <c r="AL81">
        <f t="shared" si="89"/>
        <v>-0.11366365868955589</v>
      </c>
      <c r="AN81">
        <f t="shared" si="69"/>
        <v>0</v>
      </c>
      <c r="AO81">
        <f t="shared" si="70"/>
        <v>0</v>
      </c>
      <c r="AP81">
        <f t="shared" si="71"/>
        <v>-2.4089539112497153E-10</v>
      </c>
      <c r="AQ81">
        <f t="shared" si="72"/>
        <v>-7.8468218046224391E-7</v>
      </c>
      <c r="AR81">
        <f t="shared" si="73"/>
        <v>-7.8492307585336881E-7</v>
      </c>
      <c r="AS81">
        <f t="shared" si="74"/>
        <v>-2.5002068301573594E-5</v>
      </c>
      <c r="AT81">
        <f t="shared" si="75"/>
        <v>-1.633512705452039E-5</v>
      </c>
      <c r="AU81">
        <f t="shared" si="76"/>
        <v>-4.2122118431947349E-5</v>
      </c>
      <c r="AW81">
        <v>78</v>
      </c>
      <c r="AX81">
        <f>IF(Z81&gt;0, (R81*SUMPRODUCT(K81:$K$98, X81:$X$98)-K81*$AZ$3)/Z81, 0)</f>
        <v>-21623171.021156546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0.62870016699999998</v>
      </c>
      <c r="Q82" s="5">
        <f t="shared" si="82"/>
        <v>25</v>
      </c>
      <c r="R82">
        <f t="shared" si="61"/>
        <v>50000</v>
      </c>
      <c r="S82">
        <f t="shared" si="62"/>
        <v>-53436028.004207909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-0.56223683112385425</v>
      </c>
      <c r="AC82">
        <f t="shared" si="80"/>
        <v>-0.50199782839922791</v>
      </c>
      <c r="AE82">
        <f t="shared" si="63"/>
        <v>0</v>
      </c>
      <c r="AF82">
        <f t="shared" si="64"/>
        <v>0</v>
      </c>
      <c r="AG82">
        <f t="shared" si="65"/>
        <v>-2.3485925467724566E-7</v>
      </c>
      <c r="AH82">
        <f t="shared" si="66"/>
        <v>-8.1736020418852443E-4</v>
      </c>
      <c r="AI82">
        <f t="shared" si="67"/>
        <v>-8.1759506344320171E-4</v>
      </c>
      <c r="AJ82">
        <f t="shared" si="68"/>
        <v>-6.0239002724626345E-2</v>
      </c>
      <c r="AK82">
        <f t="shared" si="81"/>
        <v>-3.9356578178669804E-2</v>
      </c>
      <c r="AL82">
        <f t="shared" si="89"/>
        <v>-0.10041317596673935</v>
      </c>
      <c r="AN82">
        <f t="shared" si="69"/>
        <v>0</v>
      </c>
      <c r="AO82">
        <f t="shared" si="70"/>
        <v>0</v>
      </c>
      <c r="AP82">
        <f t="shared" si="71"/>
        <v>-7.7710236235644527E-11</v>
      </c>
      <c r="AQ82">
        <f t="shared" si="72"/>
        <v>-2.7044816541035692E-7</v>
      </c>
      <c r="AR82">
        <f t="shared" si="73"/>
        <v>-2.705258756465926E-7</v>
      </c>
      <c r="AS82">
        <f t="shared" si="74"/>
        <v>-1.9931882772784277E-5</v>
      </c>
      <c r="AT82">
        <f t="shared" si="75"/>
        <v>-1.3022305601259141E-5</v>
      </c>
      <c r="AU82">
        <f t="shared" si="76"/>
        <v>-3.3224714249690011E-5</v>
      </c>
      <c r="AW82">
        <v>79</v>
      </c>
      <c r="AX82">
        <f>IF(Z82&gt;0, (R82*SUMPRODUCT(K82:$K$98, X82:$X$98)-K82*$AZ$3)/Z82, 0)</f>
        <v>-53436028.004207909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0.64417999699999995</v>
      </c>
      <c r="Q83" s="5">
        <f t="shared" si="82"/>
        <v>25</v>
      </c>
      <c r="R83">
        <f t="shared" si="61"/>
        <v>50000</v>
      </c>
      <c r="S83">
        <f t="shared" si="62"/>
        <v>-137964152.16587806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-0.50199782839922791</v>
      </c>
      <c r="AC83">
        <f t="shared" si="80"/>
        <v>-0.44821257437703027</v>
      </c>
      <c r="AE83">
        <f t="shared" si="63"/>
        <v>0</v>
      </c>
      <c r="AF83">
        <f t="shared" si="64"/>
        <v>0</v>
      </c>
      <c r="AG83">
        <f t="shared" si="65"/>
        <v>-8.1219028157062874E-8</v>
      </c>
      <c r="AH83">
        <f t="shared" si="66"/>
        <v>-3.025832679468207E-4</v>
      </c>
      <c r="AI83">
        <f t="shared" si="67"/>
        <v>-3.0266448697497777E-4</v>
      </c>
      <c r="AJ83">
        <f t="shared" si="68"/>
        <v>-5.3785254022197637E-2</v>
      </c>
      <c r="AK83">
        <f t="shared" si="81"/>
        <v>-3.5139847987945956E-2</v>
      </c>
      <c r="AL83">
        <f t="shared" si="89"/>
        <v>-8.9227766497118569E-2</v>
      </c>
      <c r="AN83">
        <f t="shared" si="69"/>
        <v>0</v>
      </c>
      <c r="AO83">
        <f t="shared" si="70"/>
        <v>0</v>
      </c>
      <c r="AP83">
        <f t="shared" si="71"/>
        <v>-2.399442332869759E-11</v>
      </c>
      <c r="AQ83">
        <f t="shared" si="72"/>
        <v>-8.9391749544904964E-8</v>
      </c>
      <c r="AR83">
        <f t="shared" si="73"/>
        <v>-8.9415743968233666E-8</v>
      </c>
      <c r="AS83">
        <f t="shared" si="74"/>
        <v>-1.5889701996365466E-5</v>
      </c>
      <c r="AT83">
        <f t="shared" si="75"/>
        <v>-1.0381315899253783E-5</v>
      </c>
      <c r="AU83">
        <f t="shared" si="76"/>
        <v>-2.636043363958748E-5</v>
      </c>
      <c r="AW83">
        <v>80</v>
      </c>
      <c r="AX83">
        <f>IF(Z83&gt;0, (R83*SUMPRODUCT(K83:$K$98, X83:$X$98)-K83*$AZ$3)/Z83, 0)</f>
        <v>-137964152.16587806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0.65972661300000002</v>
      </c>
      <c r="Q84" s="5">
        <f t="shared" si="82"/>
        <v>25</v>
      </c>
      <c r="R84">
        <f t="shared" si="61"/>
        <v>50000</v>
      </c>
      <c r="S84">
        <f t="shared" si="62"/>
        <v>-372970717.02271497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-0.44821257437703027</v>
      </c>
      <c r="AC84">
        <f t="shared" si="80"/>
        <v>-0.40018987406309842</v>
      </c>
      <c r="AE84">
        <f t="shared" si="63"/>
        <v>0</v>
      </c>
      <c r="AF84">
        <f t="shared" si="64"/>
        <v>0</v>
      </c>
      <c r="AG84">
        <f t="shared" si="65"/>
        <v>-2.6824483518281528E-8</v>
      </c>
      <c r="AH84">
        <f t="shared" si="66"/>
        <v>-1.0716470871442144E-4</v>
      </c>
      <c r="AI84">
        <f t="shared" si="67"/>
        <v>-1.0719153319793972E-4</v>
      </c>
      <c r="AJ84">
        <f t="shared" si="68"/>
        <v>-4.8022700313931854E-2</v>
      </c>
      <c r="AK84">
        <f t="shared" si="81"/>
        <v>-3.1374880206392119E-2</v>
      </c>
      <c r="AL84">
        <f t="shared" si="89"/>
        <v>-7.950477205352191E-2</v>
      </c>
      <c r="AN84">
        <f t="shared" si="69"/>
        <v>0</v>
      </c>
      <c r="AO84">
        <f t="shared" si="70"/>
        <v>0</v>
      </c>
      <c r="AP84">
        <f t="shared" si="71"/>
        <v>-7.0756423766792579E-12</v>
      </c>
      <c r="AQ84">
        <f t="shared" si="72"/>
        <v>-2.8267427917017583E-8</v>
      </c>
      <c r="AR84">
        <f t="shared" si="73"/>
        <v>-2.8274503559394264E-8</v>
      </c>
      <c r="AS84">
        <f t="shared" si="74"/>
        <v>-1.2667213262549809E-5</v>
      </c>
      <c r="AT84">
        <f t="shared" si="75"/>
        <v>-8.275925678132321E-6</v>
      </c>
      <c r="AU84">
        <f t="shared" si="76"/>
        <v>-2.0971413444241523E-5</v>
      </c>
      <c r="AW84">
        <v>81</v>
      </c>
      <c r="AX84">
        <f>IF(Z84&gt;0, (R84*SUMPRODUCT(K84:$K$98, X84:$X$98)-K84*$AZ$3)/Z84, 0)</f>
        <v>-372970717.02271497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0.67535580100000003</v>
      </c>
      <c r="Q85" s="5">
        <f t="shared" si="82"/>
        <v>25</v>
      </c>
      <c r="R85">
        <f t="shared" si="61"/>
        <v>50000</v>
      </c>
      <c r="S85">
        <f t="shared" si="62"/>
        <v>-1058368761.1726623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-0.40018987406309842</v>
      </c>
      <c r="AC85">
        <f t="shared" si="80"/>
        <v>-0.35731241152188231</v>
      </c>
      <c r="AE85">
        <f t="shared" si="63"/>
        <v>0</v>
      </c>
      <c r="AF85">
        <f t="shared" si="64"/>
        <v>0</v>
      </c>
      <c r="AG85">
        <f t="shared" si="65"/>
        <v>-8.4401681301983926E-9</v>
      </c>
      <c r="AH85">
        <f t="shared" si="66"/>
        <v>-3.6232141105800636E-5</v>
      </c>
      <c r="AI85">
        <f t="shared" si="67"/>
        <v>-3.6240581273930836E-5</v>
      </c>
      <c r="AJ85">
        <f t="shared" si="68"/>
        <v>-4.2877462541216105E-2</v>
      </c>
      <c r="AK85">
        <f t="shared" si="81"/>
        <v>-2.8013291184416891E-2</v>
      </c>
      <c r="AL85">
        <f t="shared" si="89"/>
        <v>-7.0926994306906924E-2</v>
      </c>
      <c r="AN85">
        <f t="shared" si="69"/>
        <v>0</v>
      </c>
      <c r="AO85">
        <f t="shared" si="70"/>
        <v>0</v>
      </c>
      <c r="AP85">
        <f t="shared" si="71"/>
        <v>-1.9877766321613403E-12</v>
      </c>
      <c r="AQ85">
        <f t="shared" si="72"/>
        <v>-8.5331716515924339E-9</v>
      </c>
      <c r="AR85">
        <f t="shared" si="73"/>
        <v>-8.5351594282245965E-9</v>
      </c>
      <c r="AS85">
        <f t="shared" si="74"/>
        <v>-1.0098236998484904E-5</v>
      </c>
      <c r="AT85">
        <f t="shared" si="75"/>
        <v>-6.5975185265659235E-6</v>
      </c>
      <c r="AU85">
        <f t="shared" si="76"/>
        <v>-1.6704290684479052E-5</v>
      </c>
      <c r="AW85">
        <v>82</v>
      </c>
      <c r="AX85">
        <f>IF(Z85&gt;0, (R85*SUMPRODUCT(K85:$K$98, X85:$X$98)-K85*$AZ$3)/Z85, 0)</f>
        <v>-1058368761.1726623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0.69109609699999996</v>
      </c>
      <c r="Q86" s="5">
        <f t="shared" si="82"/>
        <v>25</v>
      </c>
      <c r="R86">
        <f t="shared" si="61"/>
        <v>50000</v>
      </c>
      <c r="S86">
        <f t="shared" si="62"/>
        <v>-3161457981.0087438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-0.35731241152188231</v>
      </c>
      <c r="AC86">
        <f t="shared" si="80"/>
        <v>-0.31902894611876464</v>
      </c>
      <c r="AE86">
        <f t="shared" si="63"/>
        <v>0</v>
      </c>
      <c r="AF86">
        <f t="shared" si="64"/>
        <v>0</v>
      </c>
      <c r="AG86">
        <f t="shared" si="65"/>
        <v>-2.5227991960925127E-9</v>
      </c>
      <c r="AH86">
        <f t="shared" si="66"/>
        <v>-1.1665934505607792E-5</v>
      </c>
      <c r="AI86">
        <f t="shared" si="67"/>
        <v>-1.1668457304803885E-5</v>
      </c>
      <c r="AJ86">
        <f t="shared" si="68"/>
        <v>-3.8283465403117667E-2</v>
      </c>
      <c r="AK86">
        <f t="shared" si="81"/>
        <v>-2.5011868806531765E-2</v>
      </c>
      <c r="AL86">
        <f t="shared" si="89"/>
        <v>-6.3307002666954243E-2</v>
      </c>
      <c r="AN86">
        <f t="shared" si="69"/>
        <v>0</v>
      </c>
      <c r="AO86">
        <f t="shared" si="70"/>
        <v>0</v>
      </c>
      <c r="AP86">
        <f t="shared" si="71"/>
        <v>-5.3049481575466081E-13</v>
      </c>
      <c r="AQ86">
        <f t="shared" si="72"/>
        <v>-2.4531154860616189E-9</v>
      </c>
      <c r="AR86">
        <f t="shared" si="73"/>
        <v>-2.4536459808773739E-9</v>
      </c>
      <c r="AS86">
        <f t="shared" si="74"/>
        <v>-8.0502562221095972E-6</v>
      </c>
      <c r="AT86">
        <f t="shared" si="75"/>
        <v>-5.2595017291714115E-6</v>
      </c>
      <c r="AU86">
        <f t="shared" si="76"/>
        <v>-1.3312211597261887E-5</v>
      </c>
      <c r="AW86">
        <v>83</v>
      </c>
      <c r="AX86">
        <f>IF(Z86&gt;0, (R86*SUMPRODUCT(K86:$K$98, X86:$X$98)-K86*$AZ$3)/Z86, 0)</f>
        <v>-3161457981.0087438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0.70685825099999999</v>
      </c>
      <c r="Q87" s="5">
        <f t="shared" si="82"/>
        <v>25</v>
      </c>
      <c r="R87">
        <f t="shared" si="61"/>
        <v>50000</v>
      </c>
      <c r="S87">
        <f t="shared" si="62"/>
        <v>-9969318798.474535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-0.31902894611876464</v>
      </c>
      <c r="AC87">
        <f t="shared" si="80"/>
        <v>-0.28484727541447896</v>
      </c>
      <c r="AE87">
        <f t="shared" si="63"/>
        <v>0</v>
      </c>
      <c r="AF87">
        <f t="shared" si="64"/>
        <v>0</v>
      </c>
      <c r="AG87">
        <f t="shared" si="65"/>
        <v>-7.1430977675742784E-10</v>
      </c>
      <c r="AH87">
        <f t="shared" si="66"/>
        <v>-3.5665228547483191E-6</v>
      </c>
      <c r="AI87">
        <f t="shared" si="67"/>
        <v>-3.5672371645250766E-6</v>
      </c>
      <c r="AJ87">
        <f t="shared" si="68"/>
        <v>-3.4181670704285683E-2</v>
      </c>
      <c r="AK87">
        <f t="shared" si="81"/>
        <v>-2.2332026228313526E-2</v>
      </c>
      <c r="AL87">
        <f t="shared" si="89"/>
        <v>-5.6517264169763735E-2</v>
      </c>
      <c r="AN87">
        <f t="shared" si="69"/>
        <v>0</v>
      </c>
      <c r="AO87">
        <f t="shared" si="70"/>
        <v>0</v>
      </c>
      <c r="AP87">
        <f t="shared" si="71"/>
        <v>-1.3411181247161374E-13</v>
      </c>
      <c r="AQ87">
        <f t="shared" si="72"/>
        <v>-6.6961542433733351E-10</v>
      </c>
      <c r="AR87">
        <f t="shared" si="73"/>
        <v>-6.6974953614980513E-10</v>
      </c>
      <c r="AS87">
        <f t="shared" si="74"/>
        <v>-6.4176159428605294E-6</v>
      </c>
      <c r="AT87">
        <f t="shared" si="75"/>
        <v>-4.1928426728783381E-6</v>
      </c>
      <c r="AU87">
        <f t="shared" si="76"/>
        <v>-1.0611128365275017E-5</v>
      </c>
      <c r="AW87">
        <v>84</v>
      </c>
      <c r="AX87">
        <f>IF(Z87&gt;0, (R87*SUMPRODUCT(K87:$K$98, X87:$X$98)-K87*$AZ$3)/Z87, 0)</f>
        <v>-9969318798.474535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0.722550582</v>
      </c>
      <c r="Q88" s="5">
        <f t="shared" si="82"/>
        <v>25</v>
      </c>
      <c r="R88">
        <f t="shared" si="61"/>
        <v>50000</v>
      </c>
      <c r="S88">
        <f t="shared" si="62"/>
        <v>-33281723270.414249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-0.28484727541447896</v>
      </c>
      <c r="AC88">
        <f t="shared" si="80"/>
        <v>-0.25432792505070045</v>
      </c>
      <c r="AE88">
        <f t="shared" si="63"/>
        <v>0</v>
      </c>
      <c r="AF88">
        <f t="shared" si="64"/>
        <v>0</v>
      </c>
      <c r="AG88">
        <f t="shared" si="65"/>
        <v>-1.9104173406548406E-10</v>
      </c>
      <c r="AH88">
        <f t="shared" si="66"/>
        <v>-1.0322498898487392E-6</v>
      </c>
      <c r="AI88">
        <f t="shared" si="67"/>
        <v>-1.0324409315828046E-6</v>
      </c>
      <c r="AJ88">
        <f t="shared" si="68"/>
        <v>-3.0519350363778508E-2</v>
      </c>
      <c r="AK88">
        <f t="shared" si="81"/>
        <v>-1.993930927901353E-2</v>
      </c>
      <c r="AL88">
        <f t="shared" si="89"/>
        <v>-5.0459692083723626E-2</v>
      </c>
      <c r="AN88">
        <f t="shared" si="69"/>
        <v>0</v>
      </c>
      <c r="AO88">
        <f t="shared" si="70"/>
        <v>0</v>
      </c>
      <c r="AP88">
        <f t="shared" si="71"/>
        <v>-3.2025112671837719E-14</v>
      </c>
      <c r="AQ88">
        <f t="shared" si="72"/>
        <v>-1.7304030027578457E-10</v>
      </c>
      <c r="AR88">
        <f t="shared" si="73"/>
        <v>-1.7307232538845642E-10</v>
      </c>
      <c r="AS88">
        <f t="shared" si="74"/>
        <v>-5.1160843930377858E-6</v>
      </c>
      <c r="AT88">
        <f t="shared" si="75"/>
        <v>-3.3425085329268762E-6</v>
      </c>
      <c r="AU88">
        <f t="shared" si="76"/>
        <v>-8.4587659982900519E-6</v>
      </c>
      <c r="AW88">
        <v>85</v>
      </c>
      <c r="AX88">
        <f>IF(Z88&gt;0, (R88*SUMPRODUCT(K88:$K$98, X88:$X$98)-K88*$AZ$3)/Z88, 0)</f>
        <v>-33281723270.414249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0.74076925400000004</v>
      </c>
      <c r="Q89" s="5">
        <f t="shared" si="82"/>
        <v>25</v>
      </c>
      <c r="R89">
        <f t="shared" si="61"/>
        <v>50000</v>
      </c>
      <c r="S89">
        <f t="shared" si="62"/>
        <v>-119230170614.81479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-0.25432792505070045</v>
      </c>
      <c r="AC89">
        <f t="shared" si="80"/>
        <v>-0.22707850465821047</v>
      </c>
      <c r="AE89">
        <f t="shared" si="63"/>
        <v>0</v>
      </c>
      <c r="AF89">
        <f t="shared" si="64"/>
        <v>0</v>
      </c>
      <c r="AG89">
        <f t="shared" si="65"/>
        <v>-4.7613473898274188E-11</v>
      </c>
      <c r="AH89">
        <f t="shared" si="66"/>
        <v>-2.8303568565311004E-7</v>
      </c>
      <c r="AI89">
        <f t="shared" si="67"/>
        <v>-2.8308329912700832E-7</v>
      </c>
      <c r="AJ89">
        <f t="shared" si="68"/>
        <v>-2.7249420392489981E-2</v>
      </c>
      <c r="AK89">
        <f t="shared" si="81"/>
        <v>-1.7802954753549035E-2</v>
      </c>
      <c r="AL89">
        <f t="shared" si="89"/>
        <v>-4.5052658229338141E-2</v>
      </c>
      <c r="AN89">
        <f t="shared" si="69"/>
        <v>0</v>
      </c>
      <c r="AO89">
        <f t="shared" si="70"/>
        <v>0</v>
      </c>
      <c r="AP89">
        <f t="shared" si="71"/>
        <v>-7.1264667160144323E-15</v>
      </c>
      <c r="AQ89">
        <f t="shared" si="72"/>
        <v>-4.2362890755684236E-11</v>
      </c>
      <c r="AR89">
        <f t="shared" si="73"/>
        <v>-4.2370017222400247E-11</v>
      </c>
      <c r="AS89">
        <f t="shared" si="74"/>
        <v>-4.0785112187498569E-6</v>
      </c>
      <c r="AT89">
        <f t="shared" si="75"/>
        <v>-2.6646273441198492E-6</v>
      </c>
      <c r="AU89">
        <f t="shared" si="76"/>
        <v>-6.7431809328869281E-6</v>
      </c>
      <c r="AW89">
        <v>86</v>
      </c>
      <c r="AX89">
        <f>IF(Z89&gt;0, (R89*SUMPRODUCT(K89:$K$98, X89:$X$98)-K89*$AZ$3)/Z89, 0)</f>
        <v>-119230170614.81479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0.75888896100000003</v>
      </c>
      <c r="Q90" s="5">
        <f t="shared" si="82"/>
        <v>25</v>
      </c>
      <c r="R90">
        <f t="shared" si="61"/>
        <v>50000</v>
      </c>
      <c r="S90">
        <f t="shared" si="62"/>
        <v>-460624944430.66382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-0.22707850465821047</v>
      </c>
      <c r="AC90">
        <f t="shared" si="80"/>
        <v>-0.20274866490992133</v>
      </c>
      <c r="AE90">
        <f t="shared" si="63"/>
        <v>0</v>
      </c>
      <c r="AF90">
        <f t="shared" si="64"/>
        <v>0</v>
      </c>
      <c r="AG90">
        <f t="shared" si="65"/>
        <v>-1.1003999423029528E-11</v>
      </c>
      <c r="AH90">
        <f t="shared" si="66"/>
        <v>-7.2266679472523836E-8</v>
      </c>
      <c r="AI90">
        <f t="shared" si="67"/>
        <v>-7.2277683471946861E-8</v>
      </c>
      <c r="AJ90">
        <f t="shared" si="68"/>
        <v>-2.4329839748289145E-2</v>
      </c>
      <c r="AK90">
        <f t="shared" si="81"/>
        <v>-1.5895495326074736E-2</v>
      </c>
      <c r="AL90">
        <f t="shared" si="89"/>
        <v>-4.0225407352047354E-2</v>
      </c>
      <c r="AN90">
        <f t="shared" si="69"/>
        <v>0</v>
      </c>
      <c r="AO90">
        <f t="shared" si="70"/>
        <v>0</v>
      </c>
      <c r="AP90">
        <f t="shared" si="71"/>
        <v>-1.4705402920866191E-15</v>
      </c>
      <c r="AQ90">
        <f t="shared" si="72"/>
        <v>-9.6574945030665605E-12</v>
      </c>
      <c r="AR90">
        <f t="shared" si="73"/>
        <v>-9.6589650433586468E-12</v>
      </c>
      <c r="AS90">
        <f t="shared" si="74"/>
        <v>-3.2513641880962272E-6</v>
      </c>
      <c r="AT90">
        <f t="shared" si="75"/>
        <v>-2.1242246060779991E-6</v>
      </c>
      <c r="AU90">
        <f t="shared" si="76"/>
        <v>-5.37559845313927E-6</v>
      </c>
      <c r="AW90">
        <v>87</v>
      </c>
      <c r="AX90">
        <f>IF(Z90&gt;0, (R90*SUMPRODUCT(K90:$K$98, X90:$X$98)-K90*$AZ$3)/Z90, 0)</f>
        <v>-460624944430.66382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0.77688723800000004</v>
      </c>
      <c r="Q91" s="5">
        <f t="shared" si="82"/>
        <v>25</v>
      </c>
      <c r="R91">
        <f t="shared" si="61"/>
        <v>50000</v>
      </c>
      <c r="S91">
        <f t="shared" si="62"/>
        <v>-1929834083948.8022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-0.20274866490992133</v>
      </c>
      <c r="AC91">
        <f t="shared" si="80"/>
        <v>-0.18102559367792523</v>
      </c>
      <c r="AE91">
        <f t="shared" si="63"/>
        <v>0</v>
      </c>
      <c r="AF91">
        <f t="shared" si="64"/>
        <v>0</v>
      </c>
      <c r="AG91">
        <f t="shared" si="65"/>
        <v>-2.3450927100882285E-12</v>
      </c>
      <c r="AH91">
        <f t="shared" si="66"/>
        <v>-1.7097733437422011E-8</v>
      </c>
      <c r="AI91">
        <f t="shared" si="67"/>
        <v>-1.71000785301321E-8</v>
      </c>
      <c r="AJ91">
        <f t="shared" si="68"/>
        <v>-2.1723071231996099E-2</v>
      </c>
      <c r="AK91">
        <f t="shared" si="81"/>
        <v>-1.4192406543694495E-2</v>
      </c>
      <c r="AL91">
        <f t="shared" si="89"/>
        <v>-3.5915494875769123E-2</v>
      </c>
      <c r="AN91">
        <f t="shared" si="69"/>
        <v>0</v>
      </c>
      <c r="AO91">
        <f t="shared" si="70"/>
        <v>0</v>
      </c>
      <c r="AP91">
        <f t="shared" si="71"/>
        <v>-2.7981330649898753E-16</v>
      </c>
      <c r="AQ91">
        <f t="shared" si="72"/>
        <v>-2.0400785462265837E-12</v>
      </c>
      <c r="AR91">
        <f t="shared" si="73"/>
        <v>-2.0403583595330827E-12</v>
      </c>
      <c r="AS91">
        <f t="shared" si="74"/>
        <v>-2.591967627799746E-6</v>
      </c>
      <c r="AT91">
        <f t="shared" si="75"/>
        <v>-1.6934188508136278E-6</v>
      </c>
      <c r="AU91">
        <f t="shared" si="76"/>
        <v>-4.2853885189717329E-6</v>
      </c>
      <c r="AW91">
        <v>88</v>
      </c>
      <c r="AX91">
        <f>IF(Z91&gt;0, (R91*SUMPRODUCT(K91:$K$98, X91:$X$98)-K91*$AZ$3)/Z91, 0)</f>
        <v>-1929834083948.8022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0.79474162100000001</v>
      </c>
      <c r="Q92" s="5">
        <f t="shared" si="82"/>
        <v>25</v>
      </c>
      <c r="R92">
        <f t="shared" si="61"/>
        <v>50000</v>
      </c>
      <c r="S92">
        <f t="shared" si="62"/>
        <v>-8824543946468.6309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-0.18102559367792523</v>
      </c>
      <c r="AC92">
        <f t="shared" si="80"/>
        <v>-0.16162999435706032</v>
      </c>
      <c r="AE92">
        <f t="shared" si="63"/>
        <v>0</v>
      </c>
      <c r="AF92">
        <f t="shared" si="64"/>
        <v>0</v>
      </c>
      <c r="AG92">
        <f t="shared" si="65"/>
        <v>-4.5789900117654449E-13</v>
      </c>
      <c r="AH92">
        <f t="shared" si="66"/>
        <v>-3.7274855636216035E-9</v>
      </c>
      <c r="AI92">
        <f t="shared" si="67"/>
        <v>-3.72794346262278E-9</v>
      </c>
      <c r="AJ92">
        <f t="shared" si="68"/>
        <v>-1.9395599320864904E-2</v>
      </c>
      <c r="AK92">
        <f t="shared" si="81"/>
        <v>-1.2671791557454766E-2</v>
      </c>
      <c r="AL92">
        <f t="shared" si="89"/>
        <v>-3.2067394606263136E-2</v>
      </c>
      <c r="AN92">
        <f t="shared" si="69"/>
        <v>0</v>
      </c>
      <c r="AO92">
        <f t="shared" si="70"/>
        <v>0</v>
      </c>
      <c r="AP92">
        <f t="shared" si="71"/>
        <v>-4.8782047008591489E-17</v>
      </c>
      <c r="AQ92">
        <f t="shared" si="72"/>
        <v>-3.9710585854352707E-13</v>
      </c>
      <c r="AR92">
        <f t="shared" si="73"/>
        <v>-3.9715464059053567E-13</v>
      </c>
      <c r="AS92">
        <f t="shared" si="74"/>
        <v>-2.0663007243936811E-6</v>
      </c>
      <c r="AT92">
        <f t="shared" si="75"/>
        <v>-1.3499831400603975E-6</v>
      </c>
      <c r="AU92">
        <f t="shared" si="76"/>
        <v>-3.4162842616087196E-6</v>
      </c>
      <c r="AW92">
        <v>89</v>
      </c>
      <c r="AX92">
        <f>IF(Z92&gt;0, (R92*SUMPRODUCT(K92:$K$98, X92:$X$98)-K92*$AZ$3)/Z92, 0)</f>
        <v>-8824543946468.6309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0.81243025300000005</v>
      </c>
      <c r="Q93" s="5">
        <f t="shared" si="82"/>
        <v>25</v>
      </c>
      <c r="R93">
        <f t="shared" si="61"/>
        <v>50000</v>
      </c>
      <c r="S93">
        <f t="shared" si="62"/>
        <v>-44371618635465.797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-0.16162999435706032</v>
      </c>
      <c r="AC93">
        <f t="shared" si="80"/>
        <v>-0.14431249496200652</v>
      </c>
      <c r="AE93">
        <f t="shared" si="63"/>
        <v>0</v>
      </c>
      <c r="AF93">
        <f t="shared" si="64"/>
        <v>0</v>
      </c>
      <c r="AG93">
        <f t="shared" si="65"/>
        <v>-8.130900979047165E-14</v>
      </c>
      <c r="AH93">
        <f t="shared" si="66"/>
        <v>-7.4402200274861467E-10</v>
      </c>
      <c r="AI93">
        <f t="shared" si="67"/>
        <v>-7.4410331175840515E-10</v>
      </c>
      <c r="AJ93">
        <f t="shared" si="68"/>
        <v>-1.7317499395053809E-2</v>
      </c>
      <c r="AK93">
        <f t="shared" si="81"/>
        <v>-1.1314099604994224E-2</v>
      </c>
      <c r="AL93">
        <f t="shared" si="89"/>
        <v>-2.8631599744151345E-2</v>
      </c>
      <c r="AN93">
        <f t="shared" si="69"/>
        <v>0</v>
      </c>
      <c r="AO93">
        <f t="shared" si="70"/>
        <v>0</v>
      </c>
      <c r="AP93">
        <f t="shared" si="71"/>
        <v>-7.7341212013015105E-18</v>
      </c>
      <c r="AQ93">
        <f t="shared" si="72"/>
        <v>-7.0771447844728346E-14</v>
      </c>
      <c r="AR93">
        <f t="shared" si="73"/>
        <v>-7.0779181965929651E-14</v>
      </c>
      <c r="AS93">
        <f t="shared" si="74"/>
        <v>-1.647242286801373E-6</v>
      </c>
      <c r="AT93">
        <f t="shared" si="75"/>
        <v>-1.0761982940650355E-6</v>
      </c>
      <c r="AU93">
        <f t="shared" si="76"/>
        <v>-2.7234406516455905E-6</v>
      </c>
      <c r="AW93">
        <v>90</v>
      </c>
      <c r="AX93">
        <f>IF(Z93&gt;0, (R93*SUMPRODUCT(K93:$K$98, X93:$X$98)-K93*$AZ$3)/Z93, 0)</f>
        <v>-44371618635465.797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0.830029028</v>
      </c>
      <c r="Q94" s="5">
        <f t="shared" si="82"/>
        <v>25</v>
      </c>
      <c r="R94">
        <f t="shared" si="61"/>
        <v>50000</v>
      </c>
      <c r="S94">
        <f t="shared" si="62"/>
        <v>-247654409693952.13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-0.14431249496200652</v>
      </c>
      <c r="AC94">
        <f t="shared" si="80"/>
        <v>-0.12885044193042472</v>
      </c>
      <c r="AE94">
        <f t="shared" si="63"/>
        <v>0</v>
      </c>
      <c r="AF94">
        <f t="shared" si="64"/>
        <v>0</v>
      </c>
      <c r="AG94">
        <f t="shared" si="65"/>
        <v>-1.3007081328539264E-14</v>
      </c>
      <c r="AH94">
        <f t="shared" si="66"/>
        <v>-1.3497767672805533E-10</v>
      </c>
      <c r="AI94">
        <f t="shared" si="67"/>
        <v>-1.3499068380938388E-10</v>
      </c>
      <c r="AJ94">
        <f t="shared" si="68"/>
        <v>-1.5462053031581796E-2</v>
      </c>
      <c r="AK94">
        <f t="shared" si="81"/>
        <v>-1.0101874647340458E-2</v>
      </c>
      <c r="AL94">
        <f t="shared" si="89"/>
        <v>-2.5563927813912937E-2</v>
      </c>
      <c r="AN94">
        <f t="shared" si="69"/>
        <v>0</v>
      </c>
      <c r="AO94">
        <f t="shared" si="70"/>
        <v>0</v>
      </c>
      <c r="AP94">
        <f t="shared" si="71"/>
        <v>-1.1046740054803661E-18</v>
      </c>
      <c r="AQ94">
        <f t="shared" si="72"/>
        <v>-1.1463473398483008E-14</v>
      </c>
      <c r="AR94">
        <f t="shared" si="73"/>
        <v>-1.1464578072488489E-14</v>
      </c>
      <c r="AS94">
        <f t="shared" si="74"/>
        <v>-1.3131714659052952E-6</v>
      </c>
      <c r="AT94">
        <f t="shared" si="75"/>
        <v>-8.5793869106155307E-7</v>
      </c>
      <c r="AU94">
        <f t="shared" si="76"/>
        <v>-2.1711101684314264E-6</v>
      </c>
      <c r="AW94">
        <v>91</v>
      </c>
      <c r="AX94">
        <f>IF(Z94&gt;0, (R94*SUMPRODUCT(K94:$K$98, X94:$X$98)-K94*$AZ$3)/Z94, 0)</f>
        <v>-247654409693952.13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0.84762719500000006</v>
      </c>
      <c r="Q95" s="5">
        <f t="shared" si="82"/>
        <v>25</v>
      </c>
      <c r="R95">
        <f t="shared" si="61"/>
        <v>50000</v>
      </c>
      <c r="S95">
        <f t="shared" si="62"/>
        <v>-1553105655643532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-0.12885044193042472</v>
      </c>
      <c r="AC95">
        <f t="shared" si="80"/>
        <v>-0.11504503743788923</v>
      </c>
      <c r="AE95">
        <f t="shared" si="63"/>
        <v>0</v>
      </c>
      <c r="AF95">
        <f t="shared" si="64"/>
        <v>0</v>
      </c>
      <c r="AG95">
        <f t="shared" si="65"/>
        <v>-1.8518546536072608E-15</v>
      </c>
      <c r="AH95">
        <f t="shared" si="66"/>
        <v>-2.2050311723293222E-11</v>
      </c>
      <c r="AI95">
        <f t="shared" si="67"/>
        <v>-2.2052163577946828E-11</v>
      </c>
      <c r="AJ95">
        <f t="shared" si="68"/>
        <v>-1.3805404492535492E-2</v>
      </c>
      <c r="AK95">
        <f t="shared" si="81"/>
        <v>-9.0195309351297319E-3</v>
      </c>
      <c r="AL95">
        <f t="shared" si="89"/>
        <v>-2.2824935449717386E-2</v>
      </c>
      <c r="AN95">
        <f t="shared" si="69"/>
        <v>0</v>
      </c>
      <c r="AO95">
        <f t="shared" si="70"/>
        <v>0</v>
      </c>
      <c r="AP95">
        <f t="shared" si="71"/>
        <v>-1.4042458640252232E-19</v>
      </c>
      <c r="AQ95">
        <f t="shared" si="72"/>
        <v>-1.6720566583120307E-15</v>
      </c>
      <c r="AR95">
        <f t="shared" si="73"/>
        <v>-1.6721970828984331E-15</v>
      </c>
      <c r="AS95">
        <f t="shared" si="74"/>
        <v>-1.0468522527983234E-6</v>
      </c>
      <c r="AT95">
        <f t="shared" si="75"/>
        <v>-6.8394347182873424E-7</v>
      </c>
      <c r="AU95">
        <f t="shared" si="76"/>
        <v>-1.7307957262992546E-6</v>
      </c>
      <c r="AW95">
        <v>92</v>
      </c>
      <c r="AX95">
        <f>IF(Z95&gt;0, (R95*SUMPRODUCT(K95:$K$98, X95:$X$98)-K95*$AZ$3)/Z95, 0)</f>
        <v>-1553105655643532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0.86522596900000004</v>
      </c>
      <c r="Q96" s="5">
        <f t="shared" si="82"/>
        <v>25</v>
      </c>
      <c r="R96">
        <f t="shared" si="61"/>
        <v>50000</v>
      </c>
      <c r="S96">
        <f t="shared" si="62"/>
        <v>-1.1113702644207868E+16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-0.11504503743788923</v>
      </c>
      <c r="AC96">
        <f t="shared" si="80"/>
        <v>-0.10271878342668828</v>
      </c>
      <c r="AE96">
        <f t="shared" si="63"/>
        <v>0</v>
      </c>
      <c r="AF96">
        <f t="shared" si="64"/>
        <v>0</v>
      </c>
      <c r="AG96">
        <f t="shared" si="65"/>
        <v>-2.3106336995668644E-16</v>
      </c>
      <c r="AH96">
        <f t="shared" si="66"/>
        <v>-3.2045454742290034E-12</v>
      </c>
      <c r="AI96">
        <f t="shared" si="67"/>
        <v>-3.20477653759896E-12</v>
      </c>
      <c r="AJ96">
        <f t="shared" si="68"/>
        <v>-1.2326254011200952E-2</v>
      </c>
      <c r="AK96">
        <f t="shared" si="81"/>
        <v>-8.0531526206522475E-3</v>
      </c>
      <c r="AL96">
        <f t="shared" si="89"/>
        <v>-2.0379406635057974E-2</v>
      </c>
      <c r="AN96">
        <f t="shared" si="69"/>
        <v>0</v>
      </c>
      <c r="AO96">
        <f t="shared" si="70"/>
        <v>0</v>
      </c>
      <c r="AP96">
        <f t="shared" si="71"/>
        <v>-1.5644055086562931E-20</v>
      </c>
      <c r="AQ96">
        <f t="shared" si="72"/>
        <v>-2.1696249793133319E-16</v>
      </c>
      <c r="AR96">
        <f t="shared" si="73"/>
        <v>-2.1697814198641974E-16</v>
      </c>
      <c r="AS96">
        <f t="shared" si="74"/>
        <v>-8.3454420663189523E-7</v>
      </c>
      <c r="AT96">
        <f t="shared" si="75"/>
        <v>-5.4523554833290309E-7</v>
      </c>
      <c r="AU96">
        <f t="shared" si="76"/>
        <v>-1.3797797551817763E-6</v>
      </c>
      <c r="AW96">
        <v>93</v>
      </c>
      <c r="AX96">
        <f>IF(Z96&gt;0, (R96*SUMPRODUCT(K96:$K$98, X96:$X$98)-K96*$AZ$3)/Z96, 0)</f>
        <v>-1.1113702644207868E+16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0.88282474399999999</v>
      </c>
      <c r="Q97" s="5">
        <f t="shared" si="82"/>
        <v>25</v>
      </c>
      <c r="R97">
        <f t="shared" si="61"/>
        <v>50000</v>
      </c>
      <c r="S97">
        <f t="shared" si="62"/>
        <v>-9.2586191624971104E+16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-0.10271878342668828</v>
      </c>
      <c r="AC97">
        <f t="shared" si="80"/>
        <v>-9.1713199488114711E-2</v>
      </c>
      <c r="AE97">
        <f t="shared" si="63"/>
        <v>0</v>
      </c>
      <c r="AF97">
        <f t="shared" si="64"/>
        <v>0</v>
      </c>
      <c r="AG97">
        <f t="shared" si="65"/>
        <v>-2.4764275827330568E-17</v>
      </c>
      <c r="AH97">
        <f t="shared" si="66"/>
        <v>-4.0797692085957797E-13</v>
      </c>
      <c r="AI97">
        <f t="shared" si="67"/>
        <v>-4.0800168513540531E-13</v>
      </c>
      <c r="AJ97">
        <f t="shared" si="68"/>
        <v>-1.1005583938573565E-2</v>
      </c>
      <c r="AK97">
        <f t="shared" si="81"/>
        <v>-7.1903148398681799E-3</v>
      </c>
      <c r="AL97">
        <f t="shared" si="89"/>
        <v>-1.8195898778849747E-2</v>
      </c>
      <c r="AN97">
        <f t="shared" si="69"/>
        <v>0</v>
      </c>
      <c r="AO97">
        <f t="shared" si="70"/>
        <v>0</v>
      </c>
      <c r="AP97">
        <f t="shared" si="71"/>
        <v>-1.4970139364111459E-21</v>
      </c>
      <c r="AQ97">
        <f t="shared" si="72"/>
        <v>-2.4662426655208598E-17</v>
      </c>
      <c r="AR97">
        <f t="shared" si="73"/>
        <v>-2.466392366914501E-17</v>
      </c>
      <c r="AS97">
        <f t="shared" si="74"/>
        <v>-6.6529353207269824E-7</v>
      </c>
      <c r="AT97">
        <f t="shared" si="75"/>
        <v>-4.3465844095416997E-7</v>
      </c>
      <c r="AU97">
        <f t="shared" si="76"/>
        <v>-1.0999519730515322E-6</v>
      </c>
      <c r="AW97">
        <v>94</v>
      </c>
      <c r="AX97">
        <f>IF(Z97&gt;0, (R97*SUMPRODUCT(K97:$K$98, X97:$X$98)-K97*$AZ$3)/Z97, 0)</f>
        <v>-9.2586191624971104E+16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-9.1713199488114711E-2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-9.1713199488114711E-2</v>
      </c>
      <c r="AK98">
        <f t="shared" si="81"/>
        <v>-6.4199239641680303E-3</v>
      </c>
      <c r="AL98">
        <f t="shared" si="89"/>
        <v>-9.8133123452332272E-2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-2.6732391721627604E-18</v>
      </c>
      <c r="AR98">
        <f t="shared" si="73"/>
        <v>-2.6732391721627604E-18</v>
      </c>
      <c r="AS98">
        <f t="shared" si="74"/>
        <v>-4.9501006850648091E-6</v>
      </c>
      <c r="AT98">
        <f t="shared" si="75"/>
        <v>-3.4650704795453665E-7</v>
      </c>
      <c r="AU98">
        <f t="shared" si="76"/>
        <v>-5.2966077330220189E-6</v>
      </c>
      <c r="AW98">
        <v>95</v>
      </c>
    </row>
    <row r="100" spans="5:50" x14ac:dyDescent="0.25">
      <c r="AN100" s="6">
        <f t="shared" ref="AN100:AP100" si="94">SUM(AN3:AN98)</f>
        <v>3952.5827939937085</v>
      </c>
      <c r="AO100" s="6">
        <f t="shared" si="94"/>
        <v>-395.25827939937085</v>
      </c>
      <c r="AP100" s="6">
        <f t="shared" si="94"/>
        <v>-1773.1276976103418</v>
      </c>
      <c r="AQ100" s="6">
        <f>SUM(AQ3:AQ98)</f>
        <v>-1517.160871979278</v>
      </c>
      <c r="AR100" s="6">
        <f t="shared" ref="AR100:AU100" si="95">SUM(AR3:AR98)</f>
        <v>267.03594500471633</v>
      </c>
      <c r="AS100" s="6">
        <f t="shared" si="95"/>
        <v>-315.11356459742404</v>
      </c>
      <c r="AT100" s="6">
        <f t="shared" si="95"/>
        <v>115.22570304884894</v>
      </c>
      <c r="AU100" s="6">
        <f t="shared" si="95"/>
        <v>67.148083456141677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7941.4594171257559</v>
      </c>
      <c r="K3">
        <v>1</v>
      </c>
      <c r="L3" s="2">
        <v>0</v>
      </c>
      <c r="O3">
        <f>$C$3</f>
        <v>7941.4594171257559</v>
      </c>
      <c r="P3">
        <f>O3*C5</f>
        <v>794.14594171257568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7941.4594171257559</v>
      </c>
      <c r="AF3">
        <f t="shared" ref="AF3:AF34" si="3">-$Z3*P3</f>
        <v>-794.14594171257568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5624.8808884131804</v>
      </c>
      <c r="AJ3">
        <f t="shared" ref="AJ3:AJ34" si="7">AB3-AC3</f>
        <v>0</v>
      </c>
      <c r="AL3">
        <f t="shared" ref="AL3:AL23" si="8">SUM(AI3:AK3)</f>
        <v>5624.8808884131804</v>
      </c>
      <c r="AN3">
        <f t="shared" ref="AN3:AN34" si="9">AE3*$K3</f>
        <v>7941.4594171257559</v>
      </c>
      <c r="AO3">
        <f t="shared" ref="AO3:AO34" si="10">AF3*$K3</f>
        <v>-794.14594171257568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5624.8808884131804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5624.8808884131804</v>
      </c>
      <c r="AW3">
        <v>0</v>
      </c>
      <c r="AX3">
        <f>IF(Z3&gt;0, (R3*SUMPRODUCT(K3:$K$98, X3:$X$98)-K3*$AZ$3)/Z3, 0)</f>
        <v>0</v>
      </c>
      <c r="AZ3">
        <f>C6*SUMPRODUCT(X4:X89, K4:K89)/1</f>
        <v>3047.3512396967299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206.76230636426862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204.40764449500421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-204.40764449500421</v>
      </c>
      <c r="AK4">
        <f t="shared" ref="AK4:AK35" si="28">G4*SUM(AB4:AB4, AE4:AF4)</f>
        <v>0</v>
      </c>
      <c r="AL4">
        <f t="shared" si="8"/>
        <v>-273.82039449500422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-64.756740367571609</v>
      </c>
      <c r="AR4">
        <f t="shared" si="13"/>
        <v>-64.756740367571609</v>
      </c>
      <c r="AS4">
        <f t="shared" si="14"/>
        <v>-190.69656170818564</v>
      </c>
      <c r="AT4">
        <f t="shared" si="15"/>
        <v>0</v>
      </c>
      <c r="AU4">
        <f t="shared" si="16"/>
        <v>-255.45330207575728</v>
      </c>
      <c r="AW4">
        <v>1</v>
      </c>
      <c r="AX4">
        <f>IF(Z4&gt;0, (R4*SUMPRODUCT(K4:$K$98, X4:$X$98)-K4*$AZ$3)/Z4, 0)</f>
        <v>206.76230636426862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1.4257860000000001E-3</v>
      </c>
      <c r="Q5" s="5">
        <f t="shared" ref="Q5:Q36" si="30">$C$8</f>
        <v>25</v>
      </c>
      <c r="R5">
        <f t="shared" si="0"/>
        <v>50000</v>
      </c>
      <c r="S5">
        <f t="shared" si="1"/>
        <v>385.52524591329666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204.40764449500421</v>
      </c>
      <c r="AC5">
        <f t="shared" si="27"/>
        <v>376.78002160071946</v>
      </c>
      <c r="AE5">
        <f t="shared" si="2"/>
        <v>0</v>
      </c>
      <c r="AF5">
        <f t="shared" si="3"/>
        <v>0</v>
      </c>
      <c r="AG5">
        <f t="shared" si="4"/>
        <v>-24.432901969113587</v>
      </c>
      <c r="AH5">
        <f t="shared" si="5"/>
        <v>-70.477439272828505</v>
      </c>
      <c r="AI5">
        <f t="shared" si="6"/>
        <v>-94.910341241942092</v>
      </c>
      <c r="AJ5">
        <f t="shared" si="7"/>
        <v>-172.37237710571526</v>
      </c>
      <c r="AK5">
        <f t="shared" si="28"/>
        <v>8.3807134242951733</v>
      </c>
      <c r="AL5">
        <f t="shared" si="8"/>
        <v>-258.9020049233622</v>
      </c>
      <c r="AN5">
        <f t="shared" si="9"/>
        <v>0</v>
      </c>
      <c r="AO5">
        <f t="shared" si="10"/>
        <v>0</v>
      </c>
      <c r="AP5">
        <f t="shared" si="11"/>
        <v>-20.892770368791489</v>
      </c>
      <c r="AQ5">
        <f t="shared" si="12"/>
        <v>-60.265823387211562</v>
      </c>
      <c r="AR5">
        <f t="shared" si="13"/>
        <v>-81.158593756003057</v>
      </c>
      <c r="AS5">
        <f t="shared" si="14"/>
        <v>-147.39700168833832</v>
      </c>
      <c r="AT5">
        <f t="shared" si="15"/>
        <v>7.1664152429290686</v>
      </c>
      <c r="AU5">
        <f t="shared" si="16"/>
        <v>-221.38918020141233</v>
      </c>
      <c r="AW5">
        <v>2</v>
      </c>
      <c r="AX5">
        <f>IF(Z5&gt;0, (R5*SUMPRODUCT(K5:$K$98, X5:$X$98)-K5*$AZ$3)/Z5, 0)</f>
        <v>385.52524591329666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1.477569E-3</v>
      </c>
      <c r="Q6" s="5">
        <f t="shared" si="30"/>
        <v>25</v>
      </c>
      <c r="R6">
        <f t="shared" si="0"/>
        <v>50000</v>
      </c>
      <c r="S6">
        <f t="shared" si="1"/>
        <v>591.62823433806261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376.78002160071946</v>
      </c>
      <c r="AC6">
        <f t="shared" si="27"/>
        <v>571.571366308714</v>
      </c>
      <c r="AE6">
        <f t="shared" si="2"/>
        <v>0</v>
      </c>
      <c r="AF6">
        <f t="shared" si="3"/>
        <v>0</v>
      </c>
      <c r="AG6">
        <f t="shared" si="4"/>
        <v>-24.152471650892853</v>
      </c>
      <c r="AH6">
        <f t="shared" si="5"/>
        <v>-72.20259705920239</v>
      </c>
      <c r="AI6">
        <f t="shared" si="6"/>
        <v>-96.355068710095239</v>
      </c>
      <c r="AJ6">
        <f t="shared" si="7"/>
        <v>-194.79134470799454</v>
      </c>
      <c r="AK6">
        <f t="shared" si="28"/>
        <v>22.041631263642088</v>
      </c>
      <c r="AL6">
        <f t="shared" si="8"/>
        <v>-269.10478215444766</v>
      </c>
      <c r="AN6">
        <f t="shared" si="9"/>
        <v>0</v>
      </c>
      <c r="AO6">
        <f t="shared" si="10"/>
        <v>0</v>
      </c>
      <c r="AP6">
        <f t="shared" si="11"/>
        <v>-18.631458868094299</v>
      </c>
      <c r="AQ6">
        <f t="shared" si="12"/>
        <v>-55.69780752556585</v>
      </c>
      <c r="AR6">
        <f t="shared" si="13"/>
        <v>-74.329266393660149</v>
      </c>
      <c r="AS6">
        <f t="shared" si="14"/>
        <v>-150.26399696254751</v>
      </c>
      <c r="AT6">
        <f t="shared" si="15"/>
        <v>17.003135422749484</v>
      </c>
      <c r="AU6">
        <f t="shared" si="16"/>
        <v>-207.59012793345815</v>
      </c>
      <c r="AW6">
        <v>3</v>
      </c>
      <c r="AX6">
        <f>IF(Z6&gt;0, (R6*SUMPRODUCT(K6:$K$98, X6:$X$98)-K6*$AZ$3)/Z6, 0)</f>
        <v>591.62823433806261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1.5369540000000001E-3</v>
      </c>
      <c r="Q7" s="5">
        <f t="shared" si="30"/>
        <v>25</v>
      </c>
      <c r="R7">
        <f t="shared" si="0"/>
        <v>50000</v>
      </c>
      <c r="S7">
        <f t="shared" si="1"/>
        <v>762.16192690571438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571.571366308714</v>
      </c>
      <c r="AC7">
        <f t="shared" si="27"/>
        <v>727.82883981731538</v>
      </c>
      <c r="AE7">
        <f t="shared" si="2"/>
        <v>0</v>
      </c>
      <c r="AF7">
        <f t="shared" si="3"/>
        <v>0</v>
      </c>
      <c r="AG7">
        <f t="shared" si="4"/>
        <v>-23.873825696470195</v>
      </c>
      <c r="AH7">
        <f t="shared" si="5"/>
        <v>-74.242475827452751</v>
      </c>
      <c r="AI7">
        <f t="shared" si="6"/>
        <v>-98.116301523922942</v>
      </c>
      <c r="AJ7">
        <f t="shared" si="7"/>
        <v>-156.25747350860138</v>
      </c>
      <c r="AK7">
        <f t="shared" si="28"/>
        <v>28.064154085757856</v>
      </c>
      <c r="AL7">
        <f t="shared" si="8"/>
        <v>-226.30962094676647</v>
      </c>
      <c r="AN7">
        <f t="shared" si="9"/>
        <v>0</v>
      </c>
      <c r="AO7">
        <f t="shared" si="10"/>
        <v>0</v>
      </c>
      <c r="AP7">
        <f t="shared" si="11"/>
        <v>-16.755989977418071</v>
      </c>
      <c r="AQ7">
        <f t="shared" si="12"/>
        <v>-52.107533860709687</v>
      </c>
      <c r="AR7">
        <f t="shared" si="13"/>
        <v>-68.863523838127762</v>
      </c>
      <c r="AS7">
        <f t="shared" si="14"/>
        <v>-109.67025952585007</v>
      </c>
      <c r="AT7">
        <f t="shared" si="15"/>
        <v>19.696997480181889</v>
      </c>
      <c r="AU7">
        <f t="shared" si="16"/>
        <v>-158.83678588379595</v>
      </c>
      <c r="AW7">
        <v>4</v>
      </c>
      <c r="AX7">
        <f>IF(Z7&gt;0, (R7*SUMPRODUCT(K7:$K$98, X7:$X$98)-K7*$AZ$3)/Z7, 0)</f>
        <v>762.16192690571438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1.5977630000000001E-3</v>
      </c>
      <c r="Q8" s="5">
        <f t="shared" si="30"/>
        <v>25</v>
      </c>
      <c r="R8">
        <f t="shared" si="0"/>
        <v>50000</v>
      </c>
      <c r="S8">
        <f t="shared" si="1"/>
        <v>866.71030104483555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727.82883981731538</v>
      </c>
      <c r="AC8">
        <f t="shared" si="27"/>
        <v>818.06853328705802</v>
      </c>
      <c r="AE8">
        <f t="shared" si="2"/>
        <v>0</v>
      </c>
      <c r="AF8">
        <f t="shared" si="3"/>
        <v>0</v>
      </c>
      <c r="AG8">
        <f t="shared" si="4"/>
        <v>-23.596942724139225</v>
      </c>
      <c r="AH8">
        <f t="shared" si="5"/>
        <v>-76.289430732538619</v>
      </c>
      <c r="AI8">
        <f t="shared" si="6"/>
        <v>-99.886373456677845</v>
      </c>
      <c r="AJ8">
        <f t="shared" si="7"/>
        <v>-90.239693469742633</v>
      </c>
      <c r="AK8">
        <f t="shared" si="28"/>
        <v>15.502754288108818</v>
      </c>
      <c r="AL8">
        <f t="shared" si="8"/>
        <v>-174.62331263831169</v>
      </c>
      <c r="AN8">
        <f t="shared" si="9"/>
        <v>0</v>
      </c>
      <c r="AO8">
        <f t="shared" si="10"/>
        <v>0</v>
      </c>
      <c r="AP8">
        <f t="shared" si="11"/>
        <v>-15.459402573349767</v>
      </c>
      <c r="AQ8">
        <f t="shared" si="12"/>
        <v>-49.980585856976447</v>
      </c>
      <c r="AR8">
        <f t="shared" si="13"/>
        <v>-65.43998843032621</v>
      </c>
      <c r="AS8">
        <f t="shared" si="14"/>
        <v>-59.120021002437824</v>
      </c>
      <c r="AT8">
        <f t="shared" si="15"/>
        <v>10.156541139137806</v>
      </c>
      <c r="AU8">
        <f t="shared" si="16"/>
        <v>-114.40346829362625</v>
      </c>
      <c r="AW8">
        <v>5</v>
      </c>
      <c r="AX8">
        <f>IF(Z8&gt;0, (R8*SUMPRODUCT(K8:$K$98, X8:$X$98)-K8*$AZ$3)/Z8, 0)</f>
        <v>866.71030104483555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1.661898E-3</v>
      </c>
      <c r="Q9" s="5">
        <f t="shared" si="30"/>
        <v>25</v>
      </c>
      <c r="R9">
        <f t="shared" si="0"/>
        <v>50000</v>
      </c>
      <c r="S9">
        <f t="shared" si="1"/>
        <v>936.65914541738891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818.06853328705802</v>
      </c>
      <c r="AC9">
        <f t="shared" si="27"/>
        <v>873.78150116709776</v>
      </c>
      <c r="AE9">
        <f t="shared" si="2"/>
        <v>0</v>
      </c>
      <c r="AF9">
        <f t="shared" si="3"/>
        <v>0</v>
      </c>
      <c r="AG9">
        <f t="shared" si="4"/>
        <v>-23.321757584978471</v>
      </c>
      <c r="AH9">
        <f t="shared" si="5"/>
        <v>-78.431423838723063</v>
      </c>
      <c r="AI9">
        <f t="shared" si="6"/>
        <v>-101.75318142370153</v>
      </c>
      <c r="AJ9">
        <f t="shared" si="7"/>
        <v>-55.712967880039741</v>
      </c>
      <c r="AK9">
        <f t="shared" si="28"/>
        <v>4.8266043463936423</v>
      </c>
      <c r="AL9">
        <f t="shared" si="8"/>
        <v>-152.63954495734762</v>
      </c>
      <c r="AN9">
        <f t="shared" si="9"/>
        <v>0</v>
      </c>
      <c r="AO9">
        <f t="shared" si="10"/>
        <v>0</v>
      </c>
      <c r="AP9">
        <f t="shared" si="11"/>
        <v>-14.47023070120127</v>
      </c>
      <c r="AQ9">
        <f t="shared" si="12"/>
        <v>-48.663604920626625</v>
      </c>
      <c r="AR9">
        <f t="shared" si="13"/>
        <v>-63.133835621827899</v>
      </c>
      <c r="AS9">
        <f t="shared" si="14"/>
        <v>-34.567699082510444</v>
      </c>
      <c r="AT9">
        <f t="shared" si="15"/>
        <v>2.994717621141985</v>
      </c>
      <c r="AU9">
        <f t="shared" si="16"/>
        <v>-94.706817083196356</v>
      </c>
      <c r="AW9">
        <v>6</v>
      </c>
      <c r="AX9">
        <f>IF(Z9&gt;0, (R9*SUMPRODUCT(K9:$K$98, X9:$X$98)-K9*$AZ$3)/Z9, 0)</f>
        <v>936.65914541738891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1.7364850000000001E-3</v>
      </c>
      <c r="Q10" s="5">
        <f t="shared" si="30"/>
        <v>25</v>
      </c>
      <c r="R10">
        <f t="shared" si="0"/>
        <v>50000</v>
      </c>
      <c r="S10">
        <f t="shared" si="1"/>
        <v>1000.256544854103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873.78150116709776</v>
      </c>
      <c r="AC10">
        <f t="shared" si="27"/>
        <v>922.15819934054184</v>
      </c>
      <c r="AE10">
        <f t="shared" si="2"/>
        <v>0</v>
      </c>
      <c r="AF10">
        <f t="shared" si="3"/>
        <v>0</v>
      </c>
      <c r="AG10">
        <f t="shared" si="4"/>
        <v>-23.048042126908737</v>
      </c>
      <c r="AH10">
        <f t="shared" si="5"/>
        <v>-80.995764439902686</v>
      </c>
      <c r="AI10">
        <f t="shared" si="6"/>
        <v>-104.04380656681143</v>
      </c>
      <c r="AJ10">
        <f t="shared" si="7"/>
        <v>-48.376698173444083</v>
      </c>
      <c r="AK10">
        <f t="shared" si="28"/>
        <v>3.5825041547851013</v>
      </c>
      <c r="AL10">
        <f t="shared" si="8"/>
        <v>-148.83800058547041</v>
      </c>
      <c r="AN10">
        <f t="shared" si="9"/>
        <v>0</v>
      </c>
      <c r="AO10">
        <f t="shared" si="10"/>
        <v>0</v>
      </c>
      <c r="AP10">
        <f t="shared" si="11"/>
        <v>-13.566455797011749</v>
      </c>
      <c r="AQ10">
        <f t="shared" si="12"/>
        <v>-47.675436029172737</v>
      </c>
      <c r="AR10">
        <f t="shared" si="13"/>
        <v>-61.241891826184485</v>
      </c>
      <c r="AS10">
        <f t="shared" si="14"/>
        <v>-28.475318370282448</v>
      </c>
      <c r="AT10">
        <f t="shared" si="15"/>
        <v>2.1087207317171637</v>
      </c>
      <c r="AU10">
        <f t="shared" si="16"/>
        <v>-87.608489464749766</v>
      </c>
      <c r="AW10">
        <v>7</v>
      </c>
      <c r="AX10">
        <f>IF(Z10&gt;0, (R10*SUMPRODUCT(K10:$K$98, X10:$X$98)-K10*$AZ$3)/Z10, 0)</f>
        <v>1000.256544854103</v>
      </c>
    </row>
    <row r="11" spans="1:52" x14ac:dyDescent="0.25">
      <c r="A11" t="s">
        <v>33</v>
      </c>
      <c r="C11" s="25">
        <f>AU91</f>
        <v>1850.0548980499707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1.8096469999999999E-3</v>
      </c>
      <c r="Q11" s="5">
        <f t="shared" si="30"/>
        <v>25</v>
      </c>
      <c r="R11">
        <f t="shared" si="0"/>
        <v>50000</v>
      </c>
      <c r="S11">
        <f t="shared" si="1"/>
        <v>1057.9119091764139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922.15819934054184</v>
      </c>
      <c r="AC11">
        <f t="shared" si="27"/>
        <v>963.79384036242004</v>
      </c>
      <c r="AE11">
        <f t="shared" si="2"/>
        <v>0</v>
      </c>
      <c r="AF11">
        <f t="shared" si="3"/>
        <v>0</v>
      </c>
      <c r="AG11">
        <f t="shared" si="4"/>
        <v>-22.775852885348815</v>
      </c>
      <c r="AH11">
        <f t="shared" si="5"/>
        <v>-83.417640581668039</v>
      </c>
      <c r="AI11">
        <f t="shared" si="6"/>
        <v>-106.19349346701685</v>
      </c>
      <c r="AJ11">
        <f t="shared" si="7"/>
        <v>-41.6356410218782</v>
      </c>
      <c r="AK11">
        <f t="shared" si="28"/>
        <v>2.2131796784173003</v>
      </c>
      <c r="AL11">
        <f t="shared" si="8"/>
        <v>-145.61595481047775</v>
      </c>
      <c r="AN11">
        <f t="shared" si="9"/>
        <v>0</v>
      </c>
      <c r="AO11">
        <f t="shared" si="10"/>
        <v>0</v>
      </c>
      <c r="AP11">
        <f t="shared" si="11"/>
        <v>-12.738731226727419</v>
      </c>
      <c r="AQ11">
        <f t="shared" si="12"/>
        <v>-46.656206829522851</v>
      </c>
      <c r="AR11">
        <f t="shared" si="13"/>
        <v>-59.394938056250268</v>
      </c>
      <c r="AS11">
        <f t="shared" si="14"/>
        <v>-23.287173617607866</v>
      </c>
      <c r="AT11">
        <f t="shared" si="15"/>
        <v>1.237850508682772</v>
      </c>
      <c r="AU11">
        <f t="shared" si="16"/>
        <v>-81.444261165175362</v>
      </c>
      <c r="AW11">
        <v>8</v>
      </c>
      <c r="AX11">
        <f>IF(Z11&gt;0, (R11*SUMPRODUCT(K11:$K$98, X11:$X$98)-K11*$AZ$3)/Z11, 0)</f>
        <v>1057.9119091764139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1.8942099999999999E-3</v>
      </c>
      <c r="Q12" s="5">
        <f t="shared" si="30"/>
        <v>25</v>
      </c>
      <c r="R12">
        <f t="shared" si="0"/>
        <v>50000</v>
      </c>
      <c r="S12">
        <f t="shared" si="1"/>
        <v>1112.9194107122939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963.79384036242004</v>
      </c>
      <c r="AC12">
        <f t="shared" si="27"/>
        <v>1001.8479215347146</v>
      </c>
      <c r="AE12">
        <f t="shared" si="2"/>
        <v>0</v>
      </c>
      <c r="AF12">
        <f t="shared" si="3"/>
        <v>0</v>
      </c>
      <c r="AG12">
        <f t="shared" si="4"/>
        <v>-22.504952108201369</v>
      </c>
      <c r="AH12">
        <f t="shared" si="5"/>
        <v>-86.284496587913154</v>
      </c>
      <c r="AI12">
        <f t="shared" si="6"/>
        <v>-108.78944869611452</v>
      </c>
      <c r="AJ12">
        <f t="shared" si="7"/>
        <v>-38.054081172294559</v>
      </c>
      <c r="AK12">
        <f t="shared" si="28"/>
        <v>2.2167258328335659</v>
      </c>
      <c r="AL12">
        <f t="shared" si="8"/>
        <v>-144.6268040355755</v>
      </c>
      <c r="AN12">
        <f t="shared" si="9"/>
        <v>0</v>
      </c>
      <c r="AO12">
        <f t="shared" si="10"/>
        <v>0</v>
      </c>
      <c r="AP12">
        <f t="shared" si="11"/>
        <v>-11.961621288970031</v>
      </c>
      <c r="AQ12">
        <f t="shared" si="12"/>
        <v>-45.861127201329168</v>
      </c>
      <c r="AR12">
        <f t="shared" si="13"/>
        <v>-57.822748490299197</v>
      </c>
      <c r="AS12">
        <f t="shared" si="14"/>
        <v>-20.226148684707937</v>
      </c>
      <c r="AT12">
        <f t="shared" si="15"/>
        <v>1.1782133455049142</v>
      </c>
      <c r="AU12">
        <f t="shared" si="16"/>
        <v>-76.870683829502212</v>
      </c>
      <c r="AW12">
        <v>9</v>
      </c>
      <c r="AX12">
        <f>IF(Z12&gt;0, (R12*SUMPRODUCT(K12:$K$98, X12:$X$98)-K12*$AZ$3)/Z12, 0)</f>
        <v>1112.9194107122939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1.9849490000000002E-3</v>
      </c>
      <c r="Q13" s="5">
        <f t="shared" si="30"/>
        <v>25</v>
      </c>
      <c r="R13">
        <f t="shared" si="0"/>
        <v>50000</v>
      </c>
      <c r="S13">
        <f t="shared" si="1"/>
        <v>1164.8720575519912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1001.8479215347146</v>
      </c>
      <c r="AC13">
        <f t="shared" si="27"/>
        <v>1036.047990272551</v>
      </c>
      <c r="AE13">
        <f t="shared" si="2"/>
        <v>0</v>
      </c>
      <c r="AF13">
        <f t="shared" si="3"/>
        <v>0</v>
      </c>
      <c r="AG13">
        <f t="shared" si="4"/>
        <v>-22.235231404937135</v>
      </c>
      <c r="AH13">
        <f t="shared" si="5"/>
        <v>-89.342364364444407</v>
      </c>
      <c r="AI13">
        <f t="shared" si="6"/>
        <v>-111.57759576938155</v>
      </c>
      <c r="AJ13">
        <f t="shared" si="7"/>
        <v>-34.200068737836432</v>
      </c>
      <c r="AK13">
        <f t="shared" si="28"/>
        <v>2.0036958430694294</v>
      </c>
      <c r="AL13">
        <f t="shared" si="8"/>
        <v>-143.77396866414855</v>
      </c>
      <c r="AN13">
        <f t="shared" si="9"/>
        <v>0</v>
      </c>
      <c r="AO13">
        <f t="shared" si="10"/>
        <v>0</v>
      </c>
      <c r="AP13">
        <f t="shared" si="11"/>
        <v>-11.234089228007996</v>
      </c>
      <c r="AQ13">
        <f t="shared" si="12"/>
        <v>-45.1391791177182</v>
      </c>
      <c r="AR13">
        <f t="shared" si="13"/>
        <v>-56.373268345726203</v>
      </c>
      <c r="AS13">
        <f t="shared" si="14"/>
        <v>-17.279182609250991</v>
      </c>
      <c r="AT13">
        <f t="shared" si="15"/>
        <v>1.0123437654816849</v>
      </c>
      <c r="AU13">
        <f t="shared" si="16"/>
        <v>-72.640107189495509</v>
      </c>
      <c r="AW13">
        <v>10</v>
      </c>
      <c r="AX13">
        <f>IF(Z13&gt;0, (R13*SUMPRODUCT(K13:$K$98, X13:$X$98)-K13*$AZ$3)/Z13, 0)</f>
        <v>1164.8720575519912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2.0842399999999998E-3</v>
      </c>
      <c r="Q14" s="5">
        <f t="shared" si="30"/>
        <v>25</v>
      </c>
      <c r="R14">
        <f t="shared" si="0"/>
        <v>50000</v>
      </c>
      <c r="S14">
        <f t="shared" si="1"/>
        <v>1214.0447871169608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1036.047990272551</v>
      </c>
      <c r="AC14">
        <f t="shared" si="27"/>
        <v>1066.7343181547158</v>
      </c>
      <c r="AE14">
        <f t="shared" si="2"/>
        <v>0</v>
      </c>
      <c r="AF14">
        <f t="shared" si="3"/>
        <v>0</v>
      </c>
      <c r="AG14">
        <f t="shared" si="4"/>
        <v>-21.966535532184338</v>
      </c>
      <c r="AH14">
        <f t="shared" si="5"/>
        <v>-92.687117406852352</v>
      </c>
      <c r="AI14">
        <f t="shared" si="6"/>
        <v>-114.65365293903669</v>
      </c>
      <c r="AJ14">
        <f t="shared" si="7"/>
        <v>-30.686327882164733</v>
      </c>
      <c r="AK14">
        <f t="shared" si="28"/>
        <v>1.8648863824905919</v>
      </c>
      <c r="AL14">
        <f t="shared" si="8"/>
        <v>-143.47509443871084</v>
      </c>
      <c r="AN14">
        <f t="shared" si="9"/>
        <v>0</v>
      </c>
      <c r="AO14">
        <f t="shared" si="10"/>
        <v>0</v>
      </c>
      <c r="AP14">
        <f t="shared" si="11"/>
        <v>-10.551752992579702</v>
      </c>
      <c r="AQ14">
        <f t="shared" si="12"/>
        <v>-44.522795460322087</v>
      </c>
      <c r="AR14">
        <f t="shared" si="13"/>
        <v>-55.074548452901787</v>
      </c>
      <c r="AS14">
        <f t="shared" si="14"/>
        <v>-14.740355919462361</v>
      </c>
      <c r="AT14">
        <f t="shared" si="15"/>
        <v>0.89580901086724485</v>
      </c>
      <c r="AU14">
        <f t="shared" si="16"/>
        <v>-68.919095361496915</v>
      </c>
      <c r="AW14">
        <v>11</v>
      </c>
      <c r="AX14">
        <f>IF(Z14&gt;0, (R14*SUMPRODUCT(K14:$K$98, X14:$X$98)-K14*$AZ$3)/Z14, 0)</f>
        <v>1214.0447871169608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2.1892320000000002E-3</v>
      </c>
      <c r="Q15" s="5">
        <f t="shared" si="30"/>
        <v>25</v>
      </c>
      <c r="R15">
        <f t="shared" si="0"/>
        <v>50000</v>
      </c>
      <c r="S15">
        <f t="shared" si="1"/>
        <v>1264.2869382599356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1066.7343181547158</v>
      </c>
      <c r="AC15">
        <f t="shared" si="27"/>
        <v>1097.3393821154234</v>
      </c>
      <c r="AE15">
        <f t="shared" si="2"/>
        <v>0</v>
      </c>
      <c r="AF15">
        <f t="shared" si="3"/>
        <v>0</v>
      </c>
      <c r="AG15">
        <f t="shared" si="4"/>
        <v>-21.698780334346303</v>
      </c>
      <c r="AH15">
        <f t="shared" si="5"/>
        <v>-96.179685032389969</v>
      </c>
      <c r="AI15">
        <f t="shared" si="6"/>
        <v>-117.87846536673626</v>
      </c>
      <c r="AJ15">
        <f t="shared" si="7"/>
        <v>-30.605063960707639</v>
      </c>
      <c r="AK15">
        <f t="shared" si="28"/>
        <v>4.3736107044343351</v>
      </c>
      <c r="AL15">
        <f t="shared" si="8"/>
        <v>-144.10991862300958</v>
      </c>
      <c r="AN15">
        <f t="shared" si="9"/>
        <v>0</v>
      </c>
      <c r="AO15">
        <f t="shared" si="10"/>
        <v>0</v>
      </c>
      <c r="AP15">
        <f t="shared" si="11"/>
        <v>-9.8881844486732344</v>
      </c>
      <c r="AQ15">
        <f t="shared" si="12"/>
        <v>-43.829305203398633</v>
      </c>
      <c r="AR15">
        <f t="shared" si="13"/>
        <v>-53.717489652071862</v>
      </c>
      <c r="AS15">
        <f t="shared" si="14"/>
        <v>-13.946798522491054</v>
      </c>
      <c r="AT15">
        <f t="shared" si="15"/>
        <v>1.9930645264740519</v>
      </c>
      <c r="AU15">
        <f t="shared" si="16"/>
        <v>-65.671223648088869</v>
      </c>
      <c r="AW15">
        <v>12</v>
      </c>
      <c r="AX15">
        <f>IF(Z15&gt;0, (R15*SUMPRODUCT(K15:$K$98, X15:$X$98)-K15*$AZ$3)/Z15, 0)</f>
        <v>1264.2869382599356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2.8741389999999999E-3</v>
      </c>
      <c r="Q16" s="5">
        <f t="shared" si="30"/>
        <v>25</v>
      </c>
      <c r="R16">
        <f t="shared" si="0"/>
        <v>50000</v>
      </c>
      <c r="S16">
        <f t="shared" si="1"/>
        <v>1317.1697627838128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1097.3393821154234</v>
      </c>
      <c r="AC16">
        <f t="shared" si="27"/>
        <v>1128.5208748233892</v>
      </c>
      <c r="AE16">
        <f t="shared" si="2"/>
        <v>0</v>
      </c>
      <c r="AF16">
        <f t="shared" si="3"/>
        <v>0</v>
      </c>
      <c r="AG16">
        <f t="shared" si="4"/>
        <v>-21.419427220191462</v>
      </c>
      <c r="AH16">
        <f t="shared" si="5"/>
        <v>-124.73062162275548</v>
      </c>
      <c r="AI16">
        <f t="shared" si="6"/>
        <v>-146.15004884294694</v>
      </c>
      <c r="AJ16">
        <f t="shared" si="7"/>
        <v>-31.181492707965845</v>
      </c>
      <c r="AK16">
        <f t="shared" si="28"/>
        <v>7.7911096130195068</v>
      </c>
      <c r="AL16">
        <f t="shared" si="8"/>
        <v>-169.54043193789329</v>
      </c>
      <c r="AN16">
        <f t="shared" si="9"/>
        <v>0</v>
      </c>
      <c r="AO16">
        <f t="shared" si="10"/>
        <v>0</v>
      </c>
      <c r="AP16">
        <f t="shared" si="11"/>
        <v>-9.2336416494403348</v>
      </c>
      <c r="AQ16">
        <f t="shared" si="12"/>
        <v>-53.769778759105549</v>
      </c>
      <c r="AR16">
        <f t="shared" si="13"/>
        <v>-63.003420408545885</v>
      </c>
      <c r="AS16">
        <f t="shared" si="14"/>
        <v>-13.441943465630164</v>
      </c>
      <c r="AT16">
        <f t="shared" si="15"/>
        <v>3.3586478984048589</v>
      </c>
      <c r="AU16">
        <f t="shared" si="16"/>
        <v>-73.086715975771199</v>
      </c>
      <c r="AW16">
        <v>13</v>
      </c>
      <c r="AX16">
        <f>IF(Z16&gt;0, (R16*SUMPRODUCT(K16:$K$98, X16:$X$98)-K16*$AZ$3)/Z16, 0)</f>
        <v>1317.1697627838128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3.657909E-3</v>
      </c>
      <c r="Q17" s="5">
        <f t="shared" si="30"/>
        <v>25</v>
      </c>
      <c r="R17">
        <f t="shared" si="0"/>
        <v>50000</v>
      </c>
      <c r="S17">
        <f t="shared" si="1"/>
        <v>1365.0108636581215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1128.5208748233892</v>
      </c>
      <c r="AC17">
        <f t="shared" si="27"/>
        <v>1153.5369723374772</v>
      </c>
      <c r="AE17">
        <f t="shared" si="2"/>
        <v>0</v>
      </c>
      <c r="AF17">
        <f t="shared" si="3"/>
        <v>0</v>
      </c>
      <c r="AG17">
        <f t="shared" si="4"/>
        <v>-21.126882632385964</v>
      </c>
      <c r="AH17">
        <f t="shared" si="5"/>
        <v>-156.70063120716665</v>
      </c>
      <c r="AI17">
        <f t="shared" si="6"/>
        <v>-177.82751383955261</v>
      </c>
      <c r="AJ17">
        <f t="shared" si="7"/>
        <v>-25.01609751408796</v>
      </c>
      <c r="AK17">
        <f t="shared" si="28"/>
        <v>15.573588072562771</v>
      </c>
      <c r="AL17">
        <f t="shared" si="8"/>
        <v>-187.27002328107778</v>
      </c>
      <c r="AN17">
        <f t="shared" si="9"/>
        <v>0</v>
      </c>
      <c r="AO17">
        <f t="shared" si="10"/>
        <v>0</v>
      </c>
      <c r="AP17">
        <f t="shared" si="11"/>
        <v>-8.5613173642166451</v>
      </c>
      <c r="AQ17">
        <f t="shared" si="12"/>
        <v>-63.500321286449783</v>
      </c>
      <c r="AR17">
        <f t="shared" si="13"/>
        <v>-72.061638650666424</v>
      </c>
      <c r="AS17">
        <f t="shared" si="14"/>
        <v>-10.137356928560299</v>
      </c>
      <c r="AT17">
        <f t="shared" si="15"/>
        <v>6.3109372219639779</v>
      </c>
      <c r="AU17">
        <f t="shared" si="16"/>
        <v>-75.888058357262736</v>
      </c>
      <c r="AW17">
        <v>14</v>
      </c>
      <c r="AX17">
        <f>IF(Z17&gt;0, (R17*SUMPRODUCT(K17:$K$98, X17:$X$98)-K17*$AZ$3)/Z17, 0)</f>
        <v>1365.0108636581215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4.4868319999999996E-3</v>
      </c>
      <c r="Q18" s="5">
        <f t="shared" si="30"/>
        <v>25</v>
      </c>
      <c r="R18">
        <f t="shared" si="0"/>
        <v>50000</v>
      </c>
      <c r="S18">
        <f t="shared" si="1"/>
        <v>1407.9018776523392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1153.5369723374772</v>
      </c>
      <c r="AC18">
        <f t="shared" si="27"/>
        <v>1172.5469210653475</v>
      </c>
      <c r="AE18">
        <f t="shared" si="2"/>
        <v>0</v>
      </c>
      <c r="AF18">
        <f t="shared" si="3"/>
        <v>0</v>
      </c>
      <c r="AG18">
        <f t="shared" si="4"/>
        <v>-20.820821033006869</v>
      </c>
      <c r="AH18">
        <f t="shared" si="5"/>
        <v>-189.58554611046713</v>
      </c>
      <c r="AI18">
        <f t="shared" si="6"/>
        <v>-210.406367143474</v>
      </c>
      <c r="AJ18">
        <f t="shared" si="7"/>
        <v>-19.009948727870324</v>
      </c>
      <c r="AK18">
        <f t="shared" si="28"/>
        <v>24.916398602489508</v>
      </c>
      <c r="AL18">
        <f t="shared" si="8"/>
        <v>-204.4999172688548</v>
      </c>
      <c r="AN18">
        <f t="shared" si="9"/>
        <v>0</v>
      </c>
      <c r="AO18">
        <f t="shared" si="10"/>
        <v>0</v>
      </c>
      <c r="AP18">
        <f t="shared" si="11"/>
        <v>-7.8735451641121266</v>
      </c>
      <c r="AQ18">
        <f t="shared" si="12"/>
        <v>-71.693155490710893</v>
      </c>
      <c r="AR18">
        <f t="shared" si="13"/>
        <v>-79.566700654823009</v>
      </c>
      <c r="AS18">
        <f t="shared" si="14"/>
        <v>-7.1887506087807349</v>
      </c>
      <c r="AT18">
        <f t="shared" si="15"/>
        <v>9.4223176604188765</v>
      </c>
      <c r="AU18">
        <f t="shared" si="16"/>
        <v>-77.333133603184862</v>
      </c>
      <c r="AW18">
        <v>15</v>
      </c>
      <c r="AX18">
        <f>IF(Z18&gt;0, (R18*SUMPRODUCT(K18:$K$98, X18:$X$98)-K18*$AZ$3)/Z18, 0)</f>
        <v>1407.9018776523392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5.3970320000000004E-3</v>
      </c>
      <c r="Q19" s="5">
        <f t="shared" si="30"/>
        <v>25</v>
      </c>
      <c r="R19">
        <f t="shared" si="0"/>
        <v>50000</v>
      </c>
      <c r="S19">
        <f t="shared" si="1"/>
        <v>1437.2428284802968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1172.5469210653475</v>
      </c>
      <c r="AC19">
        <f t="shared" si="27"/>
        <v>1178.5530425170018</v>
      </c>
      <c r="AE19">
        <f t="shared" si="2"/>
        <v>0</v>
      </c>
      <c r="AF19">
        <f t="shared" si="3"/>
        <v>0</v>
      </c>
      <c r="AG19">
        <f t="shared" si="4"/>
        <v>-20.500242185295388</v>
      </c>
      <c r="AH19">
        <f t="shared" si="5"/>
        <v>-224.74127476282226</v>
      </c>
      <c r="AI19">
        <f t="shared" si="6"/>
        <v>-245.24151694811763</v>
      </c>
      <c r="AJ19">
        <f t="shared" si="7"/>
        <v>-6.0061214516542805</v>
      </c>
      <c r="AK19">
        <f t="shared" si="28"/>
        <v>26.147796339757249</v>
      </c>
      <c r="AL19">
        <f t="shared" si="8"/>
        <v>-225.09984206001468</v>
      </c>
      <c r="AN19">
        <f t="shared" si="9"/>
        <v>0</v>
      </c>
      <c r="AO19">
        <f t="shared" si="10"/>
        <v>0</v>
      </c>
      <c r="AP19">
        <f t="shared" si="11"/>
        <v>-7.229614788088079</v>
      </c>
      <c r="AQ19">
        <f t="shared" si="12"/>
        <v>-79.257251150160215</v>
      </c>
      <c r="AR19">
        <f t="shared" si="13"/>
        <v>-86.486865938248286</v>
      </c>
      <c r="AS19">
        <f t="shared" si="14"/>
        <v>-2.118118609207404</v>
      </c>
      <c r="AT19">
        <f t="shared" si="15"/>
        <v>9.2212810651290607</v>
      </c>
      <c r="AU19">
        <f t="shared" si="16"/>
        <v>-79.383703482326638</v>
      </c>
      <c r="AW19">
        <v>16</v>
      </c>
      <c r="AX19">
        <f>IF(Z19&gt;0, (R19*SUMPRODUCT(K19:$K$98, X19:$X$98)-K19*$AZ$3)/Z19, 0)</f>
        <v>1437.2428284802968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6.3737730000000001E-3</v>
      </c>
      <c r="Q20" s="5">
        <f t="shared" si="30"/>
        <v>25</v>
      </c>
      <c r="R20">
        <f t="shared" si="0"/>
        <v>50000</v>
      </c>
      <c r="S20">
        <f t="shared" si="1"/>
        <v>1431.5269699051241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1178.5530425170018</v>
      </c>
      <c r="AC20">
        <f t="shared" si="27"/>
        <v>1154.6453679735623</v>
      </c>
      <c r="AE20">
        <f t="shared" si="2"/>
        <v>0</v>
      </c>
      <c r="AF20">
        <f t="shared" si="3"/>
        <v>0</v>
      </c>
      <c r="AG20">
        <f t="shared" si="4"/>
        <v>-20.164575873308337</v>
      </c>
      <c r="AH20">
        <f t="shared" si="5"/>
        <v>-261.32778026819352</v>
      </c>
      <c r="AI20">
        <f t="shared" si="6"/>
        <v>-281.49235614150189</v>
      </c>
      <c r="AJ20">
        <f t="shared" si="7"/>
        <v>23.907674543439498</v>
      </c>
      <c r="AK20">
        <f t="shared" si="28"/>
        <v>5.067778082823108</v>
      </c>
      <c r="AL20">
        <f t="shared" si="8"/>
        <v>-252.51690351523928</v>
      </c>
      <c r="AN20">
        <f t="shared" si="9"/>
        <v>0</v>
      </c>
      <c r="AO20">
        <f t="shared" si="10"/>
        <v>0</v>
      </c>
      <c r="AP20">
        <f t="shared" si="11"/>
        <v>-6.7449859780617292</v>
      </c>
      <c r="AQ20">
        <f t="shared" si="12"/>
        <v>-87.4133046319198</v>
      </c>
      <c r="AR20">
        <f t="shared" si="13"/>
        <v>-94.158290609981549</v>
      </c>
      <c r="AS20">
        <f t="shared" si="14"/>
        <v>7.9970404821168142</v>
      </c>
      <c r="AT20">
        <f t="shared" si="15"/>
        <v>1.6951555204201909</v>
      </c>
      <c r="AU20">
        <f t="shared" si="16"/>
        <v>-84.466094607444532</v>
      </c>
      <c r="AW20">
        <v>17</v>
      </c>
      <c r="AX20">
        <f>IF(Z20&gt;0, (R20*SUMPRODUCT(K20:$K$98, X20:$X$98)-K20*$AZ$3)/Z20, 0)</f>
        <v>1431.5269699051241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7.4983330000000003E-3</v>
      </c>
      <c r="Q21" s="5">
        <f t="shared" si="30"/>
        <v>25</v>
      </c>
      <c r="R21">
        <f t="shared" si="0"/>
        <v>50000</v>
      </c>
      <c r="S21">
        <f t="shared" si="1"/>
        <v>1409.8322447782236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1154.6453679735623</v>
      </c>
      <c r="AC21">
        <f t="shared" si="27"/>
        <v>1117.2485978744241</v>
      </c>
      <c r="AE21">
        <f t="shared" si="2"/>
        <v>0</v>
      </c>
      <c r="AF21">
        <f t="shared" si="3"/>
        <v>0</v>
      </c>
      <c r="AG21">
        <f t="shared" si="4"/>
        <v>-19.811729409873426</v>
      </c>
      <c r="AH21">
        <f t="shared" si="5"/>
        <v>-302.40140940366348</v>
      </c>
      <c r="AI21">
        <f t="shared" si="6"/>
        <v>-322.21313881353689</v>
      </c>
      <c r="AJ21">
        <f t="shared" si="7"/>
        <v>37.396770099138166</v>
      </c>
      <c r="AK21">
        <f t="shared" si="28"/>
        <v>1.8474325887576999</v>
      </c>
      <c r="AL21">
        <f t="shared" si="8"/>
        <v>-282.96893612564099</v>
      </c>
      <c r="AN21">
        <f t="shared" si="9"/>
        <v>0</v>
      </c>
      <c r="AO21">
        <f t="shared" si="10"/>
        <v>0</v>
      </c>
      <c r="AP21">
        <f t="shared" si="11"/>
        <v>-6.3017877209369306</v>
      </c>
      <c r="AQ21">
        <f t="shared" si="12"/>
        <v>-96.188951966218241</v>
      </c>
      <c r="AR21">
        <f t="shared" si="13"/>
        <v>-102.49073968715517</v>
      </c>
      <c r="AS21">
        <f t="shared" si="14"/>
        <v>11.895302108053368</v>
      </c>
      <c r="AT21">
        <f t="shared" si="15"/>
        <v>0.58763814921124446</v>
      </c>
      <c r="AU21">
        <f t="shared" si="16"/>
        <v>-90.007799429890539</v>
      </c>
      <c r="AW21">
        <v>18</v>
      </c>
      <c r="AX21">
        <f>IF(Z21&gt;0, (R21*SUMPRODUCT(K21:$K$98, X21:$X$98)-K21*$AZ$3)/Z21, 0)</f>
        <v>1409.8322447782236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8.7783159999999995E-3</v>
      </c>
      <c r="Q22" s="5">
        <f t="shared" si="30"/>
        <v>25</v>
      </c>
      <c r="R22">
        <f t="shared" si="0"/>
        <v>50000</v>
      </c>
      <c r="S22">
        <f t="shared" si="1"/>
        <v>1395.7501325446735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1117.2485978744241</v>
      </c>
      <c r="AC22">
        <f t="shared" si="27"/>
        <v>1085.3184700135396</v>
      </c>
      <c r="AE22">
        <f t="shared" si="2"/>
        <v>0</v>
      </c>
      <c r="AF22">
        <f t="shared" si="3"/>
        <v>0</v>
      </c>
      <c r="AG22">
        <f t="shared" si="4"/>
        <v>-19.439698494508328</v>
      </c>
      <c r="AH22">
        <f t="shared" si="5"/>
        <v>-347.82724253272482</v>
      </c>
      <c r="AI22">
        <f t="shared" si="6"/>
        <v>-367.26694102723314</v>
      </c>
      <c r="AJ22">
        <f t="shared" si="7"/>
        <v>31.930127860884568</v>
      </c>
      <c r="AK22">
        <f t="shared" si="28"/>
        <v>23.462220555362908</v>
      </c>
      <c r="AL22">
        <f t="shared" si="8"/>
        <v>-311.87459261098564</v>
      </c>
      <c r="AN22">
        <f t="shared" si="9"/>
        <v>0</v>
      </c>
      <c r="AO22">
        <f t="shared" si="10"/>
        <v>0</v>
      </c>
      <c r="AP22">
        <f t="shared" si="11"/>
        <v>-5.7735301211468313</v>
      </c>
      <c r="AQ22">
        <f t="shared" si="12"/>
        <v>-103.30361153931686</v>
      </c>
      <c r="AR22">
        <f t="shared" si="13"/>
        <v>-109.07714166046368</v>
      </c>
      <c r="AS22">
        <f t="shared" si="14"/>
        <v>9.4831488785160456</v>
      </c>
      <c r="AT22">
        <f t="shared" si="15"/>
        <v>6.9682066891955756</v>
      </c>
      <c r="AU22">
        <f t="shared" si="16"/>
        <v>-92.625786092752065</v>
      </c>
      <c r="AW22">
        <v>19</v>
      </c>
      <c r="AX22">
        <f>IF(Z22&gt;0, (R22*SUMPRODUCT(K22:$K$98, X22:$X$98)-K22*$AZ$3)/Z22, 0)</f>
        <v>1395.7501325446735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1.019566E-2</v>
      </c>
      <c r="Q23" s="5">
        <f t="shared" si="30"/>
        <v>25</v>
      </c>
      <c r="R23">
        <f t="shared" si="0"/>
        <v>50000</v>
      </c>
      <c r="S23">
        <f t="shared" si="1"/>
        <v>1416.2062216472409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1085.3184700135396</v>
      </c>
      <c r="AC23">
        <f t="shared" si="27"/>
        <v>1078.9849149712049</v>
      </c>
      <c r="AE23">
        <f t="shared" si="2"/>
        <v>0</v>
      </c>
      <c r="AF23">
        <f t="shared" si="3"/>
        <v>0</v>
      </c>
      <c r="AG23">
        <f t="shared" si="4"/>
        <v>-19.047100953210727</v>
      </c>
      <c r="AH23">
        <f t="shared" si="5"/>
        <v>-396.40111270503763</v>
      </c>
      <c r="AI23">
        <f t="shared" si="6"/>
        <v>-415.44821365824833</v>
      </c>
      <c r="AJ23">
        <f t="shared" si="7"/>
        <v>6.3335550423346376</v>
      </c>
      <c r="AK23">
        <f t="shared" si="28"/>
        <v>75.972292900947778</v>
      </c>
      <c r="AL23">
        <f t="shared" si="8"/>
        <v>-333.14236571496593</v>
      </c>
      <c r="AN23">
        <f t="shared" si="9"/>
        <v>0</v>
      </c>
      <c r="AO23">
        <f t="shared" si="10"/>
        <v>0</v>
      </c>
      <c r="AP23">
        <f t="shared" si="11"/>
        <v>-5.0508302409110639</v>
      </c>
      <c r="AQ23">
        <f t="shared" si="12"/>
        <v>-105.11598234816414</v>
      </c>
      <c r="AR23">
        <f t="shared" si="13"/>
        <v>-110.16681258907519</v>
      </c>
      <c r="AS23">
        <f t="shared" si="14"/>
        <v>1.6795055278428661</v>
      </c>
      <c r="AT23">
        <f t="shared" si="15"/>
        <v>20.146013579603391</v>
      </c>
      <c r="AU23">
        <f t="shared" si="16"/>
        <v>-88.341293481628938</v>
      </c>
      <c r="AW23">
        <v>20</v>
      </c>
      <c r="AX23">
        <f>IF(Z23&gt;0, (R23*SUMPRODUCT(K23:$K$98, X23:$X$98)-K23*$AZ$3)/Z23, 0)</f>
        <v>1416.2062216472409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1.1804551E-2</v>
      </c>
      <c r="Q24" s="5">
        <f t="shared" si="30"/>
        <v>25</v>
      </c>
      <c r="R24">
        <f t="shared" si="0"/>
        <v>50000</v>
      </c>
      <c r="S24">
        <f t="shared" si="1"/>
        <v>1422.9033875169034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1078.9849149712049</v>
      </c>
      <c r="AC24">
        <f t="shared" si="27"/>
        <v>1060.4493402096323</v>
      </c>
      <c r="AE24">
        <f t="shared" si="2"/>
        <v>0</v>
      </c>
      <c r="AF24">
        <f t="shared" si="3"/>
        <v>0</v>
      </c>
      <c r="AG24">
        <f t="shared" si="4"/>
        <v>-18.631787469074297</v>
      </c>
      <c r="AH24">
        <f t="shared" si="5"/>
        <v>-449.6849492086493</v>
      </c>
      <c r="AI24">
        <f t="shared" ref="AI24:AI69" si="39">SUM(AE24:AH24)</f>
        <v>-468.31673667772361</v>
      </c>
      <c r="AJ24">
        <f t="shared" si="7"/>
        <v>18.535574761572661</v>
      </c>
      <c r="AK24">
        <f t="shared" si="28"/>
        <v>75.528944047984353</v>
      </c>
      <c r="AL24">
        <f t="shared" ref="AL24:AL69" si="40">SUM(AI24:AK24)</f>
        <v>-374.25221786816661</v>
      </c>
      <c r="AN24">
        <f t="shared" si="9"/>
        <v>0</v>
      </c>
      <c r="AO24">
        <f t="shared" si="10"/>
        <v>0</v>
      </c>
      <c r="AP24">
        <f t="shared" si="11"/>
        <v>-4.4113385315453364</v>
      </c>
      <c r="AQ24">
        <f t="shared" si="12"/>
        <v>-106.46925566281597</v>
      </c>
      <c r="AR24">
        <f t="shared" si="13"/>
        <v>-110.88059419436129</v>
      </c>
      <c r="AS24">
        <f t="shared" si="14"/>
        <v>4.3885588157220026</v>
      </c>
      <c r="AT24">
        <f t="shared" si="15"/>
        <v>17.882543029155702</v>
      </c>
      <c r="AU24">
        <f t="shared" si="16"/>
        <v>-88.609492349483602</v>
      </c>
      <c r="AW24">
        <v>21</v>
      </c>
      <c r="AX24">
        <f>IF(Z24&gt;0, (R24*SUMPRODUCT(K24:$K$98, X24:$X$98)-K24*$AZ$3)/Z24, 0)</f>
        <v>1422.9033875169034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1.3628751999999999E-2</v>
      </c>
      <c r="Q25" s="5">
        <f t="shared" si="30"/>
        <v>25</v>
      </c>
      <c r="R25">
        <f t="shared" si="0"/>
        <v>50000</v>
      </c>
      <c r="S25">
        <f t="shared" si="1"/>
        <v>1417.2575962704916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1060.4493402096323</v>
      </c>
      <c r="AC25">
        <f t="shared" si="27"/>
        <v>1031.2840198919869</v>
      </c>
      <c r="AE25">
        <f t="shared" si="2"/>
        <v>0</v>
      </c>
      <c r="AF25">
        <f t="shared" si="3"/>
        <v>0</v>
      </c>
      <c r="AG25">
        <f t="shared" si="4"/>
        <v>-18.191541583650832</v>
      </c>
      <c r="AH25">
        <f t="shared" si="5"/>
        <v>-507.85602146544244</v>
      </c>
      <c r="AI25">
        <f t="shared" si="39"/>
        <v>-526.04756304909324</v>
      </c>
      <c r="AJ25">
        <f t="shared" si="7"/>
        <v>29.16532031764541</v>
      </c>
      <c r="AK25">
        <f t="shared" si="28"/>
        <v>74.231453814674268</v>
      </c>
      <c r="AL25">
        <f t="shared" si="40"/>
        <v>-422.65078891677354</v>
      </c>
      <c r="AN25">
        <f t="shared" si="9"/>
        <v>0</v>
      </c>
      <c r="AO25">
        <f t="shared" si="10"/>
        <v>0</v>
      </c>
      <c r="AP25">
        <f t="shared" si="11"/>
        <v>-3.8456286673173272</v>
      </c>
      <c r="AQ25">
        <f t="shared" si="12"/>
        <v>-107.35899791870634</v>
      </c>
      <c r="AR25">
        <f t="shared" si="13"/>
        <v>-111.20462658602366</v>
      </c>
      <c r="AS25">
        <f t="shared" si="14"/>
        <v>6.1654473530615803</v>
      </c>
      <c r="AT25">
        <f t="shared" si="15"/>
        <v>15.692271350049252</v>
      </c>
      <c r="AU25">
        <f t="shared" si="16"/>
        <v>-89.346907882912816</v>
      </c>
      <c r="AW25">
        <v>22</v>
      </c>
      <c r="AX25">
        <f>IF(Z25&gt;0, (R25*SUMPRODUCT(K25:$K$98, X25:$X$98)-K25*$AZ$3)/Z25, 0)</f>
        <v>1417.2575962704916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1.5530428000000001E-2</v>
      </c>
      <c r="Q26" s="5">
        <f t="shared" si="30"/>
        <v>25</v>
      </c>
      <c r="R26">
        <f t="shared" si="0"/>
        <v>50000</v>
      </c>
      <c r="S26">
        <f t="shared" si="1"/>
        <v>1400.3223641637376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1031.2840198919869</v>
      </c>
      <c r="AC26">
        <f t="shared" si="27"/>
        <v>992.94639281718275</v>
      </c>
      <c r="AE26">
        <f t="shared" si="2"/>
        <v>0</v>
      </c>
      <c r="AF26">
        <f t="shared" si="3"/>
        <v>0</v>
      </c>
      <c r="AG26">
        <f t="shared" si="4"/>
        <v>-17.72710374104043</v>
      </c>
      <c r="AH26">
        <f t="shared" si="5"/>
        <v>-565.04485354779047</v>
      </c>
      <c r="AI26">
        <f t="shared" si="39"/>
        <v>-582.77195728883089</v>
      </c>
      <c r="AJ26">
        <f t="shared" si="7"/>
        <v>38.337627074804118</v>
      </c>
      <c r="AK26">
        <f t="shared" si="28"/>
        <v>72.189881392439091</v>
      </c>
      <c r="AL26">
        <f t="shared" si="40"/>
        <v>-472.2444488215877</v>
      </c>
      <c r="AN26">
        <f t="shared" si="9"/>
        <v>0</v>
      </c>
      <c r="AO26">
        <f t="shared" si="10"/>
        <v>0</v>
      </c>
      <c r="AP26">
        <f t="shared" si="11"/>
        <v>-3.3459358227782561</v>
      </c>
      <c r="AQ26">
        <f t="shared" si="12"/>
        <v>-106.65046273662091</v>
      </c>
      <c r="AR26">
        <f t="shared" si="13"/>
        <v>-109.99639855939917</v>
      </c>
      <c r="AS26">
        <f t="shared" si="14"/>
        <v>7.2361081462465675</v>
      </c>
      <c r="AT26">
        <f t="shared" si="15"/>
        <v>13.625616102977627</v>
      </c>
      <c r="AU26">
        <f t="shared" si="16"/>
        <v>-89.134674310174972</v>
      </c>
      <c r="AW26">
        <v>23</v>
      </c>
      <c r="AX26">
        <f>IF(Z26&gt;0, (R26*SUMPRODUCT(K26:$K$98, X26:$X$98)-K26*$AZ$3)/Z26, 0)</f>
        <v>1400.3223641637376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1.7564712E-2</v>
      </c>
      <c r="Q27" s="5">
        <f t="shared" si="30"/>
        <v>25</v>
      </c>
      <c r="R27">
        <f t="shared" si="0"/>
        <v>50000</v>
      </c>
      <c r="S27">
        <f t="shared" si="1"/>
        <v>1374.7197927073951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992.94639281718275</v>
      </c>
      <c r="AC27">
        <f t="shared" si="27"/>
        <v>947.92215404833132</v>
      </c>
      <c r="AE27">
        <f t="shared" si="2"/>
        <v>0</v>
      </c>
      <c r="AF27">
        <f t="shared" si="3"/>
        <v>0</v>
      </c>
      <c r="AG27">
        <f t="shared" si="4"/>
        <v>-17.238461231824527</v>
      </c>
      <c r="AH27">
        <f t="shared" si="5"/>
        <v>-622.74294361099544</v>
      </c>
      <c r="AI27">
        <f t="shared" si="39"/>
        <v>-639.98140484281998</v>
      </c>
      <c r="AJ27">
        <f t="shared" si="7"/>
        <v>45.024238768851433</v>
      </c>
      <c r="AK27">
        <f t="shared" si="28"/>
        <v>69.506247497202793</v>
      </c>
      <c r="AL27">
        <f t="shared" si="40"/>
        <v>-525.45091857676573</v>
      </c>
      <c r="AN27">
        <f t="shared" si="9"/>
        <v>0</v>
      </c>
      <c r="AO27">
        <f t="shared" si="10"/>
        <v>0</v>
      </c>
      <c r="AP27">
        <f t="shared" si="11"/>
        <v>-2.905094701297223</v>
      </c>
      <c r="AQ27">
        <f t="shared" si="12"/>
        <v>-104.94714124568411</v>
      </c>
      <c r="AR27">
        <f t="shared" si="13"/>
        <v>-107.85223594698134</v>
      </c>
      <c r="AS27">
        <f t="shared" si="14"/>
        <v>7.5876654950998432</v>
      </c>
      <c r="AT27">
        <f t="shared" si="15"/>
        <v>11.713471904232467</v>
      </c>
      <c r="AU27">
        <f t="shared" si="16"/>
        <v>-88.551098547649019</v>
      </c>
      <c r="AW27">
        <v>24</v>
      </c>
      <c r="AX27">
        <f>IF(Z27&gt;0, (R27*SUMPRODUCT(K27:$K$98, X27:$X$98)-K27*$AZ$3)/Z27, 0)</f>
        <v>1374.7197927073951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1.9807176999999999E-2</v>
      </c>
      <c r="Q28" s="5">
        <f t="shared" si="30"/>
        <v>25</v>
      </c>
      <c r="R28">
        <f t="shared" si="0"/>
        <v>50000</v>
      </c>
      <c r="S28">
        <f t="shared" si="1"/>
        <v>1342.3291781017165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947.92215404833132</v>
      </c>
      <c r="AC28">
        <f t="shared" si="27"/>
        <v>897.99842705958451</v>
      </c>
      <c r="AE28">
        <f t="shared" si="2"/>
        <v>0</v>
      </c>
      <c r="AF28">
        <f t="shared" si="3"/>
        <v>0</v>
      </c>
      <c r="AG28">
        <f t="shared" si="4"/>
        <v>-16.724631366679894</v>
      </c>
      <c r="AH28">
        <f t="shared" si="5"/>
        <v>-682.89050565277296</v>
      </c>
      <c r="AI28">
        <f t="shared" si="39"/>
        <v>-699.61513701945285</v>
      </c>
      <c r="AJ28">
        <f t="shared" si="7"/>
        <v>49.923726988746807</v>
      </c>
      <c r="AK28">
        <f t="shared" si="28"/>
        <v>66.354550783383203</v>
      </c>
      <c r="AL28">
        <f t="shared" si="40"/>
        <v>-583.33685924732288</v>
      </c>
      <c r="AN28">
        <f t="shared" si="9"/>
        <v>0</v>
      </c>
      <c r="AO28">
        <f t="shared" si="10"/>
        <v>0</v>
      </c>
      <c r="AP28">
        <f t="shared" si="11"/>
        <v>-2.5165196690481202</v>
      </c>
      <c r="AQ28">
        <f t="shared" si="12"/>
        <v>-102.75308026849328</v>
      </c>
      <c r="AR28">
        <f t="shared" si="13"/>
        <v>-105.2695999375414</v>
      </c>
      <c r="AS28">
        <f t="shared" si="14"/>
        <v>7.5119168946029919</v>
      </c>
      <c r="AT28">
        <f t="shared" si="15"/>
        <v>9.9842279639066795</v>
      </c>
      <c r="AU28">
        <f t="shared" si="16"/>
        <v>-87.773455079031734</v>
      </c>
      <c r="AW28">
        <v>25</v>
      </c>
      <c r="AX28">
        <f>IF(Z28&gt;0, (R28*SUMPRODUCT(K28:$K$98, X28:$X$98)-K28*$AZ$3)/Z28, 0)</f>
        <v>1342.3291781017165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2.2489294999999999E-2</v>
      </c>
      <c r="Q29" s="5">
        <f t="shared" si="30"/>
        <v>25</v>
      </c>
      <c r="R29">
        <f t="shared" si="0"/>
        <v>50000</v>
      </c>
      <c r="S29">
        <f t="shared" si="1"/>
        <v>1304.5544680464868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897.99842705958451</v>
      </c>
      <c r="AC29">
        <f t="shared" si="27"/>
        <v>844.37339523478568</v>
      </c>
      <c r="AE29">
        <f t="shared" si="2"/>
        <v>0</v>
      </c>
      <c r="AF29">
        <f t="shared" si="3"/>
        <v>0</v>
      </c>
      <c r="AG29">
        <f t="shared" si="4"/>
        <v>-16.18125988444158</v>
      </c>
      <c r="AH29">
        <f t="shared" si="5"/>
        <v>-752.25033714303459</v>
      </c>
      <c r="AI29">
        <f t="shared" si="39"/>
        <v>-768.43159702747619</v>
      </c>
      <c r="AJ29">
        <f t="shared" si="7"/>
        <v>53.625031824798839</v>
      </c>
      <c r="AK29">
        <f t="shared" si="28"/>
        <v>62.859889894170919</v>
      </c>
      <c r="AL29">
        <f t="shared" si="40"/>
        <v>-651.94667530850643</v>
      </c>
      <c r="AN29">
        <f t="shared" si="9"/>
        <v>0</v>
      </c>
      <c r="AO29">
        <f t="shared" si="10"/>
        <v>0</v>
      </c>
      <c r="AP29">
        <f t="shared" si="11"/>
        <v>-2.1738926063813513</v>
      </c>
      <c r="AQ29">
        <f t="shared" si="12"/>
        <v>-101.06205930450989</v>
      </c>
      <c r="AR29">
        <f t="shared" si="13"/>
        <v>-103.23595191089125</v>
      </c>
      <c r="AS29">
        <f t="shared" si="14"/>
        <v>7.2043253141853798</v>
      </c>
      <c r="AT29">
        <f t="shared" si="15"/>
        <v>8.444994447575418</v>
      </c>
      <c r="AU29">
        <f t="shared" si="16"/>
        <v>-87.586632149130452</v>
      </c>
      <c r="AW29">
        <v>26</v>
      </c>
      <c r="AX29">
        <f>IF(Z29&gt;0, (R29*SUMPRODUCT(K29:$K$98, X29:$X$98)-K29*$AZ$3)/Z29, 0)</f>
        <v>1304.5544680464868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2.5348699999999998E-2</v>
      </c>
      <c r="Q30" s="5">
        <f t="shared" si="30"/>
        <v>25</v>
      </c>
      <c r="R30">
        <f t="shared" si="0"/>
        <v>50000</v>
      </c>
      <c r="S30">
        <f t="shared" si="1"/>
        <v>1260.7500131089992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844.37339523478568</v>
      </c>
      <c r="AC30">
        <f t="shared" si="27"/>
        <v>787.17566489785963</v>
      </c>
      <c r="AE30">
        <f t="shared" si="2"/>
        <v>0</v>
      </c>
      <c r="AF30">
        <f t="shared" si="3"/>
        <v>0</v>
      </c>
      <c r="AG30">
        <f t="shared" si="4"/>
        <v>-15.609273383164417</v>
      </c>
      <c r="AH30">
        <f t="shared" si="5"/>
        <v>-820.34780486548846</v>
      </c>
      <c r="AI30">
        <f t="shared" si="39"/>
        <v>-835.95707824865292</v>
      </c>
      <c r="AJ30">
        <f t="shared" si="7"/>
        <v>57.197730336926043</v>
      </c>
      <c r="AK30">
        <f t="shared" si="28"/>
        <v>59.106137666435004</v>
      </c>
      <c r="AL30">
        <f t="shared" si="40"/>
        <v>-719.65321024529192</v>
      </c>
      <c r="AN30">
        <f t="shared" si="9"/>
        <v>0</v>
      </c>
      <c r="AO30">
        <f t="shared" si="10"/>
        <v>0</v>
      </c>
      <c r="AP30">
        <f t="shared" si="11"/>
        <v>-1.8723645792912131</v>
      </c>
      <c r="AQ30">
        <f t="shared" si="12"/>
        <v>-98.402413413176703</v>
      </c>
      <c r="AR30">
        <f t="shared" si="13"/>
        <v>-100.27477799246793</v>
      </c>
      <c r="AS30">
        <f t="shared" si="14"/>
        <v>6.8609858812659068</v>
      </c>
      <c r="AT30">
        <f t="shared" si="15"/>
        <v>7.0899032817700371</v>
      </c>
      <c r="AU30">
        <f t="shared" si="16"/>
        <v>-86.323888829431993</v>
      </c>
      <c r="AW30">
        <v>27</v>
      </c>
      <c r="AX30">
        <f>IF(Z30&gt;0, (R30*SUMPRODUCT(K30:$K$98, X30:$X$98)-K30*$AZ$3)/Z30, 0)</f>
        <v>1260.7500131089992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2.8197647999999999E-2</v>
      </c>
      <c r="Q31" s="5">
        <f t="shared" si="30"/>
        <v>25</v>
      </c>
      <c r="R31">
        <f t="shared" si="0"/>
        <v>50000</v>
      </c>
      <c r="S31">
        <f t="shared" si="1"/>
        <v>1212.1762680956122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787.17566489785963</v>
      </c>
      <c r="AC31">
        <f t="shared" si="27"/>
        <v>727.93783092002627</v>
      </c>
      <c r="AE31">
        <f t="shared" si="2"/>
        <v>0</v>
      </c>
      <c r="AF31">
        <f t="shared" si="3"/>
        <v>0</v>
      </c>
      <c r="AG31">
        <f t="shared" si="4"/>
        <v>-15.013035852938533</v>
      </c>
      <c r="AH31">
        <f t="shared" si="5"/>
        <v>-880.28959278847879</v>
      </c>
      <c r="AI31">
        <f t="shared" si="39"/>
        <v>-895.3026286414173</v>
      </c>
      <c r="AJ31">
        <f t="shared" si="7"/>
        <v>59.237833977833361</v>
      </c>
      <c r="AK31">
        <f t="shared" si="28"/>
        <v>55.102296542850176</v>
      </c>
      <c r="AL31">
        <f t="shared" si="40"/>
        <v>-780.96249812073381</v>
      </c>
      <c r="AN31">
        <f t="shared" si="9"/>
        <v>0</v>
      </c>
      <c r="AO31">
        <f t="shared" si="10"/>
        <v>0</v>
      </c>
      <c r="AP31">
        <f t="shared" si="11"/>
        <v>-1.6078970144319453</v>
      </c>
      <c r="AQ31">
        <f t="shared" si="12"/>
        <v>-94.279066668788772</v>
      </c>
      <c r="AR31">
        <f t="shared" si="13"/>
        <v>-95.886963683220714</v>
      </c>
      <c r="AS31">
        <f t="shared" si="14"/>
        <v>6.3443754699173889</v>
      </c>
      <c r="AT31">
        <f t="shared" si="15"/>
        <v>5.9014591697155554</v>
      </c>
      <c r="AU31">
        <f t="shared" si="16"/>
        <v>-83.641129043587767</v>
      </c>
      <c r="AW31">
        <v>28</v>
      </c>
      <c r="AX31">
        <f>IF(Z31&gt;0, (R31*SUMPRODUCT(K31:$K$98, X31:$X$98)-K31*$AZ$3)/Z31, 0)</f>
        <v>1212.1762680956122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3.1331300999999999E-2</v>
      </c>
      <c r="Q32" s="5">
        <f t="shared" si="30"/>
        <v>25</v>
      </c>
      <c r="R32">
        <f t="shared" si="0"/>
        <v>50000</v>
      </c>
      <c r="S32">
        <f t="shared" si="1"/>
        <v>1161.4136857867541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727.93783092002627</v>
      </c>
      <c r="AC32">
        <f t="shared" si="27"/>
        <v>668.62713874707947</v>
      </c>
      <c r="AE32">
        <f t="shared" si="2"/>
        <v>0</v>
      </c>
      <c r="AF32">
        <f t="shared" si="3"/>
        <v>0</v>
      </c>
      <c r="AG32">
        <f t="shared" si="4"/>
        <v>-14.39252754917694</v>
      </c>
      <c r="AH32">
        <f t="shared" si="5"/>
        <v>-940.75589046441792</v>
      </c>
      <c r="AI32">
        <f t="shared" si="39"/>
        <v>-955.14841801359489</v>
      </c>
      <c r="AJ32">
        <f t="shared" si="7"/>
        <v>59.310692172946801</v>
      </c>
      <c r="AK32">
        <f t="shared" si="28"/>
        <v>50.955648164401843</v>
      </c>
      <c r="AL32">
        <f t="shared" si="40"/>
        <v>-844.88207767624624</v>
      </c>
      <c r="AN32">
        <f t="shared" si="9"/>
        <v>0</v>
      </c>
      <c r="AO32">
        <f t="shared" si="10"/>
        <v>0</v>
      </c>
      <c r="AP32">
        <f t="shared" si="11"/>
        <v>-1.3762861954923726</v>
      </c>
      <c r="AQ32">
        <f t="shared" si="12"/>
        <v>-89.95983095744397</v>
      </c>
      <c r="AR32">
        <f t="shared" si="13"/>
        <v>-91.336117152936353</v>
      </c>
      <c r="AS32">
        <f t="shared" si="14"/>
        <v>5.6715880239806973</v>
      </c>
      <c r="AT32">
        <f t="shared" si="15"/>
        <v>4.8726365060904806</v>
      </c>
      <c r="AU32">
        <f t="shared" si="16"/>
        <v>-80.791892622865177</v>
      </c>
      <c r="AW32">
        <v>29</v>
      </c>
      <c r="AX32">
        <f>IF(Z32&gt;0, (R32*SUMPRODUCT(K32:$K$98, X32:$X$98)-K32*$AZ$3)/Z32, 0)</f>
        <v>1161.4136857867541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3.466458E-2</v>
      </c>
      <c r="Q33" s="5">
        <f t="shared" si="30"/>
        <v>25</v>
      </c>
      <c r="R33">
        <f t="shared" si="0"/>
        <v>50000</v>
      </c>
      <c r="S33">
        <f t="shared" si="1"/>
        <v>1108.9141115258135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668.62713874707947</v>
      </c>
      <c r="AC33">
        <f t="shared" si="27"/>
        <v>609.88907073235146</v>
      </c>
      <c r="AE33">
        <f t="shared" si="2"/>
        <v>0</v>
      </c>
      <c r="AF33">
        <f t="shared" si="3"/>
        <v>0</v>
      </c>
      <c r="AG33">
        <f t="shared" si="4"/>
        <v>-13.749691351054521</v>
      </c>
      <c r="AH33">
        <f t="shared" si="5"/>
        <v>-997.82184526129595</v>
      </c>
      <c r="AI33">
        <f t="shared" si="39"/>
        <v>-1011.5715366123504</v>
      </c>
      <c r="AJ33">
        <f t="shared" si="7"/>
        <v>58.738068014728015</v>
      </c>
      <c r="AK33">
        <f t="shared" si="28"/>
        <v>46.803899712295568</v>
      </c>
      <c r="AL33">
        <f t="shared" si="40"/>
        <v>-906.02956888532685</v>
      </c>
      <c r="AN33">
        <f t="shared" si="9"/>
        <v>0</v>
      </c>
      <c r="AO33">
        <f t="shared" si="10"/>
        <v>0</v>
      </c>
      <c r="AP33">
        <f t="shared" si="11"/>
        <v>-1.1739419201883103</v>
      </c>
      <c r="AQ33">
        <f t="shared" si="12"/>
        <v>-85.193540940251765</v>
      </c>
      <c r="AR33">
        <f t="shared" si="13"/>
        <v>-86.367482860440063</v>
      </c>
      <c r="AS33">
        <f t="shared" si="14"/>
        <v>5.0150275080955131</v>
      </c>
      <c r="AT33">
        <f t="shared" si="15"/>
        <v>3.9960940575105637</v>
      </c>
      <c r="AU33">
        <f t="shared" si="16"/>
        <v>-77.356361294833988</v>
      </c>
      <c r="AW33">
        <v>30</v>
      </c>
      <c r="AX33">
        <f>IF(Z33&gt;0, (R33*SUMPRODUCT(K33:$K$98, X33:$X$98)-K33*$AZ$3)/Z33, 0)</f>
        <v>1108.9141115258135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3.8375247000000001E-2</v>
      </c>
      <c r="Q34" s="5">
        <f t="shared" si="30"/>
        <v>25</v>
      </c>
      <c r="R34">
        <f t="shared" si="0"/>
        <v>50000</v>
      </c>
      <c r="S34">
        <f t="shared" si="1"/>
        <v>1055.7723535054504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609.88907073235146</v>
      </c>
      <c r="AC34">
        <f t="shared" si="27"/>
        <v>552.57210384809628</v>
      </c>
      <c r="AE34">
        <f t="shared" si="2"/>
        <v>0</v>
      </c>
      <c r="AF34">
        <f t="shared" si="3"/>
        <v>0</v>
      </c>
      <c r="AG34">
        <f t="shared" si="4"/>
        <v>-13.084546635773494</v>
      </c>
      <c r="AH34">
        <f t="shared" si="5"/>
        <v>-1055.295603540962</v>
      </c>
      <c r="AI34">
        <f t="shared" si="39"/>
        <v>-1068.3801501767355</v>
      </c>
      <c r="AJ34">
        <f t="shared" si="7"/>
        <v>57.31696688425518</v>
      </c>
      <c r="AK34">
        <f t="shared" si="28"/>
        <v>42.692234951264609</v>
      </c>
      <c r="AL34">
        <f t="shared" si="40"/>
        <v>-968.37094834121569</v>
      </c>
      <c r="AN34">
        <f t="shared" si="9"/>
        <v>0</v>
      </c>
      <c r="AO34">
        <f t="shared" si="10"/>
        <v>0</v>
      </c>
      <c r="AP34">
        <f t="shared" si="11"/>
        <v>-0.99745731235316648</v>
      </c>
      <c r="AQ34">
        <f t="shared" si="12"/>
        <v>-80.446984198001246</v>
      </c>
      <c r="AR34">
        <f t="shared" si="13"/>
        <v>-81.444441510354409</v>
      </c>
      <c r="AS34">
        <f t="shared" si="14"/>
        <v>4.3693701686458883</v>
      </c>
      <c r="AT34">
        <f t="shared" si="15"/>
        <v>3.2545019035213194</v>
      </c>
      <c r="AU34">
        <f t="shared" si="16"/>
        <v>-73.820569438187206</v>
      </c>
      <c r="AW34">
        <v>31</v>
      </c>
      <c r="AX34">
        <f>IF(Z34&gt;0, (R34*SUMPRODUCT(K34:$K$98, X34:$X$98)-K34*$AZ$3)/Z34, 0)</f>
        <v>1055.7723535054504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4.2655799000000001E-2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1002.4043727912964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552.57210384809628</v>
      </c>
      <c r="AC35">
        <f t="shared" si="27"/>
        <v>497.01491791437775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-12.395569378114079</v>
      </c>
      <c r="AH35">
        <f t="shared" ref="AH35:AH66" si="46">-X35*R35</f>
        <v>-1116.2635826033609</v>
      </c>
      <c r="AI35">
        <f t="shared" si="39"/>
        <v>-1128.6591519814749</v>
      </c>
      <c r="AJ35">
        <f t="shared" ref="AJ35:AJ66" si="47">AB35-AC35</f>
        <v>55.557185933718529</v>
      </c>
      <c r="AK35">
        <f t="shared" si="28"/>
        <v>38.680047269366746</v>
      </c>
      <c r="AL35">
        <f t="shared" si="40"/>
        <v>-1034.4219187783897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-0.84369232196680166</v>
      </c>
      <c r="AQ35">
        <f t="shared" ref="AQ35:AQ66" si="51">AH35*$K35</f>
        <v>-75.977390405030164</v>
      </c>
      <c r="AR35">
        <f t="shared" ref="AR35:AR66" si="52">AI35*$K35</f>
        <v>-76.821082726996963</v>
      </c>
      <c r="AS35">
        <f t="shared" ref="AS35:AS66" si="53">AJ35*$K35</f>
        <v>3.7814455933844187</v>
      </c>
      <c r="AT35">
        <f t="shared" ref="AT35:AT66" si="54">AK35*$K35</f>
        <v>2.63271963546081</v>
      </c>
      <c r="AU35">
        <f t="shared" ref="AU35:AU66" si="55">AL35*$K35</f>
        <v>-70.406917498151742</v>
      </c>
      <c r="AW35">
        <v>32</v>
      </c>
      <c r="AX35">
        <f>IF(Z35&gt;0, (R35*SUMPRODUCT(K35:$K$98, X35:$X$98)-K35*$AZ$3)/Z35, 0)</f>
        <v>1002.4043727912964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4.7231987000000003E-2</v>
      </c>
      <c r="Q36" s="5">
        <f t="shared" si="30"/>
        <v>25</v>
      </c>
      <c r="R36">
        <f t="shared" si="41"/>
        <v>50000</v>
      </c>
      <c r="S36">
        <f t="shared" si="42"/>
        <v>948.26076496160442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497.01491791437775</v>
      </c>
      <c r="AC36">
        <f t="shared" si="27"/>
        <v>443.26056167388549</v>
      </c>
      <c r="AE36">
        <f t="shared" si="43"/>
        <v>0</v>
      </c>
      <c r="AF36">
        <f t="shared" si="44"/>
        <v>0</v>
      </c>
      <c r="AG36">
        <f t="shared" si="45"/>
        <v>-11.686146312608257</v>
      </c>
      <c r="AH36">
        <f t="shared" si="46"/>
        <v>-1170.9347434493645</v>
      </c>
      <c r="AI36">
        <f t="shared" si="39"/>
        <v>-1182.6208897619729</v>
      </c>
      <c r="AJ36">
        <f t="shared" si="47"/>
        <v>53.754356240492257</v>
      </c>
      <c r="AK36">
        <f t="shared" ref="AK36:AK67" si="59">G36*SUM(AB36:AB36, AE36:AF36)</f>
        <v>34.791044254006444</v>
      </c>
      <c r="AL36">
        <f t="shared" si="40"/>
        <v>-1094.075489267474</v>
      </c>
      <c r="AN36">
        <f t="shared" si="48"/>
        <v>0</v>
      </c>
      <c r="AO36">
        <f t="shared" si="49"/>
        <v>0</v>
      </c>
      <c r="AP36">
        <f t="shared" si="50"/>
        <v>-0.71018404818214098</v>
      </c>
      <c r="AQ36">
        <f t="shared" si="51"/>
        <v>-71.159401398456765</v>
      </c>
      <c r="AR36">
        <f t="shared" si="52"/>
        <v>-71.869585446638908</v>
      </c>
      <c r="AS36">
        <f t="shared" si="53"/>
        <v>3.2667301350754054</v>
      </c>
      <c r="AT36">
        <f t="shared" si="54"/>
        <v>2.1143021820749111</v>
      </c>
      <c r="AU36">
        <f t="shared" si="55"/>
        <v>-66.488553129488594</v>
      </c>
      <c r="AW36">
        <v>33</v>
      </c>
      <c r="AX36">
        <f>IF(Z36&gt;0, (R36*SUMPRODUCT(K36:$K$98, X36:$X$98)-K36*$AZ$3)/Z36, 0)</f>
        <v>948.26076496160442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41"/>
        <v>50000</v>
      </c>
      <c r="S37">
        <f t="shared" si="42"/>
        <v>893.98851759390573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443.26056167388549</v>
      </c>
      <c r="AC37">
        <f t="shared" si="27"/>
        <v>391.94315506519479</v>
      </c>
      <c r="AE37">
        <f t="shared" si="43"/>
        <v>0</v>
      </c>
      <c r="AF37">
        <f t="shared" si="44"/>
        <v>0</v>
      </c>
      <c r="AG37">
        <f t="shared" si="45"/>
        <v>-10.960519831957031</v>
      </c>
      <c r="AH37">
        <f t="shared" si="46"/>
        <v>-1217.5300350502887</v>
      </c>
      <c r="AI37">
        <f t="shared" si="39"/>
        <v>-1228.4905548822458</v>
      </c>
      <c r="AJ37">
        <f t="shared" si="47"/>
        <v>51.317406608690703</v>
      </c>
      <c r="AK37">
        <f t="shared" si="59"/>
        <v>31.028239317171987</v>
      </c>
      <c r="AL37">
        <f t="shared" si="40"/>
        <v>-1146.144908956383</v>
      </c>
      <c r="AN37">
        <f t="shared" si="48"/>
        <v>0</v>
      </c>
      <c r="AO37">
        <f t="shared" si="49"/>
        <v>0</v>
      </c>
      <c r="AP37">
        <f t="shared" si="50"/>
        <v>-0.59472024580397598</v>
      </c>
      <c r="AQ37">
        <f t="shared" si="51"/>
        <v>-66.063450714047292</v>
      </c>
      <c r="AR37">
        <f t="shared" si="52"/>
        <v>-66.658170959851262</v>
      </c>
      <c r="AS37">
        <f t="shared" si="53"/>
        <v>2.7844939054221642</v>
      </c>
      <c r="AT37">
        <f t="shared" si="54"/>
        <v>1.6835991719818146</v>
      </c>
      <c r="AU37">
        <f t="shared" si="55"/>
        <v>-62.190077882447284</v>
      </c>
      <c r="AW37">
        <v>34</v>
      </c>
      <c r="AX37">
        <f>IF(Z37&gt;0, (R37*SUMPRODUCT(K37:$K$98, X37:$X$98)-K37*$AZ$3)/Z37, 0)</f>
        <v>893.98851759390573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41"/>
        <v>50000</v>
      </c>
      <c r="S38">
        <f t="shared" si="42"/>
        <v>840.50417421516261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391.94315506519479</v>
      </c>
      <c r="AC38">
        <f t="shared" si="27"/>
        <v>343.59577112772445</v>
      </c>
      <c r="AE38">
        <f t="shared" si="43"/>
        <v>0</v>
      </c>
      <c r="AF38">
        <f t="shared" si="44"/>
        <v>0</v>
      </c>
      <c r="AG38">
        <f t="shared" si="45"/>
        <v>-10.219930538969773</v>
      </c>
      <c r="AH38">
        <f t="shared" si="46"/>
        <v>-1261.968189335372</v>
      </c>
      <c r="AI38">
        <f t="shared" si="39"/>
        <v>-1272.1881198743417</v>
      </c>
      <c r="AJ38">
        <f t="shared" si="47"/>
        <v>48.34738393747034</v>
      </c>
      <c r="AK38">
        <f t="shared" si="59"/>
        <v>27.436020854563637</v>
      </c>
      <c r="AL38">
        <f t="shared" si="40"/>
        <v>-1196.4047150823078</v>
      </c>
      <c r="AN38">
        <f t="shared" si="48"/>
        <v>0</v>
      </c>
      <c r="AO38">
        <f t="shared" si="49"/>
        <v>0</v>
      </c>
      <c r="AP38">
        <f t="shared" si="50"/>
        <v>-0.49512116599765493</v>
      </c>
      <c r="AQ38">
        <f t="shared" si="51"/>
        <v>-61.1381025510047</v>
      </c>
      <c r="AR38">
        <f t="shared" si="52"/>
        <v>-61.633223717002352</v>
      </c>
      <c r="AS38">
        <f t="shared" si="53"/>
        <v>2.342267691231263</v>
      </c>
      <c r="AT38">
        <f t="shared" si="54"/>
        <v>1.3291826773234492</v>
      </c>
      <c r="AU38">
        <f t="shared" si="55"/>
        <v>-57.961773348447643</v>
      </c>
      <c r="AW38">
        <v>35</v>
      </c>
      <c r="AX38">
        <f>IF(Z38&gt;0, (R38*SUMPRODUCT(K38:$K$98, X38:$X$98)-K38*$AZ$3)/Z38, 0)</f>
        <v>840.50417421516261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41"/>
        <v>50000</v>
      </c>
      <c r="S39">
        <f t="shared" si="42"/>
        <v>787.73156524342141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343.59577112772445</v>
      </c>
      <c r="AC39">
        <f t="shared" si="27"/>
        <v>298.27558534152047</v>
      </c>
      <c r="AE39">
        <f t="shared" si="43"/>
        <v>0</v>
      </c>
      <c r="AF39">
        <f t="shared" si="44"/>
        <v>0</v>
      </c>
      <c r="AG39">
        <f t="shared" si="45"/>
        <v>-9.466282630471607</v>
      </c>
      <c r="AH39">
        <f t="shared" si="46"/>
        <v>-1302.8972062169353</v>
      </c>
      <c r="AI39">
        <f t="shared" si="39"/>
        <v>-1312.3634888474069</v>
      </c>
      <c r="AJ39">
        <f t="shared" si="47"/>
        <v>45.320185786203979</v>
      </c>
      <c r="AK39">
        <f t="shared" si="59"/>
        <v>24.051703978940715</v>
      </c>
      <c r="AL39">
        <f t="shared" si="40"/>
        <v>-1242.9915990822624</v>
      </c>
      <c r="AN39">
        <f t="shared" si="48"/>
        <v>0</v>
      </c>
      <c r="AO39">
        <f t="shared" si="49"/>
        <v>0</v>
      </c>
      <c r="AP39">
        <f t="shared" si="50"/>
        <v>-0.40947273807908818</v>
      </c>
      <c r="AQ39">
        <f t="shared" si="51"/>
        <v>-56.3580137305349</v>
      </c>
      <c r="AR39">
        <f t="shared" si="52"/>
        <v>-56.767486468613988</v>
      </c>
      <c r="AS39">
        <f t="shared" si="53"/>
        <v>1.9603662058847058</v>
      </c>
      <c r="AT39">
        <f t="shared" si="54"/>
        <v>1.0403785169082687</v>
      </c>
      <c r="AU39">
        <f t="shared" si="55"/>
        <v>-53.766741745821022</v>
      </c>
      <c r="AW39">
        <v>36</v>
      </c>
      <c r="AX39">
        <f>IF(Z39&gt;0, (R39*SUMPRODUCT(K39:$K$98, X39:$X$98)-K39*$AZ$3)/Z39, 0)</f>
        <v>787.73156524342141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41"/>
        <v>50000</v>
      </c>
      <c r="S40">
        <f t="shared" si="42"/>
        <v>735.63759974997208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298.27558534152047</v>
      </c>
      <c r="AC40">
        <f t="shared" si="27"/>
        <v>256.04071157955758</v>
      </c>
      <c r="AE40">
        <f t="shared" si="43"/>
        <v>0</v>
      </c>
      <c r="AF40">
        <f t="shared" si="44"/>
        <v>0</v>
      </c>
      <c r="AG40">
        <f t="shared" si="45"/>
        <v>-8.7013194970791492</v>
      </c>
      <c r="AH40">
        <f t="shared" si="46"/>
        <v>-1340.6006141754865</v>
      </c>
      <c r="AI40">
        <f t="shared" si="39"/>
        <v>-1349.3019336725656</v>
      </c>
      <c r="AJ40">
        <f t="shared" si="47"/>
        <v>42.234873761962888</v>
      </c>
      <c r="AK40">
        <f t="shared" si="59"/>
        <v>20.879290973906436</v>
      </c>
      <c r="AL40">
        <f t="shared" si="40"/>
        <v>-1286.1877689366963</v>
      </c>
      <c r="AN40">
        <f t="shared" si="48"/>
        <v>0</v>
      </c>
      <c r="AO40">
        <f t="shared" si="49"/>
        <v>0</v>
      </c>
      <c r="AP40">
        <f t="shared" si="50"/>
        <v>-0.33605674650516054</v>
      </c>
      <c r="AQ40">
        <f t="shared" si="51"/>
        <v>-51.775811808066976</v>
      </c>
      <c r="AR40">
        <f t="shared" si="52"/>
        <v>-52.111868554572133</v>
      </c>
      <c r="AS40">
        <f t="shared" si="53"/>
        <v>1.631168039544556</v>
      </c>
      <c r="AT40">
        <f t="shared" si="54"/>
        <v>0.8063865022288742</v>
      </c>
      <c r="AU40">
        <f t="shared" si="55"/>
        <v>-49.674314012798703</v>
      </c>
      <c r="AW40">
        <v>37</v>
      </c>
      <c r="AX40">
        <f>IF(Z40&gt;0, (R40*SUMPRODUCT(K40:$K$98, X40:$X$98)-K40*$AZ$3)/Z40, 0)</f>
        <v>735.63759974997208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41"/>
        <v>50000</v>
      </c>
      <c r="S41">
        <f t="shared" si="42"/>
        <v>683.95620751428885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256.04071157955758</v>
      </c>
      <c r="AC41">
        <f t="shared" si="27"/>
        <v>216.87484617200147</v>
      </c>
      <c r="AE41">
        <f t="shared" si="43"/>
        <v>0</v>
      </c>
      <c r="AF41">
        <f t="shared" si="44"/>
        <v>0</v>
      </c>
      <c r="AG41">
        <f t="shared" si="45"/>
        <v>-7.9272197470139432</v>
      </c>
      <c r="AH41">
        <f t="shared" si="46"/>
        <v>-1374.1731101888288</v>
      </c>
      <c r="AI41">
        <f t="shared" si="39"/>
        <v>-1382.1003299358426</v>
      </c>
      <c r="AJ41">
        <f t="shared" si="47"/>
        <v>39.165865407556112</v>
      </c>
      <c r="AK41">
        <f t="shared" si="59"/>
        <v>17.922849810569033</v>
      </c>
      <c r="AL41">
        <f t="shared" si="40"/>
        <v>-1325.0116147177175</v>
      </c>
      <c r="AN41">
        <f t="shared" si="48"/>
        <v>0</v>
      </c>
      <c r="AO41">
        <f t="shared" si="49"/>
        <v>0</v>
      </c>
      <c r="AP41">
        <f t="shared" si="50"/>
        <v>-0.27335711205180008</v>
      </c>
      <c r="AQ41">
        <f t="shared" si="51"/>
        <v>-47.386095610879956</v>
      </c>
      <c r="AR41">
        <f t="shared" si="52"/>
        <v>-47.659452722931753</v>
      </c>
      <c r="AS41">
        <f t="shared" si="53"/>
        <v>1.3505703387183026</v>
      </c>
      <c r="AT41">
        <f t="shared" si="54"/>
        <v>0.61803994594710276</v>
      </c>
      <c r="AU41">
        <f t="shared" si="55"/>
        <v>-45.690842438266344</v>
      </c>
      <c r="AW41">
        <v>38</v>
      </c>
      <c r="AX41">
        <f>IF(Z41&gt;0, (R41*SUMPRODUCT(K41:$K$98, X41:$X$98)-K41*$AZ$3)/Z41, 0)</f>
        <v>683.95620751428885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41"/>
        <v>50000</v>
      </c>
      <c r="S42">
        <f t="shared" si="42"/>
        <v>632.20870258539276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216.87484617200147</v>
      </c>
      <c r="AC42">
        <f t="shared" si="27"/>
        <v>180.74763127586323</v>
      </c>
      <c r="AE42">
        <f t="shared" si="43"/>
        <v>0</v>
      </c>
      <c r="AF42">
        <f t="shared" si="44"/>
        <v>0</v>
      </c>
      <c r="AG42">
        <f t="shared" si="45"/>
        <v>-7.1474669099263766</v>
      </c>
      <c r="AH42">
        <f t="shared" si="46"/>
        <v>-1400.9612792348532</v>
      </c>
      <c r="AI42">
        <f t="shared" si="39"/>
        <v>-1408.1087461447796</v>
      </c>
      <c r="AJ42">
        <f t="shared" si="47"/>
        <v>36.127214896138241</v>
      </c>
      <c r="AK42">
        <f t="shared" si="59"/>
        <v>15.181239232040104</v>
      </c>
      <c r="AL42">
        <f t="shared" si="40"/>
        <v>-1356.8002920166014</v>
      </c>
      <c r="AN42">
        <f t="shared" si="48"/>
        <v>0</v>
      </c>
      <c r="AO42">
        <f t="shared" si="49"/>
        <v>0</v>
      </c>
      <c r="AP42">
        <f t="shared" si="50"/>
        <v>-0.2200612680260908</v>
      </c>
      <c r="AQ42">
        <f t="shared" si="51"/>
        <v>-43.133787039393475</v>
      </c>
      <c r="AR42">
        <f t="shared" si="52"/>
        <v>-43.353848307419568</v>
      </c>
      <c r="AS42">
        <f t="shared" si="53"/>
        <v>1.1123102520774244</v>
      </c>
      <c r="AT42">
        <f t="shared" si="54"/>
        <v>0.46741073414001921</v>
      </c>
      <c r="AU42">
        <f t="shared" si="55"/>
        <v>-41.77412732120213</v>
      </c>
      <c r="AW42">
        <v>39</v>
      </c>
      <c r="AX42">
        <f>IF(Z42&gt;0, (R42*SUMPRODUCT(K42:$K$98, X42:$X$98)-K42*$AZ$3)/Z42, 0)</f>
        <v>632.20870258539276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41"/>
        <v>50000</v>
      </c>
      <c r="S43">
        <f t="shared" si="42"/>
        <v>580.05096958490731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180.74763127586323</v>
      </c>
      <c r="AC43">
        <f t="shared" si="27"/>
        <v>147.6664163032035</v>
      </c>
      <c r="AE43">
        <f t="shared" si="43"/>
        <v>0</v>
      </c>
      <c r="AF43">
        <f t="shared" si="44"/>
        <v>0</v>
      </c>
      <c r="AG43">
        <f t="shared" si="45"/>
        <v>-6.3643724451006296</v>
      </c>
      <c r="AH43">
        <f t="shared" si="46"/>
        <v>-1423.2395914529648</v>
      </c>
      <c r="AI43">
        <f t="shared" si="39"/>
        <v>-1429.6039638980653</v>
      </c>
      <c r="AJ43">
        <f t="shared" si="47"/>
        <v>33.081214972659723</v>
      </c>
      <c r="AK43">
        <f t="shared" si="59"/>
        <v>12.652334189310427</v>
      </c>
      <c r="AL43">
        <f t="shared" si="40"/>
        <v>-1383.8704147360952</v>
      </c>
      <c r="AN43">
        <f t="shared" si="48"/>
        <v>0</v>
      </c>
      <c r="AO43">
        <f t="shared" si="49"/>
        <v>0</v>
      </c>
      <c r="AP43">
        <f t="shared" si="50"/>
        <v>-0.17495607286333986</v>
      </c>
      <c r="AQ43">
        <f t="shared" si="51"/>
        <v>-39.124738819445042</v>
      </c>
      <c r="AR43">
        <f t="shared" si="52"/>
        <v>-39.299694892308381</v>
      </c>
      <c r="AS43">
        <f t="shared" si="53"/>
        <v>0.90939986732233924</v>
      </c>
      <c r="AT43">
        <f t="shared" si="54"/>
        <v>0.34781162187017811</v>
      </c>
      <c r="AU43">
        <f t="shared" si="55"/>
        <v>-38.042483403115867</v>
      </c>
      <c r="AW43">
        <v>40</v>
      </c>
      <c r="AX43">
        <f>IF(Z43&gt;0, (R43*SUMPRODUCT(K43:$K$98, X43:$X$98)-K43*$AZ$3)/Z43, 0)</f>
        <v>580.05096958490731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41"/>
        <v>50000</v>
      </c>
      <c r="S44">
        <f t="shared" si="42"/>
        <v>526.05113063645831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147.6664163032035</v>
      </c>
      <c r="AC44">
        <f t="shared" si="27"/>
        <v>117.51718825762781</v>
      </c>
      <c r="AE44">
        <f t="shared" si="43"/>
        <v>0</v>
      </c>
      <c r="AF44">
        <f t="shared" si="44"/>
        <v>0</v>
      </c>
      <c r="AG44">
        <f t="shared" si="45"/>
        <v>-5.5848748065347857</v>
      </c>
      <c r="AH44">
        <f t="shared" si="46"/>
        <v>-1431.707828229677</v>
      </c>
      <c r="AI44">
        <f t="shared" si="39"/>
        <v>-1437.2927030362118</v>
      </c>
      <c r="AJ44">
        <f t="shared" si="47"/>
        <v>30.149228045575697</v>
      </c>
      <c r="AK44">
        <f t="shared" si="59"/>
        <v>10.336649141224246</v>
      </c>
      <c r="AL44">
        <f t="shared" si="40"/>
        <v>-1396.806825849412</v>
      </c>
      <c r="AN44">
        <f t="shared" si="48"/>
        <v>0</v>
      </c>
      <c r="AO44">
        <f t="shared" si="49"/>
        <v>0</v>
      </c>
      <c r="AP44">
        <f t="shared" si="50"/>
        <v>-0.13707834567874688</v>
      </c>
      <c r="AQ44">
        <f t="shared" si="51"/>
        <v>-35.140651740196397</v>
      </c>
      <c r="AR44">
        <f t="shared" si="52"/>
        <v>-35.277730085875142</v>
      </c>
      <c r="AS44">
        <f t="shared" si="53"/>
        <v>0.73999981148065397</v>
      </c>
      <c r="AT44">
        <f t="shared" si="54"/>
        <v>0.25370859924786998</v>
      </c>
      <c r="AU44">
        <f t="shared" si="55"/>
        <v>-34.284021675146619</v>
      </c>
      <c r="AW44">
        <v>41</v>
      </c>
      <c r="AX44">
        <f>IF(Z44&gt;0, (R44*SUMPRODUCT(K44:$K$98, X44:$X$98)-K44*$AZ$3)/Z44, 0)</f>
        <v>526.05113063645831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41"/>
        <v>50000</v>
      </c>
      <c r="S45">
        <f t="shared" si="42"/>
        <v>469.02292310586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117.51718825762781</v>
      </c>
      <c r="AC45">
        <f t="shared" si="27"/>
        <v>90.390385422671983</v>
      </c>
      <c r="AE45">
        <f t="shared" si="43"/>
        <v>0</v>
      </c>
      <c r="AF45">
        <f t="shared" si="44"/>
        <v>0</v>
      </c>
      <c r="AG45">
        <f t="shared" si="45"/>
        <v>-4.8180153340965051</v>
      </c>
      <c r="AH45">
        <f t="shared" si="46"/>
        <v>-1422.0214487458654</v>
      </c>
      <c r="AI45">
        <f t="shared" si="39"/>
        <v>-1426.839464079962</v>
      </c>
      <c r="AJ45">
        <f t="shared" si="47"/>
        <v>27.126802834955825</v>
      </c>
      <c r="AK45">
        <f t="shared" si="59"/>
        <v>8.2262031780339466</v>
      </c>
      <c r="AL45">
        <f t="shared" si="40"/>
        <v>-1391.4864580669721</v>
      </c>
      <c r="AN45">
        <f t="shared" si="48"/>
        <v>0</v>
      </c>
      <c r="AO45">
        <f t="shared" si="49"/>
        <v>0</v>
      </c>
      <c r="AP45">
        <f t="shared" si="50"/>
        <v>-0.10558581281893818</v>
      </c>
      <c r="AQ45">
        <f t="shared" si="51"/>
        <v>-31.163306901336821</v>
      </c>
      <c r="AR45">
        <f t="shared" si="52"/>
        <v>-31.268892714155761</v>
      </c>
      <c r="AS45">
        <f t="shared" si="53"/>
        <v>0.59447829197185309</v>
      </c>
      <c r="AT45">
        <f t="shared" si="54"/>
        <v>0.18027554682520014</v>
      </c>
      <c r="AU45">
        <f t="shared" si="55"/>
        <v>-30.494138875358704</v>
      </c>
      <c r="AW45">
        <v>42</v>
      </c>
      <c r="AX45">
        <f>IF(Z45&gt;0, (R45*SUMPRODUCT(K45:$K$98, X45:$X$98)-K45*$AZ$3)/Z45, 0)</f>
        <v>469.02292310586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41"/>
        <v>50000</v>
      </c>
      <c r="S46">
        <f t="shared" si="42"/>
        <v>407.36254747717038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90.390385422671983</v>
      </c>
      <c r="AC46">
        <f t="shared" si="27"/>
        <v>66.382300758157072</v>
      </c>
      <c r="AE46">
        <f t="shared" si="43"/>
        <v>0</v>
      </c>
      <c r="AF46">
        <f t="shared" si="44"/>
        <v>0</v>
      </c>
      <c r="AG46">
        <f t="shared" si="45"/>
        <v>-4.0739079457149465</v>
      </c>
      <c r="AH46">
        <f t="shared" si="46"/>
        <v>-1391.8544700811854</v>
      </c>
      <c r="AI46">
        <f t="shared" si="39"/>
        <v>-1395.9283780269002</v>
      </c>
      <c r="AJ46">
        <f t="shared" si="47"/>
        <v>24.008084664514911</v>
      </c>
      <c r="AK46">
        <f t="shared" si="59"/>
        <v>6.3273269795870393</v>
      </c>
      <c r="AL46">
        <f t="shared" si="40"/>
        <v>-1365.5929663827983</v>
      </c>
      <c r="AN46">
        <f t="shared" si="48"/>
        <v>0</v>
      </c>
      <c r="AO46">
        <f t="shared" si="49"/>
        <v>0</v>
      </c>
      <c r="AP46">
        <f t="shared" si="50"/>
        <v>-7.9713261427996687E-2</v>
      </c>
      <c r="AQ46">
        <f t="shared" si="51"/>
        <v>-27.234110520343723</v>
      </c>
      <c r="AR46">
        <f t="shared" si="52"/>
        <v>-27.31382378177172</v>
      </c>
      <c r="AS46">
        <f t="shared" si="53"/>
        <v>0.46976091623791005</v>
      </c>
      <c r="AT46">
        <f t="shared" si="54"/>
        <v>0.12380541641711643</v>
      </c>
      <c r="AU46">
        <f t="shared" si="55"/>
        <v>-26.720257449116694</v>
      </c>
      <c r="AW46">
        <v>43</v>
      </c>
      <c r="AX46">
        <f>IF(Z46&gt;0, (R46*SUMPRODUCT(K46:$K$98, X46:$X$98)-K46*$AZ$3)/Z46, 0)</f>
        <v>407.36254747717038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41"/>
        <v>50000</v>
      </c>
      <c r="S47">
        <f t="shared" si="42"/>
        <v>338.14280889517329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66.382300758157072</v>
      </c>
      <c r="AC47">
        <f t="shared" si="27"/>
        <v>45.536781520690063</v>
      </c>
      <c r="AE47">
        <f t="shared" si="43"/>
        <v>0</v>
      </c>
      <c r="AF47">
        <f t="shared" si="44"/>
        <v>0</v>
      </c>
      <c r="AG47">
        <f t="shared" si="45"/>
        <v>-3.3666826798323832</v>
      </c>
      <c r="AH47">
        <f t="shared" si="46"/>
        <v>-1332.9723728508279</v>
      </c>
      <c r="AI47">
        <f t="shared" si="39"/>
        <v>-1336.3390555306603</v>
      </c>
      <c r="AJ47">
        <f t="shared" si="47"/>
        <v>20.845519237467009</v>
      </c>
      <c r="AK47">
        <f t="shared" si="59"/>
        <v>4.6467610530709953</v>
      </c>
      <c r="AL47">
        <f t="shared" si="40"/>
        <v>-1310.8467752401223</v>
      </c>
      <c r="AN47">
        <f t="shared" si="48"/>
        <v>0</v>
      </c>
      <c r="AO47">
        <f t="shared" si="49"/>
        <v>0</v>
      </c>
      <c r="AP47">
        <f t="shared" si="50"/>
        <v>-5.8817089358368005E-2</v>
      </c>
      <c r="AQ47">
        <f t="shared" si="51"/>
        <v>-23.287479879186698</v>
      </c>
      <c r="AR47">
        <f t="shared" si="52"/>
        <v>-23.346296968545065</v>
      </c>
      <c r="AS47">
        <f t="shared" si="53"/>
        <v>0.36417829784086414</v>
      </c>
      <c r="AT47">
        <f t="shared" si="54"/>
        <v>8.1180493107555998E-2</v>
      </c>
      <c r="AU47">
        <f t="shared" si="55"/>
        <v>-22.900938177596647</v>
      </c>
      <c r="AW47">
        <v>44</v>
      </c>
      <c r="AX47">
        <f>IF(Z47&gt;0, (R47*SUMPRODUCT(K47:$K$98, X47:$X$98)-K47*$AZ$3)/Z47, 0)</f>
        <v>338.14280889517329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41"/>
        <v>50000</v>
      </c>
      <c r="S48">
        <f t="shared" si="42"/>
        <v>257.82991298599677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45.536781520690063</v>
      </c>
      <c r="AC48">
        <f t="shared" si="27"/>
        <v>27.953401001214697</v>
      </c>
      <c r="AE48">
        <f t="shared" si="43"/>
        <v>0</v>
      </c>
      <c r="AF48">
        <f t="shared" si="44"/>
        <v>0</v>
      </c>
      <c r="AG48">
        <f t="shared" si="45"/>
        <v>-2.7104497571169039</v>
      </c>
      <c r="AH48">
        <f t="shared" si="46"/>
        <v>-1245.1321918343112</v>
      </c>
      <c r="AI48">
        <f t="shared" si="39"/>
        <v>-1247.8426415914282</v>
      </c>
      <c r="AJ48">
        <f t="shared" si="47"/>
        <v>17.583380519475366</v>
      </c>
      <c r="AK48">
        <f t="shared" si="59"/>
        <v>3.1875747064483049</v>
      </c>
      <c r="AL48">
        <f t="shared" si="40"/>
        <v>-1227.0716863655045</v>
      </c>
      <c r="AN48">
        <f t="shared" si="48"/>
        <v>0</v>
      </c>
      <c r="AO48">
        <f t="shared" si="49"/>
        <v>0</v>
      </c>
      <c r="AP48">
        <f t="shared" si="50"/>
        <v>-4.2278997693416857E-2</v>
      </c>
      <c r="AQ48">
        <f t="shared" si="51"/>
        <v>-19.42221615742401</v>
      </c>
      <c r="AR48">
        <f t="shared" si="52"/>
        <v>-19.464495155117429</v>
      </c>
      <c r="AS48">
        <f t="shared" si="53"/>
        <v>0.2742746669527385</v>
      </c>
      <c r="AT48">
        <f t="shared" si="54"/>
        <v>4.9721439516692417E-2</v>
      </c>
      <c r="AU48">
        <f t="shared" si="55"/>
        <v>-19.140499048648</v>
      </c>
      <c r="AW48">
        <v>45</v>
      </c>
      <c r="AX48">
        <f>IF(Z48&gt;0, (R48*SUMPRODUCT(K48:$K$98, X48:$X$98)-K48*$AZ$3)/Z48, 0)</f>
        <v>257.82991298599677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41"/>
        <v>50000</v>
      </c>
      <c r="S49">
        <f t="shared" si="42"/>
        <v>160.73342631950297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27.953401001214697</v>
      </c>
      <c r="AC49">
        <f t="shared" si="27"/>
        <v>13.624130700675799</v>
      </c>
      <c r="AE49">
        <f t="shared" si="43"/>
        <v>0</v>
      </c>
      <c r="AF49">
        <f t="shared" si="44"/>
        <v>0</v>
      </c>
      <c r="AG49">
        <f t="shared" si="45"/>
        <v>-2.1190568465818056</v>
      </c>
      <c r="AH49">
        <f t="shared" si="46"/>
        <v>-1128.5768259278584</v>
      </c>
      <c r="AI49">
        <f t="shared" si="39"/>
        <v>-1130.6958827744402</v>
      </c>
      <c r="AJ49">
        <f t="shared" si="47"/>
        <v>14.329270300538898</v>
      </c>
      <c r="AK49">
        <f t="shared" si="59"/>
        <v>1.956738070085029</v>
      </c>
      <c r="AL49">
        <f t="shared" si="40"/>
        <v>-1114.4098744038163</v>
      </c>
      <c r="AN49">
        <f t="shared" si="48"/>
        <v>0</v>
      </c>
      <c r="AO49">
        <f t="shared" si="49"/>
        <v>0</v>
      </c>
      <c r="AP49">
        <f t="shared" si="50"/>
        <v>-2.9512629543968858E-2</v>
      </c>
      <c r="AQ49">
        <f t="shared" si="51"/>
        <v>-15.717968977209926</v>
      </c>
      <c r="AR49">
        <f t="shared" si="52"/>
        <v>-15.747481606753894</v>
      </c>
      <c r="AS49">
        <f t="shared" si="53"/>
        <v>0.19956729650616009</v>
      </c>
      <c r="AT49">
        <f t="shared" si="54"/>
        <v>2.7251975741072066E-2</v>
      </c>
      <c r="AU49">
        <f t="shared" si="55"/>
        <v>-15.520662334506662</v>
      </c>
      <c r="AW49">
        <v>46</v>
      </c>
      <c r="AX49">
        <f>IF(Z49&gt;0, (R49*SUMPRODUCT(K49:$K$98, X49:$X$98)-K49*$AZ$3)/Z49, 0)</f>
        <v>160.73342631950297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41"/>
        <v>50000</v>
      </c>
      <c r="S50">
        <f t="shared" si="42"/>
        <v>38.275231107578826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13.624130700675799</v>
      </c>
      <c r="AC50">
        <f t="shared" si="27"/>
        <v>2.4534348099704744</v>
      </c>
      <c r="AE50">
        <f t="shared" si="43"/>
        <v>0</v>
      </c>
      <c r="AF50">
        <f t="shared" si="44"/>
        <v>0</v>
      </c>
      <c r="AG50">
        <f t="shared" si="45"/>
        <v>-1.6024950986413984</v>
      </c>
      <c r="AH50">
        <f t="shared" si="46"/>
        <v>-990.74235894917854</v>
      </c>
      <c r="AI50">
        <f t="shared" si="39"/>
        <v>-992.34485404781992</v>
      </c>
      <c r="AJ50">
        <f t="shared" si="47"/>
        <v>11.170695890705325</v>
      </c>
      <c r="AK50">
        <f t="shared" si="59"/>
        <v>0.95368914904730606</v>
      </c>
      <c r="AL50">
        <f t="shared" si="40"/>
        <v>-980.22046900806731</v>
      </c>
      <c r="AN50">
        <f t="shared" si="48"/>
        <v>0</v>
      </c>
      <c r="AO50">
        <f t="shared" si="49"/>
        <v>0</v>
      </c>
      <c r="AP50">
        <f t="shared" si="50"/>
        <v>-1.9927094767806498E-2</v>
      </c>
      <c r="AQ50">
        <f t="shared" si="51"/>
        <v>-12.319923408189087</v>
      </c>
      <c r="AR50">
        <f t="shared" si="52"/>
        <v>-12.339850502956894</v>
      </c>
      <c r="AS50">
        <f t="shared" si="53"/>
        <v>0.13890807892339413</v>
      </c>
      <c r="AT50">
        <f t="shared" si="54"/>
        <v>1.1859165165750763E-2</v>
      </c>
      <c r="AU50">
        <f t="shared" si="55"/>
        <v>-12.189083258867749</v>
      </c>
      <c r="AW50">
        <v>47</v>
      </c>
      <c r="AX50">
        <f>IF(Z50&gt;0, (R50*SUMPRODUCT(K50:$K$98, X50:$X$98)-K50*$AZ$3)/Z50, 0)</f>
        <v>38.275231107578826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41"/>
        <v>50000</v>
      </c>
      <c r="S51">
        <f t="shared" si="42"/>
        <v>-124.52189916063894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2.4534348099704744</v>
      </c>
      <c r="AC51">
        <f t="shared" si="27"/>
        <v>-5.8064233424109482</v>
      </c>
      <c r="AE51">
        <f t="shared" si="43"/>
        <v>0</v>
      </c>
      <c r="AF51">
        <f t="shared" si="44"/>
        <v>0</v>
      </c>
      <c r="AG51">
        <f t="shared" si="45"/>
        <v>-1.1657434117111394</v>
      </c>
      <c r="AH51">
        <f t="shared" si="46"/>
        <v>-841.45347188769006</v>
      </c>
      <c r="AI51">
        <f t="shared" si="39"/>
        <v>-842.61921529940116</v>
      </c>
      <c r="AJ51">
        <f t="shared" si="47"/>
        <v>8.2598581523814225</v>
      </c>
      <c r="AK51">
        <f t="shared" si="59"/>
        <v>0.17174043669793324</v>
      </c>
      <c r="AL51">
        <f t="shared" si="40"/>
        <v>-834.18761671032178</v>
      </c>
      <c r="AN51">
        <f t="shared" si="48"/>
        <v>0</v>
      </c>
      <c r="AO51">
        <f t="shared" si="49"/>
        <v>0</v>
      </c>
      <c r="AP51">
        <f t="shared" si="50"/>
        <v>-1.2942918704338184E-2</v>
      </c>
      <c r="AQ51">
        <f t="shared" si="51"/>
        <v>-9.3424194129815472</v>
      </c>
      <c r="AR51">
        <f t="shared" si="52"/>
        <v>-9.3553623316858854</v>
      </c>
      <c r="AS51">
        <f t="shared" si="53"/>
        <v>9.1706864050567119E-2</v>
      </c>
      <c r="AT51">
        <f t="shared" si="54"/>
        <v>1.9067853938510469E-3</v>
      </c>
      <c r="AU51">
        <f t="shared" si="55"/>
        <v>-9.2617486822414659</v>
      </c>
      <c r="AW51">
        <v>48</v>
      </c>
      <c r="AX51">
        <f>IF(Z51&gt;0, (R51*SUMPRODUCT(K51:$K$98, X51:$X$98)-K51*$AZ$3)/Z51, 0)</f>
        <v>-124.52189916063894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41"/>
        <v>50000</v>
      </c>
      <c r="S52">
        <f t="shared" si="42"/>
        <v>-355.52849396209808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-5.8064233424109482</v>
      </c>
      <c r="AC52">
        <f t="shared" si="27"/>
        <v>-11.523784491278526</v>
      </c>
      <c r="AE52">
        <f t="shared" si="43"/>
        <v>0</v>
      </c>
      <c r="AF52">
        <f t="shared" si="44"/>
        <v>0</v>
      </c>
      <c r="AG52">
        <f t="shared" si="45"/>
        <v>-0.81032777168255932</v>
      </c>
      <c r="AH52">
        <f t="shared" si="46"/>
        <v>-687.5164118229377</v>
      </c>
      <c r="AI52">
        <f t="shared" si="39"/>
        <v>-688.32673959462022</v>
      </c>
      <c r="AJ52">
        <f t="shared" si="47"/>
        <v>5.7173611488675782</v>
      </c>
      <c r="AK52">
        <f t="shared" si="59"/>
        <v>-0.40644963396876643</v>
      </c>
      <c r="AL52">
        <f t="shared" si="40"/>
        <v>-683.01582807972147</v>
      </c>
      <c r="AN52">
        <f t="shared" si="48"/>
        <v>0</v>
      </c>
      <c r="AO52">
        <f t="shared" si="49"/>
        <v>0</v>
      </c>
      <c r="AP52">
        <f t="shared" si="50"/>
        <v>-8.0328924868515814E-3</v>
      </c>
      <c r="AQ52">
        <f t="shared" si="51"/>
        <v>-6.8154463071804159</v>
      </c>
      <c r="AR52">
        <f t="shared" si="52"/>
        <v>-6.8234791996672666</v>
      </c>
      <c r="AS52">
        <f t="shared" si="53"/>
        <v>5.6677000372322275E-2</v>
      </c>
      <c r="AT52">
        <f t="shared" si="54"/>
        <v>-4.0291920443648677E-3</v>
      </c>
      <c r="AU52">
        <f t="shared" si="55"/>
        <v>-6.7708313913393106</v>
      </c>
      <c r="AW52">
        <v>49</v>
      </c>
      <c r="AX52">
        <f>IF(Z52&gt;0, (R52*SUMPRODUCT(K52:$K$98, X52:$X$98)-K52*$AZ$3)/Z52, 0)</f>
        <v>-355.52849396209808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41"/>
        <v>50000</v>
      </c>
      <c r="S53">
        <f t="shared" si="42"/>
        <v>-707.42075484640816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-11.523784491278526</v>
      </c>
      <c r="AC53">
        <f t="shared" si="27"/>
        <v>-15.102571634071451</v>
      </c>
      <c r="AE53">
        <f t="shared" si="43"/>
        <v>0</v>
      </c>
      <c r="AF53">
        <f t="shared" si="44"/>
        <v>0</v>
      </c>
      <c r="AG53">
        <f t="shared" si="45"/>
        <v>-0.53371955553348338</v>
      </c>
      <c r="AH53">
        <f t="shared" si="46"/>
        <v>-537.0098768645006</v>
      </c>
      <c r="AI53">
        <f t="shared" si="39"/>
        <v>-537.54359642003408</v>
      </c>
      <c r="AJ53">
        <f t="shared" si="47"/>
        <v>3.5787871427929243</v>
      </c>
      <c r="AK53">
        <f t="shared" si="59"/>
        <v>-0.80666491438949695</v>
      </c>
      <c r="AL53">
        <f t="shared" si="40"/>
        <v>-534.77147419163055</v>
      </c>
      <c r="AN53">
        <f t="shared" si="48"/>
        <v>0</v>
      </c>
      <c r="AO53">
        <f t="shared" si="49"/>
        <v>0</v>
      </c>
      <c r="AP53">
        <f t="shared" si="50"/>
        <v>-4.7239612228021817E-3</v>
      </c>
      <c r="AQ53">
        <f t="shared" si="51"/>
        <v>-4.7530839150796789</v>
      </c>
      <c r="AR53">
        <f t="shared" si="52"/>
        <v>-4.7578078763024809</v>
      </c>
      <c r="AS53">
        <f t="shared" si="53"/>
        <v>3.1675908277931132E-2</v>
      </c>
      <c r="AT53">
        <f t="shared" si="54"/>
        <v>-7.1398054200244882E-3</v>
      </c>
      <c r="AU53">
        <f t="shared" si="55"/>
        <v>-4.7332717734445735</v>
      </c>
      <c r="AW53">
        <v>50</v>
      </c>
      <c r="AX53">
        <f>IF(Z53&gt;0, (R53*SUMPRODUCT(K53:$K$98, X53:$X$98)-K53*$AZ$3)/Z53, 0)</f>
        <v>-707.42075484640816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41"/>
        <v>50000</v>
      </c>
      <c r="S54">
        <f t="shared" si="42"/>
        <v>-1283.3206660365554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-15.102571634071451</v>
      </c>
      <c r="AC54">
        <f t="shared" si="27"/>
        <v>-16.965781295233739</v>
      </c>
      <c r="AE54">
        <f t="shared" si="43"/>
        <v>0</v>
      </c>
      <c r="AF54">
        <f t="shared" si="44"/>
        <v>0</v>
      </c>
      <c r="AG54">
        <f t="shared" si="45"/>
        <v>-0.33050549531847223</v>
      </c>
      <c r="AH54">
        <f t="shared" si="46"/>
        <v>-395.75372931935266</v>
      </c>
      <c r="AI54">
        <f t="shared" si="39"/>
        <v>-396.08423481467111</v>
      </c>
      <c r="AJ54">
        <f t="shared" si="47"/>
        <v>1.8632096611622888</v>
      </c>
      <c r="AK54">
        <f t="shared" si="59"/>
        <v>-1.0571800143850016</v>
      </c>
      <c r="AL54">
        <f t="shared" si="40"/>
        <v>-395.27820516789382</v>
      </c>
      <c r="AN54">
        <f t="shared" si="48"/>
        <v>0</v>
      </c>
      <c r="AO54">
        <f t="shared" si="49"/>
        <v>0</v>
      </c>
      <c r="AP54">
        <f t="shared" si="50"/>
        <v>-2.6118839131972437E-3</v>
      </c>
      <c r="AQ54">
        <f t="shared" si="51"/>
        <v>-3.1275207639165128</v>
      </c>
      <c r="AR54">
        <f t="shared" si="52"/>
        <v>-3.1301326478297096</v>
      </c>
      <c r="AS54">
        <f t="shared" si="53"/>
        <v>1.4724376477353772E-2</v>
      </c>
      <c r="AT54">
        <f t="shared" si="54"/>
        <v>-8.3545705352497026E-3</v>
      </c>
      <c r="AU54">
        <f t="shared" si="55"/>
        <v>-3.1237628418876056</v>
      </c>
      <c r="AW54">
        <v>51</v>
      </c>
      <c r="AX54">
        <f>IF(Z54&gt;0, (R54*SUMPRODUCT(K54:$K$98, X54:$X$98)-K54*$AZ$3)/Z54, 0)</f>
        <v>-1283.3206660365554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41"/>
        <v>50000</v>
      </c>
      <c r="S55">
        <f t="shared" si="42"/>
        <v>-2291.5673063780673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-16.965781295233739</v>
      </c>
      <c r="AC55">
        <f t="shared" si="27"/>
        <v>-17.513057189581151</v>
      </c>
      <c r="AE55">
        <f t="shared" si="43"/>
        <v>0</v>
      </c>
      <c r="AF55">
        <f t="shared" si="44"/>
        <v>0</v>
      </c>
      <c r="AG55">
        <f t="shared" si="45"/>
        <v>-0.19105981679915593</v>
      </c>
      <c r="AH55">
        <f t="shared" si="46"/>
        <v>-272.28124713226316</v>
      </c>
      <c r="AI55">
        <f t="shared" si="39"/>
        <v>-272.47230694906233</v>
      </c>
      <c r="AJ55">
        <f t="shared" si="47"/>
        <v>0.5472758943474112</v>
      </c>
      <c r="AK55">
        <f t="shared" si="59"/>
        <v>-1.187604690666362</v>
      </c>
      <c r="AL55">
        <f t="shared" si="40"/>
        <v>-273.11263574538128</v>
      </c>
      <c r="AN55">
        <f t="shared" si="48"/>
        <v>0</v>
      </c>
      <c r="AO55">
        <f t="shared" si="49"/>
        <v>0</v>
      </c>
      <c r="AP55">
        <f t="shared" si="50"/>
        <v>-1.3481136931174566E-3</v>
      </c>
      <c r="AQ55">
        <f t="shared" si="51"/>
        <v>-1.9212102460244995</v>
      </c>
      <c r="AR55">
        <f t="shared" si="52"/>
        <v>-1.922558359717617</v>
      </c>
      <c r="AS55">
        <f t="shared" si="53"/>
        <v>3.861566180911919E-3</v>
      </c>
      <c r="AT55">
        <f t="shared" si="54"/>
        <v>-8.3797115077361307E-3</v>
      </c>
      <c r="AU55">
        <f t="shared" si="55"/>
        <v>-1.9270765050444414</v>
      </c>
      <c r="AW55">
        <v>52</v>
      </c>
      <c r="AX55">
        <f>IF(Z55&gt;0, (R55*SUMPRODUCT(K55:$K$98, X55:$X$98)-K55*$AZ$3)/Z55, 0)</f>
        <v>-2291.5673063780673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41"/>
        <v>50000</v>
      </c>
      <c r="S56">
        <f t="shared" si="42"/>
        <v>-3927.5858902323967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-17.513057189581151</v>
      </c>
      <c r="AC56">
        <f t="shared" si="27"/>
        <v>-17.130477373490383</v>
      </c>
      <c r="AE56">
        <f t="shared" si="43"/>
        <v>0</v>
      </c>
      <c r="AF56">
        <f t="shared" si="44"/>
        <v>0</v>
      </c>
      <c r="AG56">
        <f t="shared" si="45"/>
        <v>-0.10903948285442057</v>
      </c>
      <c r="AH56">
        <f t="shared" si="46"/>
        <v>-160.21947155348761</v>
      </c>
      <c r="AI56">
        <f t="shared" si="39"/>
        <v>-160.32851103634204</v>
      </c>
      <c r="AJ56">
        <f t="shared" si="47"/>
        <v>-0.38257981609076808</v>
      </c>
      <c r="AK56">
        <f t="shared" si="59"/>
        <v>-1.2259140032706806</v>
      </c>
      <c r="AL56">
        <f t="shared" si="40"/>
        <v>-161.93700485570346</v>
      </c>
      <c r="AN56">
        <f t="shared" si="48"/>
        <v>0</v>
      </c>
      <c r="AO56">
        <f t="shared" si="49"/>
        <v>0</v>
      </c>
      <c r="AP56">
        <f t="shared" si="50"/>
        <v>-6.8694651305112287E-4</v>
      </c>
      <c r="AQ56">
        <f t="shared" si="51"/>
        <v>-1.0093793956589721</v>
      </c>
      <c r="AR56">
        <f t="shared" si="52"/>
        <v>-1.0100663421720233</v>
      </c>
      <c r="AS56">
        <f t="shared" si="53"/>
        <v>-2.4102450208625353E-3</v>
      </c>
      <c r="AT56">
        <f t="shared" si="54"/>
        <v>-7.7232331610713953E-3</v>
      </c>
      <c r="AU56">
        <f t="shared" si="55"/>
        <v>-1.0201998203539571</v>
      </c>
      <c r="AW56">
        <v>53</v>
      </c>
      <c r="AX56">
        <f>IF(Z56&gt;0, (R56*SUMPRODUCT(K56:$K$98, X56:$X$98)-K56*$AZ$3)/Z56, 0)</f>
        <v>-3927.5858902323967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41"/>
        <v>50000</v>
      </c>
      <c r="S57">
        <f t="shared" si="42"/>
        <v>-6552.5616514285848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-17.130477373490383</v>
      </c>
      <c r="AC57">
        <f t="shared" si="27"/>
        <v>-16.082901356546433</v>
      </c>
      <c r="AE57">
        <f t="shared" si="43"/>
        <v>0</v>
      </c>
      <c r="AF57">
        <f t="shared" si="44"/>
        <v>0</v>
      </c>
      <c r="AG57">
        <f t="shared" si="45"/>
        <v>-6.1361121848582875E-2</v>
      </c>
      <c r="AH57">
        <f t="shared" si="46"/>
        <v>-93.175932354586962</v>
      </c>
      <c r="AI57">
        <f t="shared" si="39"/>
        <v>-93.237293476435539</v>
      </c>
      <c r="AJ57">
        <f t="shared" si="47"/>
        <v>-1.0475760169439496</v>
      </c>
      <c r="AK57">
        <f t="shared" si="59"/>
        <v>-1.199133416144327</v>
      </c>
      <c r="AL57">
        <f t="shared" si="40"/>
        <v>-95.484002909523809</v>
      </c>
      <c r="AN57">
        <f t="shared" si="48"/>
        <v>0</v>
      </c>
      <c r="AO57">
        <f t="shared" si="49"/>
        <v>0</v>
      </c>
      <c r="AP57">
        <f t="shared" si="50"/>
        <v>-3.4515519047505303E-4</v>
      </c>
      <c r="AQ57">
        <f t="shared" si="51"/>
        <v>-0.52411291890812872</v>
      </c>
      <c r="AR57">
        <f t="shared" si="52"/>
        <v>-0.52445807409860368</v>
      </c>
      <c r="AS57">
        <f t="shared" si="53"/>
        <v>-5.8925959756346421E-3</v>
      </c>
      <c r="AT57">
        <f t="shared" si="54"/>
        <v>-6.7451035800098376E-3</v>
      </c>
      <c r="AU57">
        <f t="shared" si="55"/>
        <v>-0.53709577365424821</v>
      </c>
      <c r="AW57">
        <v>54</v>
      </c>
      <c r="AX57">
        <f>IF(Z57&gt;0, (R57*SUMPRODUCT(K57:$K$98, X57:$X$98)-K57*$AZ$3)/Z57, 0)</f>
        <v>-6552.5616514285848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41"/>
        <v>50000</v>
      </c>
      <c r="S58">
        <f t="shared" si="42"/>
        <v>-10863.22408790014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-16.082901356546433</v>
      </c>
      <c r="AC58">
        <f t="shared" si="27"/>
        <v>-14.770446942773386</v>
      </c>
      <c r="AE58">
        <f t="shared" si="43"/>
        <v>0</v>
      </c>
      <c r="AF58">
        <f t="shared" si="44"/>
        <v>0</v>
      </c>
      <c r="AG58">
        <f t="shared" si="45"/>
        <v>-3.3991858271673815E-2</v>
      </c>
      <c r="AH58">
        <f t="shared" si="46"/>
        <v>-53.511304716846446</v>
      </c>
      <c r="AI58">
        <f t="shared" si="39"/>
        <v>-53.545296575118122</v>
      </c>
      <c r="AJ58">
        <f t="shared" si="47"/>
        <v>-1.3124544137730467</v>
      </c>
      <c r="AK58">
        <f t="shared" si="59"/>
        <v>-1.1258030949582505</v>
      </c>
      <c r="AL58">
        <f t="shared" si="40"/>
        <v>-55.98355408384942</v>
      </c>
      <c r="AN58">
        <f t="shared" si="48"/>
        <v>0</v>
      </c>
      <c r="AO58">
        <f t="shared" si="49"/>
        <v>0</v>
      </c>
      <c r="AP58">
        <f t="shared" si="50"/>
        <v>-1.7071748426866981E-4</v>
      </c>
      <c r="AQ58">
        <f t="shared" si="51"/>
        <v>-0.26875010033820051</v>
      </c>
      <c r="AR58">
        <f t="shared" si="52"/>
        <v>-0.26892081782246918</v>
      </c>
      <c r="AS58">
        <f t="shared" si="53"/>
        <v>-6.5915465387592449E-3</v>
      </c>
      <c r="AT58">
        <f t="shared" si="54"/>
        <v>-5.6541266622459046E-3</v>
      </c>
      <c r="AU58">
        <f t="shared" si="55"/>
        <v>-0.28116649102347435</v>
      </c>
      <c r="AW58">
        <v>55</v>
      </c>
      <c r="AX58">
        <f>IF(Z58&gt;0, (R58*SUMPRODUCT(K58:$K$98, X58:$X$98)-K58*$AZ$3)/Z58, 0)</f>
        <v>-10863.22408790014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41"/>
        <v>50000</v>
      </c>
      <c r="S59">
        <f t="shared" si="42"/>
        <v>-18107.02293184611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-14.770446942773386</v>
      </c>
      <c r="AC59">
        <f t="shared" si="27"/>
        <v>-13.399404781789107</v>
      </c>
      <c r="AE59">
        <f t="shared" si="43"/>
        <v>0</v>
      </c>
      <c r="AF59">
        <f t="shared" si="44"/>
        <v>0</v>
      </c>
      <c r="AG59">
        <f t="shared" si="45"/>
        <v>-1.8500286922129287E-2</v>
      </c>
      <c r="AH59">
        <f t="shared" si="46"/>
        <v>-30.303305533655585</v>
      </c>
      <c r="AI59">
        <f t="shared" si="39"/>
        <v>-30.321805820577715</v>
      </c>
      <c r="AJ59">
        <f t="shared" si="47"/>
        <v>-1.3710421609842793</v>
      </c>
      <c r="AK59">
        <f t="shared" si="59"/>
        <v>-1.0339312859941372</v>
      </c>
      <c r="AL59">
        <f t="shared" si="40"/>
        <v>-32.726779267556132</v>
      </c>
      <c r="AN59">
        <f t="shared" si="48"/>
        <v>0</v>
      </c>
      <c r="AO59">
        <f t="shared" si="49"/>
        <v>0</v>
      </c>
      <c r="AP59">
        <f t="shared" si="50"/>
        <v>-8.2959005326683149E-5</v>
      </c>
      <c r="AQ59">
        <f t="shared" si="51"/>
        <v>-0.13588611332160355</v>
      </c>
      <c r="AR59">
        <f t="shared" si="52"/>
        <v>-0.13596907232693023</v>
      </c>
      <c r="AS59">
        <f t="shared" si="53"/>
        <v>-6.1480286449044474E-3</v>
      </c>
      <c r="AT59">
        <f t="shared" si="54"/>
        <v>-4.6363557183328186E-3</v>
      </c>
      <c r="AU59">
        <f t="shared" si="55"/>
        <v>-0.14675345669016751</v>
      </c>
      <c r="AW59">
        <v>56</v>
      </c>
      <c r="AX59">
        <f>IF(Z59&gt;0, (R59*SUMPRODUCT(K59:$K$98, X59:$X$98)-K59*$AZ$3)/Z59, 0)</f>
        <v>-18107.02293184611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41"/>
        <v>50000</v>
      </c>
      <c r="S60">
        <f t="shared" si="42"/>
        <v>-30511.993578366488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-13.399404781789107</v>
      </c>
      <c r="AC60">
        <f t="shared" si="27"/>
        <v>-12.071190661787069</v>
      </c>
      <c r="AE60">
        <f t="shared" si="43"/>
        <v>0</v>
      </c>
      <c r="AF60">
        <f t="shared" si="44"/>
        <v>0</v>
      </c>
      <c r="AG60">
        <f t="shared" si="45"/>
        <v>-9.8905293018494746E-3</v>
      </c>
      <c r="AH60">
        <f t="shared" si="46"/>
        <v>-16.849509502117041</v>
      </c>
      <c r="AI60">
        <f t="shared" si="39"/>
        <v>-16.85940003141889</v>
      </c>
      <c r="AJ60">
        <f t="shared" si="47"/>
        <v>-1.3282141200020376</v>
      </c>
      <c r="AK60">
        <f t="shared" si="59"/>
        <v>-0.9379583347252376</v>
      </c>
      <c r="AL60">
        <f t="shared" si="40"/>
        <v>-19.125572486146165</v>
      </c>
      <c r="AN60">
        <f t="shared" si="48"/>
        <v>0</v>
      </c>
      <c r="AO60">
        <f t="shared" si="49"/>
        <v>0</v>
      </c>
      <c r="AP60">
        <f t="shared" si="50"/>
        <v>-3.9599215623437723E-5</v>
      </c>
      <c r="AQ60">
        <f t="shared" si="51"/>
        <v>-6.7461238884225103E-2</v>
      </c>
      <c r="AR60">
        <f t="shared" si="52"/>
        <v>-6.750083809984854E-2</v>
      </c>
      <c r="AS60">
        <f t="shared" si="53"/>
        <v>-5.3178384823368424E-3</v>
      </c>
      <c r="AT60">
        <f t="shared" si="54"/>
        <v>-3.7553515296334882E-3</v>
      </c>
      <c r="AU60">
        <f t="shared" si="55"/>
        <v>-7.6574028111818876E-2</v>
      </c>
      <c r="AW60">
        <v>57</v>
      </c>
      <c r="AX60">
        <f>IF(Z60&gt;0, (R60*SUMPRODUCT(K60:$K$98, X60:$X$98)-K60*$AZ$3)/Z60, 0)</f>
        <v>-30511.993578366488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41"/>
        <v>50000</v>
      </c>
      <c r="S61">
        <f t="shared" si="42"/>
        <v>-52228.421591715371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-12.071190661787069</v>
      </c>
      <c r="AC61">
        <f t="shared" si="27"/>
        <v>-10.831419549489469</v>
      </c>
      <c r="AE61">
        <f t="shared" si="43"/>
        <v>0</v>
      </c>
      <c r="AF61">
        <f t="shared" si="44"/>
        <v>0</v>
      </c>
      <c r="AG61">
        <f t="shared" si="45"/>
        <v>-5.1846385643059432E-3</v>
      </c>
      <c r="AH61">
        <f t="shared" si="46"/>
        <v>-9.2139708890500707</v>
      </c>
      <c r="AI61">
        <f t="shared" si="39"/>
        <v>-9.219155527614376</v>
      </c>
      <c r="AJ61">
        <f t="shared" si="47"/>
        <v>-1.2397711122975998</v>
      </c>
      <c r="AK61">
        <f t="shared" si="59"/>
        <v>-0.84498334632509497</v>
      </c>
      <c r="AL61">
        <f t="shared" si="40"/>
        <v>-11.303909986237072</v>
      </c>
      <c r="AN61">
        <f t="shared" si="48"/>
        <v>0</v>
      </c>
      <c r="AO61">
        <f t="shared" si="49"/>
        <v>0</v>
      </c>
      <c r="AP61">
        <f t="shared" si="50"/>
        <v>-1.8533929762119417E-5</v>
      </c>
      <c r="AQ61">
        <f t="shared" si="51"/>
        <v>-3.2937896667195703E-2</v>
      </c>
      <c r="AR61">
        <f t="shared" si="52"/>
        <v>-3.2956430596957818E-2</v>
      </c>
      <c r="AS61">
        <f t="shared" si="53"/>
        <v>-4.4319059914072097E-3</v>
      </c>
      <c r="AT61">
        <f t="shared" si="54"/>
        <v>-3.0206275320267045E-3</v>
      </c>
      <c r="AU61">
        <f t="shared" si="55"/>
        <v>-4.040896412039173E-2</v>
      </c>
      <c r="AW61">
        <v>58</v>
      </c>
      <c r="AX61">
        <f>IF(Z61&gt;0, (R61*SUMPRODUCT(K61:$K$98, X61:$X$98)-K61*$AZ$3)/Z61, 0)</f>
        <v>-52228.421591715371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41"/>
        <v>50000</v>
      </c>
      <c r="S62">
        <f t="shared" si="42"/>
        <v>-91096.738198583989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-10.831419549489469</v>
      </c>
      <c r="AC62">
        <f t="shared" si="27"/>
        <v>-9.6971857040300371</v>
      </c>
      <c r="AE62">
        <f t="shared" si="43"/>
        <v>0</v>
      </c>
      <c r="AF62">
        <f t="shared" si="44"/>
        <v>0</v>
      </c>
      <c r="AG62">
        <f t="shared" si="45"/>
        <v>-2.6612329639319541E-3</v>
      </c>
      <c r="AH62">
        <f t="shared" si="46"/>
        <v>-4.94311842946186</v>
      </c>
      <c r="AI62">
        <f t="shared" si="39"/>
        <v>-4.9457796624257924</v>
      </c>
      <c r="AJ62">
        <f t="shared" si="47"/>
        <v>-1.1342338454594323</v>
      </c>
      <c r="AK62">
        <f t="shared" si="59"/>
        <v>-0.75819936846426295</v>
      </c>
      <c r="AL62">
        <f t="shared" si="40"/>
        <v>-6.8382128763494876</v>
      </c>
      <c r="AN62">
        <f t="shared" si="48"/>
        <v>0</v>
      </c>
      <c r="AO62">
        <f t="shared" si="49"/>
        <v>0</v>
      </c>
      <c r="AP62">
        <f t="shared" si="50"/>
        <v>-8.4940321129134233E-6</v>
      </c>
      <c r="AQ62">
        <f t="shared" si="51"/>
        <v>-1.5777275889348553E-2</v>
      </c>
      <c r="AR62">
        <f t="shared" si="52"/>
        <v>-1.5785769921461468E-2</v>
      </c>
      <c r="AS62">
        <f t="shared" si="53"/>
        <v>-3.6202086917829263E-3</v>
      </c>
      <c r="AT62">
        <f t="shared" si="54"/>
        <v>-2.419994743418035E-3</v>
      </c>
      <c r="AU62">
        <f t="shared" si="55"/>
        <v>-2.1825973356662427E-2</v>
      </c>
      <c r="AW62">
        <v>59</v>
      </c>
      <c r="AX62">
        <f>IF(Z62&gt;0, (R62*SUMPRODUCT(K62:$K$98, X62:$X$98)-K62*$AZ$3)/Z62, 0)</f>
        <v>-91096.738198583989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41"/>
        <v>50000</v>
      </c>
      <c r="S63">
        <f t="shared" si="42"/>
        <v>-162255.11910322006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-9.6971857040300371</v>
      </c>
      <c r="AC63">
        <f t="shared" si="27"/>
        <v>-8.6708453530206118</v>
      </c>
      <c r="AE63">
        <f t="shared" si="43"/>
        <v>0</v>
      </c>
      <c r="AF63">
        <f t="shared" si="44"/>
        <v>0</v>
      </c>
      <c r="AG63">
        <f t="shared" si="45"/>
        <v>-1.3359894900302921E-3</v>
      </c>
      <c r="AH63">
        <f t="shared" si="46"/>
        <v>-2.5972622885246852</v>
      </c>
      <c r="AI63">
        <f t="shared" si="39"/>
        <v>-2.5985982780147157</v>
      </c>
      <c r="AJ63">
        <f t="shared" si="47"/>
        <v>-1.0263403510094253</v>
      </c>
      <c r="AK63">
        <f t="shared" si="59"/>
        <v>-0.67880299928210264</v>
      </c>
      <c r="AL63">
        <f t="shared" si="40"/>
        <v>-4.303741628306244</v>
      </c>
      <c r="AN63">
        <f t="shared" si="48"/>
        <v>0</v>
      </c>
      <c r="AO63">
        <f t="shared" si="49"/>
        <v>0</v>
      </c>
      <c r="AP63">
        <f t="shared" si="50"/>
        <v>-3.807290570839667E-6</v>
      </c>
      <c r="AQ63">
        <f t="shared" si="51"/>
        <v>-7.4016542007926105E-3</v>
      </c>
      <c r="AR63">
        <f t="shared" si="52"/>
        <v>-7.4054614913634511E-3</v>
      </c>
      <c r="AS63">
        <f t="shared" si="53"/>
        <v>-2.9248553001579823E-3</v>
      </c>
      <c r="AT63">
        <f t="shared" si="54"/>
        <v>-1.9344465491010984E-3</v>
      </c>
      <c r="AU63">
        <f t="shared" si="55"/>
        <v>-1.2264763340622532E-2</v>
      </c>
      <c r="AW63">
        <v>60</v>
      </c>
      <c r="AX63">
        <f>IF(Z63&gt;0, (R63*SUMPRODUCT(K63:$K$98, X63:$X$98)-K63*$AZ$3)/Z63, 0)</f>
        <v>-162255.11910322006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41"/>
        <v>50000</v>
      </c>
      <c r="S64">
        <f t="shared" si="42"/>
        <v>-295928.18793810031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-8.6708453530206118</v>
      </c>
      <c r="AC64">
        <f t="shared" si="27"/>
        <v>-7.7477848403474994</v>
      </c>
      <c r="AE64">
        <f t="shared" si="43"/>
        <v>0</v>
      </c>
      <c r="AF64">
        <f t="shared" si="44"/>
        <v>0</v>
      </c>
      <c r="AG64">
        <f t="shared" si="45"/>
        <v>-6.5453251465589634E-4</v>
      </c>
      <c r="AH64">
        <f t="shared" si="46"/>
        <v>-1.3361941609481858</v>
      </c>
      <c r="AI64">
        <f t="shared" si="39"/>
        <v>-1.3368486934628416</v>
      </c>
      <c r="AJ64">
        <f t="shared" si="47"/>
        <v>-0.9230605126731124</v>
      </c>
      <c r="AK64">
        <f t="shared" si="59"/>
        <v>-0.60695917471144289</v>
      </c>
      <c r="AL64">
        <f t="shared" si="40"/>
        <v>-2.8668683808473969</v>
      </c>
      <c r="AN64">
        <f t="shared" si="48"/>
        <v>0</v>
      </c>
      <c r="AO64">
        <f t="shared" si="49"/>
        <v>0</v>
      </c>
      <c r="AP64">
        <f t="shared" si="50"/>
        <v>-1.6654292366616083E-6</v>
      </c>
      <c r="AQ64">
        <f t="shared" si="51"/>
        <v>-3.3998873572683381E-3</v>
      </c>
      <c r="AR64">
        <f t="shared" si="52"/>
        <v>-3.4015527865049995E-3</v>
      </c>
      <c r="AS64">
        <f t="shared" si="53"/>
        <v>-2.348686933943757E-3</v>
      </c>
      <c r="AT64">
        <f t="shared" si="54"/>
        <v>-1.5443809625803925E-3</v>
      </c>
      <c r="AU64">
        <f t="shared" si="55"/>
        <v>-7.2946206830291497E-3</v>
      </c>
      <c r="AW64">
        <v>61</v>
      </c>
      <c r="AX64">
        <f>IF(Z64&gt;0, (R64*SUMPRODUCT(K64:$K$98, X64:$X$98)-K64*$AZ$3)/Z64, 0)</f>
        <v>-295928.18793810031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41"/>
        <v>50000</v>
      </c>
      <c r="S65">
        <f t="shared" si="42"/>
        <v>-553581.97856126924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-7.7477848403474994</v>
      </c>
      <c r="AC65">
        <f t="shared" si="27"/>
        <v>-6.9204149358530653</v>
      </c>
      <c r="AE65">
        <f t="shared" si="43"/>
        <v>0</v>
      </c>
      <c r="AF65">
        <f t="shared" si="44"/>
        <v>0</v>
      </c>
      <c r="AG65">
        <f t="shared" si="45"/>
        <v>-3.1252891188035347E-4</v>
      </c>
      <c r="AH65">
        <f t="shared" si="46"/>
        <v>-0.67091655525796789</v>
      </c>
      <c r="AI65">
        <f t="shared" si="39"/>
        <v>-0.67122908416984828</v>
      </c>
      <c r="AJ65">
        <f t="shared" si="47"/>
        <v>-0.82736990449443404</v>
      </c>
      <c r="AK65">
        <f t="shared" si="59"/>
        <v>-0.542344938824325</v>
      </c>
      <c r="AL65">
        <f t="shared" si="40"/>
        <v>-2.0409439274886072</v>
      </c>
      <c r="AN65">
        <f t="shared" si="48"/>
        <v>0</v>
      </c>
      <c r="AO65">
        <f t="shared" si="49"/>
        <v>0</v>
      </c>
      <c r="AP65">
        <f t="shared" si="50"/>
        <v>-7.1001436616016493E-7</v>
      </c>
      <c r="AQ65">
        <f t="shared" si="51"/>
        <v>-1.5242122396350135E-3</v>
      </c>
      <c r="AR65">
        <f t="shared" si="52"/>
        <v>-1.5249222540011738E-3</v>
      </c>
      <c r="AS65">
        <f t="shared" si="53"/>
        <v>-1.8796485572653361E-3</v>
      </c>
      <c r="AT65">
        <f t="shared" si="54"/>
        <v>-1.2321186403610085E-3</v>
      </c>
      <c r="AU65">
        <f t="shared" si="55"/>
        <v>-4.6366894516275186E-3</v>
      </c>
      <c r="AW65">
        <v>62</v>
      </c>
      <c r="AX65">
        <f>IF(Z65&gt;0, (R65*SUMPRODUCT(K65:$K$98, X65:$X$98)-K65*$AZ$3)/Z65, 0)</f>
        <v>-553581.97856126924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41"/>
        <v>50000</v>
      </c>
      <c r="S66">
        <f t="shared" si="42"/>
        <v>-1064740.5565700445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-6.9204149358530653</v>
      </c>
      <c r="AC66">
        <f t="shared" si="27"/>
        <v>-6.1801804053679659</v>
      </c>
      <c r="AE66">
        <f t="shared" si="43"/>
        <v>0</v>
      </c>
      <c r="AF66">
        <f t="shared" si="44"/>
        <v>0</v>
      </c>
      <c r="AG66">
        <f t="shared" si="45"/>
        <v>-1.4511000748569213E-4</v>
      </c>
      <c r="AH66">
        <f t="shared" si="46"/>
        <v>-0.32858723055171557</v>
      </c>
      <c r="AI66">
        <f t="shared" si="39"/>
        <v>-0.32873234055920125</v>
      </c>
      <c r="AJ66">
        <f t="shared" si="47"/>
        <v>-0.74023453048509946</v>
      </c>
      <c r="AK66">
        <f t="shared" si="59"/>
        <v>-0.48442904550971461</v>
      </c>
      <c r="AL66">
        <f t="shared" si="40"/>
        <v>-1.5533959165540154</v>
      </c>
      <c r="AN66">
        <f t="shared" si="48"/>
        <v>0</v>
      </c>
      <c r="AO66">
        <f t="shared" si="49"/>
        <v>0</v>
      </c>
      <c r="AP66">
        <f t="shared" si="50"/>
        <v>-2.9434473920394866E-7</v>
      </c>
      <c r="AQ66">
        <f t="shared" si="51"/>
        <v>-6.6651449033953687E-4</v>
      </c>
      <c r="AR66">
        <f t="shared" si="52"/>
        <v>-6.6680883507874082E-4</v>
      </c>
      <c r="AS66">
        <f t="shared" si="53"/>
        <v>-1.5015100860419801E-3</v>
      </c>
      <c r="AT66">
        <f t="shared" si="54"/>
        <v>-9.8262789406467388E-4</v>
      </c>
      <c r="AU66">
        <f t="shared" si="55"/>
        <v>-3.1509468151853953E-3</v>
      </c>
      <c r="AW66">
        <v>63</v>
      </c>
      <c r="AX66">
        <f>IF(Z66&gt;0, (R66*SUMPRODUCT(K66:$K$98, X66:$X$98)-K66*$AZ$3)/Z66, 0)</f>
        <v>-1064740.5565700445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-2111092.0412791371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-6.1801804053679659</v>
      </c>
      <c r="AC67">
        <f t="shared" si="27"/>
        <v>-5.5185623281397929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-6.5351986320738846E-5</v>
      </c>
      <c r="AH67">
        <f t="shared" ref="AH67:AH89" si="66">-X67*R67</f>
        <v>-0.1566138421801927</v>
      </c>
      <c r="AI67">
        <f t="shared" si="39"/>
        <v>-0.15667919416651344</v>
      </c>
      <c r="AJ67">
        <f t="shared" ref="AJ67:AJ89" si="67">AB67-AC67</f>
        <v>-0.66161807722817301</v>
      </c>
      <c r="AK67">
        <f t="shared" si="59"/>
        <v>-0.43261262837575765</v>
      </c>
      <c r="AL67">
        <f t="shared" si="40"/>
        <v>-1.250909899770444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-1.18358562825016E-7</v>
      </c>
      <c r="AQ67">
        <f t="shared" ref="AQ67:AQ89" si="71">AH67*$K67</f>
        <v>-2.836423240140914E-4</v>
      </c>
      <c r="AR67">
        <f t="shared" ref="AR67:AR89" si="72">AI67*$K67</f>
        <v>-2.8376068257691641E-4</v>
      </c>
      <c r="AS67">
        <f t="shared" ref="AS67:AS89" si="73">AJ67*$K67</f>
        <v>-1.1982522516676226E-3</v>
      </c>
      <c r="AT67">
        <f t="shared" ref="AT67:AT89" si="74">AK67*$K67</f>
        <v>-7.8350195360869215E-4</v>
      </c>
      <c r="AU67">
        <f t="shared" ref="AU67:AU89" si="75">AL67*$K67</f>
        <v>-2.2655148878532312E-3</v>
      </c>
      <c r="AW67">
        <v>64</v>
      </c>
      <c r="AX67">
        <f>IF(Z67&gt;0, (R67*SUMPRODUCT(K67:$K$98, X67:$X$98)-K67*$AZ$3)/Z67, 0)</f>
        <v>-2111092.0412791371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1"/>
        <v>50000</v>
      </c>
      <c r="S68">
        <f t="shared" si="62"/>
        <v>-4321822.703315584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-5.5185623281397929</v>
      </c>
      <c r="AC68">
        <f t="shared" ref="AC68:AC89" si="79">S68*Z68</f>
        <v>-4.9275204421437069</v>
      </c>
      <c r="AE68">
        <f t="shared" si="63"/>
        <v>0</v>
      </c>
      <c r="AF68">
        <f t="shared" si="64"/>
        <v>0</v>
      </c>
      <c r="AG68">
        <f t="shared" si="65"/>
        <v>-2.8503716952360451E-5</v>
      </c>
      <c r="AH68">
        <f t="shared" si="66"/>
        <v>-7.2389499010342029E-2</v>
      </c>
      <c r="AI68">
        <f t="shared" si="39"/>
        <v>-7.2418002727294387E-2</v>
      </c>
      <c r="AJ68">
        <f t="shared" si="67"/>
        <v>-0.59104188599608598</v>
      </c>
      <c r="AK68">
        <f t="shared" ref="AK68:AK89" si="80">G68*SUM(AB68:AB68, AE68:AF68)</f>
        <v>-0.38629936296978556</v>
      </c>
      <c r="AL68">
        <f t="shared" si="40"/>
        <v>-1.049759251693166</v>
      </c>
      <c r="AN68">
        <f t="shared" si="68"/>
        <v>0</v>
      </c>
      <c r="AO68">
        <f t="shared" si="69"/>
        <v>0</v>
      </c>
      <c r="AP68">
        <f t="shared" si="70"/>
        <v>-4.6091873893567875E-8</v>
      </c>
      <c r="AQ68">
        <f t="shared" si="71"/>
        <v>-1.1705728292137468E-4</v>
      </c>
      <c r="AR68">
        <f t="shared" si="72"/>
        <v>-1.1710337479526826E-4</v>
      </c>
      <c r="AS68">
        <f t="shared" si="73"/>
        <v>-9.5574300434849531E-4</v>
      </c>
      <c r="AT68">
        <f t="shared" si="74"/>
        <v>-6.2466454999282009E-4</v>
      </c>
      <c r="AU68">
        <f t="shared" si="75"/>
        <v>-1.6975109291365838E-3</v>
      </c>
      <c r="AW68">
        <v>65</v>
      </c>
      <c r="AX68">
        <f>IF(Z68&gt;0, (R68*SUMPRODUCT(K68:$K$98, X68:$X$98)-K68*$AZ$3)/Z68, 0)</f>
        <v>-4321822.703315584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0.568687897</v>
      </c>
      <c r="Q69" s="5">
        <f t="shared" ref="Q69:Q89" si="81">$C$8</f>
        <v>25</v>
      </c>
      <c r="R69">
        <f t="shared" si="61"/>
        <v>50000</v>
      </c>
      <c r="S69">
        <f t="shared" si="62"/>
        <v>-9159136.0452335496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-4.9275204421437069</v>
      </c>
      <c r="AC69">
        <f t="shared" si="79"/>
        <v>-4.3996682777122542</v>
      </c>
      <c r="AE69">
        <f t="shared" si="63"/>
        <v>0</v>
      </c>
      <c r="AF69">
        <f t="shared" si="64"/>
        <v>0</v>
      </c>
      <c r="AG69">
        <f t="shared" si="65"/>
        <v>-1.2008960932515733E-5</v>
      </c>
      <c r="AH69">
        <f t="shared" si="66"/>
        <v>-3.2419437700642227E-2</v>
      </c>
      <c r="AI69">
        <f t="shared" si="39"/>
        <v>-3.2431446661574742E-2</v>
      </c>
      <c r="AJ69">
        <f t="shared" si="67"/>
        <v>-0.52785216443145266</v>
      </c>
      <c r="AK69">
        <f t="shared" si="80"/>
        <v>-0.34492643095005954</v>
      </c>
      <c r="AL69">
        <f t="shared" si="40"/>
        <v>-0.90521004204308686</v>
      </c>
      <c r="AN69">
        <f t="shared" si="68"/>
        <v>0</v>
      </c>
      <c r="AO69">
        <f t="shared" si="69"/>
        <v>0</v>
      </c>
      <c r="AP69">
        <f t="shared" si="70"/>
        <v>-1.733845028688382E-8</v>
      </c>
      <c r="AQ69">
        <f t="shared" si="71"/>
        <v>-4.680694791664699E-5</v>
      </c>
      <c r="AR69">
        <f t="shared" si="72"/>
        <v>-4.6824286366933873E-5</v>
      </c>
      <c r="AS69">
        <f t="shared" si="73"/>
        <v>-7.6210910862722773E-4</v>
      </c>
      <c r="AT69">
        <f t="shared" si="74"/>
        <v>-4.9800226757895129E-4</v>
      </c>
      <c r="AU69">
        <f t="shared" si="75"/>
        <v>-1.3069356625731126E-3</v>
      </c>
      <c r="AW69">
        <v>66</v>
      </c>
      <c r="AX69">
        <f>IF(Z69&gt;0, (R69*SUMPRODUCT(K69:$K$98, X69:$X$98)-K69*$AZ$3)/Z69, 0)</f>
        <v>-9159136.0452335496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0.58363282999999999</v>
      </c>
      <c r="Q70" s="5">
        <f t="shared" si="81"/>
        <v>25</v>
      </c>
      <c r="R70">
        <f t="shared" si="61"/>
        <v>50000</v>
      </c>
      <c r="S70">
        <f t="shared" si="62"/>
        <v>-20124363.640771177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-4.3996682777122542</v>
      </c>
      <c r="AC70">
        <f t="shared" si="79"/>
        <v>-3.9283139938437643</v>
      </c>
      <c r="AE70">
        <f t="shared" si="63"/>
        <v>0</v>
      </c>
      <c r="AF70">
        <f t="shared" si="64"/>
        <v>0</v>
      </c>
      <c r="AG70">
        <f t="shared" si="65"/>
        <v>-4.8800474687869797E-6</v>
      </c>
      <c r="AH70">
        <f t="shared" si="66"/>
        <v>-1.4017647708807193E-2</v>
      </c>
      <c r="AI70">
        <f t="shared" ref="AI70:AI89" si="88">SUM(AE70:AH70)</f>
        <v>-1.4022527756275979E-2</v>
      </c>
      <c r="AJ70">
        <f t="shared" si="67"/>
        <v>-0.47135428386848988</v>
      </c>
      <c r="AK70">
        <f t="shared" si="80"/>
        <v>-0.30797677943985785</v>
      </c>
      <c r="AL70">
        <f t="shared" ref="AL70:AL89" si="89">SUM(AI70:AK70)</f>
        <v>-0.79335359106462366</v>
      </c>
      <c r="AN70">
        <f t="shared" si="68"/>
        <v>0</v>
      </c>
      <c r="AO70">
        <f t="shared" si="69"/>
        <v>0</v>
      </c>
      <c r="AP70">
        <f t="shared" si="70"/>
        <v>-6.2908722993452383E-9</v>
      </c>
      <c r="AQ70">
        <f t="shared" si="71"/>
        <v>-1.8070158587050564E-5</v>
      </c>
      <c r="AR70">
        <f t="shared" si="72"/>
        <v>-1.807644945934991E-5</v>
      </c>
      <c r="AS70">
        <f t="shared" si="73"/>
        <v>-6.0762310746601282E-4</v>
      </c>
      <c r="AT70">
        <f t="shared" si="74"/>
        <v>-3.9701306247771906E-4</v>
      </c>
      <c r="AU70">
        <f t="shared" si="75"/>
        <v>-1.0227126194030818E-3</v>
      </c>
      <c r="AW70">
        <v>67</v>
      </c>
      <c r="AX70">
        <f>IF(Z70&gt;0, (R70*SUMPRODUCT(K70:$K$98, X70:$X$98)-K70*$AZ$3)/Z70, 0)</f>
        <v>-20124363.640771177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0.59833308299999999</v>
      </c>
      <c r="Q71" s="5">
        <f t="shared" si="81"/>
        <v>25</v>
      </c>
      <c r="R71">
        <f t="shared" si="61"/>
        <v>50000</v>
      </c>
      <c r="S71">
        <f t="shared" si="62"/>
        <v>-45876376.097481817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-3.9283139938437643</v>
      </c>
      <c r="AC71">
        <f t="shared" si="79"/>
        <v>-3.5074382329162743</v>
      </c>
      <c r="AE71">
        <f t="shared" si="63"/>
        <v>0</v>
      </c>
      <c r="AF71">
        <f t="shared" si="64"/>
        <v>0</v>
      </c>
      <c r="AG71">
        <f t="shared" si="65"/>
        <v>-1.9113531469134502E-6</v>
      </c>
      <c r="AH71">
        <f t="shared" si="66"/>
        <v>-5.8397876943713191E-3</v>
      </c>
      <c r="AI71">
        <f t="shared" si="88"/>
        <v>-5.8416990475182321E-3</v>
      </c>
      <c r="AJ71">
        <f t="shared" si="67"/>
        <v>-0.42087576092749002</v>
      </c>
      <c r="AK71">
        <f t="shared" si="80"/>
        <v>-0.27498197956906351</v>
      </c>
      <c r="AL71">
        <f t="shared" si="89"/>
        <v>-0.70169943954407177</v>
      </c>
      <c r="AN71">
        <f t="shared" si="68"/>
        <v>0</v>
      </c>
      <c r="AO71">
        <f t="shared" si="69"/>
        <v>0</v>
      </c>
      <c r="AP71">
        <f t="shared" si="70"/>
        <v>-2.1999344274332593E-9</v>
      </c>
      <c r="AQ71">
        <f t="shared" si="71"/>
        <v>-6.7214946743330973E-6</v>
      </c>
      <c r="AR71">
        <f t="shared" si="72"/>
        <v>-6.7236946087605302E-6</v>
      </c>
      <c r="AS71">
        <f t="shared" si="73"/>
        <v>-4.8442072446514862E-4</v>
      </c>
      <c r="AT71">
        <f t="shared" si="74"/>
        <v>-3.1649950442419467E-4</v>
      </c>
      <c r="AU71">
        <f t="shared" si="75"/>
        <v>-8.0764392349810387E-4</v>
      </c>
      <c r="AW71">
        <v>68</v>
      </c>
      <c r="AX71">
        <f>IF(Z71&gt;0, (R71*SUMPRODUCT(K71:$K$98, X71:$X$98)-K71*$AZ$3)/Z71, 0)</f>
        <v>-45876376.097481817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0.61338487399999997</v>
      </c>
      <c r="Q72" s="5">
        <f t="shared" si="81"/>
        <v>25</v>
      </c>
      <c r="R72">
        <f t="shared" si="61"/>
        <v>50000</v>
      </c>
      <c r="S72">
        <f t="shared" si="62"/>
        <v>-108761227.72792763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-3.5074382329162743</v>
      </c>
      <c r="AC72">
        <f t="shared" si="79"/>
        <v>-3.1316468909412367</v>
      </c>
      <c r="AE72">
        <f t="shared" si="63"/>
        <v>0</v>
      </c>
      <c r="AF72">
        <f t="shared" si="64"/>
        <v>0</v>
      </c>
      <c r="AG72">
        <f t="shared" si="65"/>
        <v>-7.1984450625530564E-7</v>
      </c>
      <c r="AH72">
        <f t="shared" si="66"/>
        <v>-2.3447902183780203E-3</v>
      </c>
      <c r="AI72">
        <f t="shared" si="88"/>
        <v>-2.3455100628842758E-3</v>
      </c>
      <c r="AJ72">
        <f t="shared" si="67"/>
        <v>-0.37579134197503761</v>
      </c>
      <c r="AK72">
        <f t="shared" si="80"/>
        <v>-0.24552067630413923</v>
      </c>
      <c r="AL72">
        <f t="shared" si="89"/>
        <v>-0.62365752834206112</v>
      </c>
      <c r="AN72">
        <f t="shared" si="68"/>
        <v>0</v>
      </c>
      <c r="AO72">
        <f t="shared" si="69"/>
        <v>0</v>
      </c>
      <c r="AP72">
        <f t="shared" si="70"/>
        <v>-7.3975766212456693E-10</v>
      </c>
      <c r="AQ72">
        <f t="shared" si="71"/>
        <v>-2.4096544671060927E-6</v>
      </c>
      <c r="AR72">
        <f t="shared" si="72"/>
        <v>-2.4103942247682174E-6</v>
      </c>
      <c r="AS72">
        <f t="shared" si="73"/>
        <v>-3.8618690865928725E-4</v>
      </c>
      <c r="AT72">
        <f t="shared" si="74"/>
        <v>-2.5231254795681635E-4</v>
      </c>
      <c r="AU72">
        <f t="shared" si="75"/>
        <v>-6.4090985084087177E-4</v>
      </c>
      <c r="AW72">
        <v>69</v>
      </c>
      <c r="AX72">
        <f>IF(Z72&gt;0, (R72*SUMPRODUCT(K72:$K$98, X72:$X$98)-K72*$AZ$3)/Z72, 0)</f>
        <v>-108761227.72792763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0.62870016699999998</v>
      </c>
      <c r="Q73" s="5">
        <f t="shared" si="81"/>
        <v>25</v>
      </c>
      <c r="R73">
        <f t="shared" si="61"/>
        <v>50000</v>
      </c>
      <c r="S73">
        <f t="shared" si="62"/>
        <v>-268774852.1388725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-3.1316468909412367</v>
      </c>
      <c r="AC73">
        <f t="shared" si="79"/>
        <v>-2.7961153153548906</v>
      </c>
      <c r="AE73">
        <f t="shared" si="63"/>
        <v>0</v>
      </c>
      <c r="AF73">
        <f t="shared" si="64"/>
        <v>0</v>
      </c>
      <c r="AG73">
        <f t="shared" si="65"/>
        <v>-2.600796998960094E-7</v>
      </c>
      <c r="AH73">
        <f t="shared" si="66"/>
        <v>-9.0513272259348625E-4</v>
      </c>
      <c r="AI73">
        <f t="shared" si="88"/>
        <v>-9.0539280229338221E-4</v>
      </c>
      <c r="AJ73">
        <f t="shared" si="67"/>
        <v>-0.33553157558634616</v>
      </c>
      <c r="AK73">
        <f t="shared" si="80"/>
        <v>-0.21921528236588658</v>
      </c>
      <c r="AL73">
        <f t="shared" si="89"/>
        <v>-0.55565225075452618</v>
      </c>
      <c r="AN73">
        <f t="shared" si="68"/>
        <v>0</v>
      </c>
      <c r="AO73">
        <f t="shared" si="69"/>
        <v>0</v>
      </c>
      <c r="AP73">
        <f t="shared" si="70"/>
        <v>-2.3863778552328254E-10</v>
      </c>
      <c r="AQ73">
        <f t="shared" si="71"/>
        <v>-8.3051029592365121E-7</v>
      </c>
      <c r="AR73">
        <f t="shared" si="72"/>
        <v>-8.3074893370917452E-7</v>
      </c>
      <c r="AS73">
        <f t="shared" si="73"/>
        <v>-3.0786913474246177E-4</v>
      </c>
      <c r="AT73">
        <f t="shared" si="74"/>
        <v>-2.0114237888452341E-4</v>
      </c>
      <c r="AU73">
        <f t="shared" si="75"/>
        <v>-5.0984226256069437E-4</v>
      </c>
      <c r="AW73">
        <v>70</v>
      </c>
      <c r="AX73">
        <f>IF(Z73&gt;0, (R73*SUMPRODUCT(K73:$K$98, X73:$X$98)-K73*$AZ$3)/Z73, 0)</f>
        <v>-268774852.1388725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0.64417999699999995</v>
      </c>
      <c r="Q74" s="5">
        <f t="shared" si="81"/>
        <v>25</v>
      </c>
      <c r="R74">
        <f t="shared" si="61"/>
        <v>50000</v>
      </c>
      <c r="S74">
        <f t="shared" si="62"/>
        <v>-693937920.4572773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-2.7961153153548906</v>
      </c>
      <c r="AC74">
        <f t="shared" si="79"/>
        <v>-2.4965322304716024</v>
      </c>
      <c r="AE74">
        <f t="shared" si="63"/>
        <v>0</v>
      </c>
      <c r="AF74">
        <f t="shared" si="64"/>
        <v>0</v>
      </c>
      <c r="AG74">
        <f t="shared" si="65"/>
        <v>-8.9940762598277074E-8</v>
      </c>
      <c r="AH74">
        <f t="shared" si="66"/>
        <v>-3.3507628059754446E-4</v>
      </c>
      <c r="AI74">
        <f t="shared" si="88"/>
        <v>-3.3516622136014275E-4</v>
      </c>
      <c r="AJ74">
        <f t="shared" si="67"/>
        <v>-0.29958308488328811</v>
      </c>
      <c r="AK74">
        <f t="shared" si="80"/>
        <v>-0.19572807207484236</v>
      </c>
      <c r="AL74">
        <f t="shared" si="89"/>
        <v>-0.49564632317949064</v>
      </c>
      <c r="AN74">
        <f t="shared" si="68"/>
        <v>0</v>
      </c>
      <c r="AO74">
        <f t="shared" si="69"/>
        <v>0</v>
      </c>
      <c r="AP74">
        <f t="shared" si="70"/>
        <v>-7.3683678308549046E-11</v>
      </c>
      <c r="AQ74">
        <f t="shared" si="71"/>
        <v>-2.7451015707584786E-7</v>
      </c>
      <c r="AR74">
        <f t="shared" si="72"/>
        <v>-2.7458384075415639E-7</v>
      </c>
      <c r="AS74">
        <f t="shared" si="73"/>
        <v>-2.4543247150147921E-4</v>
      </c>
      <c r="AT74">
        <f t="shared" si="74"/>
        <v>-1.6034958879692062E-4</v>
      </c>
      <c r="AU74">
        <f t="shared" si="75"/>
        <v>-4.0605664413915398E-4</v>
      </c>
      <c r="AW74">
        <v>71</v>
      </c>
      <c r="AX74">
        <f>IF(Z74&gt;0, (R74*SUMPRODUCT(K74:$K$98, X74:$X$98)-K74*$AZ$3)/Z74, 0)</f>
        <v>-693937920.4572773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0.65972661300000002</v>
      </c>
      <c r="Q75" s="5">
        <f t="shared" si="81"/>
        <v>25</v>
      </c>
      <c r="R75">
        <f t="shared" si="61"/>
        <v>50000</v>
      </c>
      <c r="S75">
        <f t="shared" si="62"/>
        <v>-1875983708.7189412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-2.4965322304716024</v>
      </c>
      <c r="AC75">
        <f t="shared" si="79"/>
        <v>-2.2290468662374883</v>
      </c>
      <c r="AE75">
        <f t="shared" si="63"/>
        <v>0</v>
      </c>
      <c r="AF75">
        <f t="shared" si="64"/>
        <v>0</v>
      </c>
      <c r="AG75">
        <f t="shared" si="65"/>
        <v>-2.9705040292695884E-8</v>
      </c>
      <c r="AH75">
        <f t="shared" si="66"/>
        <v>-1.1867262935919684E-4</v>
      </c>
      <c r="AI75">
        <f t="shared" si="88"/>
        <v>-1.1870233439948953E-4</v>
      </c>
      <c r="AJ75">
        <f t="shared" si="67"/>
        <v>-0.26748536423411418</v>
      </c>
      <c r="AK75">
        <f t="shared" si="80"/>
        <v>-0.17475725613301218</v>
      </c>
      <c r="AL75">
        <f t="shared" si="89"/>
        <v>-0.44236132270152584</v>
      </c>
      <c r="AN75">
        <f t="shared" si="68"/>
        <v>0</v>
      </c>
      <c r="AO75">
        <f t="shared" si="69"/>
        <v>0</v>
      </c>
      <c r="AP75">
        <f t="shared" si="70"/>
        <v>-2.1728355358556176E-11</v>
      </c>
      <c r="AQ75">
        <f t="shared" si="71"/>
        <v>-8.6805506292643978E-8</v>
      </c>
      <c r="AR75">
        <f t="shared" si="72"/>
        <v>-8.6827234648002534E-8</v>
      </c>
      <c r="AS75">
        <f t="shared" si="73"/>
        <v>-1.9565760524219088E-4</v>
      </c>
      <c r="AT75">
        <f t="shared" si="74"/>
        <v>-1.2782974624269379E-4</v>
      </c>
      <c r="AU75">
        <f t="shared" si="75"/>
        <v>-3.2357417871953264E-4</v>
      </c>
      <c r="AW75">
        <v>72</v>
      </c>
      <c r="AX75">
        <f>IF(Z75&gt;0, (R75*SUMPRODUCT(K75:$K$98, X75:$X$98)-K75*$AZ$3)/Z75, 0)</f>
        <v>-1875983708.7189412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0.67535580100000003</v>
      </c>
      <c r="Q76" s="5">
        <f t="shared" si="81"/>
        <v>25</v>
      </c>
      <c r="R76">
        <f t="shared" si="61"/>
        <v>50000</v>
      </c>
      <c r="S76">
        <f t="shared" si="62"/>
        <v>-5323427291.7629023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-2.2290468662374883</v>
      </c>
      <c r="AC76">
        <f t="shared" si="79"/>
        <v>-1.9902204898784661</v>
      </c>
      <c r="AE76">
        <f t="shared" si="63"/>
        <v>0</v>
      </c>
      <c r="AF76">
        <f t="shared" si="64"/>
        <v>0</v>
      </c>
      <c r="AG76">
        <f t="shared" si="65"/>
        <v>-9.3465186091580223E-9</v>
      </c>
      <c r="AH76">
        <f t="shared" si="66"/>
        <v>-4.0122942561221808E-5</v>
      </c>
      <c r="AI76">
        <f t="shared" si="88"/>
        <v>-4.0132289079830963E-5</v>
      </c>
      <c r="AJ76">
        <f t="shared" si="67"/>
        <v>-0.23882637635902215</v>
      </c>
      <c r="AK76">
        <f t="shared" si="80"/>
        <v>-0.15603328063662419</v>
      </c>
      <c r="AL76">
        <f t="shared" si="89"/>
        <v>-0.39489978928472619</v>
      </c>
      <c r="AN76">
        <f t="shared" si="68"/>
        <v>0</v>
      </c>
      <c r="AO76">
        <f t="shared" si="69"/>
        <v>0</v>
      </c>
      <c r="AP76">
        <f t="shared" si="70"/>
        <v>-6.1041972923038088E-12</v>
      </c>
      <c r="AQ76">
        <f t="shared" si="71"/>
        <v>-2.6204233638554193E-8</v>
      </c>
      <c r="AR76">
        <f t="shared" si="72"/>
        <v>-2.6210337835846493E-8</v>
      </c>
      <c r="AS76">
        <f t="shared" si="73"/>
        <v>-1.5597714837619123E-4</v>
      </c>
      <c r="AT76">
        <f t="shared" si="74"/>
        <v>-1.0190510167476824E-4</v>
      </c>
      <c r="AU76">
        <f t="shared" si="75"/>
        <v>-2.5790846038879534E-4</v>
      </c>
      <c r="AW76">
        <v>73</v>
      </c>
      <c r="AX76">
        <f>IF(Z76&gt;0, (R76*SUMPRODUCT(K76:$K$98, X76:$X$98)-K76*$AZ$3)/Z76, 0)</f>
        <v>-5323427291.7629023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0.69109609699999996</v>
      </c>
      <c r="Q77" s="5">
        <f t="shared" si="81"/>
        <v>25</v>
      </c>
      <c r="R77">
        <f t="shared" si="61"/>
        <v>50000</v>
      </c>
      <c r="S77">
        <f t="shared" si="62"/>
        <v>-15901632912.313715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-1.9902204898784661</v>
      </c>
      <c r="AC77">
        <f t="shared" si="79"/>
        <v>-1.7769826025429429</v>
      </c>
      <c r="AE77">
        <f t="shared" si="63"/>
        <v>0</v>
      </c>
      <c r="AF77">
        <f t="shared" si="64"/>
        <v>0</v>
      </c>
      <c r="AG77">
        <f t="shared" si="65"/>
        <v>-2.7937108917394648E-9</v>
      </c>
      <c r="AH77">
        <f t="shared" si="66"/>
        <v>-1.2918685062653953E-5</v>
      </c>
      <c r="AI77">
        <f t="shared" si="88"/>
        <v>-1.2921478773545691E-5</v>
      </c>
      <c r="AJ77">
        <f t="shared" si="67"/>
        <v>-0.21323788733552318</v>
      </c>
      <c r="AK77">
        <f t="shared" si="80"/>
        <v>-0.13931543429149265</v>
      </c>
      <c r="AL77">
        <f t="shared" si="89"/>
        <v>-0.35256624310578938</v>
      </c>
      <c r="AN77">
        <f t="shared" si="68"/>
        <v>0</v>
      </c>
      <c r="AO77">
        <f t="shared" si="69"/>
        <v>0</v>
      </c>
      <c r="AP77">
        <f t="shared" si="70"/>
        <v>-1.6290789244211074E-12</v>
      </c>
      <c r="AQ77">
        <f t="shared" si="71"/>
        <v>-7.533190935766302E-9</v>
      </c>
      <c r="AR77">
        <f t="shared" si="72"/>
        <v>-7.5348200146907226E-9</v>
      </c>
      <c r="AS77">
        <f t="shared" si="73"/>
        <v>-1.2434405763800824E-4</v>
      </c>
      <c r="AT77">
        <f t="shared" si="74"/>
        <v>-8.1238126150388255E-5</v>
      </c>
      <c r="AU77">
        <f t="shared" si="75"/>
        <v>-2.0558971860841119E-4</v>
      </c>
      <c r="AW77">
        <v>74</v>
      </c>
      <c r="AX77">
        <f>IF(Z77&gt;0, (R77*SUMPRODUCT(K77:$K$98, X77:$X$98)-K77*$AZ$3)/Z77, 0)</f>
        <v>-15901632912.313715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0.70685825099999999</v>
      </c>
      <c r="Q78" s="5">
        <f t="shared" si="81"/>
        <v>25</v>
      </c>
      <c r="R78">
        <f t="shared" si="61"/>
        <v>50000</v>
      </c>
      <c r="S78">
        <f t="shared" si="62"/>
        <v>-50144094385.739059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-1.7769826025429429</v>
      </c>
      <c r="AC78">
        <f t="shared" si="79"/>
        <v>-1.5865916158442082</v>
      </c>
      <c r="AE78">
        <f t="shared" si="63"/>
        <v>0</v>
      </c>
      <c r="AF78">
        <f t="shared" si="64"/>
        <v>0</v>
      </c>
      <c r="AG78">
        <f t="shared" si="65"/>
        <v>-7.9101618808746176E-10</v>
      </c>
      <c r="AH78">
        <f t="shared" si="66"/>
        <v>-3.9495151894692173E-6</v>
      </c>
      <c r="AI78">
        <f t="shared" si="88"/>
        <v>-3.9503062056573048E-6</v>
      </c>
      <c r="AJ78">
        <f t="shared" si="67"/>
        <v>-0.19039098669873478</v>
      </c>
      <c r="AK78">
        <f t="shared" si="80"/>
        <v>-0.12438878217800602</v>
      </c>
      <c r="AL78">
        <f t="shared" si="89"/>
        <v>-0.31478371918294645</v>
      </c>
      <c r="AN78">
        <f t="shared" si="68"/>
        <v>0</v>
      </c>
      <c r="AO78">
        <f t="shared" si="69"/>
        <v>0</v>
      </c>
      <c r="AP78">
        <f t="shared" si="70"/>
        <v>-4.1183951421395646E-13</v>
      </c>
      <c r="AQ78">
        <f t="shared" si="71"/>
        <v>-2.0562997843879738E-9</v>
      </c>
      <c r="AR78">
        <f t="shared" si="72"/>
        <v>-2.0567116239021879E-9</v>
      </c>
      <c r="AS78">
        <f t="shared" si="73"/>
        <v>-9.912632971811319E-5</v>
      </c>
      <c r="AT78">
        <f t="shared" si="74"/>
        <v>-6.4762537603328283E-5</v>
      </c>
      <c r="AU78">
        <f t="shared" si="75"/>
        <v>-1.6389092403306537E-4</v>
      </c>
      <c r="AW78">
        <v>75</v>
      </c>
      <c r="AX78">
        <f>IF(Z78&gt;0, (R78*SUMPRODUCT(K78:$K$98, X78:$X$98)-K78*$AZ$3)/Z78, 0)</f>
        <v>-50144094385.739059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0.722550582</v>
      </c>
      <c r="Q79" s="5">
        <f t="shared" si="81"/>
        <v>25</v>
      </c>
      <c r="R79">
        <f t="shared" si="61"/>
        <v>50000</v>
      </c>
      <c r="S79">
        <f t="shared" si="62"/>
        <v>-167401795954.06473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-1.5865916158442082</v>
      </c>
      <c r="AC79">
        <f t="shared" si="79"/>
        <v>-1.4165996587648597</v>
      </c>
      <c r="AE79">
        <f t="shared" si="63"/>
        <v>0</v>
      </c>
      <c r="AF79">
        <f t="shared" si="64"/>
        <v>0</v>
      </c>
      <c r="AG79">
        <f t="shared" si="65"/>
        <v>-2.1155681913257022E-10</v>
      </c>
      <c r="AH79">
        <f t="shared" si="66"/>
        <v>-1.1430984141480339E-6</v>
      </c>
      <c r="AI79">
        <f t="shared" si="88"/>
        <v>-1.1433099709671664E-6</v>
      </c>
      <c r="AJ79">
        <f t="shared" si="67"/>
        <v>-0.16999195707934844</v>
      </c>
      <c r="AK79">
        <f t="shared" si="80"/>
        <v>-0.11106141310909458</v>
      </c>
      <c r="AL79">
        <f t="shared" si="89"/>
        <v>-0.28105451349841398</v>
      </c>
      <c r="AN79">
        <f t="shared" si="68"/>
        <v>0</v>
      </c>
      <c r="AO79">
        <f t="shared" si="69"/>
        <v>0</v>
      </c>
      <c r="AP79">
        <f t="shared" si="70"/>
        <v>-9.8344855701719092E-14</v>
      </c>
      <c r="AQ79">
        <f t="shared" si="71"/>
        <v>-5.3138371551052045E-10</v>
      </c>
      <c r="AR79">
        <f t="shared" si="72"/>
        <v>-5.3148206036622221E-10</v>
      </c>
      <c r="AS79">
        <f t="shared" si="73"/>
        <v>-7.9022905326182202E-5</v>
      </c>
      <c r="AT79">
        <f t="shared" si="74"/>
        <v>-5.1628298681303886E-5</v>
      </c>
      <c r="AU79">
        <f t="shared" si="75"/>
        <v>-1.3065173548954646E-4</v>
      </c>
      <c r="AW79">
        <v>76</v>
      </c>
      <c r="AX79">
        <f>IF(Z79&gt;0, (R79*SUMPRODUCT(K79:$K$98, X79:$X$98)-K79*$AZ$3)/Z79, 0)</f>
        <v>-167401795954.06473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0.74076925400000004</v>
      </c>
      <c r="Q80" s="5">
        <f t="shared" si="81"/>
        <v>25</v>
      </c>
      <c r="R80">
        <f t="shared" si="61"/>
        <v>50000</v>
      </c>
      <c r="S80">
        <f t="shared" si="62"/>
        <v>-599708870985.95154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-1.4165996587648597</v>
      </c>
      <c r="AC80">
        <f t="shared" si="79"/>
        <v>-1.2648211243537002</v>
      </c>
      <c r="AE80">
        <f t="shared" si="63"/>
        <v>0</v>
      </c>
      <c r="AF80">
        <f t="shared" si="64"/>
        <v>0</v>
      </c>
      <c r="AG80">
        <f t="shared" si="65"/>
        <v>-5.2726463853797542E-11</v>
      </c>
      <c r="AH80">
        <f t="shared" si="66"/>
        <v>-3.1342957417489394E-7</v>
      </c>
      <c r="AI80">
        <f t="shared" si="88"/>
        <v>-3.1348230063874776E-7</v>
      </c>
      <c r="AJ80">
        <f t="shared" si="67"/>
        <v>-0.15177853441115952</v>
      </c>
      <c r="AK80">
        <f t="shared" si="80"/>
        <v>-9.916197611354019E-2</v>
      </c>
      <c r="AL80">
        <f t="shared" si="89"/>
        <v>-0.25094082400700035</v>
      </c>
      <c r="AN80">
        <f t="shared" si="68"/>
        <v>0</v>
      </c>
      <c r="AO80">
        <f t="shared" si="69"/>
        <v>0</v>
      </c>
      <c r="AP80">
        <f t="shared" si="70"/>
        <v>-2.188443013553732E-14</v>
      </c>
      <c r="AQ80">
        <f t="shared" si="71"/>
        <v>-1.3009079534446446E-10</v>
      </c>
      <c r="AR80">
        <f t="shared" si="72"/>
        <v>-1.301126797746E-10</v>
      </c>
      <c r="AS80">
        <f t="shared" si="73"/>
        <v>-6.2996576853807646E-5</v>
      </c>
      <c r="AT80">
        <f t="shared" si="74"/>
        <v>-4.1157763668277797E-5</v>
      </c>
      <c r="AU80">
        <f t="shared" si="75"/>
        <v>-1.0415447063476521E-4</v>
      </c>
      <c r="AW80">
        <v>77</v>
      </c>
      <c r="AX80">
        <f>IF(Z80&gt;0, (R80*SUMPRODUCT(K80:$K$98, X80:$X$98)-K80*$AZ$3)/Z80, 0)</f>
        <v>-599708870985.95154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0.75888896100000003</v>
      </c>
      <c r="Q81" s="5">
        <f t="shared" si="81"/>
        <v>25</v>
      </c>
      <c r="R81">
        <f t="shared" si="61"/>
        <v>50000</v>
      </c>
      <c r="S81">
        <f t="shared" si="62"/>
        <v>-2316870502874.4775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-1.2648211243537002</v>
      </c>
      <c r="AC81">
        <f t="shared" si="79"/>
        <v>-1.1293045754279494</v>
      </c>
      <c r="AE81">
        <f t="shared" si="63"/>
        <v>0</v>
      </c>
      <c r="AF81">
        <f t="shared" si="64"/>
        <v>0</v>
      </c>
      <c r="AG81">
        <f t="shared" si="65"/>
        <v>-1.218566784404709E-11</v>
      </c>
      <c r="AH81">
        <f t="shared" si="66"/>
        <v>-8.0027062742424953E-8</v>
      </c>
      <c r="AI81">
        <f t="shared" si="88"/>
        <v>-8.0039248410269003E-8</v>
      </c>
      <c r="AJ81">
        <f t="shared" si="67"/>
        <v>-0.13551654892575082</v>
      </c>
      <c r="AK81">
        <f t="shared" si="80"/>
        <v>-8.8537478704759018E-2</v>
      </c>
      <c r="AL81">
        <f t="shared" si="89"/>
        <v>-0.22405410766975825</v>
      </c>
      <c r="AN81">
        <f t="shared" si="68"/>
        <v>0</v>
      </c>
      <c r="AO81">
        <f t="shared" si="69"/>
        <v>0</v>
      </c>
      <c r="AP81">
        <f t="shared" si="70"/>
        <v>-4.5158333808454814E-15</v>
      </c>
      <c r="AQ81">
        <f t="shared" si="71"/>
        <v>-2.96568793707768E-11</v>
      </c>
      <c r="AR81">
        <f t="shared" si="72"/>
        <v>-2.9661395204157644E-11</v>
      </c>
      <c r="AS81">
        <f t="shared" si="73"/>
        <v>-5.0220485502142046E-5</v>
      </c>
      <c r="AT81">
        <f t="shared" si="74"/>
        <v>-3.2810717221885052E-5</v>
      </c>
      <c r="AU81">
        <f t="shared" si="75"/>
        <v>-8.3031232385422305E-5</v>
      </c>
      <c r="AW81">
        <v>78</v>
      </c>
      <c r="AX81">
        <f>IF(Z81&gt;0, (R81*SUMPRODUCT(K81:$K$98, X81:$X$98)-K81*$AZ$3)/Z81, 0)</f>
        <v>-2316870502874.4775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0.77688723800000004</v>
      </c>
      <c r="Q82" s="5">
        <f t="shared" si="81"/>
        <v>25</v>
      </c>
      <c r="R82">
        <f t="shared" si="61"/>
        <v>50000</v>
      </c>
      <c r="S82">
        <f t="shared" si="62"/>
        <v>-9706759736984.3125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-1.1293045754279494</v>
      </c>
      <c r="AC82">
        <f t="shared" si="79"/>
        <v>-1.0083076566577474</v>
      </c>
      <c r="AE82">
        <f t="shared" si="63"/>
        <v>0</v>
      </c>
      <c r="AF82">
        <f t="shared" si="64"/>
        <v>0</v>
      </c>
      <c r="AG82">
        <f t="shared" si="65"/>
        <v>-2.5969213310594609E-12</v>
      </c>
      <c r="AH82">
        <f t="shared" si="66"/>
        <v>-1.8933779669094316E-8</v>
      </c>
      <c r="AI82">
        <f t="shared" si="88"/>
        <v>-1.8936376590425374E-8</v>
      </c>
      <c r="AJ82">
        <f t="shared" si="67"/>
        <v>-0.12099691877020202</v>
      </c>
      <c r="AK82">
        <f t="shared" si="80"/>
        <v>-7.9051320279956469E-2</v>
      </c>
      <c r="AL82">
        <f t="shared" si="89"/>
        <v>-0.20004825798653508</v>
      </c>
      <c r="AN82">
        <f t="shared" si="68"/>
        <v>0</v>
      </c>
      <c r="AO82">
        <f t="shared" si="69"/>
        <v>0</v>
      </c>
      <c r="AP82">
        <f t="shared" si="70"/>
        <v>-8.5926939689623078E-16</v>
      </c>
      <c r="AQ82">
        <f t="shared" si="71"/>
        <v>-6.2648095044879423E-12</v>
      </c>
      <c r="AR82">
        <f t="shared" si="72"/>
        <v>-6.2656687738848382E-12</v>
      </c>
      <c r="AS82">
        <f t="shared" si="73"/>
        <v>-4.0035463598567195E-5</v>
      </c>
      <c r="AT82">
        <f t="shared" si="74"/>
        <v>-2.6156502889942059E-5</v>
      </c>
      <c r="AU82">
        <f t="shared" si="75"/>
        <v>-6.6191972754178034E-5</v>
      </c>
      <c r="AW82">
        <v>79</v>
      </c>
      <c r="AX82">
        <f>IF(Z82&gt;0, (R82*SUMPRODUCT(K82:$K$98, X82:$X$98)-K82*$AZ$3)/Z82, 0)</f>
        <v>-9706759736984.3125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0.79474162100000001</v>
      </c>
      <c r="Q83" s="5">
        <f t="shared" si="81"/>
        <v>25</v>
      </c>
      <c r="R83">
        <f t="shared" si="61"/>
        <v>50000</v>
      </c>
      <c r="S83">
        <f t="shared" si="62"/>
        <v>-44386058153319.438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-1.0083076566577474</v>
      </c>
      <c r="AC83">
        <f t="shared" si="79"/>
        <v>-0.90027469344985223</v>
      </c>
      <c r="AE83">
        <f t="shared" si="63"/>
        <v>0</v>
      </c>
      <c r="AF83">
        <f t="shared" si="64"/>
        <v>0</v>
      </c>
      <c r="AG83">
        <f t="shared" si="65"/>
        <v>-5.0707064949319269E-13</v>
      </c>
      <c r="AH83">
        <f t="shared" si="66"/>
        <v>-4.1277629365113472E-9</v>
      </c>
      <c r="AI83">
        <f t="shared" si="88"/>
        <v>-4.1282700071608404E-9</v>
      </c>
      <c r="AJ83">
        <f t="shared" si="67"/>
        <v>-0.10803296320789513</v>
      </c>
      <c r="AK83">
        <f t="shared" si="80"/>
        <v>-7.0581535966042316E-2</v>
      </c>
      <c r="AL83">
        <f t="shared" si="89"/>
        <v>-0.17861450330220746</v>
      </c>
      <c r="AN83">
        <f t="shared" si="68"/>
        <v>0</v>
      </c>
      <c r="AO83">
        <f t="shared" si="69"/>
        <v>0</v>
      </c>
      <c r="AP83">
        <f t="shared" si="70"/>
        <v>-1.4980316925202288E-16</v>
      </c>
      <c r="AQ83">
        <f t="shared" si="71"/>
        <v>-1.2194592024375048E-12</v>
      </c>
      <c r="AR83">
        <f t="shared" si="72"/>
        <v>-1.2196090056067567E-12</v>
      </c>
      <c r="AS83">
        <f t="shared" si="73"/>
        <v>-3.1916026471666524E-5</v>
      </c>
      <c r="AT83">
        <f t="shared" si="74"/>
        <v>-2.0851803962537813E-5</v>
      </c>
      <c r="AU83">
        <f t="shared" si="75"/>
        <v>-5.2767831653813339E-5</v>
      </c>
      <c r="AW83">
        <v>80</v>
      </c>
      <c r="AX83">
        <f>IF(Z83&gt;0, (R83*SUMPRODUCT(K83:$K$98, X83:$X$98)-K83*$AZ$3)/Z83, 0)</f>
        <v>-44386058153319.438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0.81243025300000005</v>
      </c>
      <c r="Q84" s="5">
        <f t="shared" si="81"/>
        <v>25</v>
      </c>
      <c r="R84">
        <f t="shared" si="61"/>
        <v>50000</v>
      </c>
      <c r="S84">
        <f t="shared" si="62"/>
        <v>-223182212820949.28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-0.90027469344985223</v>
      </c>
      <c r="AC84">
        <f t="shared" si="79"/>
        <v>-0.80381669058128635</v>
      </c>
      <c r="AE84">
        <f t="shared" si="63"/>
        <v>0</v>
      </c>
      <c r="AF84">
        <f t="shared" si="64"/>
        <v>0</v>
      </c>
      <c r="AG84">
        <f t="shared" si="65"/>
        <v>-9.004040694163185E-14</v>
      </c>
      <c r="AH84">
        <f t="shared" si="66"/>
        <v>-8.2391907211325774E-10</v>
      </c>
      <c r="AI84">
        <f t="shared" si="88"/>
        <v>-8.240091125201994E-10</v>
      </c>
      <c r="AJ84">
        <f t="shared" si="67"/>
        <v>-9.6458002868565873E-2</v>
      </c>
      <c r="AK84">
        <f t="shared" si="80"/>
        <v>-6.3019228541489655E-2</v>
      </c>
      <c r="AL84">
        <f t="shared" si="89"/>
        <v>-0.15947723223406463</v>
      </c>
      <c r="AN84">
        <f t="shared" si="68"/>
        <v>0</v>
      </c>
      <c r="AO84">
        <f t="shared" si="69"/>
        <v>0</v>
      </c>
      <c r="AP84">
        <f t="shared" si="70"/>
        <v>-2.3750456128464165E-17</v>
      </c>
      <c r="AQ84">
        <f t="shared" si="71"/>
        <v>-2.173296905278978E-13</v>
      </c>
      <c r="AR84">
        <f t="shared" si="72"/>
        <v>-2.1735344098402627E-13</v>
      </c>
      <c r="AS84">
        <f t="shared" si="73"/>
        <v>-2.5443260900122548E-5</v>
      </c>
      <c r="AT84">
        <f t="shared" si="74"/>
        <v>-1.6622930454929604E-5</v>
      </c>
      <c r="AU84">
        <f t="shared" si="75"/>
        <v>-4.206619157240559E-5</v>
      </c>
      <c r="AW84">
        <v>81</v>
      </c>
      <c r="AX84">
        <f>IF(Z84&gt;0, (R84*SUMPRODUCT(K84:$K$98, X84:$X$98)-K84*$AZ$3)/Z84, 0)</f>
        <v>-223182212820949.28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0.830029028</v>
      </c>
      <c r="Q85" s="5">
        <f t="shared" si="81"/>
        <v>25</v>
      </c>
      <c r="R85">
        <f t="shared" si="61"/>
        <v>50000</v>
      </c>
      <c r="S85">
        <f t="shared" si="62"/>
        <v>-1245662449784329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-0.80381669058128635</v>
      </c>
      <c r="AC85">
        <f t="shared" si="79"/>
        <v>-0.71769347373348102</v>
      </c>
      <c r="AE85">
        <f t="shared" si="63"/>
        <v>0</v>
      </c>
      <c r="AF85">
        <f t="shared" si="64"/>
        <v>0</v>
      </c>
      <c r="AG85">
        <f t="shared" si="65"/>
        <v>-1.4403851417728388E-14</v>
      </c>
      <c r="AH85">
        <f t="shared" si="66"/>
        <v>-1.494723029089743E-10</v>
      </c>
      <c r="AI85">
        <f t="shared" si="88"/>
        <v>-1.4948670676039202E-10</v>
      </c>
      <c r="AJ85">
        <f t="shared" si="67"/>
        <v>-8.6123216847805328E-2</v>
      </c>
      <c r="AK85">
        <f t="shared" si="80"/>
        <v>-5.6267168340690052E-2</v>
      </c>
      <c r="AL85">
        <f t="shared" si="89"/>
        <v>-0.14239038533798209</v>
      </c>
      <c r="AN85">
        <f t="shared" si="68"/>
        <v>0</v>
      </c>
      <c r="AO85">
        <f t="shared" si="69"/>
        <v>0</v>
      </c>
      <c r="AP85">
        <f t="shared" si="70"/>
        <v>-3.3923067431372924E-18</v>
      </c>
      <c r="AQ85">
        <f t="shared" si="71"/>
        <v>-3.5202800026545995E-14</v>
      </c>
      <c r="AR85">
        <f t="shared" si="72"/>
        <v>-3.5206192333289132E-14</v>
      </c>
      <c r="AS85">
        <f t="shared" si="73"/>
        <v>-2.028321181471621E-5</v>
      </c>
      <c r="AT85">
        <f t="shared" si="74"/>
        <v>-1.3251698385643772E-5</v>
      </c>
      <c r="AU85">
        <f t="shared" si="75"/>
        <v>-3.3534910235566175E-5</v>
      </c>
      <c r="AW85">
        <v>82</v>
      </c>
      <c r="AX85">
        <f>IF(Z85&gt;0, (R85*SUMPRODUCT(K85:$K$98, X85:$X$98)-K85*$AZ$3)/Z85, 0)</f>
        <v>-1245662449784329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0.84762719500000006</v>
      </c>
      <c r="Q86" s="5">
        <f t="shared" si="81"/>
        <v>25</v>
      </c>
      <c r="R86">
        <f t="shared" si="61"/>
        <v>50000</v>
      </c>
      <c r="S86">
        <f t="shared" si="62"/>
        <v>-7811875420161308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-0.71769347373348102</v>
      </c>
      <c r="AC86">
        <f t="shared" si="79"/>
        <v>-0.64079774440492454</v>
      </c>
      <c r="AE86">
        <f t="shared" si="63"/>
        <v>0</v>
      </c>
      <c r="AF86">
        <f t="shared" si="64"/>
        <v>0</v>
      </c>
      <c r="AG86">
        <f t="shared" si="65"/>
        <v>-2.0507167291452169E-15</v>
      </c>
      <c r="AH86">
        <f t="shared" si="66"/>
        <v>-2.4418192348811774E-11</v>
      </c>
      <c r="AI86">
        <f t="shared" si="88"/>
        <v>-2.4420243065540919E-11</v>
      </c>
      <c r="AJ86">
        <f t="shared" si="67"/>
        <v>-7.6895729328556484E-2</v>
      </c>
      <c r="AK86">
        <f t="shared" si="80"/>
        <v>-5.0238543161343678E-2</v>
      </c>
      <c r="AL86">
        <f t="shared" si="89"/>
        <v>-0.12713427251432041</v>
      </c>
      <c r="AN86">
        <f t="shared" si="68"/>
        <v>0</v>
      </c>
      <c r="AO86">
        <f t="shared" si="69"/>
        <v>0</v>
      </c>
      <c r="AP86">
        <f t="shared" si="70"/>
        <v>-4.3122520217934881E-19</v>
      </c>
      <c r="AQ86">
        <f t="shared" si="71"/>
        <v>-5.1346633022590151E-15</v>
      </c>
      <c r="AR86">
        <f t="shared" si="72"/>
        <v>-5.1350945274611943E-15</v>
      </c>
      <c r="AS86">
        <f t="shared" si="73"/>
        <v>-1.6169652275795694E-5</v>
      </c>
      <c r="AT86">
        <f t="shared" si="74"/>
        <v>-1.0564172820190747E-5</v>
      </c>
      <c r="AU86">
        <f t="shared" si="75"/>
        <v>-2.6733825101121534E-5</v>
      </c>
      <c r="AW86">
        <v>83</v>
      </c>
      <c r="AX86">
        <f>IF(Z86&gt;0, (R86*SUMPRODUCT(K86:$K$98, X86:$X$98)-K86*$AZ$3)/Z86, 0)</f>
        <v>-7811875420161308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0.86522596900000004</v>
      </c>
      <c r="Q87" s="5">
        <f t="shared" si="81"/>
        <v>25</v>
      </c>
      <c r="R87">
        <f t="shared" si="61"/>
        <v>50000</v>
      </c>
      <c r="S87">
        <f t="shared" si="62"/>
        <v>-5.5900163776877784E+16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-0.64079774440492454</v>
      </c>
      <c r="AC87">
        <f t="shared" si="79"/>
        <v>-0.57214084321868708</v>
      </c>
      <c r="AE87">
        <f t="shared" si="63"/>
        <v>0</v>
      </c>
      <c r="AF87">
        <f t="shared" si="64"/>
        <v>0</v>
      </c>
      <c r="AG87">
        <f t="shared" si="65"/>
        <v>-2.5587619273458374E-16</v>
      </c>
      <c r="AH87">
        <f t="shared" si="66"/>
        <v>-3.5486667382383619E-12</v>
      </c>
      <c r="AI87">
        <f t="shared" si="88"/>
        <v>-3.5489226144310964E-12</v>
      </c>
      <c r="AJ87">
        <f t="shared" si="67"/>
        <v>-6.8656901186237462E-2</v>
      </c>
      <c r="AK87">
        <f t="shared" si="80"/>
        <v>-4.4855842108344722E-2</v>
      </c>
      <c r="AL87">
        <f t="shared" si="89"/>
        <v>-0.1135127432981311</v>
      </c>
      <c r="AN87">
        <f t="shared" si="68"/>
        <v>0</v>
      </c>
      <c r="AO87">
        <f t="shared" si="69"/>
        <v>0</v>
      </c>
      <c r="AP87">
        <f t="shared" si="70"/>
        <v>-4.8040809593488664E-20</v>
      </c>
      <c r="AQ87">
        <f t="shared" si="71"/>
        <v>-6.6626293466580003E-16</v>
      </c>
      <c r="AR87">
        <f t="shared" si="72"/>
        <v>-6.6631097547539351E-16</v>
      </c>
      <c r="AS87">
        <f t="shared" si="73"/>
        <v>-1.289034779639819E-5</v>
      </c>
      <c r="AT87">
        <f t="shared" si="74"/>
        <v>-8.4216938936473644E-6</v>
      </c>
      <c r="AU87">
        <f t="shared" si="75"/>
        <v>-2.1312041690711862E-5</v>
      </c>
      <c r="AW87">
        <v>84</v>
      </c>
      <c r="AX87">
        <f>IF(Z87&gt;0, (R87*SUMPRODUCT(K87:$K$98, X87:$X$98)-K87*$AZ$3)/Z87, 0)</f>
        <v>-5.5900163776877784E+16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0.88282474399999999</v>
      </c>
      <c r="Q88" s="5">
        <f t="shared" si="81"/>
        <v>25</v>
      </c>
      <c r="R88">
        <f t="shared" si="61"/>
        <v>50000</v>
      </c>
      <c r="S88">
        <f t="shared" si="62"/>
        <v>-4.6569387727956102E+17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-0.57214084321868708</v>
      </c>
      <c r="AC88">
        <f t="shared" si="79"/>
        <v>-0.51084003858811411</v>
      </c>
      <c r="AE88">
        <f t="shared" si="63"/>
        <v>0</v>
      </c>
      <c r="AF88">
        <f t="shared" si="64"/>
        <v>0</v>
      </c>
      <c r="AG88">
        <f t="shared" si="65"/>
        <v>-2.7423596460634339E-17</v>
      </c>
      <c r="AH88">
        <f t="shared" si="66"/>
        <v>-4.5178766869320712E-13</v>
      </c>
      <c r="AI88">
        <f t="shared" si="88"/>
        <v>-4.5181509228966774E-13</v>
      </c>
      <c r="AJ88">
        <f t="shared" si="67"/>
        <v>-6.1300804630572969E-2</v>
      </c>
      <c r="AK88">
        <f t="shared" si="80"/>
        <v>-4.0049859025308096E-2</v>
      </c>
      <c r="AL88">
        <f t="shared" si="89"/>
        <v>-0.10135066365633288</v>
      </c>
      <c r="AN88">
        <f t="shared" si="68"/>
        <v>0</v>
      </c>
      <c r="AO88">
        <f t="shared" si="69"/>
        <v>0</v>
      </c>
      <c r="AP88">
        <f t="shared" si="70"/>
        <v>-4.5971304166333936E-21</v>
      </c>
      <c r="AQ88">
        <f t="shared" si="71"/>
        <v>-7.5735027555222095E-17</v>
      </c>
      <c r="AR88">
        <f t="shared" si="72"/>
        <v>-7.5739624685638737E-17</v>
      </c>
      <c r="AS88">
        <f t="shared" si="73"/>
        <v>-1.0276106342792563E-5</v>
      </c>
      <c r="AT88">
        <f t="shared" si="74"/>
        <v>-6.7137228106245446E-6</v>
      </c>
      <c r="AU88">
        <f t="shared" si="75"/>
        <v>-1.6989829153492847E-5</v>
      </c>
      <c r="AW88">
        <v>85</v>
      </c>
      <c r="AX88">
        <f>IF(Z88&gt;0, (R88*SUMPRODUCT(K88:$K$98, X88:$X$98)-K88*$AZ$3)/Z88, 0)</f>
        <v>-4.6569387727956102E+17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-0.51084003858811411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-0.51084003858811411</v>
      </c>
      <c r="AK89">
        <f t="shared" si="80"/>
        <v>-3.5758802701167991E-2</v>
      </c>
      <c r="AL89">
        <f t="shared" si="89"/>
        <v>-0.546598841289337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-8.2091614582739163E-18</v>
      </c>
      <c r="AR89">
        <f t="shared" si="72"/>
        <v>-8.2091614582739163E-18</v>
      </c>
      <c r="AS89">
        <f t="shared" si="73"/>
        <v>-7.6459124574350314E-5</v>
      </c>
      <c r="AT89">
        <f t="shared" si="74"/>
        <v>-5.3521387202045227E-6</v>
      </c>
      <c r="AU89">
        <f t="shared" si="75"/>
        <v>-8.1811263294563052E-5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7941.4594171257559</v>
      </c>
      <c r="AO91" s="6">
        <f t="shared" ref="AO91:AU91" si="93">SUM(AO3:AO89)</f>
        <v>-794.14594171257568</v>
      </c>
      <c r="AP91" s="6">
        <f t="shared" si="93"/>
        <v>-1766.1404383124598</v>
      </c>
      <c r="AQ91" s="6">
        <f t="shared" si="93"/>
        <v>-3047.351239696729</v>
      </c>
      <c r="AR91" s="6">
        <f t="shared" si="93"/>
        <v>2333.8217974039926</v>
      </c>
      <c r="AS91" s="6">
        <f t="shared" si="93"/>
        <v>-721.07677165980192</v>
      </c>
      <c r="AT91" s="6">
        <f t="shared" si="93"/>
        <v>237.30987230578179</v>
      </c>
      <c r="AU91" s="6">
        <f t="shared" si="93"/>
        <v>1850.0548980499707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17057.804288238931</v>
      </c>
      <c r="K3">
        <v>1</v>
      </c>
      <c r="L3" s="2">
        <v>0</v>
      </c>
      <c r="O3">
        <f>$C$3</f>
        <v>17057.804288238931</v>
      </c>
      <c r="P3">
        <f>O3*C5</f>
        <v>1705.7804288238931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17057.804288238931</v>
      </c>
      <c r="AF3">
        <f t="shared" ref="AF3:AF34" si="3">-$Z3*P3</f>
        <v>-1705.7804288238931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13829.591272415038</v>
      </c>
      <c r="AJ3">
        <f t="shared" ref="AJ3:AJ34" si="7">AB3-AC3</f>
        <v>0</v>
      </c>
      <c r="AL3">
        <f t="shared" ref="AL3:AL23" si="8">SUM(AI3:AK3)</f>
        <v>13829.591272415038</v>
      </c>
      <c r="AN3">
        <f t="shared" ref="AN3:AN34" si="9">AE3*$K3</f>
        <v>17057.804288238931</v>
      </c>
      <c r="AO3">
        <f t="shared" ref="AO3:AO34" si="10">AF3*$K3</f>
        <v>-1705.7804288238931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13829.591272415038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13829.591272415038</v>
      </c>
      <c r="AW3">
        <v>0</v>
      </c>
      <c r="AX3">
        <f>IF(Z3&gt;0, (R3*SUMPRODUCT(K3:$K$98, X3:$X$98)-K3*$AZ$3)/Z3, 0)</f>
        <v>0</v>
      </c>
      <c r="AZ3">
        <f>C6*ABS(SUMPRODUCT(X4:X79, K4:K79))/1</f>
        <v>7139.229946426025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484.73689438442949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478.87921741583341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-478.87921741583341</v>
      </c>
      <c r="AK4">
        <f t="shared" ref="AK4:AK35" si="28">G4*SUM(AB4:AB4, AE4:AF4)</f>
        <v>0</v>
      </c>
      <c r="AL4">
        <f t="shared" si="8"/>
        <v>-583.0912174158334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-97.221755760798573</v>
      </c>
      <c r="AR4">
        <f t="shared" si="13"/>
        <v>-97.221755760798573</v>
      </c>
      <c r="AS4">
        <f t="shared" si="14"/>
        <v>-446.75736301505123</v>
      </c>
      <c r="AT4">
        <f t="shared" si="15"/>
        <v>0</v>
      </c>
      <c r="AU4">
        <f t="shared" si="16"/>
        <v>-543.97911877584977</v>
      </c>
      <c r="AW4">
        <v>1</v>
      </c>
      <c r="AX4">
        <f>IF(Z4&gt;0, (R4*SUMPRODUCT(K4:$K$98, X4:$X$98)-K4*$AZ$3)/Z4, 0)</f>
        <v>484.73689438442949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2.1892320000000002E-3</v>
      </c>
      <c r="Q5" s="5">
        <f t="shared" ref="Q5:Q36" si="30">$C$8</f>
        <v>25</v>
      </c>
      <c r="R5">
        <f t="shared" si="0"/>
        <v>50000</v>
      </c>
      <c r="S5">
        <f t="shared" si="1"/>
        <v>960.36536576732715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478.87921741583341</v>
      </c>
      <c r="AC5">
        <f t="shared" si="27"/>
        <v>937.19542346981416</v>
      </c>
      <c r="AE5">
        <f t="shared" si="2"/>
        <v>0</v>
      </c>
      <c r="AF5">
        <f t="shared" si="3"/>
        <v>0</v>
      </c>
      <c r="AG5">
        <f t="shared" si="4"/>
        <v>-24.396845640122592</v>
      </c>
      <c r="AH5">
        <f t="shared" si="5"/>
        <v>-108.13883975481602</v>
      </c>
      <c r="AI5">
        <f t="shared" si="6"/>
        <v>-132.53568539493861</v>
      </c>
      <c r="AJ5">
        <f t="shared" si="7"/>
        <v>-458.31620605398075</v>
      </c>
      <c r="AK5">
        <f t="shared" si="28"/>
        <v>19.634047914049169</v>
      </c>
      <c r="AL5">
        <f t="shared" si="8"/>
        <v>-571.21784353487021</v>
      </c>
      <c r="AN5">
        <f t="shared" si="9"/>
        <v>0</v>
      </c>
      <c r="AO5">
        <f t="shared" si="10"/>
        <v>0</v>
      </c>
      <c r="AP5">
        <f t="shared" si="11"/>
        <v>-20.861938312783458</v>
      </c>
      <c r="AQ5">
        <f t="shared" si="12"/>
        <v>-92.470388896128256</v>
      </c>
      <c r="AR5">
        <f t="shared" si="13"/>
        <v>-113.33232720891172</v>
      </c>
      <c r="AS5">
        <f t="shared" si="14"/>
        <v>-391.90986242593016</v>
      </c>
      <c r="AT5">
        <f t="shared" si="15"/>
        <v>16.789231790666456</v>
      </c>
      <c r="AU5">
        <f t="shared" si="16"/>
        <v>-488.45295784417544</v>
      </c>
      <c r="AW5">
        <v>2</v>
      </c>
      <c r="AX5">
        <f>IF(Z5&gt;0, (R5*SUMPRODUCT(K5:$K$98, X5:$X$98)-K5*$AZ$3)/Z5, 0)</f>
        <v>960.36536576732715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2.8741389999999999E-3</v>
      </c>
      <c r="Q6" s="5">
        <f t="shared" si="30"/>
        <v>25</v>
      </c>
      <c r="R6">
        <f t="shared" si="0"/>
        <v>50000</v>
      </c>
      <c r="S6">
        <f t="shared" si="1"/>
        <v>1497.1959013141627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937.19542346981416</v>
      </c>
      <c r="AC6">
        <f t="shared" si="27"/>
        <v>1442.2642183722455</v>
      </c>
      <c r="AE6">
        <f t="shared" si="2"/>
        <v>0</v>
      </c>
      <c r="AF6">
        <f t="shared" si="3"/>
        <v>0</v>
      </c>
      <c r="AG6">
        <f t="shared" si="4"/>
        <v>-24.08275725819011</v>
      </c>
      <c r="AH6">
        <f t="shared" si="5"/>
        <v>-140.2398510625126</v>
      </c>
      <c r="AI6">
        <f t="shared" si="6"/>
        <v>-164.3226083207027</v>
      </c>
      <c r="AJ6">
        <f t="shared" si="7"/>
        <v>-505.06879490243136</v>
      </c>
      <c r="AK6">
        <f t="shared" si="28"/>
        <v>54.825932272984133</v>
      </c>
      <c r="AL6">
        <f t="shared" si="8"/>
        <v>-614.56547095014992</v>
      </c>
      <c r="AN6">
        <f t="shared" si="9"/>
        <v>0</v>
      </c>
      <c r="AO6">
        <f t="shared" si="10"/>
        <v>0</v>
      </c>
      <c r="AP6">
        <f t="shared" si="11"/>
        <v>-18.577680486364688</v>
      </c>
      <c r="AQ6">
        <f t="shared" si="12"/>
        <v>-108.18242764161502</v>
      </c>
      <c r="AR6">
        <f t="shared" si="13"/>
        <v>-126.76010812797971</v>
      </c>
      <c r="AS6">
        <f t="shared" si="14"/>
        <v>-389.61513396227241</v>
      </c>
      <c r="AT6">
        <f t="shared" si="15"/>
        <v>42.293274030662865</v>
      </c>
      <c r="AU6">
        <f t="shared" si="16"/>
        <v>-474.08196805958926</v>
      </c>
      <c r="AW6">
        <v>3</v>
      </c>
      <c r="AX6">
        <f>IF(Z6&gt;0, (R6*SUMPRODUCT(K6:$K$98, X6:$X$98)-K6*$AZ$3)/Z6, 0)</f>
        <v>1497.1959013141627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3.657909E-3</v>
      </c>
      <c r="Q7" s="5">
        <f t="shared" si="30"/>
        <v>25</v>
      </c>
      <c r="R7">
        <f t="shared" si="0"/>
        <v>50000</v>
      </c>
      <c r="S7">
        <f t="shared" si="1"/>
        <v>1926.6817193242721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1442.2642183722455</v>
      </c>
      <c r="AC7">
        <f t="shared" si="27"/>
        <v>1830.6433521123308</v>
      </c>
      <c r="AE7">
        <f t="shared" si="2"/>
        <v>0</v>
      </c>
      <c r="AF7">
        <f t="shared" si="3"/>
        <v>0</v>
      </c>
      <c r="AG7">
        <f t="shared" si="4"/>
        <v>-23.753837151088661</v>
      </c>
      <c r="AH7">
        <f t="shared" si="5"/>
        <v>-176.18506903909784</v>
      </c>
      <c r="AI7">
        <f t="shared" si="6"/>
        <v>-199.93890619018651</v>
      </c>
      <c r="AJ7">
        <f t="shared" si="7"/>
        <v>-388.37913374008531</v>
      </c>
      <c r="AK7">
        <f t="shared" si="28"/>
        <v>70.815173122077255</v>
      </c>
      <c r="AL7">
        <f t="shared" si="8"/>
        <v>-517.50286680819465</v>
      </c>
      <c r="AN7">
        <f t="shared" si="9"/>
        <v>0</v>
      </c>
      <c r="AO7">
        <f t="shared" si="10"/>
        <v>0</v>
      </c>
      <c r="AP7">
        <f t="shared" si="11"/>
        <v>-16.671775286007502</v>
      </c>
      <c r="AQ7">
        <f t="shared" si="12"/>
        <v>-123.65656382530757</v>
      </c>
      <c r="AR7">
        <f t="shared" si="13"/>
        <v>-140.32833911131507</v>
      </c>
      <c r="AS7">
        <f t="shared" si="14"/>
        <v>-272.58626058199621</v>
      </c>
      <c r="AT7">
        <f t="shared" si="15"/>
        <v>49.702060581689288</v>
      </c>
      <c r="AU7">
        <f t="shared" si="16"/>
        <v>-363.21253911162211</v>
      </c>
      <c r="AW7">
        <v>4</v>
      </c>
      <c r="AX7">
        <f>IF(Z7&gt;0, (R7*SUMPRODUCT(K7:$K$98, X7:$X$98)-K7*$AZ$3)/Z7, 0)</f>
        <v>1926.6817193242721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4.4868319999999996E-3</v>
      </c>
      <c r="Q8" s="5">
        <f t="shared" si="30"/>
        <v>25</v>
      </c>
      <c r="R8">
        <f t="shared" si="0"/>
        <v>50000</v>
      </c>
      <c r="S8">
        <f t="shared" si="1"/>
        <v>2179.0874154862822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1830.6433521123308</v>
      </c>
      <c r="AC8">
        <f t="shared" si="27"/>
        <v>2040.4729893228487</v>
      </c>
      <c r="AE8">
        <f t="shared" si="2"/>
        <v>0</v>
      </c>
      <c r="AF8">
        <f t="shared" si="3"/>
        <v>0</v>
      </c>
      <c r="AG8">
        <f t="shared" si="4"/>
        <v>-23.409719302925481</v>
      </c>
      <c r="AH8">
        <f t="shared" si="5"/>
        <v>-213.15895330458684</v>
      </c>
      <c r="AI8">
        <f t="shared" si="6"/>
        <v>-236.56867260751233</v>
      </c>
      <c r="AJ8">
        <f t="shared" si="7"/>
        <v>-209.82963721051783</v>
      </c>
      <c r="AK8">
        <f t="shared" si="28"/>
        <v>38.992703399992642</v>
      </c>
      <c r="AL8">
        <f t="shared" si="8"/>
        <v>-407.40560641803751</v>
      </c>
      <c r="AN8">
        <f t="shared" si="9"/>
        <v>0</v>
      </c>
      <c r="AO8">
        <f t="shared" si="10"/>
        <v>0</v>
      </c>
      <c r="AP8">
        <f t="shared" si="11"/>
        <v>-15.336744215716756</v>
      </c>
      <c r="AQ8">
        <f t="shared" si="12"/>
        <v>-139.64987370497079</v>
      </c>
      <c r="AR8">
        <f t="shared" si="13"/>
        <v>-154.98661792068756</v>
      </c>
      <c r="AS8">
        <f t="shared" si="14"/>
        <v>-137.46869123595997</v>
      </c>
      <c r="AT8">
        <f t="shared" si="15"/>
        <v>25.545847457054403</v>
      </c>
      <c r="AU8">
        <f t="shared" si="16"/>
        <v>-266.90946169959312</v>
      </c>
      <c r="AW8">
        <v>5</v>
      </c>
      <c r="AX8">
        <f>IF(Z8&gt;0, (R8*SUMPRODUCT(K8:$K$98, X8:$X$98)-K8*$AZ$3)/Z8, 0)</f>
        <v>2179.0874154862822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5.3970320000000004E-3</v>
      </c>
      <c r="Q9" s="5">
        <f t="shared" si="30"/>
        <v>25</v>
      </c>
      <c r="R9">
        <f t="shared" si="0"/>
        <v>50000</v>
      </c>
      <c r="S9">
        <f t="shared" si="1"/>
        <v>2330.2663151554552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2040.4729893228487</v>
      </c>
      <c r="AC9">
        <f t="shared" si="27"/>
        <v>2148.438347545849</v>
      </c>
      <c r="AE9">
        <f t="shared" si="2"/>
        <v>0</v>
      </c>
      <c r="AF9">
        <f t="shared" si="3"/>
        <v>0</v>
      </c>
      <c r="AG9">
        <f t="shared" si="4"/>
        <v>-23.049279105707321</v>
      </c>
      <c r="AH9">
        <f t="shared" si="5"/>
        <v>-252.68600837781304</v>
      </c>
      <c r="AI9">
        <f t="shared" si="6"/>
        <v>-275.73528748352038</v>
      </c>
      <c r="AJ9">
        <f t="shared" si="7"/>
        <v>-107.96535822300029</v>
      </c>
      <c r="AK9">
        <f t="shared" si="28"/>
        <v>12.038790637004807</v>
      </c>
      <c r="AL9">
        <f t="shared" si="8"/>
        <v>-371.66185506951587</v>
      </c>
      <c r="AN9">
        <f t="shared" si="9"/>
        <v>0</v>
      </c>
      <c r="AO9">
        <f t="shared" si="10"/>
        <v>0</v>
      </c>
      <c r="AP9">
        <f t="shared" si="11"/>
        <v>-14.301168552184439</v>
      </c>
      <c r="AQ9">
        <f t="shared" si="12"/>
        <v>-156.7817015021086</v>
      </c>
      <c r="AR9">
        <f t="shared" si="13"/>
        <v>-171.08287005429304</v>
      </c>
      <c r="AS9">
        <f t="shared" si="14"/>
        <v>-66.988246298851749</v>
      </c>
      <c r="AT9">
        <f t="shared" si="15"/>
        <v>7.4695947441425297</v>
      </c>
      <c r="AU9">
        <f t="shared" si="16"/>
        <v>-230.60152160900228</v>
      </c>
      <c r="AW9">
        <v>6</v>
      </c>
      <c r="AX9">
        <f>IF(Z9&gt;0, (R9*SUMPRODUCT(K9:$K$98, X9:$X$98)-K9*$AZ$3)/Z9, 0)</f>
        <v>2330.2663151554552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6.3737730000000001E-3</v>
      </c>
      <c r="Q10" s="5">
        <f t="shared" si="30"/>
        <v>25</v>
      </c>
      <c r="R10">
        <f t="shared" si="0"/>
        <v>50000</v>
      </c>
      <c r="S10">
        <f t="shared" si="1"/>
        <v>2446.8634552374347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2148.438347545849</v>
      </c>
      <c r="AC10">
        <f t="shared" si="27"/>
        <v>2218.9993392110664</v>
      </c>
      <c r="AE10">
        <f t="shared" si="2"/>
        <v>0</v>
      </c>
      <c r="AF10">
        <f t="shared" si="3"/>
        <v>0</v>
      </c>
      <c r="AG10">
        <f t="shared" si="4"/>
        <v>-22.671875441816823</v>
      </c>
      <c r="AH10">
        <f t="shared" si="5"/>
        <v>-293.82174566684296</v>
      </c>
      <c r="AI10">
        <f t="shared" si="6"/>
        <v>-316.4936211086598</v>
      </c>
      <c r="AJ10">
        <f t="shared" si="7"/>
        <v>-70.560991665217443</v>
      </c>
      <c r="AK10">
        <f t="shared" si="28"/>
        <v>8.8085972249379818</v>
      </c>
      <c r="AL10">
        <f t="shared" si="8"/>
        <v>-378.24601554893928</v>
      </c>
      <c r="AN10">
        <f t="shared" si="9"/>
        <v>0</v>
      </c>
      <c r="AO10">
        <f t="shared" si="10"/>
        <v>0</v>
      </c>
      <c r="AP10">
        <f t="shared" si="11"/>
        <v>-13.345037913553012</v>
      </c>
      <c r="AQ10">
        <f t="shared" si="12"/>
        <v>-172.94830089434072</v>
      </c>
      <c r="AR10">
        <f t="shared" si="13"/>
        <v>-186.29333880789375</v>
      </c>
      <c r="AS10">
        <f t="shared" si="14"/>
        <v>-41.533357547185176</v>
      </c>
      <c r="AT10">
        <f t="shared" si="15"/>
        <v>5.1848848690832083</v>
      </c>
      <c r="AU10">
        <f t="shared" si="16"/>
        <v>-222.64181148599573</v>
      </c>
      <c r="AW10">
        <v>7</v>
      </c>
      <c r="AX10">
        <f>IF(Z10&gt;0, (R10*SUMPRODUCT(K10:$K$98, X10:$X$98)-K10*$AZ$3)/Z10, 0)</f>
        <v>2446.8634552374347</v>
      </c>
    </row>
    <row r="11" spans="1:52" x14ac:dyDescent="0.25">
      <c r="A11" t="s">
        <v>33</v>
      </c>
      <c r="C11" s="25">
        <f>AU81</f>
        <v>5583.4192018596341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7.4983330000000003E-3</v>
      </c>
      <c r="Q11" s="5">
        <f t="shared" si="30"/>
        <v>25</v>
      </c>
      <c r="R11">
        <f t="shared" si="0"/>
        <v>50000</v>
      </c>
      <c r="S11">
        <f t="shared" si="1"/>
        <v>2531.1674865782297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2218.9993392110664</v>
      </c>
      <c r="AC11">
        <f t="shared" si="27"/>
        <v>2255.2859658578886</v>
      </c>
      <c r="AE11">
        <f t="shared" si="2"/>
        <v>0</v>
      </c>
      <c r="AF11">
        <f t="shared" si="3"/>
        <v>0</v>
      </c>
      <c r="AG11">
        <f t="shared" si="4"/>
        <v>-22.275155415601393</v>
      </c>
      <c r="AH11">
        <f t="shared" si="5"/>
        <v>-340.00254359452936</v>
      </c>
      <c r="AI11">
        <f t="shared" si="6"/>
        <v>-362.27769901013073</v>
      </c>
      <c r="AJ11">
        <f t="shared" si="7"/>
        <v>-36.286626646822242</v>
      </c>
      <c r="AK11">
        <f t="shared" si="28"/>
        <v>5.3255984141065591</v>
      </c>
      <c r="AL11">
        <f t="shared" si="8"/>
        <v>-393.23872724284644</v>
      </c>
      <c r="AN11">
        <f t="shared" si="9"/>
        <v>0</v>
      </c>
      <c r="AO11">
        <f t="shared" si="10"/>
        <v>0</v>
      </c>
      <c r="AP11">
        <f t="shared" si="11"/>
        <v>-12.458686807529494</v>
      </c>
      <c r="AQ11">
        <f t="shared" si="12"/>
        <v>-190.16635912855514</v>
      </c>
      <c r="AR11">
        <f t="shared" si="13"/>
        <v>-202.62504593608463</v>
      </c>
      <c r="AS11">
        <f t="shared" si="14"/>
        <v>-20.295423679866925</v>
      </c>
      <c r="AT11">
        <f t="shared" si="15"/>
        <v>2.9786531885455778</v>
      </c>
      <c r="AU11">
        <f t="shared" si="16"/>
        <v>-219.941816427406</v>
      </c>
      <c r="AW11">
        <v>8</v>
      </c>
      <c r="AX11">
        <f>IF(Z11&gt;0, (R11*SUMPRODUCT(K11:$K$98, X11:$X$98)-K11*$AZ$3)/Z11, 0)</f>
        <v>2531.1674865782297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8.7783159999999995E-3</v>
      </c>
      <c r="Q12" s="5">
        <f t="shared" si="30"/>
        <v>25</v>
      </c>
      <c r="R12">
        <f t="shared" si="0"/>
        <v>50000</v>
      </c>
      <c r="S12">
        <f t="shared" si="1"/>
        <v>2589.0903280008238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2255.2859658578886</v>
      </c>
      <c r="AC12">
        <f t="shared" si="27"/>
        <v>2263.5759635138361</v>
      </c>
      <c r="AE12">
        <f t="shared" si="2"/>
        <v>0</v>
      </c>
      <c r="AF12">
        <f t="shared" si="3"/>
        <v>0</v>
      </c>
      <c r="AG12">
        <f t="shared" si="4"/>
        <v>-21.856865508258117</v>
      </c>
      <c r="AH12">
        <f t="shared" si="5"/>
        <v>-391.07670637452071</v>
      </c>
      <c r="AI12">
        <f t="shared" si="6"/>
        <v>-412.93357188277884</v>
      </c>
      <c r="AJ12">
        <f t="shared" si="7"/>
        <v>-8.2899976559474453</v>
      </c>
      <c r="AK12">
        <f t="shared" si="28"/>
        <v>5.1871577214731435</v>
      </c>
      <c r="AL12">
        <f t="shared" si="8"/>
        <v>-416.03641181725311</v>
      </c>
      <c r="AN12">
        <f t="shared" si="9"/>
        <v>0</v>
      </c>
      <c r="AO12">
        <f t="shared" si="10"/>
        <v>0</v>
      </c>
      <c r="AP12">
        <f t="shared" si="11"/>
        <v>-11.617156371484057</v>
      </c>
      <c r="AQ12">
        <f t="shared" si="12"/>
        <v>-207.86142685835802</v>
      </c>
      <c r="AR12">
        <f t="shared" si="13"/>
        <v>-219.47858322984209</v>
      </c>
      <c r="AS12">
        <f t="shared" si="14"/>
        <v>-4.4062218826386914</v>
      </c>
      <c r="AT12">
        <f t="shared" si="15"/>
        <v>2.7570294720959225</v>
      </c>
      <c r="AU12">
        <f t="shared" si="16"/>
        <v>-221.12777564038484</v>
      </c>
      <c r="AW12">
        <v>9</v>
      </c>
      <c r="AX12">
        <f>IF(Z12&gt;0, (R12*SUMPRODUCT(K12:$K$98, X12:$X$98)-K12*$AZ$3)/Z12, 0)</f>
        <v>2589.0903280008238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1.019566E-2</v>
      </c>
      <c r="Q13" s="5">
        <f t="shared" si="30"/>
        <v>25</v>
      </c>
      <c r="R13">
        <f t="shared" si="0"/>
        <v>50000</v>
      </c>
      <c r="S13">
        <f t="shared" si="1"/>
        <v>2618.7623697644781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2263.5759635138361</v>
      </c>
      <c r="AC13">
        <f t="shared" si="27"/>
        <v>2243.2791600404926</v>
      </c>
      <c r="AE13">
        <f t="shared" si="2"/>
        <v>0</v>
      </c>
      <c r="AF13">
        <f t="shared" si="3"/>
        <v>0</v>
      </c>
      <c r="AG13">
        <f t="shared" si="4"/>
        <v>-21.415451683787605</v>
      </c>
      <c r="AH13">
        <f t="shared" si="5"/>
        <v>-445.69033877585395</v>
      </c>
      <c r="AI13">
        <f t="shared" si="6"/>
        <v>-467.10579045964153</v>
      </c>
      <c r="AJ13">
        <f t="shared" si="7"/>
        <v>20.296803473343516</v>
      </c>
      <c r="AK13">
        <f t="shared" si="28"/>
        <v>4.5271519270276723</v>
      </c>
      <c r="AL13">
        <f t="shared" si="8"/>
        <v>-442.28183505927035</v>
      </c>
      <c r="AN13">
        <f t="shared" si="9"/>
        <v>0</v>
      </c>
      <c r="AO13">
        <f t="shared" si="10"/>
        <v>0</v>
      </c>
      <c r="AP13">
        <f t="shared" si="11"/>
        <v>-10.819905162774456</v>
      </c>
      <c r="AQ13">
        <f t="shared" si="12"/>
        <v>-225.17980328989569</v>
      </c>
      <c r="AR13">
        <f t="shared" si="13"/>
        <v>-235.99970845267012</v>
      </c>
      <c r="AS13">
        <f t="shared" si="14"/>
        <v>10.254721307386742</v>
      </c>
      <c r="AT13">
        <f t="shared" si="15"/>
        <v>2.2872902813903053</v>
      </c>
      <c r="AU13">
        <f t="shared" si="16"/>
        <v>-223.45769686389309</v>
      </c>
      <c r="AW13">
        <v>10</v>
      </c>
      <c r="AX13">
        <f>IF(Z13&gt;0, (R13*SUMPRODUCT(K13:$K$98, X13:$X$98)-K13*$AZ$3)/Z13, 0)</f>
        <v>2618.7623697644781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1.1804551E-2</v>
      </c>
      <c r="Q14" s="5">
        <f t="shared" si="30"/>
        <v>25</v>
      </c>
      <c r="R14">
        <f t="shared" si="0"/>
        <v>50000</v>
      </c>
      <c r="S14">
        <f t="shared" si="1"/>
        <v>2620.4036428581494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2243.2791600404926</v>
      </c>
      <c r="AC14">
        <f t="shared" si="27"/>
        <v>2195.7407533919536</v>
      </c>
      <c r="AE14">
        <f t="shared" si="2"/>
        <v>0</v>
      </c>
      <c r="AF14">
        <f t="shared" si="3"/>
        <v>0</v>
      </c>
      <c r="AG14">
        <f t="shared" si="4"/>
        <v>-20.948497375360425</v>
      </c>
      <c r="AH14">
        <f t="shared" si="5"/>
        <v>-505.59958317861339</v>
      </c>
      <c r="AI14">
        <f t="shared" si="6"/>
        <v>-526.54808055397382</v>
      </c>
      <c r="AJ14">
        <f t="shared" si="7"/>
        <v>47.538406648538967</v>
      </c>
      <c r="AK14">
        <f t="shared" si="28"/>
        <v>4.0379024880728869</v>
      </c>
      <c r="AL14">
        <f t="shared" si="8"/>
        <v>-474.97177141736199</v>
      </c>
      <c r="AN14">
        <f t="shared" si="9"/>
        <v>0</v>
      </c>
      <c r="AO14">
        <f t="shared" si="10"/>
        <v>0</v>
      </c>
      <c r="AP14">
        <f t="shared" si="11"/>
        <v>-10.062732448029642</v>
      </c>
      <c r="AQ14">
        <f t="shared" si="12"/>
        <v>-242.86769786867157</v>
      </c>
      <c r="AR14">
        <f t="shared" si="13"/>
        <v>-252.93043031670121</v>
      </c>
      <c r="AS14">
        <f t="shared" si="14"/>
        <v>22.835349883974708</v>
      </c>
      <c r="AT14">
        <f t="shared" si="15"/>
        <v>1.9396299247936666</v>
      </c>
      <c r="AU14">
        <f t="shared" si="16"/>
        <v>-228.15545050793284</v>
      </c>
      <c r="AW14">
        <v>11</v>
      </c>
      <c r="AX14">
        <f>IF(Z14&gt;0, (R14*SUMPRODUCT(K14:$K$98, X14:$X$98)-K14*$AZ$3)/Z14, 0)</f>
        <v>2620.4036428581494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1.3628751999999999E-2</v>
      </c>
      <c r="Q15" s="5">
        <f t="shared" si="30"/>
        <v>25</v>
      </c>
      <c r="R15">
        <f t="shared" si="0"/>
        <v>50000</v>
      </c>
      <c r="S15">
        <f t="shared" si="1"/>
        <v>2602.0961348324809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2195.7407533919536</v>
      </c>
      <c r="AC15">
        <f t="shared" si="27"/>
        <v>2128.8800273493712</v>
      </c>
      <c r="AE15">
        <f t="shared" si="2"/>
        <v>0</v>
      </c>
      <c r="AF15">
        <f t="shared" si="3"/>
        <v>0</v>
      </c>
      <c r="AG15">
        <f t="shared" si="4"/>
        <v>-20.453510526105383</v>
      </c>
      <c r="AH15">
        <f t="shared" si="5"/>
        <v>-571.00375100287624</v>
      </c>
      <c r="AI15">
        <f t="shared" si="6"/>
        <v>-591.45726152898158</v>
      </c>
      <c r="AJ15">
        <f t="shared" si="7"/>
        <v>66.860726042582428</v>
      </c>
      <c r="AK15">
        <f t="shared" si="28"/>
        <v>9.00253708890701</v>
      </c>
      <c r="AL15">
        <f t="shared" si="8"/>
        <v>-515.5939983974921</v>
      </c>
      <c r="AN15">
        <f t="shared" si="9"/>
        <v>0</v>
      </c>
      <c r="AO15">
        <f t="shared" si="10"/>
        <v>0</v>
      </c>
      <c r="AP15">
        <f t="shared" si="11"/>
        <v>-9.320712113246179</v>
      </c>
      <c r="AQ15">
        <f t="shared" si="12"/>
        <v>-260.20773166976352</v>
      </c>
      <c r="AR15">
        <f t="shared" si="13"/>
        <v>-269.52844378300966</v>
      </c>
      <c r="AS15">
        <f t="shared" si="14"/>
        <v>30.468587694525013</v>
      </c>
      <c r="AT15">
        <f t="shared" si="15"/>
        <v>4.1024769996048756</v>
      </c>
      <c r="AU15">
        <f t="shared" si="16"/>
        <v>-234.95737908887978</v>
      </c>
      <c r="AW15">
        <v>12</v>
      </c>
      <c r="AX15">
        <f>IF(Z15&gt;0, (R15*SUMPRODUCT(K15:$K$98, X15:$X$98)-K15*$AZ$3)/Z15, 0)</f>
        <v>2602.0961348324809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1.5530428000000001E-2</v>
      </c>
      <c r="Q16" s="5">
        <f t="shared" si="30"/>
        <v>25</v>
      </c>
      <c r="R16">
        <f t="shared" si="0"/>
        <v>50000</v>
      </c>
      <c r="S16">
        <f t="shared" si="1"/>
        <v>2564.3116532226632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2128.8800273493712</v>
      </c>
      <c r="AC16">
        <f t="shared" si="27"/>
        <v>2044.4050198165928</v>
      </c>
      <c r="AE16">
        <f t="shared" si="2"/>
        <v>0</v>
      </c>
      <c r="AF16">
        <f t="shared" si="3"/>
        <v>0</v>
      </c>
      <c r="AG16">
        <f t="shared" si="4"/>
        <v>-19.931323648271409</v>
      </c>
      <c r="AH16">
        <f t="shared" si="5"/>
        <v>-635.3035451458436</v>
      </c>
      <c r="AI16">
        <f t="shared" si="6"/>
        <v>-655.23486879411496</v>
      </c>
      <c r="AJ16">
        <f t="shared" si="7"/>
        <v>84.475007532778363</v>
      </c>
      <c r="AK16">
        <f t="shared" si="28"/>
        <v>15.115048194180536</v>
      </c>
      <c r="AL16">
        <f t="shared" si="8"/>
        <v>-555.64481306715606</v>
      </c>
      <c r="AN16">
        <f t="shared" si="9"/>
        <v>0</v>
      </c>
      <c r="AO16">
        <f t="shared" si="10"/>
        <v>0</v>
      </c>
      <c r="AP16">
        <f t="shared" si="11"/>
        <v>-8.5921391956581399</v>
      </c>
      <c r="AQ16">
        <f t="shared" si="12"/>
        <v>-273.87124847885281</v>
      </c>
      <c r="AR16">
        <f t="shared" si="13"/>
        <v>-282.4633876745109</v>
      </c>
      <c r="AS16">
        <f t="shared" si="14"/>
        <v>36.416097399474531</v>
      </c>
      <c r="AT16">
        <f t="shared" si="15"/>
        <v>6.5159043285488831</v>
      </c>
      <c r="AU16">
        <f t="shared" si="16"/>
        <v>-239.53138594648752</v>
      </c>
      <c r="AW16">
        <v>13</v>
      </c>
      <c r="AX16">
        <f>IF(Z16&gt;0, (R16*SUMPRODUCT(K16:$K$98, X16:$X$98)-K16*$AZ$3)/Z16, 0)</f>
        <v>2564.3116532226632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1.7564712E-2</v>
      </c>
      <c r="Q17" s="5">
        <f t="shared" si="30"/>
        <v>25</v>
      </c>
      <c r="R17">
        <f t="shared" si="0"/>
        <v>50000</v>
      </c>
      <c r="S17">
        <f t="shared" si="1"/>
        <v>2521.8223635807221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2044.4050198165928</v>
      </c>
      <c r="AC17">
        <f t="shared" si="27"/>
        <v>1955.1106195585496</v>
      </c>
      <c r="AE17">
        <f t="shared" si="2"/>
        <v>0</v>
      </c>
      <c r="AF17">
        <f t="shared" si="3"/>
        <v>0</v>
      </c>
      <c r="AG17">
        <f t="shared" si="4"/>
        <v>-19.381922452128016</v>
      </c>
      <c r="AH17">
        <f t="shared" si="5"/>
        <v>-700.17591932135315</v>
      </c>
      <c r="AI17">
        <f t="shared" si="6"/>
        <v>-719.55784177348119</v>
      </c>
      <c r="AJ17">
        <f t="shared" si="7"/>
        <v>89.294400258043197</v>
      </c>
      <c r="AK17">
        <f t="shared" si="28"/>
        <v>28.212789273468982</v>
      </c>
      <c r="AL17">
        <f t="shared" si="8"/>
        <v>-602.05065224196903</v>
      </c>
      <c r="AN17">
        <f t="shared" si="9"/>
        <v>0</v>
      </c>
      <c r="AO17">
        <f t="shared" si="10"/>
        <v>0</v>
      </c>
      <c r="AP17">
        <f t="shared" si="11"/>
        <v>-7.8542013097066281</v>
      </c>
      <c r="AQ17">
        <f t="shared" si="12"/>
        <v>-283.73463138869499</v>
      </c>
      <c r="AR17">
        <f t="shared" si="13"/>
        <v>-291.58883269840163</v>
      </c>
      <c r="AS17">
        <f t="shared" si="14"/>
        <v>36.18506869937395</v>
      </c>
      <c r="AT17">
        <f t="shared" si="15"/>
        <v>11.432763030058872</v>
      </c>
      <c r="AU17">
        <f t="shared" si="16"/>
        <v>-243.97100096896881</v>
      </c>
      <c r="AW17">
        <v>14</v>
      </c>
      <c r="AX17">
        <f>IF(Z17&gt;0, (R17*SUMPRODUCT(K17:$K$98, X17:$X$98)-K17*$AZ$3)/Z17, 0)</f>
        <v>2521.8223635807221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1.9807176999999999E-2</v>
      </c>
      <c r="Q18" s="5">
        <f t="shared" si="30"/>
        <v>25</v>
      </c>
      <c r="R18">
        <f t="shared" si="0"/>
        <v>50000</v>
      </c>
      <c r="S18">
        <f t="shared" si="1"/>
        <v>2479.0711837086906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1955.1106195585496</v>
      </c>
      <c r="AC18">
        <f t="shared" si="27"/>
        <v>1864.6782182838197</v>
      </c>
      <c r="AE18">
        <f t="shared" si="2"/>
        <v>0</v>
      </c>
      <c r="AF18">
        <f t="shared" si="3"/>
        <v>0</v>
      </c>
      <c r="AG18">
        <f t="shared" si="4"/>
        <v>-18.804202058997163</v>
      </c>
      <c r="AH18">
        <f t="shared" si="5"/>
        <v>-767.80233721914726</v>
      </c>
      <c r="AI18">
        <f t="shared" si="6"/>
        <v>-786.6065392781444</v>
      </c>
      <c r="AJ18">
        <f t="shared" si="7"/>
        <v>90.432401274729955</v>
      </c>
      <c r="AK18">
        <f t="shared" si="28"/>
        <v>42.230389382464672</v>
      </c>
      <c r="AL18">
        <f t="shared" si="8"/>
        <v>-653.9437486209498</v>
      </c>
      <c r="AN18">
        <f t="shared" si="9"/>
        <v>0</v>
      </c>
      <c r="AO18">
        <f t="shared" si="10"/>
        <v>0</v>
      </c>
      <c r="AP18">
        <f t="shared" si="11"/>
        <v>-7.1109460069751496</v>
      </c>
      <c r="AQ18">
        <f t="shared" si="12"/>
        <v>-290.35004765769128</v>
      </c>
      <c r="AR18">
        <f t="shared" si="13"/>
        <v>-297.46099366466643</v>
      </c>
      <c r="AS18">
        <f t="shared" si="14"/>
        <v>34.197671388987942</v>
      </c>
      <c r="AT18">
        <f t="shared" si="15"/>
        <v>15.969729415269747</v>
      </c>
      <c r="AU18">
        <f t="shared" si="16"/>
        <v>-247.29359286040875</v>
      </c>
      <c r="AW18">
        <v>15</v>
      </c>
      <c r="AX18">
        <f>IF(Z18&gt;0, (R18*SUMPRODUCT(K18:$K$98, X18:$X$98)-K18*$AZ$3)/Z18, 0)</f>
        <v>2479.0711837086906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2.2489294999999999E-2</v>
      </c>
      <c r="Q19" s="5">
        <f t="shared" si="30"/>
        <v>25</v>
      </c>
      <c r="R19">
        <f t="shared" si="0"/>
        <v>50000</v>
      </c>
      <c r="S19">
        <f t="shared" si="1"/>
        <v>2413.4744344989417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1864.6782182838197</v>
      </c>
      <c r="AC19">
        <f t="shared" si="27"/>
        <v>1756.3593712099466</v>
      </c>
      <c r="AE19">
        <f t="shared" si="2"/>
        <v>0</v>
      </c>
      <c r="AF19">
        <f t="shared" si="3"/>
        <v>0</v>
      </c>
      <c r="AG19">
        <f t="shared" si="4"/>
        <v>-18.193266791062797</v>
      </c>
      <c r="AH19">
        <f t="shared" si="5"/>
        <v>-845.78649468878916</v>
      </c>
      <c r="AI19">
        <f t="shared" si="6"/>
        <v>-863.97976147985196</v>
      </c>
      <c r="AJ19">
        <f t="shared" si="7"/>
        <v>108.31884707387303</v>
      </c>
      <c r="AK19">
        <f t="shared" si="28"/>
        <v>41.582324267729177</v>
      </c>
      <c r="AL19">
        <f t="shared" si="8"/>
        <v>-714.07859013824975</v>
      </c>
      <c r="AN19">
        <f t="shared" si="9"/>
        <v>0</v>
      </c>
      <c r="AO19">
        <f t="shared" si="10"/>
        <v>0</v>
      </c>
      <c r="AP19">
        <f t="shared" si="11"/>
        <v>-6.4160369154392081</v>
      </c>
      <c r="AQ19">
        <f t="shared" si="12"/>
        <v>-298.27503959700869</v>
      </c>
      <c r="AR19">
        <f t="shared" si="13"/>
        <v>-304.69107651244786</v>
      </c>
      <c r="AS19">
        <f t="shared" si="14"/>
        <v>38.199721327957562</v>
      </c>
      <c r="AT19">
        <f t="shared" si="15"/>
        <v>14.664421216676322</v>
      </c>
      <c r="AU19">
        <f t="shared" si="16"/>
        <v>-251.826933967814</v>
      </c>
      <c r="AW19">
        <v>16</v>
      </c>
      <c r="AX19">
        <f>IF(Z19&gt;0, (R19*SUMPRODUCT(K19:$K$98, X19:$X$98)-K19*$AZ$3)/Z19, 0)</f>
        <v>2413.4744344989417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2.5348699999999998E-2</v>
      </c>
      <c r="Q20" s="5">
        <f t="shared" si="30"/>
        <v>25</v>
      </c>
      <c r="R20">
        <f t="shared" si="0"/>
        <v>50000</v>
      </c>
      <c r="S20">
        <f t="shared" si="1"/>
        <v>2261.7394373565758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1756.3593712099466</v>
      </c>
      <c r="AC20">
        <f t="shared" si="27"/>
        <v>1587.755420946251</v>
      </c>
      <c r="AE20">
        <f t="shared" si="2"/>
        <v>0</v>
      </c>
      <c r="AF20">
        <f t="shared" si="3"/>
        <v>0</v>
      </c>
      <c r="AG20">
        <f t="shared" si="4"/>
        <v>-17.550158461245559</v>
      </c>
      <c r="AH20">
        <f t="shared" si="5"/>
        <v>-922.35132381322705</v>
      </c>
      <c r="AI20">
        <f t="shared" si="6"/>
        <v>-939.90148227447264</v>
      </c>
      <c r="AJ20">
        <f t="shared" si="7"/>
        <v>168.60395026369565</v>
      </c>
      <c r="AK20">
        <f t="shared" si="28"/>
        <v>7.5523452962027706</v>
      </c>
      <c r="AL20">
        <f t="shared" si="8"/>
        <v>-763.74518671457417</v>
      </c>
      <c r="AN20">
        <f t="shared" si="9"/>
        <v>0</v>
      </c>
      <c r="AO20">
        <f t="shared" si="10"/>
        <v>0</v>
      </c>
      <c r="AP20">
        <f t="shared" si="11"/>
        <v>-5.8704717360584491</v>
      </c>
      <c r="AQ20">
        <f t="shared" si="12"/>
        <v>-308.5235605774331</v>
      </c>
      <c r="AR20">
        <f t="shared" si="13"/>
        <v>-314.39403231349155</v>
      </c>
      <c r="AS20">
        <f t="shared" si="14"/>
        <v>56.397480786084223</v>
      </c>
      <c r="AT20">
        <f t="shared" si="15"/>
        <v>2.526235287289011</v>
      </c>
      <c r="AU20">
        <f t="shared" si="16"/>
        <v>-255.47031624011828</v>
      </c>
      <c r="AW20">
        <v>17</v>
      </c>
      <c r="AX20">
        <f>IF(Z20&gt;0, (R20*SUMPRODUCT(K20:$K$98, X20:$X$98)-K20*$AZ$3)/Z20, 0)</f>
        <v>2261.7394373565758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2.8197647999999999E-2</v>
      </c>
      <c r="Q21" s="5">
        <f t="shared" si="30"/>
        <v>25</v>
      </c>
      <c r="R21">
        <f t="shared" si="0"/>
        <v>50000</v>
      </c>
      <c r="S21">
        <f t="shared" si="1"/>
        <v>2068.1676194065572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1587.755420946251</v>
      </c>
      <c r="AC21">
        <f t="shared" si="27"/>
        <v>1396.408881678781</v>
      </c>
      <c r="AE21">
        <f t="shared" si="2"/>
        <v>0</v>
      </c>
      <c r="AF21">
        <f t="shared" si="3"/>
        <v>0</v>
      </c>
      <c r="AG21">
        <f t="shared" si="4"/>
        <v>-16.879783685998678</v>
      </c>
      <c r="AH21">
        <f t="shared" si="5"/>
        <v>-989.74638126884781</v>
      </c>
      <c r="AI21">
        <f t="shared" si="6"/>
        <v>-1006.6261649548464</v>
      </c>
      <c r="AJ21">
        <f t="shared" si="7"/>
        <v>191.34653926747001</v>
      </c>
      <c r="AK21">
        <f t="shared" si="28"/>
        <v>2.5404086735140017</v>
      </c>
      <c r="AL21">
        <f t="shared" si="8"/>
        <v>-812.73921701386246</v>
      </c>
      <c r="AN21">
        <f t="shared" si="9"/>
        <v>0</v>
      </c>
      <c r="AO21">
        <f t="shared" si="10"/>
        <v>0</v>
      </c>
      <c r="AP21">
        <f t="shared" si="11"/>
        <v>-5.3691836469099847</v>
      </c>
      <c r="AQ21">
        <f t="shared" si="12"/>
        <v>-314.82216737794801</v>
      </c>
      <c r="AR21">
        <f t="shared" si="13"/>
        <v>-320.19135102485797</v>
      </c>
      <c r="AS21">
        <f t="shared" si="14"/>
        <v>60.864210622550722</v>
      </c>
      <c r="AT21">
        <f t="shared" si="15"/>
        <v>0.8080625297120132</v>
      </c>
      <c r="AU21">
        <f t="shared" si="16"/>
        <v>-258.51907787259523</v>
      </c>
      <c r="AW21">
        <v>18</v>
      </c>
      <c r="AX21">
        <f>IF(Z21&gt;0, (R21*SUMPRODUCT(K21:$K$98, X21:$X$98)-K21*$AZ$3)/Z21, 0)</f>
        <v>2068.1676194065572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3.1331300999999999E-2</v>
      </c>
      <c r="Q22" s="5">
        <f t="shared" si="30"/>
        <v>25</v>
      </c>
      <c r="R22">
        <f t="shared" si="0"/>
        <v>50000</v>
      </c>
      <c r="S22">
        <f t="shared" si="1"/>
        <v>1903.5362221062996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1396.408881678781</v>
      </c>
      <c r="AC22">
        <f t="shared" si="27"/>
        <v>1232.1300830463997</v>
      </c>
      <c r="AE22">
        <f t="shared" si="2"/>
        <v>0</v>
      </c>
      <c r="AF22">
        <f t="shared" si="3"/>
        <v>0</v>
      </c>
      <c r="AG22">
        <f t="shared" si="4"/>
        <v>-16.182120265657776</v>
      </c>
      <c r="AH22">
        <f t="shared" si="5"/>
        <v>-1057.7311669618282</v>
      </c>
      <c r="AI22">
        <f t="shared" si="6"/>
        <v>-1073.9132872274861</v>
      </c>
      <c r="AJ22">
        <f t="shared" si="7"/>
        <v>164.27879863238127</v>
      </c>
      <c r="AK22">
        <f t="shared" si="28"/>
        <v>29.324586515254403</v>
      </c>
      <c r="AL22">
        <f t="shared" si="8"/>
        <v>-880.30990207985042</v>
      </c>
      <c r="AN22">
        <f t="shared" si="9"/>
        <v>0</v>
      </c>
      <c r="AO22">
        <f t="shared" si="10"/>
        <v>0</v>
      </c>
      <c r="AP22">
        <f t="shared" si="11"/>
        <v>-4.8060394971757887</v>
      </c>
      <c r="AQ22">
        <f t="shared" si="12"/>
        <v>-314.14287388536775</v>
      </c>
      <c r="AR22">
        <f t="shared" si="13"/>
        <v>-318.94891338254359</v>
      </c>
      <c r="AS22">
        <f t="shared" si="14"/>
        <v>48.790293349344303</v>
      </c>
      <c r="AT22">
        <f t="shared" si="15"/>
        <v>8.7093111852442657</v>
      </c>
      <c r="AU22">
        <f t="shared" si="16"/>
        <v>-261.44930884795502</v>
      </c>
      <c r="AW22">
        <v>19</v>
      </c>
      <c r="AX22">
        <f>IF(Z22&gt;0, (R22*SUMPRODUCT(K22:$K$98, X22:$X$98)-K22*$AZ$3)/Z22, 0)</f>
        <v>1903.5362221062996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3.466458E-2</v>
      </c>
      <c r="Q23" s="5">
        <f t="shared" si="30"/>
        <v>25</v>
      </c>
      <c r="R23">
        <f t="shared" si="0"/>
        <v>50000</v>
      </c>
      <c r="S23">
        <f t="shared" si="1"/>
        <v>1851.8972885872454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1232.1300830463997</v>
      </c>
      <c r="AC23">
        <f t="shared" si="27"/>
        <v>1145.1653310104759</v>
      </c>
      <c r="AE23">
        <f t="shared" si="2"/>
        <v>0</v>
      </c>
      <c r="AF23">
        <f t="shared" si="3"/>
        <v>0</v>
      </c>
      <c r="AG23">
        <f t="shared" si="4"/>
        <v>-15.459352660482683</v>
      </c>
      <c r="AH23">
        <f t="shared" si="5"/>
        <v>-1121.8928050370305</v>
      </c>
      <c r="AI23">
        <f t="shared" si="6"/>
        <v>-1137.3521576975131</v>
      </c>
      <c r="AJ23">
        <f t="shared" si="7"/>
        <v>86.964752035923766</v>
      </c>
      <c r="AK23">
        <f t="shared" si="28"/>
        <v>86.249105813247994</v>
      </c>
      <c r="AL23">
        <f t="shared" si="8"/>
        <v>-964.13829984834138</v>
      </c>
      <c r="AN23">
        <f t="shared" si="9"/>
        <v>0</v>
      </c>
      <c r="AO23">
        <f t="shared" si="10"/>
        <v>0</v>
      </c>
      <c r="AP23">
        <f t="shared" si="11"/>
        <v>-4.0994462156884115</v>
      </c>
      <c r="AQ23">
        <f t="shared" si="12"/>
        <v>-297.49882255894624</v>
      </c>
      <c r="AR23">
        <f t="shared" si="13"/>
        <v>-301.59826877463468</v>
      </c>
      <c r="AS23">
        <f t="shared" si="14"/>
        <v>23.060947729283356</v>
      </c>
      <c r="AT23">
        <f t="shared" si="15"/>
        <v>22.871175669369155</v>
      </c>
      <c r="AU23">
        <f t="shared" si="16"/>
        <v>-255.66614537598215</v>
      </c>
      <c r="AW23">
        <v>20</v>
      </c>
      <c r="AX23">
        <f>IF(Z23&gt;0, (R23*SUMPRODUCT(K23:$K$98, X23:$X$98)-K23*$AZ$3)/Z23, 0)</f>
        <v>1851.8972885872454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3.8375247000000001E-2</v>
      </c>
      <c r="Q24" s="5">
        <f t="shared" si="30"/>
        <v>25</v>
      </c>
      <c r="R24">
        <f t="shared" si="0"/>
        <v>50000</v>
      </c>
      <c r="S24">
        <f t="shared" si="1"/>
        <v>1785.174740020025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1145.1653310104759</v>
      </c>
      <c r="AC24">
        <f t="shared" si="27"/>
        <v>1050.504117245677</v>
      </c>
      <c r="AE24">
        <f t="shared" si="2"/>
        <v>0</v>
      </c>
      <c r="AF24">
        <f t="shared" si="3"/>
        <v>0</v>
      </c>
      <c r="AG24">
        <f t="shared" si="4"/>
        <v>-14.711502657071726</v>
      </c>
      <c r="AH24">
        <f t="shared" si="5"/>
        <v>-1186.5129536122604</v>
      </c>
      <c r="AI24">
        <f t="shared" ref="AI24:AI69" si="39">SUM(AE24:AH24)</f>
        <v>-1201.2244562693322</v>
      </c>
      <c r="AJ24">
        <f t="shared" si="7"/>
        <v>94.661213764798958</v>
      </c>
      <c r="AK24">
        <f t="shared" si="28"/>
        <v>80.16157317073332</v>
      </c>
      <c r="AL24">
        <f t="shared" ref="AL24:AL69" si="40">SUM(AI24:AK24)</f>
        <v>-1026.4016693337999</v>
      </c>
      <c r="AN24">
        <f t="shared" si="9"/>
        <v>0</v>
      </c>
      <c r="AO24">
        <f t="shared" si="10"/>
        <v>0</v>
      </c>
      <c r="AP24">
        <f t="shared" si="11"/>
        <v>-3.4831557968225613</v>
      </c>
      <c r="AQ24">
        <f t="shared" si="12"/>
        <v>-280.92368051831801</v>
      </c>
      <c r="AR24">
        <f t="shared" si="13"/>
        <v>-284.40683631514059</v>
      </c>
      <c r="AS24">
        <f t="shared" si="14"/>
        <v>22.412377793414933</v>
      </c>
      <c r="AT24">
        <f t="shared" si="15"/>
        <v>18.979383328856532</v>
      </c>
      <c r="AU24">
        <f t="shared" si="16"/>
        <v>-243.01507519286909</v>
      </c>
      <c r="AW24">
        <v>21</v>
      </c>
      <c r="AX24">
        <f>IF(Z24&gt;0, (R24*SUMPRODUCT(K24:$K$98, X24:$X$98)-K24*$AZ$3)/Z24, 0)</f>
        <v>1785.174740020025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4.2655799000000001E-2</v>
      </c>
      <c r="Q25" s="5">
        <f t="shared" si="30"/>
        <v>25</v>
      </c>
      <c r="R25">
        <f t="shared" si="0"/>
        <v>50000</v>
      </c>
      <c r="S25">
        <f t="shared" si="1"/>
        <v>1705.3440797038957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1050.504117245677</v>
      </c>
      <c r="AC25">
        <f t="shared" si="27"/>
        <v>950.68544457927601</v>
      </c>
      <c r="AE25">
        <f t="shared" si="2"/>
        <v>0</v>
      </c>
      <c r="AF25">
        <f t="shared" si="3"/>
        <v>0</v>
      </c>
      <c r="AG25">
        <f t="shared" si="4"/>
        <v>-13.936856730172989</v>
      </c>
      <c r="AH25">
        <f t="shared" si="5"/>
        <v>-1255.0618006560351</v>
      </c>
      <c r="AI25">
        <f t="shared" si="39"/>
        <v>-1268.9986573862082</v>
      </c>
      <c r="AJ25">
        <f t="shared" si="7"/>
        <v>99.818672666400971</v>
      </c>
      <c r="AK25">
        <f t="shared" si="28"/>
        <v>73.535288207197397</v>
      </c>
      <c r="AL25">
        <f t="shared" si="40"/>
        <v>-1095.6446965126097</v>
      </c>
      <c r="AN25">
        <f t="shared" si="9"/>
        <v>0</v>
      </c>
      <c r="AO25">
        <f t="shared" si="10"/>
        <v>0</v>
      </c>
      <c r="AP25">
        <f t="shared" si="11"/>
        <v>-2.9462030761601672</v>
      </c>
      <c r="AQ25">
        <f t="shared" si="12"/>
        <v>-265.31570277669289</v>
      </c>
      <c r="AR25">
        <f t="shared" si="13"/>
        <v>-268.26190585285309</v>
      </c>
      <c r="AS25">
        <f t="shared" si="14"/>
        <v>21.10132048866409</v>
      </c>
      <c r="AT25">
        <f t="shared" si="15"/>
        <v>15.545104360104899</v>
      </c>
      <c r="AU25">
        <f t="shared" si="16"/>
        <v>-231.61548100408407</v>
      </c>
      <c r="AW25">
        <v>22</v>
      </c>
      <c r="AX25">
        <f>IF(Z25&gt;0, (R25*SUMPRODUCT(K25:$K$98, X25:$X$98)-K25*$AZ$3)/Z25, 0)</f>
        <v>1705.3440797038957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4.7231987000000003E-2</v>
      </c>
      <c r="Q26" s="5">
        <f t="shared" si="30"/>
        <v>25</v>
      </c>
      <c r="R26">
        <f t="shared" si="0"/>
        <v>50000</v>
      </c>
      <c r="S26">
        <f t="shared" si="1"/>
        <v>1611.72136904945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950.68544457927601</v>
      </c>
      <c r="AC26">
        <f t="shared" si="27"/>
        <v>847.07064167036538</v>
      </c>
      <c r="AE26">
        <f t="shared" si="2"/>
        <v>0</v>
      </c>
      <c r="AF26">
        <f t="shared" si="3"/>
        <v>0</v>
      </c>
      <c r="AG26">
        <f t="shared" si="4"/>
        <v>-13.139222726970868</v>
      </c>
      <c r="AH26">
        <f t="shared" si="5"/>
        <v>-1316.5308718007864</v>
      </c>
      <c r="AI26">
        <f t="shared" si="39"/>
        <v>-1329.6700945277573</v>
      </c>
      <c r="AJ26">
        <f t="shared" si="7"/>
        <v>103.61480290891063</v>
      </c>
      <c r="AK26">
        <f t="shared" si="28"/>
        <v>66.547981120549323</v>
      </c>
      <c r="AL26">
        <f t="shared" si="40"/>
        <v>-1159.5073104982973</v>
      </c>
      <c r="AN26">
        <f t="shared" si="9"/>
        <v>0</v>
      </c>
      <c r="AO26">
        <f t="shared" si="10"/>
        <v>0</v>
      </c>
      <c r="AP26">
        <f t="shared" si="11"/>
        <v>-2.4799875178625079</v>
      </c>
      <c r="AQ26">
        <f t="shared" si="12"/>
        <v>-248.49111677242328</v>
      </c>
      <c r="AR26">
        <f t="shared" si="13"/>
        <v>-250.97110429028581</v>
      </c>
      <c r="AS26">
        <f t="shared" si="14"/>
        <v>19.556972525658896</v>
      </c>
      <c r="AT26">
        <f t="shared" si="15"/>
        <v>12.560724933837866</v>
      </c>
      <c r="AU26">
        <f t="shared" si="16"/>
        <v>-218.85340683078903</v>
      </c>
      <c r="AW26">
        <v>23</v>
      </c>
      <c r="AX26">
        <f>IF(Z26&gt;0, (R26*SUMPRODUCT(K26:$K$98, X26:$X$98)-K26*$AZ$3)/Z26, 0)</f>
        <v>1611.72136904945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5.2092880000000001E-2</v>
      </c>
      <c r="Q27" s="5">
        <f t="shared" si="30"/>
        <v>25</v>
      </c>
      <c r="R27">
        <f t="shared" si="0"/>
        <v>50000</v>
      </c>
      <c r="S27">
        <f t="shared" si="1"/>
        <v>1507.2080432952412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847.07064167036538</v>
      </c>
      <c r="AC27">
        <f t="shared" si="27"/>
        <v>742.95532835131939</v>
      </c>
      <c r="AE27">
        <f t="shared" si="2"/>
        <v>0</v>
      </c>
      <c r="AF27">
        <f t="shared" si="3"/>
        <v>0</v>
      </c>
      <c r="AG27">
        <f t="shared" si="4"/>
        <v>-12.323370546891793</v>
      </c>
      <c r="AH27">
        <f t="shared" si="5"/>
        <v>-1368.9199056187324</v>
      </c>
      <c r="AI27">
        <f t="shared" si="39"/>
        <v>-1381.2432761656241</v>
      </c>
      <c r="AJ27">
        <f t="shared" si="7"/>
        <v>104.11531331904598</v>
      </c>
      <c r="AK27">
        <f t="shared" si="28"/>
        <v>59.29494491692558</v>
      </c>
      <c r="AL27">
        <f t="shared" si="40"/>
        <v>-1217.8330179296527</v>
      </c>
      <c r="AN27">
        <f t="shared" si="9"/>
        <v>0</v>
      </c>
      <c r="AO27">
        <f t="shared" si="10"/>
        <v>0</v>
      </c>
      <c r="AP27">
        <f t="shared" si="11"/>
        <v>-2.076783884387833</v>
      </c>
      <c r="AQ27">
        <f t="shared" si="12"/>
        <v>-230.69587887412405</v>
      </c>
      <c r="AR27">
        <f t="shared" si="13"/>
        <v>-232.77266275851187</v>
      </c>
      <c r="AS27">
        <f t="shared" si="14"/>
        <v>17.54593063612138</v>
      </c>
      <c r="AT27">
        <f t="shared" si="15"/>
        <v>9.9926221937872697</v>
      </c>
      <c r="AU27">
        <f t="shared" si="16"/>
        <v>-205.23410992860323</v>
      </c>
      <c r="AW27">
        <v>24</v>
      </c>
      <c r="AX27">
        <f>IF(Z27&gt;0, (R27*SUMPRODUCT(K27:$K$98, X27:$X$98)-K27*$AZ$3)/Z27, 0)</f>
        <v>1507.2080432952412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5.7568810999999998E-2</v>
      </c>
      <c r="Q28" s="5">
        <f t="shared" si="30"/>
        <v>25</v>
      </c>
      <c r="R28">
        <f t="shared" si="0"/>
        <v>50000</v>
      </c>
      <c r="S28">
        <f t="shared" si="1"/>
        <v>1394.9687420369305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742.95532835131939</v>
      </c>
      <c r="AC28">
        <f t="shared" si="27"/>
        <v>641.16641684628235</v>
      </c>
      <c r="AE28">
        <f t="shared" si="2"/>
        <v>0</v>
      </c>
      <c r="AF28">
        <f t="shared" si="3"/>
        <v>0</v>
      </c>
      <c r="AG28">
        <f t="shared" si="4"/>
        <v>-11.490695051525893</v>
      </c>
      <c r="AH28">
        <f t="shared" si="5"/>
        <v>-1418.8835797939605</v>
      </c>
      <c r="AI28">
        <f t="shared" si="39"/>
        <v>-1430.3742748454863</v>
      </c>
      <c r="AJ28">
        <f t="shared" si="7"/>
        <v>101.78891150503705</v>
      </c>
      <c r="AK28">
        <f t="shared" si="28"/>
        <v>52.006872984592363</v>
      </c>
      <c r="AL28">
        <f t="shared" si="40"/>
        <v>-1276.578490355857</v>
      </c>
      <c r="AN28">
        <f t="shared" si="9"/>
        <v>0</v>
      </c>
      <c r="AO28">
        <f t="shared" si="10"/>
        <v>0</v>
      </c>
      <c r="AP28">
        <f t="shared" si="11"/>
        <v>-1.728980416621237</v>
      </c>
      <c r="AQ28">
        <f t="shared" si="12"/>
        <v>-213.49639094315896</v>
      </c>
      <c r="AR28">
        <f t="shared" si="13"/>
        <v>-215.22537135978018</v>
      </c>
      <c r="AS28">
        <f t="shared" si="14"/>
        <v>15.31596076932097</v>
      </c>
      <c r="AT28">
        <f t="shared" si="15"/>
        <v>7.8253634368381917</v>
      </c>
      <c r="AU28">
        <f t="shared" si="16"/>
        <v>-192.08404715362101</v>
      </c>
      <c r="AW28">
        <v>25</v>
      </c>
      <c r="AX28">
        <f>IF(Z28&gt;0, (R28*SUMPRODUCT(K28:$K$98, X28:$X$98)-K28*$AZ$3)/Z28, 0)</f>
        <v>1394.9687420369305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6.3742958000000002E-2</v>
      </c>
      <c r="Q29" s="5">
        <f t="shared" si="30"/>
        <v>25</v>
      </c>
      <c r="R29">
        <f t="shared" si="0"/>
        <v>50000</v>
      </c>
      <c r="S29">
        <f t="shared" si="1"/>
        <v>1274.8950865388172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641.16641684628235</v>
      </c>
      <c r="AC29">
        <f t="shared" si="27"/>
        <v>542.765532482666</v>
      </c>
      <c r="AE29">
        <f t="shared" si="2"/>
        <v>0</v>
      </c>
      <c r="AF29">
        <f t="shared" si="3"/>
        <v>0</v>
      </c>
      <c r="AG29">
        <f t="shared" si="4"/>
        <v>-10.643337208950413</v>
      </c>
      <c r="AH29">
        <f t="shared" si="5"/>
        <v>-1464.9017841204459</v>
      </c>
      <c r="AI29">
        <f t="shared" si="39"/>
        <v>-1475.5451213293964</v>
      </c>
      <c r="AJ29">
        <f t="shared" si="7"/>
        <v>98.400884363616342</v>
      </c>
      <c r="AK29">
        <f t="shared" si="28"/>
        <v>44.881649179239766</v>
      </c>
      <c r="AL29">
        <f t="shared" si="40"/>
        <v>-1332.2625877865403</v>
      </c>
      <c r="AN29">
        <f t="shared" si="9"/>
        <v>0</v>
      </c>
      <c r="AO29">
        <f t="shared" si="10"/>
        <v>0</v>
      </c>
      <c r="AP29">
        <f t="shared" si="11"/>
        <v>-1.4298931128352812</v>
      </c>
      <c r="AQ29">
        <f t="shared" si="12"/>
        <v>-196.80415371341076</v>
      </c>
      <c r="AR29">
        <f t="shared" si="13"/>
        <v>-198.23404682624604</v>
      </c>
      <c r="AS29">
        <f t="shared" si="14"/>
        <v>13.219796017560476</v>
      </c>
      <c r="AT29">
        <f t="shared" si="15"/>
        <v>6.0296840919515384</v>
      </c>
      <c r="AU29">
        <f t="shared" si="16"/>
        <v>-178.98456671673404</v>
      </c>
      <c r="AW29">
        <v>26</v>
      </c>
      <c r="AX29">
        <f>IF(Z29&gt;0, (R29*SUMPRODUCT(K29:$K$98, X29:$X$98)-K29*$AZ$3)/Z29, 0)</f>
        <v>1274.8950865388172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7.0809242999999994E-2</v>
      </c>
      <c r="Q30" s="5">
        <f t="shared" si="30"/>
        <v>25</v>
      </c>
      <c r="R30">
        <f t="shared" si="0"/>
        <v>50000</v>
      </c>
      <c r="S30">
        <f t="shared" si="1"/>
        <v>1146.6662262723789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542.765532482666</v>
      </c>
      <c r="AC30">
        <f t="shared" si="27"/>
        <v>448.72522392956091</v>
      </c>
      <c r="AE30">
        <f t="shared" si="2"/>
        <v>0</v>
      </c>
      <c r="AF30">
        <f t="shared" si="3"/>
        <v>0</v>
      </c>
      <c r="AG30">
        <f t="shared" si="4"/>
        <v>-9.7832571861013982</v>
      </c>
      <c r="AH30">
        <f t="shared" si="5"/>
        <v>-1507.2933015190229</v>
      </c>
      <c r="AI30">
        <f t="shared" si="39"/>
        <v>-1517.0765587051242</v>
      </c>
      <c r="AJ30">
        <f t="shared" si="7"/>
        <v>94.040308553105092</v>
      </c>
      <c r="AK30">
        <f t="shared" si="28"/>
        <v>37.993587273786623</v>
      </c>
      <c r="AL30">
        <f t="shared" si="40"/>
        <v>-1385.0426628782322</v>
      </c>
      <c r="AN30">
        <f t="shared" si="9"/>
        <v>0</v>
      </c>
      <c r="AO30">
        <f t="shared" si="10"/>
        <v>0</v>
      </c>
      <c r="AP30">
        <f t="shared" si="11"/>
        <v>-1.1735219043001326</v>
      </c>
      <c r="AQ30">
        <f t="shared" si="12"/>
        <v>-180.80294444782112</v>
      </c>
      <c r="AR30">
        <f t="shared" si="13"/>
        <v>-181.97646635212124</v>
      </c>
      <c r="AS30">
        <f t="shared" si="14"/>
        <v>11.280329227263159</v>
      </c>
      <c r="AT30">
        <f t="shared" si="15"/>
        <v>4.5574092595734861</v>
      </c>
      <c r="AU30">
        <f t="shared" si="16"/>
        <v>-166.13872786528455</v>
      </c>
      <c r="AW30">
        <v>27</v>
      </c>
      <c r="AX30">
        <f>IF(Z30&gt;0, (R30*SUMPRODUCT(K30:$K$98, X30:$X$98)-K30*$AZ$3)/Z30, 0)</f>
        <v>1146.6662262723789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7.8963489999999997E-2</v>
      </c>
      <c r="Q31" s="5">
        <f t="shared" si="30"/>
        <v>25</v>
      </c>
      <c r="R31">
        <f t="shared" si="0"/>
        <v>50000</v>
      </c>
      <c r="S31">
        <f t="shared" si="1"/>
        <v>1008.8622438852257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448.72522392956091</v>
      </c>
      <c r="AC31">
        <f t="shared" si="27"/>
        <v>359.67571266058371</v>
      </c>
      <c r="AE31">
        <f t="shared" si="2"/>
        <v>0</v>
      </c>
      <c r="AF31">
        <f t="shared" si="3"/>
        <v>0</v>
      </c>
      <c r="AG31">
        <f t="shared" si="4"/>
        <v>-8.9129044832582363</v>
      </c>
      <c r="AH31">
        <f t="shared" si="5"/>
        <v>-1545.0402619642916</v>
      </c>
      <c r="AI31">
        <f t="shared" si="39"/>
        <v>-1553.9531664475498</v>
      </c>
      <c r="AJ31">
        <f t="shared" si="7"/>
        <v>89.049511268977199</v>
      </c>
      <c r="AK31">
        <f t="shared" si="28"/>
        <v>31.410765675069268</v>
      </c>
      <c r="AL31">
        <f t="shared" si="40"/>
        <v>-1433.4928895035032</v>
      </c>
      <c r="AN31">
        <f t="shared" si="9"/>
        <v>0</v>
      </c>
      <c r="AO31">
        <f t="shared" si="10"/>
        <v>0</v>
      </c>
      <c r="AP31">
        <f t="shared" si="11"/>
        <v>-0.95457258937691647</v>
      </c>
      <c r="AQ31">
        <f t="shared" si="12"/>
        <v>-165.47390206247226</v>
      </c>
      <c r="AR31">
        <f t="shared" si="13"/>
        <v>-166.42847465184917</v>
      </c>
      <c r="AS31">
        <f t="shared" si="14"/>
        <v>9.5372078444738353</v>
      </c>
      <c r="AT31">
        <f t="shared" si="15"/>
        <v>3.364094833629522</v>
      </c>
      <c r="AU31">
        <f t="shared" si="16"/>
        <v>-153.52717197374579</v>
      </c>
      <c r="AW31">
        <v>28</v>
      </c>
      <c r="AX31">
        <f>IF(Z31&gt;0, (R31*SUMPRODUCT(K31:$K$98, X31:$X$98)-K31*$AZ$3)/Z31, 0)</f>
        <v>1008.8622438852257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8.8363973999999998E-2</v>
      </c>
      <c r="Q32" s="5">
        <f t="shared" si="30"/>
        <v>25</v>
      </c>
      <c r="R32">
        <f t="shared" si="0"/>
        <v>50000</v>
      </c>
      <c r="S32">
        <f t="shared" si="1"/>
        <v>859.00258781524121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359.67571266058371</v>
      </c>
      <c r="AC32">
        <f t="shared" si="27"/>
        <v>276.12451879350795</v>
      </c>
      <c r="AE32">
        <f t="shared" si="2"/>
        <v>0</v>
      </c>
      <c r="AF32">
        <f t="shared" si="3"/>
        <v>0</v>
      </c>
      <c r="AG32">
        <f t="shared" si="4"/>
        <v>-8.03619577840254</v>
      </c>
      <c r="AH32">
        <f t="shared" si="5"/>
        <v>-1575.1593200462287</v>
      </c>
      <c r="AI32">
        <f t="shared" si="39"/>
        <v>-1583.1955158246312</v>
      </c>
      <c r="AJ32">
        <f t="shared" si="7"/>
        <v>83.551193867075767</v>
      </c>
      <c r="AK32">
        <f t="shared" si="28"/>
        <v>25.177299886240863</v>
      </c>
      <c r="AL32">
        <f t="shared" si="40"/>
        <v>-1474.4670220713144</v>
      </c>
      <c r="AN32">
        <f t="shared" si="9"/>
        <v>0</v>
      </c>
      <c r="AO32">
        <f t="shared" si="10"/>
        <v>0</v>
      </c>
      <c r="AP32">
        <f t="shared" si="11"/>
        <v>-0.76846163929851141</v>
      </c>
      <c r="AQ32">
        <f t="shared" si="12"/>
        <v>-150.62469190859736</v>
      </c>
      <c r="AR32">
        <f t="shared" si="13"/>
        <v>-151.39315354789588</v>
      </c>
      <c r="AS32">
        <f t="shared" si="14"/>
        <v>7.9895872593093813</v>
      </c>
      <c r="AT32">
        <f t="shared" si="15"/>
        <v>2.4075806111753155</v>
      </c>
      <c r="AU32">
        <f t="shared" si="16"/>
        <v>-140.99598567741117</v>
      </c>
      <c r="AW32">
        <v>29</v>
      </c>
      <c r="AX32">
        <f>IF(Z32&gt;0, (R32*SUMPRODUCT(K32:$K$98, X32:$X$98)-K32*$AZ$3)/Z32, 0)</f>
        <v>859.00258781524121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9.9562517000000003E-2</v>
      </c>
      <c r="Q33" s="5">
        <f t="shared" si="30"/>
        <v>25</v>
      </c>
      <c r="R33">
        <f t="shared" si="0"/>
        <v>50000</v>
      </c>
      <c r="S33">
        <f t="shared" si="1"/>
        <v>694.00712322354605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276.12451879350795</v>
      </c>
      <c r="AC33">
        <f t="shared" si="27"/>
        <v>198.64510205937211</v>
      </c>
      <c r="AE33">
        <f t="shared" si="2"/>
        <v>0</v>
      </c>
      <c r="AF33">
        <f t="shared" si="3"/>
        <v>0</v>
      </c>
      <c r="AG33">
        <f t="shared" si="4"/>
        <v>-7.1557299418159834</v>
      </c>
      <c r="AH33">
        <f t="shared" si="5"/>
        <v>-1600.2077576050624</v>
      </c>
      <c r="AI33">
        <f t="shared" si="39"/>
        <v>-1607.3634875468783</v>
      </c>
      <c r="AJ33">
        <f t="shared" si="7"/>
        <v>77.479416734135839</v>
      </c>
      <c r="AK33">
        <f t="shared" si="28"/>
        <v>19.328716315545559</v>
      </c>
      <c r="AL33">
        <f t="shared" si="40"/>
        <v>-1510.555354497197</v>
      </c>
      <c r="AN33">
        <f t="shared" si="9"/>
        <v>0</v>
      </c>
      <c r="AO33">
        <f t="shared" si="10"/>
        <v>0</v>
      </c>
      <c r="AP33">
        <f t="shared" si="11"/>
        <v>-0.61095272132055378</v>
      </c>
      <c r="AQ33">
        <f t="shared" si="12"/>
        <v>-136.62495540447483</v>
      </c>
      <c r="AR33">
        <f t="shared" si="13"/>
        <v>-137.23590812579539</v>
      </c>
      <c r="AS33">
        <f t="shared" si="14"/>
        <v>6.6151546921063007</v>
      </c>
      <c r="AT33">
        <f t="shared" si="15"/>
        <v>1.6502763419854094</v>
      </c>
      <c r="AU33">
        <f t="shared" si="16"/>
        <v>-128.97047709170369</v>
      </c>
      <c r="AW33">
        <v>30</v>
      </c>
      <c r="AX33">
        <f>IF(Z33&gt;0, (R33*SUMPRODUCT(K33:$K$98, X33:$X$98)-K33*$AZ$3)/Z33, 0)</f>
        <v>694.00712322354605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0.11247831899999999</v>
      </c>
      <c r="Q34" s="5">
        <f t="shared" si="30"/>
        <v>25</v>
      </c>
      <c r="R34">
        <f t="shared" si="0"/>
        <v>50000</v>
      </c>
      <c r="S34">
        <f t="shared" si="1"/>
        <v>506.93653133335772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198.64510205937211</v>
      </c>
      <c r="AC34">
        <f t="shared" si="27"/>
        <v>127.32842806066606</v>
      </c>
      <c r="AE34">
        <f t="shared" si="2"/>
        <v>0</v>
      </c>
      <c r="AF34">
        <f t="shared" si="3"/>
        <v>0</v>
      </c>
      <c r="AG34">
        <f t="shared" si="4"/>
        <v>-6.2793081673243929</v>
      </c>
      <c r="AH34">
        <f t="shared" si="5"/>
        <v>-1609.728950146859</v>
      </c>
      <c r="AI34">
        <f t="shared" si="39"/>
        <v>-1616.0082583141834</v>
      </c>
      <c r="AJ34">
        <f t="shared" si="7"/>
        <v>71.316673998706051</v>
      </c>
      <c r="AK34">
        <f t="shared" si="28"/>
        <v>13.905157144156048</v>
      </c>
      <c r="AL34">
        <f t="shared" si="40"/>
        <v>-1530.7864271713215</v>
      </c>
      <c r="AN34">
        <f t="shared" si="9"/>
        <v>0</v>
      </c>
      <c r="AO34">
        <f t="shared" si="10"/>
        <v>0</v>
      </c>
      <c r="AP34">
        <f t="shared" si="11"/>
        <v>-0.47868237412922932</v>
      </c>
      <c r="AQ34">
        <f t="shared" si="12"/>
        <v>-122.71238407609168</v>
      </c>
      <c r="AR34">
        <f t="shared" si="13"/>
        <v>-123.19106645022092</v>
      </c>
      <c r="AS34">
        <f t="shared" si="14"/>
        <v>5.436591725557415</v>
      </c>
      <c r="AT34">
        <f t="shared" si="15"/>
        <v>1.0600138513731858</v>
      </c>
      <c r="AU34">
        <f t="shared" si="16"/>
        <v>-116.69446087329032</v>
      </c>
      <c r="AW34">
        <v>31</v>
      </c>
      <c r="AX34">
        <f>IF(Z34&gt;0, (R34*SUMPRODUCT(K34:$K$98, X34:$X$98)-K34*$AZ$3)/Z34, 0)</f>
        <v>506.93653133335772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0.127310056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290.40933276340689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127.32842806066606</v>
      </c>
      <c r="AC35">
        <f t="shared" si="27"/>
        <v>62.927009525439409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-5.4170960112278239</v>
      </c>
      <c r="AH35">
        <f t="shared" ref="AH35:AH66" si="46">-X35*R35</f>
        <v>-1598.8381488466516</v>
      </c>
      <c r="AI35">
        <f t="shared" si="39"/>
        <v>-1604.2552448578795</v>
      </c>
      <c r="AJ35">
        <f t="shared" ref="AJ35:AJ66" si="47">AB35-AC35</f>
        <v>64.40141853522664</v>
      </c>
      <c r="AK35">
        <f t="shared" si="28"/>
        <v>8.9129899642466253</v>
      </c>
      <c r="AL35">
        <f t="shared" si="40"/>
        <v>-1530.9408363584062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-0.36870934868868921</v>
      </c>
      <c r="AQ35">
        <f t="shared" ref="AQ35:AQ66" si="51">AH35*$K35</f>
        <v>-108.82335688679488</v>
      </c>
      <c r="AR35">
        <f t="shared" ref="AR35:AR66" si="52">AI35*$K35</f>
        <v>-109.19206623548357</v>
      </c>
      <c r="AS35">
        <f t="shared" ref="AS35:AS66" si="53">AJ35*$K35</f>
        <v>4.3834196465292159</v>
      </c>
      <c r="AT35">
        <f t="shared" ref="AT35:AT66" si="54">AK35*$K35</f>
        <v>0.6066539558787204</v>
      </c>
      <c r="AU35">
        <f t="shared" ref="AU35:AU66" si="55">AL35*$K35</f>
        <v>-104.20199263307563</v>
      </c>
      <c r="AW35">
        <v>32</v>
      </c>
      <c r="AX35">
        <f>IF(Z35&gt;0, (R35*SUMPRODUCT(K35:$K$98, X35:$X$98)-K35*$AZ$3)/Z35, 0)</f>
        <v>290.40933276340689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0.144442719</v>
      </c>
      <c r="Q36" s="5">
        <f t="shared" si="30"/>
        <v>25</v>
      </c>
      <c r="R36">
        <f t="shared" si="41"/>
        <v>50000</v>
      </c>
      <c r="S36">
        <f t="shared" si="42"/>
        <v>33.659326965055484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62.927009525439409</v>
      </c>
      <c r="AC36">
        <f t="shared" si="27"/>
        <v>6.1670147287025534</v>
      </c>
      <c r="AE36">
        <f t="shared" si="43"/>
        <v>0</v>
      </c>
      <c r="AF36">
        <f t="shared" si="44"/>
        <v>0</v>
      </c>
      <c r="AG36">
        <f t="shared" si="45"/>
        <v>-4.5804649741697441</v>
      </c>
      <c r="AH36">
        <f t="shared" si="46"/>
        <v>-1564.9201538916027</v>
      </c>
      <c r="AI36">
        <f t="shared" si="39"/>
        <v>-1569.5006188657724</v>
      </c>
      <c r="AJ36">
        <f t="shared" si="47"/>
        <v>56.759994796736855</v>
      </c>
      <c r="AK36">
        <f t="shared" ref="AK36:AK67" si="59">G36*SUM(AB36:AB36, AE36:AF36)</f>
        <v>4.4048906667807595</v>
      </c>
      <c r="AL36">
        <f t="shared" si="40"/>
        <v>-1508.3357334022546</v>
      </c>
      <c r="AN36">
        <f t="shared" si="48"/>
        <v>0</v>
      </c>
      <c r="AO36">
        <f t="shared" si="49"/>
        <v>0</v>
      </c>
      <c r="AP36">
        <f t="shared" si="50"/>
        <v>-0.27836149496115081</v>
      </c>
      <c r="AQ36">
        <f t="shared" si="51"/>
        <v>-95.102465795202406</v>
      </c>
      <c r="AR36">
        <f t="shared" si="52"/>
        <v>-95.380827290163552</v>
      </c>
      <c r="AS36">
        <f t="shared" si="53"/>
        <v>3.449387146218859</v>
      </c>
      <c r="AT36">
        <f t="shared" si="54"/>
        <v>0.26769158984078145</v>
      </c>
      <c r="AU36">
        <f t="shared" si="55"/>
        <v>-91.663748554103904</v>
      </c>
      <c r="AW36">
        <v>33</v>
      </c>
      <c r="AX36">
        <f>IF(Z36&gt;0, (R36*SUMPRODUCT(K36:$K$98, X36:$X$98)-K36*$AZ$3)/Z36, 0)</f>
        <v>33.659326965055484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41"/>
        <v>50000</v>
      </c>
      <c r="S37">
        <f t="shared" si="42"/>
        <v>-280.36274116551596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6.1670147287025534</v>
      </c>
      <c r="AC37">
        <f t="shared" si="27"/>
        <v>-42.450306343233706</v>
      </c>
      <c r="AE37">
        <f t="shared" si="43"/>
        <v>0</v>
      </c>
      <c r="AF37">
        <f t="shared" si="44"/>
        <v>0</v>
      </c>
      <c r="AG37">
        <f t="shared" si="45"/>
        <v>-3.7853020489420692</v>
      </c>
      <c r="AH37">
        <f t="shared" si="46"/>
        <v>-1498.7165509719557</v>
      </c>
      <c r="AI37">
        <f t="shared" si="39"/>
        <v>-1502.5018530208977</v>
      </c>
      <c r="AJ37">
        <f t="shared" si="47"/>
        <v>48.61732107193626</v>
      </c>
      <c r="AK37">
        <f t="shared" si="59"/>
        <v>0.43169103100917877</v>
      </c>
      <c r="AL37">
        <f t="shared" si="40"/>
        <v>-1453.4528409179522</v>
      </c>
      <c r="AN37">
        <f t="shared" si="48"/>
        <v>0</v>
      </c>
      <c r="AO37">
        <f t="shared" si="49"/>
        <v>0</v>
      </c>
      <c r="AP37">
        <f t="shared" si="50"/>
        <v>-0.2053913317528448</v>
      </c>
      <c r="AQ37">
        <f t="shared" si="51"/>
        <v>-81.320693657773489</v>
      </c>
      <c r="AR37">
        <f t="shared" si="52"/>
        <v>-81.526084989526325</v>
      </c>
      <c r="AS37">
        <f t="shared" si="53"/>
        <v>2.6379866631809317</v>
      </c>
      <c r="AT37">
        <f t="shared" si="54"/>
        <v>2.3423651433447552E-2</v>
      </c>
      <c r="AU37">
        <f t="shared" si="55"/>
        <v>-78.864674674911939</v>
      </c>
      <c r="AW37">
        <v>34</v>
      </c>
      <c r="AX37">
        <f>IF(Z37&gt;0, (R37*SUMPRODUCT(K37:$K$98, X37:$X$98)-K37*$AZ$3)/Z37, 0)</f>
        <v>-280.36274116551596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41"/>
        <v>50000</v>
      </c>
      <c r="S38">
        <f t="shared" si="42"/>
        <v>-674.87419035702931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-42.450306343233706</v>
      </c>
      <c r="AC38">
        <f t="shared" si="27"/>
        <v>-82.266406498090987</v>
      </c>
      <c r="AE38">
        <f t="shared" si="43"/>
        <v>0</v>
      </c>
      <c r="AF38">
        <f t="shared" si="44"/>
        <v>0</v>
      </c>
      <c r="AG38">
        <f t="shared" si="45"/>
        <v>-3.0474719463849076</v>
      </c>
      <c r="AH38">
        <f t="shared" si="46"/>
        <v>-1399.9541641354817</v>
      </c>
      <c r="AI38">
        <f t="shared" si="39"/>
        <v>-1403.0016360818665</v>
      </c>
      <c r="AJ38">
        <f t="shared" si="47"/>
        <v>39.816100154857281</v>
      </c>
      <c r="AK38">
        <f t="shared" si="59"/>
        <v>-2.9715214440263598</v>
      </c>
      <c r="AL38">
        <f t="shared" si="40"/>
        <v>-1366.1570573710358</v>
      </c>
      <c r="AN38">
        <f t="shared" si="48"/>
        <v>0</v>
      </c>
      <c r="AO38">
        <f t="shared" si="49"/>
        <v>0</v>
      </c>
      <c r="AP38">
        <f t="shared" si="50"/>
        <v>-0.14763973763674335</v>
      </c>
      <c r="AQ38">
        <f t="shared" si="51"/>
        <v>-67.823057646721068</v>
      </c>
      <c r="AR38">
        <f t="shared" si="52"/>
        <v>-67.970697384357806</v>
      </c>
      <c r="AS38">
        <f t="shared" si="53"/>
        <v>1.9289557653040181</v>
      </c>
      <c r="AT38">
        <f t="shared" si="54"/>
        <v>-0.14396019195465865</v>
      </c>
      <c r="AU38">
        <f t="shared" si="55"/>
        <v>-66.185701811008457</v>
      </c>
      <c r="AW38">
        <v>35</v>
      </c>
      <c r="AX38">
        <f>IF(Z38&gt;0, (R38*SUMPRODUCT(K38:$K$98, X38:$X$98)-K38*$AZ$3)/Z38, 0)</f>
        <v>-674.87419035702931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41"/>
        <v>50000</v>
      </c>
      <c r="S39">
        <f t="shared" si="42"/>
        <v>-1186.0408753910469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-82.266406498090987</v>
      </c>
      <c r="AC39">
        <f t="shared" si="27"/>
        <v>-113.0317913743512</v>
      </c>
      <c r="AE39">
        <f t="shared" si="43"/>
        <v>0</v>
      </c>
      <c r="AF39">
        <f t="shared" si="44"/>
        <v>0</v>
      </c>
      <c r="AG39">
        <f t="shared" si="45"/>
        <v>-2.3825441795394222</v>
      </c>
      <c r="AH39">
        <f t="shared" si="46"/>
        <v>-1268.9060947632727</v>
      </c>
      <c r="AI39">
        <f t="shared" si="39"/>
        <v>-1271.288638942812</v>
      </c>
      <c r="AJ39">
        <f t="shared" si="47"/>
        <v>30.765384876260214</v>
      </c>
      <c r="AK39">
        <f t="shared" si="59"/>
        <v>-5.7586484548663694</v>
      </c>
      <c r="AL39">
        <f t="shared" si="40"/>
        <v>-1246.281902521418</v>
      </c>
      <c r="AN39">
        <f t="shared" si="48"/>
        <v>0</v>
      </c>
      <c r="AO39">
        <f t="shared" si="49"/>
        <v>0</v>
      </c>
      <c r="AP39">
        <f t="shared" si="50"/>
        <v>-0.10305913386211651</v>
      </c>
      <c r="AQ39">
        <f t="shared" si="51"/>
        <v>-54.887697026438218</v>
      </c>
      <c r="AR39">
        <f t="shared" si="52"/>
        <v>-54.990756160300329</v>
      </c>
      <c r="AS39">
        <f t="shared" si="53"/>
        <v>1.3307849422103755</v>
      </c>
      <c r="AT39">
        <f t="shared" si="54"/>
        <v>-0.24909562100530347</v>
      </c>
      <c r="AU39">
        <f t="shared" si="55"/>
        <v>-53.909066839095253</v>
      </c>
      <c r="AW39">
        <v>36</v>
      </c>
      <c r="AX39">
        <f>IF(Z39&gt;0, (R39*SUMPRODUCT(K39:$K$98, X39:$X$98)-K39*$AZ$3)/Z39, 0)</f>
        <v>-1186.0408753910469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41"/>
        <v>50000</v>
      </c>
      <c r="S40">
        <f t="shared" si="42"/>
        <v>-1870.8493784920499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-113.0317913743512</v>
      </c>
      <c r="AC40">
        <f t="shared" si="27"/>
        <v>-134.83228057002057</v>
      </c>
      <c r="AE40">
        <f t="shared" si="43"/>
        <v>0</v>
      </c>
      <c r="AF40">
        <f t="shared" si="44"/>
        <v>0</v>
      </c>
      <c r="AG40">
        <f t="shared" si="45"/>
        <v>-1.801752216401016</v>
      </c>
      <c r="AH40">
        <f t="shared" si="46"/>
        <v>-1113.933042686024</v>
      </c>
      <c r="AI40">
        <f t="shared" si="39"/>
        <v>-1115.7347949024249</v>
      </c>
      <c r="AJ40">
        <f t="shared" si="47"/>
        <v>21.800489195669371</v>
      </c>
      <c r="AK40">
        <f t="shared" si="59"/>
        <v>-7.912225396204585</v>
      </c>
      <c r="AL40">
        <f t="shared" si="40"/>
        <v>-1101.8465311029602</v>
      </c>
      <c r="AN40">
        <f t="shared" si="48"/>
        <v>0</v>
      </c>
      <c r="AO40">
        <f t="shared" si="49"/>
        <v>0</v>
      </c>
      <c r="AP40">
        <f t="shared" si="50"/>
        <v>-6.9586111400166156E-2</v>
      </c>
      <c r="AQ40">
        <f t="shared" si="51"/>
        <v>-43.021603134480813</v>
      </c>
      <c r="AR40">
        <f t="shared" si="52"/>
        <v>-43.091189245880976</v>
      </c>
      <c r="AS40">
        <f t="shared" si="53"/>
        <v>0.84196442548475614</v>
      </c>
      <c r="AT40">
        <f t="shared" si="54"/>
        <v>-0.30558086335716944</v>
      </c>
      <c r="AU40">
        <f t="shared" si="55"/>
        <v>-42.554805683753393</v>
      </c>
      <c r="AW40">
        <v>37</v>
      </c>
      <c r="AX40">
        <f>IF(Z40&gt;0, (R40*SUMPRODUCT(K40:$K$98, X40:$X$98)-K40*$AZ$3)/Z40, 0)</f>
        <v>-1870.8493784920499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41"/>
        <v>50000</v>
      </c>
      <c r="S41">
        <f t="shared" si="42"/>
        <v>-2828.8778552958997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-134.83228057002057</v>
      </c>
      <c r="AC41">
        <f t="shared" si="27"/>
        <v>-148.31173385560081</v>
      </c>
      <c r="AE41">
        <f t="shared" si="43"/>
        <v>0</v>
      </c>
      <c r="AF41">
        <f t="shared" si="44"/>
        <v>0</v>
      </c>
      <c r="AG41">
        <f t="shared" si="45"/>
        <v>-1.3106940405534711</v>
      </c>
      <c r="AH41">
        <f t="shared" si="46"/>
        <v>-946.0813073670696</v>
      </c>
      <c r="AI41">
        <f t="shared" si="39"/>
        <v>-947.39200140762307</v>
      </c>
      <c r="AJ41">
        <f t="shared" si="47"/>
        <v>13.479453285580234</v>
      </c>
      <c r="AK41">
        <f t="shared" si="59"/>
        <v>-9.4382596399014407</v>
      </c>
      <c r="AL41">
        <f t="shared" si="40"/>
        <v>-943.35080776194422</v>
      </c>
      <c r="AN41">
        <f t="shared" si="48"/>
        <v>0</v>
      </c>
      <c r="AO41">
        <f t="shared" si="49"/>
        <v>0</v>
      </c>
      <c r="AP41">
        <f t="shared" si="50"/>
        <v>-4.5197124482913825E-2</v>
      </c>
      <c r="AQ41">
        <f t="shared" si="51"/>
        <v>-32.624055116608929</v>
      </c>
      <c r="AR41">
        <f t="shared" si="52"/>
        <v>-32.66925224109184</v>
      </c>
      <c r="AS41">
        <f t="shared" si="53"/>
        <v>0.46481673774356141</v>
      </c>
      <c r="AT41">
        <f t="shared" si="54"/>
        <v>-0.32546283316169849</v>
      </c>
      <c r="AU41">
        <f t="shared" si="55"/>
        <v>-32.52989833650998</v>
      </c>
      <c r="AW41">
        <v>38</v>
      </c>
      <c r="AX41">
        <f>IF(Z41&gt;0, (R41*SUMPRODUCT(K41:$K$98, X41:$X$98)-K41*$AZ$3)/Z41, 0)</f>
        <v>-2828.8778552958997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41"/>
        <v>50000</v>
      </c>
      <c r="S42">
        <f t="shared" si="42"/>
        <v>-4241.064354844355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-148.31173385560081</v>
      </c>
      <c r="AC42">
        <f t="shared" si="27"/>
        <v>-154.55886946426284</v>
      </c>
      <c r="AE42">
        <f t="shared" si="43"/>
        <v>0</v>
      </c>
      <c r="AF42">
        <f t="shared" si="44"/>
        <v>0</v>
      </c>
      <c r="AG42">
        <f t="shared" si="45"/>
        <v>-0.91108538171389697</v>
      </c>
      <c r="AH42">
        <f t="shared" si="46"/>
        <v>-773.00343686807867</v>
      </c>
      <c r="AI42">
        <f t="shared" si="39"/>
        <v>-773.91452224979253</v>
      </c>
      <c r="AJ42">
        <f t="shared" si="47"/>
        <v>6.2471356086620347</v>
      </c>
      <c r="AK42">
        <f t="shared" si="59"/>
        <v>-10.381821369892057</v>
      </c>
      <c r="AL42">
        <f t="shared" si="40"/>
        <v>-778.04920801102253</v>
      </c>
      <c r="AN42">
        <f t="shared" si="48"/>
        <v>0</v>
      </c>
      <c r="AO42">
        <f t="shared" si="49"/>
        <v>0</v>
      </c>
      <c r="AP42">
        <f t="shared" si="50"/>
        <v>-2.8051141321346861E-2</v>
      </c>
      <c r="AQ42">
        <f t="shared" si="51"/>
        <v>-23.799776711028922</v>
      </c>
      <c r="AR42">
        <f t="shared" si="52"/>
        <v>-23.827827852350268</v>
      </c>
      <c r="AS42">
        <f t="shared" si="53"/>
        <v>0.19234123094209229</v>
      </c>
      <c r="AT42">
        <f t="shared" si="54"/>
        <v>-0.31964286143191761</v>
      </c>
      <c r="AU42">
        <f t="shared" si="55"/>
        <v>-23.955129482840093</v>
      </c>
      <c r="AW42">
        <v>39</v>
      </c>
      <c r="AX42">
        <f>IF(Z42&gt;0, (R42*SUMPRODUCT(K42:$K$98, X42:$X$98)-K42*$AZ$3)/Z42, 0)</f>
        <v>-4241.064354844355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41"/>
        <v>50000</v>
      </c>
      <c r="S43">
        <f t="shared" si="42"/>
        <v>-6449.4316923918741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-154.55886946426284</v>
      </c>
      <c r="AC43">
        <f t="shared" si="27"/>
        <v>-154.80782518605338</v>
      </c>
      <c r="AE43">
        <f t="shared" si="43"/>
        <v>0</v>
      </c>
      <c r="AF43">
        <f t="shared" si="44"/>
        <v>0</v>
      </c>
      <c r="AG43">
        <f t="shared" si="45"/>
        <v>-0.60008320333353449</v>
      </c>
      <c r="AH43">
        <f t="shared" si="46"/>
        <v>-603.78264912644693</v>
      </c>
      <c r="AI43">
        <f t="shared" si="39"/>
        <v>-604.38273232978042</v>
      </c>
      <c r="AJ43">
        <f t="shared" si="47"/>
        <v>0.24895572179053715</v>
      </c>
      <c r="AK43">
        <f t="shared" si="59"/>
        <v>-10.8191208624984</v>
      </c>
      <c r="AL43">
        <f t="shared" si="40"/>
        <v>-614.95289747048821</v>
      </c>
      <c r="AN43">
        <f t="shared" si="48"/>
        <v>0</v>
      </c>
      <c r="AO43">
        <f t="shared" si="49"/>
        <v>0</v>
      </c>
      <c r="AP43">
        <f t="shared" si="50"/>
        <v>-1.6496237696979759E-2</v>
      </c>
      <c r="AQ43">
        <f t="shared" si="51"/>
        <v>-16.597935156278677</v>
      </c>
      <c r="AR43">
        <f t="shared" si="52"/>
        <v>-16.614431393975654</v>
      </c>
      <c r="AS43">
        <f t="shared" si="53"/>
        <v>6.8437722300272921E-3</v>
      </c>
      <c r="AT43">
        <f t="shared" si="54"/>
        <v>-0.29741673892666437</v>
      </c>
      <c r="AU43">
        <f t="shared" si="55"/>
        <v>-16.90500436067229</v>
      </c>
      <c r="AW43">
        <v>40</v>
      </c>
      <c r="AX43">
        <f>IF(Z43&gt;0, (R43*SUMPRODUCT(K43:$K$98, X43:$X$98)-K43*$AZ$3)/Z43, 0)</f>
        <v>-6449.4316923918741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41"/>
        <v>50000</v>
      </c>
      <c r="S44">
        <f t="shared" si="42"/>
        <v>-10116.911965608138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-154.80782518605338</v>
      </c>
      <c r="AC44">
        <f t="shared" si="27"/>
        <v>-150.37824160194072</v>
      </c>
      <c r="AE44">
        <f t="shared" si="43"/>
        <v>0</v>
      </c>
      <c r="AF44">
        <f t="shared" si="44"/>
        <v>0</v>
      </c>
      <c r="AG44">
        <f t="shared" si="45"/>
        <v>-0.37160114201137395</v>
      </c>
      <c r="AH44">
        <f t="shared" si="46"/>
        <v>-444.96245857765047</v>
      </c>
      <c r="AI44">
        <f t="shared" si="39"/>
        <v>-445.33405971966187</v>
      </c>
      <c r="AJ44">
        <f t="shared" si="47"/>
        <v>-4.4295835841126632</v>
      </c>
      <c r="AK44">
        <f t="shared" si="59"/>
        <v>-10.836547763023738</v>
      </c>
      <c r="AL44">
        <f t="shared" si="40"/>
        <v>-460.60019106679829</v>
      </c>
      <c r="AN44">
        <f t="shared" si="48"/>
        <v>0</v>
      </c>
      <c r="AO44">
        <f t="shared" si="49"/>
        <v>0</v>
      </c>
      <c r="AP44">
        <f t="shared" si="50"/>
        <v>-9.1207899127210192E-3</v>
      </c>
      <c r="AQ44">
        <f t="shared" si="51"/>
        <v>-10.921411817432894</v>
      </c>
      <c r="AR44">
        <f t="shared" si="52"/>
        <v>-10.930532607345615</v>
      </c>
      <c r="AS44">
        <f t="shared" si="53"/>
        <v>-0.10872222042388878</v>
      </c>
      <c r="AT44">
        <f t="shared" si="54"/>
        <v>-0.26597839552032704</v>
      </c>
      <c r="AU44">
        <f t="shared" si="55"/>
        <v>-11.305233223289832</v>
      </c>
      <c r="AW44">
        <v>41</v>
      </c>
      <c r="AX44">
        <f>IF(Z44&gt;0, (R44*SUMPRODUCT(K44:$K$98, X44:$X$98)-K44*$AZ$3)/Z44, 0)</f>
        <v>-10116.911965608138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41"/>
        <v>50000</v>
      </c>
      <c r="S45">
        <f t="shared" si="42"/>
        <v>-16586.837866652822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-150.37824160194072</v>
      </c>
      <c r="AC45">
        <f t="shared" si="27"/>
        <v>-142.52508311545276</v>
      </c>
      <c r="AE45">
        <f t="shared" si="43"/>
        <v>0</v>
      </c>
      <c r="AF45">
        <f t="shared" si="44"/>
        <v>0</v>
      </c>
      <c r="AG45">
        <f t="shared" si="45"/>
        <v>-0.21481653745768167</v>
      </c>
      <c r="AH45">
        <f t="shared" si="46"/>
        <v>-306.13718626715701</v>
      </c>
      <c r="AI45">
        <f t="shared" si="39"/>
        <v>-306.3520028046147</v>
      </c>
      <c r="AJ45">
        <f t="shared" si="47"/>
        <v>-7.8531584864879562</v>
      </c>
      <c r="AK45">
        <f t="shared" si="59"/>
        <v>-10.526476912135852</v>
      </c>
      <c r="AL45">
        <f t="shared" si="40"/>
        <v>-324.7316382032385</v>
      </c>
      <c r="AN45">
        <f t="shared" si="48"/>
        <v>0</v>
      </c>
      <c r="AO45">
        <f t="shared" si="49"/>
        <v>0</v>
      </c>
      <c r="AP45">
        <f t="shared" si="50"/>
        <v>-4.7076601342267311E-3</v>
      </c>
      <c r="AQ45">
        <f t="shared" si="51"/>
        <v>-6.7089333272497651</v>
      </c>
      <c r="AR45">
        <f t="shared" si="52"/>
        <v>-6.7136409873839922</v>
      </c>
      <c r="AS45">
        <f t="shared" si="53"/>
        <v>-0.17210034931266258</v>
      </c>
      <c r="AT45">
        <f t="shared" si="54"/>
        <v>-0.23068557150951322</v>
      </c>
      <c r="AU45">
        <f t="shared" si="55"/>
        <v>-7.1164269082061677</v>
      </c>
      <c r="AW45">
        <v>42</v>
      </c>
      <c r="AX45">
        <f>IF(Z45&gt;0, (R45*SUMPRODUCT(K45:$K$98, X45:$X$98)-K45*$AZ$3)/Z45, 0)</f>
        <v>-16586.837866652822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41"/>
        <v>50000</v>
      </c>
      <c r="S46">
        <f t="shared" si="42"/>
        <v>-27013.366382347529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-142.52508311545276</v>
      </c>
      <c r="AC46">
        <f t="shared" si="27"/>
        <v>-132.47100724277314</v>
      </c>
      <c r="AE46">
        <f t="shared" si="43"/>
        <v>0</v>
      </c>
      <c r="AF46">
        <f t="shared" si="44"/>
        <v>0</v>
      </c>
      <c r="AG46">
        <f t="shared" si="45"/>
        <v>-0.12259764792711951</v>
      </c>
      <c r="AH46">
        <f t="shared" si="46"/>
        <v>-180.14144831197066</v>
      </c>
      <c r="AI46">
        <f t="shared" si="39"/>
        <v>-180.26404595989777</v>
      </c>
      <c r="AJ46">
        <f t="shared" si="47"/>
        <v>-10.054075872679618</v>
      </c>
      <c r="AK46">
        <f t="shared" si="59"/>
        <v>-9.9767558180816938</v>
      </c>
      <c r="AL46">
        <f t="shared" si="40"/>
        <v>-200.29487765065909</v>
      </c>
      <c r="AN46">
        <f t="shared" si="48"/>
        <v>0</v>
      </c>
      <c r="AO46">
        <f t="shared" si="49"/>
        <v>0</v>
      </c>
      <c r="AP46">
        <f t="shared" si="50"/>
        <v>-2.3988412330109561E-3</v>
      </c>
      <c r="AQ46">
        <f t="shared" si="51"/>
        <v>-3.5247881284146283</v>
      </c>
      <c r="AR46">
        <f t="shared" si="52"/>
        <v>-3.527186969647639</v>
      </c>
      <c r="AS46">
        <f t="shared" si="53"/>
        <v>-0.19672589295956117</v>
      </c>
      <c r="AT46">
        <f t="shared" si="54"/>
        <v>-0.19521298844430962</v>
      </c>
      <c r="AU46">
        <f t="shared" si="55"/>
        <v>-3.9191258510515099</v>
      </c>
      <c r="AW46">
        <v>43</v>
      </c>
      <c r="AX46">
        <f>IF(Z46&gt;0, (R46*SUMPRODUCT(K46:$K$98, X46:$X$98)-K46*$AZ$3)/Z46, 0)</f>
        <v>-27013.366382347529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41"/>
        <v>50000</v>
      </c>
      <c r="S47">
        <f t="shared" si="42"/>
        <v>-43856.823378328794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-132.47100724277314</v>
      </c>
      <c r="AC47">
        <f t="shared" si="27"/>
        <v>-121.02882287125085</v>
      </c>
      <c r="AE47">
        <f t="shared" si="43"/>
        <v>0</v>
      </c>
      <c r="AF47">
        <f t="shared" si="44"/>
        <v>0</v>
      </c>
      <c r="AG47">
        <f t="shared" si="45"/>
        <v>-6.8990873909859751E-2</v>
      </c>
      <c r="AH47">
        <f t="shared" si="46"/>
        <v>-104.76159507597713</v>
      </c>
      <c r="AI47">
        <f t="shared" si="39"/>
        <v>-104.83058594988698</v>
      </c>
      <c r="AJ47">
        <f t="shared" si="47"/>
        <v>-11.442184371522288</v>
      </c>
      <c r="AK47">
        <f t="shared" si="59"/>
        <v>-9.2729705069941204</v>
      </c>
      <c r="AL47">
        <f t="shared" si="40"/>
        <v>-125.54574082840338</v>
      </c>
      <c r="AN47">
        <f t="shared" si="48"/>
        <v>0</v>
      </c>
      <c r="AO47">
        <f t="shared" si="49"/>
        <v>0</v>
      </c>
      <c r="AP47">
        <f t="shared" si="50"/>
        <v>-1.2052939886423E-3</v>
      </c>
      <c r="AQ47">
        <f t="shared" si="51"/>
        <v>-1.8302206310740541</v>
      </c>
      <c r="AR47">
        <f t="shared" si="52"/>
        <v>-1.8314259250626963</v>
      </c>
      <c r="AS47">
        <f t="shared" si="53"/>
        <v>-0.1998988454321019</v>
      </c>
      <c r="AT47">
        <f t="shared" si="54"/>
        <v>-0.16200194280101815</v>
      </c>
      <c r="AU47">
        <f t="shared" si="55"/>
        <v>-2.1933267132958161</v>
      </c>
      <c r="AW47">
        <v>44</v>
      </c>
      <c r="AX47">
        <f>IF(Z47&gt;0, (R47*SUMPRODUCT(K47:$K$98, X47:$X$98)-K47*$AZ$3)/Z47, 0)</f>
        <v>-43856.823378328794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41"/>
        <v>50000</v>
      </c>
      <c r="S48">
        <f t="shared" si="42"/>
        <v>-71624.847821698262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-121.02882287125085</v>
      </c>
      <c r="AC48">
        <f t="shared" si="27"/>
        <v>-109.49567519880982</v>
      </c>
      <c r="AE48">
        <f t="shared" si="43"/>
        <v>0</v>
      </c>
      <c r="AF48">
        <f t="shared" si="44"/>
        <v>0</v>
      </c>
      <c r="AG48">
        <f t="shared" si="45"/>
        <v>-3.8218466959743701E-2</v>
      </c>
      <c r="AH48">
        <f t="shared" si="46"/>
        <v>-60.164996422034918</v>
      </c>
      <c r="AI48">
        <f t="shared" si="39"/>
        <v>-60.203214888994658</v>
      </c>
      <c r="AJ48">
        <f t="shared" si="47"/>
        <v>-11.533147672441032</v>
      </c>
      <c r="AK48">
        <f t="shared" si="59"/>
        <v>-8.4720176009875612</v>
      </c>
      <c r="AL48">
        <f t="shared" si="40"/>
        <v>-80.208380162423254</v>
      </c>
      <c r="AN48">
        <f t="shared" si="48"/>
        <v>0</v>
      </c>
      <c r="AO48">
        <f t="shared" si="49"/>
        <v>0</v>
      </c>
      <c r="AP48">
        <f t="shared" si="50"/>
        <v>-5.9615142180524834E-4</v>
      </c>
      <c r="AQ48">
        <f t="shared" si="51"/>
        <v>-0.93848474345356958</v>
      </c>
      <c r="AR48">
        <f t="shared" si="52"/>
        <v>-0.93908089487537483</v>
      </c>
      <c r="AS48">
        <f t="shared" si="53"/>
        <v>-0.17990000462492961</v>
      </c>
      <c r="AT48">
        <f t="shared" si="54"/>
        <v>-0.13215091394711698</v>
      </c>
      <c r="AU48">
        <f t="shared" si="55"/>
        <v>-1.2511318134474214</v>
      </c>
      <c r="AW48">
        <v>45</v>
      </c>
      <c r="AX48">
        <f>IF(Z48&gt;0, (R48*SUMPRODUCT(K48:$K$98, X48:$X$98)-K48*$AZ$3)/Z48, 0)</f>
        <v>-71624.847821698262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41"/>
        <v>50000</v>
      </c>
      <c r="S49">
        <f t="shared" si="42"/>
        <v>-118388.84953284971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-109.49567519880982</v>
      </c>
      <c r="AC49">
        <f t="shared" si="27"/>
        <v>-98.50258109983919</v>
      </c>
      <c r="AE49">
        <f t="shared" si="43"/>
        <v>0</v>
      </c>
      <c r="AF49">
        <f t="shared" si="44"/>
        <v>0</v>
      </c>
      <c r="AG49">
        <f t="shared" si="45"/>
        <v>-2.0800645814306056E-2</v>
      </c>
      <c r="AH49">
        <f t="shared" si="46"/>
        <v>-34.071272951680413</v>
      </c>
      <c r="AI49">
        <f t="shared" si="39"/>
        <v>-34.092073597494718</v>
      </c>
      <c r="AJ49">
        <f t="shared" si="47"/>
        <v>-10.99309409897063</v>
      </c>
      <c r="AK49">
        <f t="shared" si="59"/>
        <v>-7.6646972639166879</v>
      </c>
      <c r="AL49">
        <f t="shared" si="40"/>
        <v>-52.749864960382034</v>
      </c>
      <c r="AN49">
        <f t="shared" si="48"/>
        <v>0</v>
      </c>
      <c r="AO49">
        <f t="shared" si="49"/>
        <v>0</v>
      </c>
      <c r="AP49">
        <f t="shared" si="50"/>
        <v>-2.8969574609721181E-4</v>
      </c>
      <c r="AQ49">
        <f t="shared" si="51"/>
        <v>-0.4745190570684259</v>
      </c>
      <c r="AR49">
        <f t="shared" si="52"/>
        <v>-0.47480875281452306</v>
      </c>
      <c r="AS49">
        <f t="shared" si="53"/>
        <v>-0.15310354425283496</v>
      </c>
      <c r="AT49">
        <f t="shared" si="54"/>
        <v>-0.10674813716372489</v>
      </c>
      <c r="AU49">
        <f t="shared" si="55"/>
        <v>-0.73466043423108285</v>
      </c>
      <c r="AW49">
        <v>46</v>
      </c>
      <c r="AX49">
        <f>IF(Z49&gt;0, (R49*SUMPRODUCT(K49:$K$98, X49:$X$98)-K49*$AZ$3)/Z49, 0)</f>
        <v>-118388.84953284971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41"/>
        <v>50000</v>
      </c>
      <c r="S50">
        <f t="shared" si="42"/>
        <v>-198563.93940422637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-98.50258109983919</v>
      </c>
      <c r="AC50">
        <f t="shared" si="27"/>
        <v>-88.323904761885998</v>
      </c>
      <c r="AE50">
        <f t="shared" si="43"/>
        <v>0</v>
      </c>
      <c r="AF50">
        <f t="shared" si="44"/>
        <v>0</v>
      </c>
      <c r="AG50">
        <f t="shared" si="45"/>
        <v>-1.1120335473159692E-2</v>
      </c>
      <c r="AH50">
        <f t="shared" si="46"/>
        <v>-18.944607766006609</v>
      </c>
      <c r="AI50">
        <f t="shared" si="39"/>
        <v>-18.955728101479767</v>
      </c>
      <c r="AJ50">
        <f t="shared" si="47"/>
        <v>-10.178676337953192</v>
      </c>
      <c r="AK50">
        <f t="shared" si="59"/>
        <v>-6.895180676988744</v>
      </c>
      <c r="AL50">
        <f t="shared" si="40"/>
        <v>-36.0295851164217</v>
      </c>
      <c r="AN50">
        <f t="shared" si="48"/>
        <v>0</v>
      </c>
      <c r="AO50">
        <f t="shared" si="49"/>
        <v>0</v>
      </c>
      <c r="AP50">
        <f t="shared" si="50"/>
        <v>-1.3828184498743457E-4</v>
      </c>
      <c r="AQ50">
        <f t="shared" si="51"/>
        <v>-0.23557700401841603</v>
      </c>
      <c r="AR50">
        <f t="shared" si="52"/>
        <v>-0.23571528586340343</v>
      </c>
      <c r="AS50">
        <f t="shared" si="53"/>
        <v>-0.12657227355589679</v>
      </c>
      <c r="AT50">
        <f t="shared" si="54"/>
        <v>-8.5741865237523612E-2</v>
      </c>
      <c r="AU50">
        <f t="shared" si="55"/>
        <v>-0.44802942465682377</v>
      </c>
      <c r="AW50">
        <v>47</v>
      </c>
      <c r="AX50">
        <f>IF(Z50&gt;0, (R50*SUMPRODUCT(K50:$K$98, X50:$X$98)-K50*$AZ$3)/Z50, 0)</f>
        <v>-198563.93940422637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41"/>
        <v>50000</v>
      </c>
      <c r="S51">
        <f t="shared" si="42"/>
        <v>-339009.92004681379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-88.323904761885998</v>
      </c>
      <c r="AC51">
        <f t="shared" si="27"/>
        <v>-79.047700163206571</v>
      </c>
      <c r="AE51">
        <f t="shared" si="43"/>
        <v>0</v>
      </c>
      <c r="AF51">
        <f t="shared" si="44"/>
        <v>0</v>
      </c>
      <c r="AG51">
        <f t="shared" si="45"/>
        <v>-5.8293058321339753E-3</v>
      </c>
      <c r="AH51">
        <f t="shared" si="46"/>
        <v>-10.359652572588239</v>
      </c>
      <c r="AI51">
        <f t="shared" si="39"/>
        <v>-10.365481878420372</v>
      </c>
      <c r="AJ51">
        <f t="shared" si="47"/>
        <v>-9.2762045986794277</v>
      </c>
      <c r="AK51">
        <f t="shared" si="59"/>
        <v>-6.1826733333320201</v>
      </c>
      <c r="AL51">
        <f t="shared" si="40"/>
        <v>-25.824359810431819</v>
      </c>
      <c r="AN51">
        <f t="shared" si="48"/>
        <v>0</v>
      </c>
      <c r="AO51">
        <f t="shared" si="49"/>
        <v>0</v>
      </c>
      <c r="AP51">
        <f t="shared" si="50"/>
        <v>-6.4721130507859896E-5</v>
      </c>
      <c r="AQ51">
        <f t="shared" si="51"/>
        <v>-0.11502028637278058</v>
      </c>
      <c r="AR51">
        <f t="shared" si="52"/>
        <v>-0.11508500750328843</v>
      </c>
      <c r="AS51">
        <f t="shared" si="53"/>
        <v>-0.10299107059012563</v>
      </c>
      <c r="AT51">
        <f t="shared" si="54"/>
        <v>-6.8644469721973952E-2</v>
      </c>
      <c r="AU51">
        <f t="shared" si="55"/>
        <v>-0.28672054781538803</v>
      </c>
      <c r="AW51">
        <v>48</v>
      </c>
      <c r="AX51">
        <f>IF(Z51&gt;0, (R51*SUMPRODUCT(K51:$K$98, X51:$X$98)-K51*$AZ$3)/Z51, 0)</f>
        <v>-339009.92004681379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41"/>
        <v>50000</v>
      </c>
      <c r="S52">
        <f t="shared" si="42"/>
        <v>-590465.06679187028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-79.047700163206571</v>
      </c>
      <c r="AC52">
        <f t="shared" si="27"/>
        <v>-70.670058304313415</v>
      </c>
      <c r="AE52">
        <f t="shared" si="43"/>
        <v>0</v>
      </c>
      <c r="AF52">
        <f t="shared" si="44"/>
        <v>0</v>
      </c>
      <c r="AG52">
        <f t="shared" si="45"/>
        <v>-2.9921354487692118E-3</v>
      </c>
      <c r="AH52">
        <f t="shared" si="46"/>
        <v>-5.5577546500868475</v>
      </c>
      <c r="AI52">
        <f t="shared" si="39"/>
        <v>-5.560746785535617</v>
      </c>
      <c r="AJ52">
        <f t="shared" si="47"/>
        <v>-8.3776418588931563</v>
      </c>
      <c r="AK52">
        <f t="shared" si="59"/>
        <v>-5.5333390114244603</v>
      </c>
      <c r="AL52">
        <f t="shared" si="40"/>
        <v>-19.471727655853233</v>
      </c>
      <c r="AN52">
        <f t="shared" si="48"/>
        <v>0</v>
      </c>
      <c r="AO52">
        <f t="shared" si="49"/>
        <v>0</v>
      </c>
      <c r="AP52">
        <f t="shared" si="50"/>
        <v>-2.9661457012824976E-5</v>
      </c>
      <c r="AQ52">
        <f t="shared" si="51"/>
        <v>-5.5094798836459485E-2</v>
      </c>
      <c r="AR52">
        <f t="shared" si="52"/>
        <v>-5.5124460293472316E-2</v>
      </c>
      <c r="AS52">
        <f t="shared" si="53"/>
        <v>-8.3048734965730883E-2</v>
      </c>
      <c r="AT52">
        <f t="shared" si="54"/>
        <v>-5.4852763197022453E-2</v>
      </c>
      <c r="AU52">
        <f t="shared" si="55"/>
        <v>-0.19302595845622564</v>
      </c>
      <c r="AW52">
        <v>49</v>
      </c>
      <c r="AX52">
        <f>IF(Z52&gt;0, (R52*SUMPRODUCT(K52:$K$98, X52:$X$98)-K52*$AZ$3)/Z52, 0)</f>
        <v>-590465.06679187028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41"/>
        <v>50000</v>
      </c>
      <c r="S53">
        <f t="shared" si="42"/>
        <v>-1050896.2154324353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-70.670058304313415</v>
      </c>
      <c r="AC53">
        <f t="shared" si="27"/>
        <v>-63.142419044876704</v>
      </c>
      <c r="AE53">
        <f t="shared" si="43"/>
        <v>0</v>
      </c>
      <c r="AF53">
        <f t="shared" si="44"/>
        <v>0</v>
      </c>
      <c r="AG53">
        <f t="shared" si="45"/>
        <v>-1.5021088219185875E-3</v>
      </c>
      <c r="AH53">
        <f t="shared" si="46"/>
        <v>-2.9202105447258644</v>
      </c>
      <c r="AI53">
        <f t="shared" si="39"/>
        <v>-2.9217126535477829</v>
      </c>
      <c r="AJ53">
        <f t="shared" si="47"/>
        <v>-7.527639259436711</v>
      </c>
      <c r="AK53">
        <f t="shared" si="59"/>
        <v>-4.9469040813019394</v>
      </c>
      <c r="AL53">
        <f t="shared" si="40"/>
        <v>-15.396255994286433</v>
      </c>
      <c r="AN53">
        <f t="shared" si="48"/>
        <v>0</v>
      </c>
      <c r="AO53">
        <f t="shared" si="49"/>
        <v>0</v>
      </c>
      <c r="AP53">
        <f t="shared" si="50"/>
        <v>-1.3295191741812254E-5</v>
      </c>
      <c r="AQ53">
        <f t="shared" si="51"/>
        <v>-2.5846835164048211E-2</v>
      </c>
      <c r="AR53">
        <f t="shared" si="52"/>
        <v>-2.5860130355790021E-2</v>
      </c>
      <c r="AS53">
        <f t="shared" si="53"/>
        <v>-6.6627268182590418E-2</v>
      </c>
      <c r="AT53">
        <f t="shared" si="54"/>
        <v>-4.3785135490554718E-2</v>
      </c>
      <c r="AU53">
        <f t="shared" si="55"/>
        <v>-0.13627253402893516</v>
      </c>
      <c r="AW53">
        <v>50</v>
      </c>
      <c r="AX53">
        <f>IF(Z53&gt;0, (R53*SUMPRODUCT(K53:$K$98, X53:$X$98)-K53*$AZ$3)/Z53, 0)</f>
        <v>-1050896.2154324353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41"/>
        <v>50000</v>
      </c>
      <c r="S54">
        <f t="shared" si="42"/>
        <v>-1915904.6076093025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-63.142419044876704</v>
      </c>
      <c r="AC54">
        <f t="shared" si="27"/>
        <v>-56.39796761372542</v>
      </c>
      <c r="AE54">
        <f t="shared" si="43"/>
        <v>0</v>
      </c>
      <c r="AF54">
        <f t="shared" si="44"/>
        <v>0</v>
      </c>
      <c r="AG54">
        <f t="shared" si="45"/>
        <v>-7.3591826270645773E-4</v>
      </c>
      <c r="AH54">
        <f t="shared" si="46"/>
        <v>-1.5023389419858877</v>
      </c>
      <c r="AI54">
        <f t="shared" si="39"/>
        <v>-1.5030748602485942</v>
      </c>
      <c r="AJ54">
        <f t="shared" si="47"/>
        <v>-6.7444514311512833</v>
      </c>
      <c r="AK54">
        <f t="shared" si="59"/>
        <v>-4.4199693331413696</v>
      </c>
      <c r="AL54">
        <f t="shared" si="40"/>
        <v>-12.667495624541246</v>
      </c>
      <c r="AN54">
        <f t="shared" si="48"/>
        <v>0</v>
      </c>
      <c r="AO54">
        <f t="shared" si="49"/>
        <v>0</v>
      </c>
      <c r="AP54">
        <f t="shared" si="50"/>
        <v>-5.815737102764084E-6</v>
      </c>
      <c r="AQ54">
        <f t="shared" si="51"/>
        <v>-1.1872525480889925E-2</v>
      </c>
      <c r="AR54">
        <f t="shared" si="52"/>
        <v>-1.1878341217992689E-2</v>
      </c>
      <c r="AS54">
        <f t="shared" si="53"/>
        <v>-5.3299338273906177E-2</v>
      </c>
      <c r="AT54">
        <f t="shared" si="54"/>
        <v>-3.492966671229767E-2</v>
      </c>
      <c r="AU54">
        <f t="shared" si="55"/>
        <v>-0.10010734620419653</v>
      </c>
      <c r="AW54">
        <v>51</v>
      </c>
      <c r="AX54">
        <f>IF(Z54&gt;0, (R54*SUMPRODUCT(K54:$K$98, X54:$X$98)-K54*$AZ$3)/Z54, 0)</f>
        <v>-1915904.6076093025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41"/>
        <v>50000</v>
      </c>
      <c r="S55">
        <f t="shared" si="42"/>
        <v>-3583271.3464404405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-56.39796761372542</v>
      </c>
      <c r="AC55">
        <f t="shared" si="27"/>
        <v>-50.364930972853344</v>
      </c>
      <c r="AE55">
        <f t="shared" si="43"/>
        <v>0</v>
      </c>
      <c r="AF55">
        <f t="shared" si="44"/>
        <v>0</v>
      </c>
      <c r="AG55">
        <f t="shared" si="45"/>
        <v>-3.5138931791256186E-4</v>
      </c>
      <c r="AH55">
        <f t="shared" si="46"/>
        <v>-0.75433952433366258</v>
      </c>
      <c r="AI55">
        <f t="shared" si="39"/>
        <v>-0.75469091365157515</v>
      </c>
      <c r="AJ55">
        <f t="shared" si="47"/>
        <v>-6.0330366408720764</v>
      </c>
      <c r="AK55">
        <f t="shared" si="59"/>
        <v>-3.9478577329607796</v>
      </c>
      <c r="AL55">
        <f t="shared" si="40"/>
        <v>-10.735585287484431</v>
      </c>
      <c r="AN55">
        <f t="shared" si="48"/>
        <v>0</v>
      </c>
      <c r="AO55">
        <f t="shared" si="49"/>
        <v>0</v>
      </c>
      <c r="AP55">
        <f t="shared" si="50"/>
        <v>-2.4793949823112183E-6</v>
      </c>
      <c r="AQ55">
        <f t="shared" si="51"/>
        <v>-5.3226024134783532E-3</v>
      </c>
      <c r="AR55">
        <f t="shared" si="52"/>
        <v>-5.3250818084606645E-3</v>
      </c>
      <c r="AS55">
        <f t="shared" si="53"/>
        <v>-4.2568968414686145E-2</v>
      </c>
      <c r="AT55">
        <f t="shared" si="54"/>
        <v>-2.7855993779575209E-2</v>
      </c>
      <c r="AU55">
        <f t="shared" si="55"/>
        <v>-7.575004400272202E-2</v>
      </c>
      <c r="AW55">
        <v>52</v>
      </c>
      <c r="AX55">
        <f>IF(Z55&gt;0, (R55*SUMPRODUCT(K55:$K$98, X55:$X$98)-K55*$AZ$3)/Z55, 0)</f>
        <v>-3583271.3464404405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41"/>
        <v>50000</v>
      </c>
      <c r="S56">
        <f t="shared" si="42"/>
        <v>-6891222.5550596332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-50.364930972853344</v>
      </c>
      <c r="AC56">
        <f t="shared" si="27"/>
        <v>-44.973013248165955</v>
      </c>
      <c r="AE56">
        <f t="shared" si="43"/>
        <v>0</v>
      </c>
      <c r="AF56">
        <f t="shared" si="44"/>
        <v>0</v>
      </c>
      <c r="AG56">
        <f t="shared" si="45"/>
        <v>-1.6315324635374798E-4</v>
      </c>
      <c r="AH56">
        <f t="shared" si="46"/>
        <v>-0.36944435675937654</v>
      </c>
      <c r="AI56">
        <f t="shared" si="39"/>
        <v>-0.36960751000573028</v>
      </c>
      <c r="AJ56">
        <f t="shared" si="47"/>
        <v>-5.3919177246873886</v>
      </c>
      <c r="AK56">
        <f t="shared" si="59"/>
        <v>-3.5255451680997343</v>
      </c>
      <c r="AL56">
        <f t="shared" si="40"/>
        <v>-9.2870704027928532</v>
      </c>
      <c r="AN56">
        <f t="shared" si="48"/>
        <v>0</v>
      </c>
      <c r="AO56">
        <f t="shared" si="49"/>
        <v>0</v>
      </c>
      <c r="AP56">
        <f t="shared" si="50"/>
        <v>-1.0278621169298242E-6</v>
      </c>
      <c r="AQ56">
        <f t="shared" si="51"/>
        <v>-2.3274918955833979E-3</v>
      </c>
      <c r="AR56">
        <f t="shared" si="52"/>
        <v>-2.3285197577003276E-3</v>
      </c>
      <c r="AS56">
        <f t="shared" si="53"/>
        <v>-3.3968971446588107E-2</v>
      </c>
      <c r="AT56">
        <f t="shared" si="54"/>
        <v>-2.2210862491559978E-2</v>
      </c>
      <c r="AU56">
        <f t="shared" si="55"/>
        <v>-5.8508353695848413E-2</v>
      </c>
      <c r="AW56">
        <v>53</v>
      </c>
      <c r="AX56">
        <f>IF(Z56&gt;0, (R56*SUMPRODUCT(K56:$K$98, X56:$X$98)-K56*$AZ$3)/Z56, 0)</f>
        <v>-6891222.5550596332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41"/>
        <v>50000</v>
      </c>
      <c r="S57">
        <f t="shared" si="42"/>
        <v>-13662726.5156122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-44.973013248165955</v>
      </c>
      <c r="AC57">
        <f t="shared" si="27"/>
        <v>-40.156376162292908</v>
      </c>
      <c r="AE57">
        <f t="shared" si="43"/>
        <v>0</v>
      </c>
      <c r="AF57">
        <f t="shared" si="44"/>
        <v>0</v>
      </c>
      <c r="AG57">
        <f t="shared" si="45"/>
        <v>-7.3477969635868059E-5</v>
      </c>
      <c r="AH57">
        <f t="shared" si="46"/>
        <v>-0.17608748850868486</v>
      </c>
      <c r="AI57">
        <f t="shared" si="39"/>
        <v>-0.17616096647832072</v>
      </c>
      <c r="AJ57">
        <f t="shared" si="47"/>
        <v>-4.8166370858730474</v>
      </c>
      <c r="AK57">
        <f t="shared" si="59"/>
        <v>-3.1481109273716172</v>
      </c>
      <c r="AL57">
        <f t="shared" si="40"/>
        <v>-8.140908979722985</v>
      </c>
      <c r="AN57">
        <f t="shared" si="48"/>
        <v>0</v>
      </c>
      <c r="AO57">
        <f t="shared" si="49"/>
        <v>0</v>
      </c>
      <c r="AP57">
        <f t="shared" si="50"/>
        <v>-4.1331223812971924E-7</v>
      </c>
      <c r="AQ57">
        <f t="shared" si="51"/>
        <v>-9.904889090272147E-4</v>
      </c>
      <c r="AR57">
        <f t="shared" si="52"/>
        <v>-9.9090222126534426E-4</v>
      </c>
      <c r="AS57">
        <f t="shared" si="53"/>
        <v>-2.7093495697913337E-2</v>
      </c>
      <c r="AT57">
        <f t="shared" si="54"/>
        <v>-1.7708066509195364E-2</v>
      </c>
      <c r="AU57">
        <f t="shared" si="55"/>
        <v>-4.5792464428374043E-2</v>
      </c>
      <c r="AW57">
        <v>54</v>
      </c>
      <c r="AX57">
        <f>IF(Z57&gt;0, (R57*SUMPRODUCT(K57:$K$98, X57:$X$98)-K57*$AZ$3)/Z57, 0)</f>
        <v>-13662726.5156122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41"/>
        <v>50000</v>
      </c>
      <c r="S58">
        <f t="shared" si="42"/>
        <v>-27969615.014475286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-40.156376162292908</v>
      </c>
      <c r="AC58">
        <f t="shared" si="27"/>
        <v>-35.854719706765664</v>
      </c>
      <c r="AE58">
        <f t="shared" si="43"/>
        <v>0</v>
      </c>
      <c r="AF58">
        <f t="shared" si="44"/>
        <v>0</v>
      </c>
      <c r="AG58">
        <f t="shared" si="45"/>
        <v>-3.2047920295121644E-5</v>
      </c>
      <c r="AH58">
        <f t="shared" si="46"/>
        <v>-8.1390539288775474E-2</v>
      </c>
      <c r="AI58">
        <f t="shared" si="39"/>
        <v>-8.1422587209070599E-2</v>
      </c>
      <c r="AJ58">
        <f t="shared" si="47"/>
        <v>-4.3016564555272438</v>
      </c>
      <c r="AK58">
        <f t="shared" si="59"/>
        <v>-2.8109463313605039</v>
      </c>
      <c r="AL58">
        <f t="shared" si="40"/>
        <v>-7.1940253740968183</v>
      </c>
      <c r="AN58">
        <f t="shared" si="48"/>
        <v>0</v>
      </c>
      <c r="AO58">
        <f t="shared" si="49"/>
        <v>0</v>
      </c>
      <c r="AP58">
        <f t="shared" si="50"/>
        <v>-1.6095443459133383E-7</v>
      </c>
      <c r="AQ58">
        <f t="shared" si="51"/>
        <v>-4.087681232252289E-4</v>
      </c>
      <c r="AR58">
        <f t="shared" si="52"/>
        <v>-4.0892907765982024E-4</v>
      </c>
      <c r="AS58">
        <f t="shared" si="53"/>
        <v>-2.1604231295811786E-2</v>
      </c>
      <c r="AT58">
        <f t="shared" si="54"/>
        <v>-1.411743018780485E-2</v>
      </c>
      <c r="AU58">
        <f t="shared" si="55"/>
        <v>-3.6130590561276453E-2</v>
      </c>
      <c r="AW58">
        <v>55</v>
      </c>
      <c r="AX58">
        <f>IF(Z58&gt;0, (R58*SUMPRODUCT(K58:$K$98, X58:$X$98)-K58*$AZ$3)/Z58, 0)</f>
        <v>-27969615.014475286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41"/>
        <v>50000</v>
      </c>
      <c r="S59">
        <f t="shared" si="42"/>
        <v>-59274663.888259903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-35.854719706765664</v>
      </c>
      <c r="AC59">
        <f t="shared" si="27"/>
        <v>-32.013479417356507</v>
      </c>
      <c r="AE59">
        <f t="shared" si="43"/>
        <v>0</v>
      </c>
      <c r="AF59">
        <f t="shared" si="44"/>
        <v>0</v>
      </c>
      <c r="AG59">
        <f t="shared" si="45"/>
        <v>-1.3502176696314082E-5</v>
      </c>
      <c r="AH59">
        <f t="shared" si="46"/>
        <v>-3.6450528791712698E-2</v>
      </c>
      <c r="AI59">
        <f t="shared" si="39"/>
        <v>-3.6464030968409014E-2</v>
      </c>
      <c r="AJ59">
        <f t="shared" si="47"/>
        <v>-3.8412402894091571</v>
      </c>
      <c r="AK59">
        <f t="shared" si="59"/>
        <v>-2.5098303794735966</v>
      </c>
      <c r="AL59">
        <f t="shared" si="40"/>
        <v>-6.3875346998511624</v>
      </c>
      <c r="AN59">
        <f t="shared" si="48"/>
        <v>0</v>
      </c>
      <c r="AO59">
        <f t="shared" si="49"/>
        <v>0</v>
      </c>
      <c r="AP59">
        <f t="shared" si="50"/>
        <v>-6.0546474397188219E-8</v>
      </c>
      <c r="AQ59">
        <f t="shared" si="51"/>
        <v>-1.6345149807244589E-4</v>
      </c>
      <c r="AR59">
        <f t="shared" si="52"/>
        <v>-1.6351204454684309E-4</v>
      </c>
      <c r="AS59">
        <f t="shared" si="53"/>
        <v>-1.7224893590649642E-2</v>
      </c>
      <c r="AT59">
        <f t="shared" si="54"/>
        <v>-1.1254583925980378E-2</v>
      </c>
      <c r="AU59">
        <f t="shared" si="55"/>
        <v>-2.8642989561176863E-2</v>
      </c>
      <c r="AW59">
        <v>56</v>
      </c>
      <c r="AX59">
        <f>IF(Z59&gt;0, (R59*SUMPRODUCT(K59:$K$98, X59:$X$98)-K59*$AZ$3)/Z59, 0)</f>
        <v>-59274663.888259903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41"/>
        <v>50000</v>
      </c>
      <c r="S60">
        <f t="shared" si="42"/>
        <v>-130237040.46253578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-32.013479417356507</v>
      </c>
      <c r="AC60">
        <f t="shared" si="27"/>
        <v>-28.583599067486375</v>
      </c>
      <c r="AE60">
        <f t="shared" si="43"/>
        <v>0</v>
      </c>
      <c r="AF60">
        <f t="shared" si="44"/>
        <v>0</v>
      </c>
      <c r="AG60">
        <f t="shared" si="45"/>
        <v>-5.4868413329211019E-6</v>
      </c>
      <c r="AH60">
        <f t="shared" si="46"/>
        <v>-1.5760627192859675E-2</v>
      </c>
      <c r="AI60">
        <f t="shared" si="39"/>
        <v>-1.5766114034192598E-2</v>
      </c>
      <c r="AJ60">
        <f t="shared" si="47"/>
        <v>-3.4298803498701318</v>
      </c>
      <c r="AK60">
        <f t="shared" si="59"/>
        <v>-2.2409435592149558</v>
      </c>
      <c r="AL60">
        <f t="shared" si="40"/>
        <v>-5.6865900231192796</v>
      </c>
      <c r="AN60">
        <f t="shared" si="48"/>
        <v>0</v>
      </c>
      <c r="AO60">
        <f t="shared" si="49"/>
        <v>0</v>
      </c>
      <c r="AP60">
        <f t="shared" si="50"/>
        <v>-2.1967945941306094E-8</v>
      </c>
      <c r="AQ60">
        <f t="shared" si="51"/>
        <v>-6.3101625355274106E-5</v>
      </c>
      <c r="AR60">
        <f t="shared" si="52"/>
        <v>-6.312359330121542E-5</v>
      </c>
      <c r="AS60">
        <f t="shared" si="53"/>
        <v>-1.373238654797794E-2</v>
      </c>
      <c r="AT60">
        <f t="shared" si="54"/>
        <v>-8.972179798781163E-3</v>
      </c>
      <c r="AU60">
        <f t="shared" si="55"/>
        <v>-2.2767689940060318E-2</v>
      </c>
      <c r="AW60">
        <v>57</v>
      </c>
      <c r="AX60">
        <f>IF(Z60&gt;0, (R60*SUMPRODUCT(K60:$K$98, X60:$X$98)-K60*$AZ$3)/Z60, 0)</f>
        <v>-130237040.46253578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41"/>
        <v>50000</v>
      </c>
      <c r="S61">
        <f t="shared" si="42"/>
        <v>-296893369.95937634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-28.583599067486375</v>
      </c>
      <c r="AC61">
        <f t="shared" si="27"/>
        <v>-25.521123060747261</v>
      </c>
      <c r="AE61">
        <f t="shared" si="43"/>
        <v>0</v>
      </c>
      <c r="AF61">
        <f t="shared" si="44"/>
        <v>0</v>
      </c>
      <c r="AG61">
        <f t="shared" si="45"/>
        <v>-2.1490142289333787E-6</v>
      </c>
      <c r="AH61">
        <f t="shared" si="46"/>
        <v>-6.5659173813170249E-3</v>
      </c>
      <c r="AI61">
        <f t="shared" si="39"/>
        <v>-6.568066395545958E-3</v>
      </c>
      <c r="AJ61">
        <f t="shared" si="47"/>
        <v>-3.0624760067391144</v>
      </c>
      <c r="AK61">
        <f t="shared" si="59"/>
        <v>-2.0008519347240465</v>
      </c>
      <c r="AL61">
        <f t="shared" si="40"/>
        <v>-5.0698960078587074</v>
      </c>
      <c r="AN61">
        <f t="shared" si="48"/>
        <v>0</v>
      </c>
      <c r="AO61">
        <f t="shared" si="49"/>
        <v>0</v>
      </c>
      <c r="AP61">
        <f t="shared" si="50"/>
        <v>-7.6822479104053764E-9</v>
      </c>
      <c r="AQ61">
        <f t="shared" si="51"/>
        <v>-2.3471694325426807E-5</v>
      </c>
      <c r="AR61">
        <f t="shared" si="52"/>
        <v>-2.3479376573337214E-5</v>
      </c>
      <c r="AS61">
        <f t="shared" si="53"/>
        <v>-1.0947670604821998E-2</v>
      </c>
      <c r="AT61">
        <f t="shared" si="54"/>
        <v>-7.1526006610917025E-3</v>
      </c>
      <c r="AU61">
        <f t="shared" si="55"/>
        <v>-1.812375064248704E-2</v>
      </c>
      <c r="AW61">
        <v>58</v>
      </c>
      <c r="AX61">
        <f>IF(Z61&gt;0, (R61*SUMPRODUCT(K61:$K$98, X61:$X$98)-K61*$AZ$3)/Z61, 0)</f>
        <v>-296893369.95937634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41"/>
        <v>50000</v>
      </c>
      <c r="S62">
        <f t="shared" si="42"/>
        <v>-703858065.42740309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-25.521123060747261</v>
      </c>
      <c r="AC62">
        <f t="shared" si="27"/>
        <v>-22.786736614259027</v>
      </c>
      <c r="AE62">
        <f t="shared" si="43"/>
        <v>0</v>
      </c>
      <c r="AF62">
        <f t="shared" si="44"/>
        <v>0</v>
      </c>
      <c r="AG62">
        <f t="shared" si="45"/>
        <v>-8.0935126460553735E-7</v>
      </c>
      <c r="AH62">
        <f t="shared" si="46"/>
        <v>-2.6363456440770153E-3</v>
      </c>
      <c r="AI62">
        <f t="shared" si="39"/>
        <v>-2.6371549953416208E-3</v>
      </c>
      <c r="AJ62">
        <f t="shared" si="47"/>
        <v>-2.7343864464882337</v>
      </c>
      <c r="AK62">
        <f t="shared" si="59"/>
        <v>-1.7864786142523084</v>
      </c>
      <c r="AL62">
        <f t="shared" si="40"/>
        <v>-4.5235022157358831</v>
      </c>
      <c r="AN62">
        <f t="shared" si="48"/>
        <v>0</v>
      </c>
      <c r="AO62">
        <f t="shared" si="49"/>
        <v>0</v>
      </c>
      <c r="AP62">
        <f t="shared" si="50"/>
        <v>-2.5832596113754977E-9</v>
      </c>
      <c r="AQ62">
        <f t="shared" si="51"/>
        <v>-8.414597618858508E-6</v>
      </c>
      <c r="AR62">
        <f t="shared" si="52"/>
        <v>-8.4171808784698838E-6</v>
      </c>
      <c r="AS62">
        <f t="shared" si="53"/>
        <v>-8.727520889892355E-3</v>
      </c>
      <c r="AT62">
        <f t="shared" si="54"/>
        <v>-5.7020211774590724E-3</v>
      </c>
      <c r="AU62">
        <f t="shared" si="55"/>
        <v>-1.4437959248229897E-2</v>
      </c>
      <c r="AW62">
        <v>59</v>
      </c>
      <c r="AX62">
        <f>IF(Z62&gt;0, (R62*SUMPRODUCT(K62:$K$98, X62:$X$98)-K62*$AZ$3)/Z62, 0)</f>
        <v>-703858065.42740309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41"/>
        <v>50000</v>
      </c>
      <c r="S63">
        <f t="shared" si="42"/>
        <v>-1739399971.2931504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-22.786736614259027</v>
      </c>
      <c r="AC63">
        <f t="shared" si="27"/>
        <v>-20.345307601907937</v>
      </c>
      <c r="AE63">
        <f t="shared" si="43"/>
        <v>0</v>
      </c>
      <c r="AF63">
        <f t="shared" si="44"/>
        <v>0</v>
      </c>
      <c r="AG63">
        <f t="shared" si="45"/>
        <v>-2.9241847674031945E-7</v>
      </c>
      <c r="AH63">
        <f t="shared" si="46"/>
        <v>-1.0176785504383251E-3</v>
      </c>
      <c r="AI63">
        <f t="shared" si="39"/>
        <v>-1.0179709689150654E-3</v>
      </c>
      <c r="AJ63">
        <f t="shared" si="47"/>
        <v>-2.4414290123510902</v>
      </c>
      <c r="AK63">
        <f t="shared" si="59"/>
        <v>-1.595071562998132</v>
      </c>
      <c r="AL63">
        <f t="shared" si="40"/>
        <v>-4.0375185463181378</v>
      </c>
      <c r="AN63">
        <f t="shared" si="48"/>
        <v>0</v>
      </c>
      <c r="AO63">
        <f t="shared" si="49"/>
        <v>0</v>
      </c>
      <c r="AP63">
        <f t="shared" si="50"/>
        <v>-8.3333148766572513E-10</v>
      </c>
      <c r="AQ63">
        <f t="shared" si="51"/>
        <v>-2.90017098049309E-6</v>
      </c>
      <c r="AR63">
        <f t="shared" si="52"/>
        <v>-2.9010043119807556E-6</v>
      </c>
      <c r="AS63">
        <f t="shared" si="53"/>
        <v>-6.9575619624731837E-3</v>
      </c>
      <c r="AT63">
        <f t="shared" si="54"/>
        <v>-4.5456202813987569E-3</v>
      </c>
      <c r="AU63">
        <f t="shared" si="55"/>
        <v>-1.1506083248183923E-2</v>
      </c>
      <c r="AW63">
        <v>60</v>
      </c>
      <c r="AX63">
        <f>IF(Z63&gt;0, (R63*SUMPRODUCT(K63:$K$98, X63:$X$98)-K63*$AZ$3)/Z63, 0)</f>
        <v>-1739399971.2931504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41"/>
        <v>50000</v>
      </c>
      <c r="S64">
        <f t="shared" si="42"/>
        <v>-4490879312.4700308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-20.345307601907937</v>
      </c>
      <c r="AC64">
        <f t="shared" si="27"/>
        <v>-18.165455656588993</v>
      </c>
      <c r="AE64">
        <f t="shared" si="43"/>
        <v>0</v>
      </c>
      <c r="AF64">
        <f t="shared" si="44"/>
        <v>0</v>
      </c>
      <c r="AG64">
        <f t="shared" si="45"/>
        <v>-1.011241585035927E-7</v>
      </c>
      <c r="AH64">
        <f t="shared" si="46"/>
        <v>-3.7674026693864705E-4</v>
      </c>
      <c r="AI64">
        <f t="shared" si="39"/>
        <v>-3.7684139109715064E-4</v>
      </c>
      <c r="AJ64">
        <f t="shared" si="47"/>
        <v>-2.1798519453189442</v>
      </c>
      <c r="AK64">
        <f t="shared" si="59"/>
        <v>-1.4241715321335557</v>
      </c>
      <c r="AL64">
        <f t="shared" si="40"/>
        <v>-3.6044003188435969</v>
      </c>
      <c r="AN64">
        <f t="shared" si="48"/>
        <v>0</v>
      </c>
      <c r="AO64">
        <f t="shared" si="49"/>
        <v>0</v>
      </c>
      <c r="AP64">
        <f t="shared" si="50"/>
        <v>-2.5730597996835315E-10</v>
      </c>
      <c r="AQ64">
        <f t="shared" si="51"/>
        <v>-9.5859906290091484E-7</v>
      </c>
      <c r="AR64">
        <f t="shared" si="52"/>
        <v>-9.5885636888088309E-7</v>
      </c>
      <c r="AS64">
        <f t="shared" si="53"/>
        <v>-5.5465375363918093E-3</v>
      </c>
      <c r="AT64">
        <f t="shared" si="54"/>
        <v>-3.6237419143086021E-3</v>
      </c>
      <c r="AU64">
        <f t="shared" si="55"/>
        <v>-9.1712383070692918E-3</v>
      </c>
      <c r="AW64">
        <v>61</v>
      </c>
      <c r="AX64">
        <f>IF(Z64&gt;0, (R64*SUMPRODUCT(K64:$K$98, X64:$X$98)-K64*$AZ$3)/Z64, 0)</f>
        <v>-4490879312.4700308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41"/>
        <v>50000</v>
      </c>
      <c r="S65">
        <f t="shared" si="42"/>
        <v>-12140590280.251394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-18.165455656588993</v>
      </c>
      <c r="AC65">
        <f t="shared" si="27"/>
        <v>-16.219157646000628</v>
      </c>
      <c r="AE65">
        <f t="shared" si="43"/>
        <v>0</v>
      </c>
      <c r="AF65">
        <f t="shared" si="44"/>
        <v>0</v>
      </c>
      <c r="AG65">
        <f t="shared" si="45"/>
        <v>-3.3398618336506408E-8</v>
      </c>
      <c r="AH65">
        <f t="shared" si="46"/>
        <v>-1.3342859716410072E-4</v>
      </c>
      <c r="AI65">
        <f t="shared" si="39"/>
        <v>-1.3346199578243722E-4</v>
      </c>
      <c r="AJ65">
        <f t="shared" si="47"/>
        <v>-1.9462980105883645</v>
      </c>
      <c r="AK65">
        <f t="shared" si="59"/>
        <v>-1.2715818959612295</v>
      </c>
      <c r="AL65">
        <f t="shared" si="40"/>
        <v>-3.2180133685453765</v>
      </c>
      <c r="AN65">
        <f t="shared" si="48"/>
        <v>0</v>
      </c>
      <c r="AO65">
        <f t="shared" si="49"/>
        <v>0</v>
      </c>
      <c r="AP65">
        <f t="shared" si="50"/>
        <v>-7.587617633884119E-11</v>
      </c>
      <c r="AQ65">
        <f t="shared" si="51"/>
        <v>-3.0312786190922762E-7</v>
      </c>
      <c r="AR65">
        <f t="shared" si="52"/>
        <v>-3.0320373808556644E-7</v>
      </c>
      <c r="AS65">
        <f t="shared" si="53"/>
        <v>-4.4216694706175697E-3</v>
      </c>
      <c r="AT65">
        <f t="shared" si="54"/>
        <v>-2.8888252560367632E-3</v>
      </c>
      <c r="AU65">
        <f t="shared" si="55"/>
        <v>-7.3107979303924184E-3</v>
      </c>
      <c r="AW65">
        <v>62</v>
      </c>
      <c r="AX65">
        <f>IF(Z65&gt;0, (R65*SUMPRODUCT(K65:$K$98, X65:$X$98)-K65*$AZ$3)/Z65, 0)</f>
        <v>-12140590280.251394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41"/>
        <v>50000</v>
      </c>
      <c r="S66">
        <f t="shared" si="42"/>
        <v>-34451017934.053535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-16.219157646000628</v>
      </c>
      <c r="AC66">
        <f t="shared" si="27"/>
        <v>-14.481391012353994</v>
      </c>
      <c r="AE66">
        <f t="shared" si="43"/>
        <v>0</v>
      </c>
      <c r="AF66">
        <f t="shared" si="44"/>
        <v>0</v>
      </c>
      <c r="AG66">
        <f t="shared" si="45"/>
        <v>-1.0508681514196771E-8</v>
      </c>
      <c r="AH66">
        <f t="shared" si="46"/>
        <v>-4.5111901277889149E-5</v>
      </c>
      <c r="AI66">
        <f t="shared" si="39"/>
        <v>-4.5122409959403345E-5</v>
      </c>
      <c r="AJ66">
        <f t="shared" si="47"/>
        <v>-1.7377666336466344</v>
      </c>
      <c r="AK66">
        <f t="shared" si="59"/>
        <v>-1.1353410352200441</v>
      </c>
      <c r="AL66">
        <f t="shared" si="40"/>
        <v>-2.8731527912766381</v>
      </c>
      <c r="AN66">
        <f t="shared" si="48"/>
        <v>0</v>
      </c>
      <c r="AO66">
        <f t="shared" si="49"/>
        <v>0</v>
      </c>
      <c r="AP66">
        <f t="shared" si="50"/>
        <v>-2.1316070292247712E-11</v>
      </c>
      <c r="AQ66">
        <f t="shared" si="51"/>
        <v>-9.1506099728813102E-8</v>
      </c>
      <c r="AR66">
        <f t="shared" si="52"/>
        <v>-9.1527415799105341E-8</v>
      </c>
      <c r="AS66">
        <f t="shared" si="53"/>
        <v>-3.5249289517711355E-3</v>
      </c>
      <c r="AT66">
        <f t="shared" si="54"/>
        <v>-2.3029539224049406E-3</v>
      </c>
      <c r="AU66">
        <f t="shared" si="55"/>
        <v>-5.8279744015918757E-3</v>
      </c>
      <c r="AW66">
        <v>63</v>
      </c>
      <c r="AX66">
        <f>IF(Z66&gt;0, (R66*SUMPRODUCT(K66:$K$98, X66:$X$98)-K66*$AZ$3)/Z66, 0)</f>
        <v>-34451017934.053535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-102908785457.81062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-14.481391012353994</v>
      </c>
      <c r="AC67">
        <f t="shared" si="27"/>
        <v>-12.929813481740013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-3.1410859199773646E-9</v>
      </c>
      <c r="AH67">
        <f t="shared" ref="AH67:AH79" si="66">-X67*R67</f>
        <v>-1.4525017558154879E-5</v>
      </c>
      <c r="AI67">
        <f t="shared" si="39"/>
        <v>-1.4528158644074855E-5</v>
      </c>
      <c r="AJ67">
        <f t="shared" ref="AJ67:AJ79" si="67">AB67-AC67</f>
        <v>-1.5515775306139812</v>
      </c>
      <c r="AK67">
        <f t="shared" si="59"/>
        <v>-1.0136973708647796</v>
      </c>
      <c r="AL67">
        <f t="shared" si="40"/>
        <v>-2.5652894296374047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-5.688800541942134E-12</v>
      </c>
      <c r="AQ67">
        <f t="shared" ref="AQ67:AQ79" si="71">AH67*$K67</f>
        <v>-2.630616603991079E-8</v>
      </c>
      <c r="AR67">
        <f t="shared" ref="AR67:AR79" si="72">AI67*$K67</f>
        <v>-2.631185484045273E-8</v>
      </c>
      <c r="AS67">
        <f t="shared" ref="AS67:AS79" si="73">AJ67*$K67</f>
        <v>-2.8100521036004203E-3</v>
      </c>
      <c r="AT67">
        <f t="shared" ref="AT67:AT79" si="74">AK67*$K67</f>
        <v>-1.8359007998044292E-3</v>
      </c>
      <c r="AU67">
        <f t="shared" ref="AU67:AU79" si="75">AL67*$K67</f>
        <v>-4.6459792152596891E-3</v>
      </c>
      <c r="AW67">
        <v>64</v>
      </c>
      <c r="AX67">
        <f>IF(Z67&gt;0, (R67*SUMPRODUCT(K67:$K$98, X67:$X$98)-K67*$AZ$3)/Z67, 0)</f>
        <v>-102908785457.81062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1"/>
        <v>50000</v>
      </c>
      <c r="S68">
        <f t="shared" si="62"/>
        <v>-324511820181.96088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-12.929813481740013</v>
      </c>
      <c r="AC68">
        <f t="shared" ref="AC68:AC79" si="79">S68*Z68</f>
        <v>-11.544476345438962</v>
      </c>
      <c r="AE68">
        <f t="shared" si="63"/>
        <v>0</v>
      </c>
      <c r="AF68">
        <f t="shared" si="64"/>
        <v>0</v>
      </c>
      <c r="AG68">
        <f t="shared" si="65"/>
        <v>-8.893725611416651E-10</v>
      </c>
      <c r="AH68">
        <f t="shared" si="66"/>
        <v>-4.4406049992718513E-6</v>
      </c>
      <c r="AI68">
        <f t="shared" si="39"/>
        <v>-4.4414943718329931E-6</v>
      </c>
      <c r="AJ68">
        <f t="shared" si="67"/>
        <v>-1.3853371363010503</v>
      </c>
      <c r="AK68">
        <f t="shared" ref="AK68:AK79" si="80">G68*SUM(AB68:AB68, AE68:AF68)</f>
        <v>-0.90508694372180098</v>
      </c>
      <c r="AL68">
        <f t="shared" si="40"/>
        <v>-2.2904285215172231</v>
      </c>
      <c r="AN68">
        <f t="shared" si="68"/>
        <v>0</v>
      </c>
      <c r="AO68">
        <f t="shared" si="69"/>
        <v>0</v>
      </c>
      <c r="AP68">
        <f t="shared" si="70"/>
        <v>-1.4381579778193248E-12</v>
      </c>
      <c r="AQ68">
        <f t="shared" si="71"/>
        <v>-7.1806707167233363E-9</v>
      </c>
      <c r="AR68">
        <f t="shared" si="72"/>
        <v>-7.182108874701156E-9</v>
      </c>
      <c r="AS68">
        <f t="shared" si="73"/>
        <v>-2.2401564221671334E-3</v>
      </c>
      <c r="AT68">
        <f t="shared" si="74"/>
        <v>-1.4635688862074997E-3</v>
      </c>
      <c r="AU68">
        <f t="shared" si="75"/>
        <v>-3.7037324904835079E-3</v>
      </c>
      <c r="AW68">
        <v>65</v>
      </c>
      <c r="AX68">
        <f>IF(Z68&gt;0, (R68*SUMPRODUCT(K68:$K$98, X68:$X$98)-K68*$AZ$3)/Z68, 0)</f>
        <v>-324511820181.96088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0.722550582</v>
      </c>
      <c r="Q69" s="5">
        <f t="shared" ref="Q69:Q79" si="81">$C$8</f>
        <v>25</v>
      </c>
      <c r="R69">
        <f t="shared" si="61"/>
        <v>50000</v>
      </c>
      <c r="S69">
        <f t="shared" si="62"/>
        <v>-1083355121617.4509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-11.544476345438962</v>
      </c>
      <c r="AC69">
        <f t="shared" si="79"/>
        <v>-10.307568171720334</v>
      </c>
      <c r="AE69">
        <f t="shared" si="63"/>
        <v>0</v>
      </c>
      <c r="AF69">
        <f t="shared" si="64"/>
        <v>0</v>
      </c>
      <c r="AG69">
        <f t="shared" si="65"/>
        <v>-2.3786217386250777E-10</v>
      </c>
      <c r="AH69">
        <f t="shared" si="66"/>
        <v>-1.2852333233354814E-6</v>
      </c>
      <c r="AI69">
        <f t="shared" si="39"/>
        <v>-1.285471185509344E-6</v>
      </c>
      <c r="AJ69">
        <f t="shared" si="67"/>
        <v>-1.2369081737186285</v>
      </c>
      <c r="AK69">
        <f t="shared" si="80"/>
        <v>-0.80811334418072744</v>
      </c>
      <c r="AL69">
        <f t="shared" si="40"/>
        <v>-2.0450228033705415</v>
      </c>
      <c r="AN69">
        <f t="shared" si="68"/>
        <v>0</v>
      </c>
      <c r="AO69">
        <f t="shared" si="69"/>
        <v>0</v>
      </c>
      <c r="AP69">
        <f t="shared" si="70"/>
        <v>-3.4342367335699581E-13</v>
      </c>
      <c r="AQ69">
        <f t="shared" si="71"/>
        <v>-1.8556105069308859E-9</v>
      </c>
      <c r="AR69">
        <f t="shared" si="72"/>
        <v>-1.8559539306042429E-9</v>
      </c>
      <c r="AS69">
        <f t="shared" si="73"/>
        <v>-1.7858390080521314E-3</v>
      </c>
      <c r="AT69">
        <f t="shared" si="74"/>
        <v>-1.1667481577283931E-3</v>
      </c>
      <c r="AU69">
        <f t="shared" si="75"/>
        <v>-2.9525890217344552E-3</v>
      </c>
      <c r="AW69">
        <v>66</v>
      </c>
      <c r="AX69">
        <f>IF(Z69&gt;0, (R69*SUMPRODUCT(K69:$K$98, X69:$X$98)-K69*$AZ$3)/Z69, 0)</f>
        <v>-1083355121617.4509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0.74076925400000004</v>
      </c>
      <c r="Q70" s="5">
        <f t="shared" si="81"/>
        <v>25</v>
      </c>
      <c r="R70">
        <f t="shared" si="61"/>
        <v>50000</v>
      </c>
      <c r="S70">
        <f t="shared" si="62"/>
        <v>-3881067541941.8652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-10.307568171720334</v>
      </c>
      <c r="AC70">
        <f t="shared" si="79"/>
        <v>-9.2031858692015689</v>
      </c>
      <c r="AE70">
        <f t="shared" si="63"/>
        <v>0</v>
      </c>
      <c r="AF70">
        <f t="shared" si="64"/>
        <v>0</v>
      </c>
      <c r="AG70">
        <f t="shared" si="65"/>
        <v>-5.9282567036934496E-11</v>
      </c>
      <c r="AH70">
        <f t="shared" si="66"/>
        <v>-3.5240197017389635E-7</v>
      </c>
      <c r="AI70">
        <f t="shared" ref="AI70:AI79" si="88">SUM(AE70:AH70)</f>
        <v>-3.5246125274093329E-7</v>
      </c>
      <c r="AJ70">
        <f t="shared" si="67"/>
        <v>-1.1043823025187649</v>
      </c>
      <c r="AK70">
        <f t="shared" si="80"/>
        <v>-0.72152977202042345</v>
      </c>
      <c r="AL70">
        <f t="shared" ref="AL70:AL79" si="89">SUM(AI70:AK70)</f>
        <v>-1.8259124270004412</v>
      </c>
      <c r="AN70">
        <f t="shared" si="68"/>
        <v>0</v>
      </c>
      <c r="AO70">
        <f t="shared" si="69"/>
        <v>0</v>
      </c>
      <c r="AP70">
        <f t="shared" si="70"/>
        <v>-7.6421194915021755E-14</v>
      </c>
      <c r="AQ70">
        <f t="shared" si="71"/>
        <v>-4.5428160414035976E-10</v>
      </c>
      <c r="AR70">
        <f t="shared" si="72"/>
        <v>-4.5435802533527477E-10</v>
      </c>
      <c r="AS70">
        <f t="shared" si="73"/>
        <v>-1.4236599293837072E-3</v>
      </c>
      <c r="AT70">
        <f t="shared" si="74"/>
        <v>-9.3012448853994987E-4</v>
      </c>
      <c r="AU70">
        <f t="shared" si="75"/>
        <v>-2.3537848722816825E-3</v>
      </c>
      <c r="AW70">
        <v>67</v>
      </c>
      <c r="AX70">
        <f>IF(Z70&gt;0, (R70*SUMPRODUCT(K70:$K$98, X70:$X$98)-K70*$AZ$3)/Z70, 0)</f>
        <v>-3881067541941.8652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0.75888896100000003</v>
      </c>
      <c r="Q71" s="5">
        <f t="shared" si="81"/>
        <v>25</v>
      </c>
      <c r="R71">
        <f t="shared" si="61"/>
        <v>50000</v>
      </c>
      <c r="S71">
        <f t="shared" si="62"/>
        <v>-14993826741867.387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-9.2031858692015689</v>
      </c>
      <c r="AC71">
        <f t="shared" si="79"/>
        <v>-8.2171302407501585</v>
      </c>
      <c r="AE71">
        <f t="shared" si="63"/>
        <v>0</v>
      </c>
      <c r="AF71">
        <f t="shared" si="64"/>
        <v>0</v>
      </c>
      <c r="AG71">
        <f t="shared" si="65"/>
        <v>-1.3700855662493081E-11</v>
      </c>
      <c r="AH71">
        <f t="shared" si="66"/>
        <v>-8.9977771408144152E-8</v>
      </c>
      <c r="AI71">
        <f t="shared" si="88"/>
        <v>-8.9991472263806644E-8</v>
      </c>
      <c r="AJ71">
        <f t="shared" si="67"/>
        <v>-0.98605562845141037</v>
      </c>
      <c r="AK71">
        <f t="shared" si="80"/>
        <v>-0.64422301084410993</v>
      </c>
      <c r="AL71">
        <f t="shared" si="89"/>
        <v>-1.6302787292869927</v>
      </c>
      <c r="AN71">
        <f t="shared" si="68"/>
        <v>0</v>
      </c>
      <c r="AO71">
        <f t="shared" si="69"/>
        <v>0</v>
      </c>
      <c r="AP71">
        <f t="shared" si="70"/>
        <v>-1.5769447998600173E-14</v>
      </c>
      <c r="AQ71">
        <f t="shared" si="71"/>
        <v>-1.0356285929899885E-10</v>
      </c>
      <c r="AR71">
        <f t="shared" si="72"/>
        <v>-1.0357862874699745E-10</v>
      </c>
      <c r="AS71">
        <f t="shared" si="73"/>
        <v>-1.1349329808034814E-3</v>
      </c>
      <c r="AT71">
        <f t="shared" si="74"/>
        <v>-7.4148954775275929E-4</v>
      </c>
      <c r="AU71">
        <f t="shared" si="75"/>
        <v>-1.8764226321348694E-3</v>
      </c>
      <c r="AW71">
        <v>68</v>
      </c>
      <c r="AX71">
        <f>IF(Z71&gt;0, (R71*SUMPRODUCT(K71:$K$98, X71:$X$98)-K71*$AZ$3)/Z71, 0)</f>
        <v>-14993826741867.387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0.77688723800000004</v>
      </c>
      <c r="Q72" s="5">
        <f t="shared" si="81"/>
        <v>25</v>
      </c>
      <c r="R72">
        <f t="shared" si="61"/>
        <v>50000</v>
      </c>
      <c r="S72">
        <f t="shared" si="62"/>
        <v>-62818130551009.32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-8.2171302407501585</v>
      </c>
      <c r="AC72">
        <f t="shared" si="79"/>
        <v>-7.3367234293307826</v>
      </c>
      <c r="AE72">
        <f t="shared" si="63"/>
        <v>0</v>
      </c>
      <c r="AF72">
        <f t="shared" si="64"/>
        <v>0</v>
      </c>
      <c r="AG72">
        <f t="shared" si="65"/>
        <v>-2.9198271919972397E-12</v>
      </c>
      <c r="AH72">
        <f t="shared" si="66"/>
        <v>-2.1288039827741822E-8</v>
      </c>
      <c r="AI72">
        <f t="shared" si="88"/>
        <v>-2.1290959654933821E-8</v>
      </c>
      <c r="AJ72">
        <f t="shared" si="67"/>
        <v>-0.88040681141937593</v>
      </c>
      <c r="AK72">
        <f t="shared" si="80"/>
        <v>-0.57519911685251113</v>
      </c>
      <c r="AL72">
        <f t="shared" si="89"/>
        <v>-1.4556059495628468</v>
      </c>
      <c r="AN72">
        <f t="shared" si="68"/>
        <v>0</v>
      </c>
      <c r="AO72">
        <f t="shared" si="69"/>
        <v>0</v>
      </c>
      <c r="AP72">
        <f t="shared" si="70"/>
        <v>-3.0005987662473695E-15</v>
      </c>
      <c r="AQ72">
        <f t="shared" si="71"/>
        <v>-2.1876933750744849E-11</v>
      </c>
      <c r="AR72">
        <f t="shared" si="72"/>
        <v>-2.18799343495111E-11</v>
      </c>
      <c r="AS72">
        <f t="shared" si="73"/>
        <v>-9.0476162403766575E-4</v>
      </c>
      <c r="AT72">
        <f t="shared" si="74"/>
        <v>-5.9111092776474594E-4</v>
      </c>
      <c r="AU72">
        <f t="shared" si="75"/>
        <v>-1.4958725736823463E-3</v>
      </c>
      <c r="AW72">
        <v>69</v>
      </c>
      <c r="AX72">
        <f>IF(Z72&gt;0, (R72*SUMPRODUCT(K72:$K$98, X72:$X$98)-K72*$AZ$3)/Z72, 0)</f>
        <v>-62818130551009.32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0.79474162100000001</v>
      </c>
      <c r="Q73" s="5">
        <f t="shared" si="81"/>
        <v>25</v>
      </c>
      <c r="R73">
        <f t="shared" si="61"/>
        <v>50000</v>
      </c>
      <c r="S73">
        <f t="shared" si="62"/>
        <v>-287248193141886.56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-7.3367234293307826</v>
      </c>
      <c r="AC73">
        <f t="shared" si="79"/>
        <v>-6.5506459190643218</v>
      </c>
      <c r="AE73">
        <f t="shared" si="63"/>
        <v>0</v>
      </c>
      <c r="AF73">
        <f t="shared" si="64"/>
        <v>0</v>
      </c>
      <c r="AG73">
        <f t="shared" si="65"/>
        <v>-5.7012072446950289E-13</v>
      </c>
      <c r="AH73">
        <f t="shared" si="66"/>
        <v>-4.6410163912155283E-9</v>
      </c>
      <c r="AI73">
        <f t="shared" si="88"/>
        <v>-4.6415865119399981E-9</v>
      </c>
      <c r="AJ73">
        <f t="shared" si="67"/>
        <v>-0.78607751026646078</v>
      </c>
      <c r="AK73">
        <f t="shared" si="80"/>
        <v>-0.51357064005315478</v>
      </c>
      <c r="AL73">
        <f t="shared" si="89"/>
        <v>-1.299648154961202</v>
      </c>
      <c r="AN73">
        <f t="shared" si="68"/>
        <v>0</v>
      </c>
      <c r="AO73">
        <f t="shared" si="69"/>
        <v>0</v>
      </c>
      <c r="AP73">
        <f t="shared" si="70"/>
        <v>-5.2311790279184046E-16</v>
      </c>
      <c r="AQ73">
        <f t="shared" si="71"/>
        <v>-4.2583941561750612E-12</v>
      </c>
      <c r="AR73">
        <f t="shared" si="72"/>
        <v>-4.258917274077853E-12</v>
      </c>
      <c r="AS73">
        <f t="shared" si="73"/>
        <v>-7.2127042739071503E-4</v>
      </c>
      <c r="AT73">
        <f t="shared" si="74"/>
        <v>-4.7123001257331191E-4</v>
      </c>
      <c r="AU73">
        <f t="shared" si="75"/>
        <v>-1.1925004442229442E-3</v>
      </c>
      <c r="AW73">
        <v>70</v>
      </c>
      <c r="AX73">
        <f>IF(Z73&gt;0, (R73*SUMPRODUCT(K73:$K$98, X73:$X$98)-K73*$AZ$3)/Z73, 0)</f>
        <v>-287248193141886.56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0.81243025300000005</v>
      </c>
      <c r="Q74" s="5">
        <f t="shared" si="81"/>
        <v>25</v>
      </c>
      <c r="R74">
        <f t="shared" si="61"/>
        <v>50000</v>
      </c>
      <c r="S74">
        <f t="shared" si="62"/>
        <v>-1444342886965447.5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-6.5506459190643218</v>
      </c>
      <c r="AC74">
        <f t="shared" si="79"/>
        <v>-5.848790999168278</v>
      </c>
      <c r="AE74">
        <f t="shared" si="63"/>
        <v>0</v>
      </c>
      <c r="AF74">
        <f t="shared" si="64"/>
        <v>0</v>
      </c>
      <c r="AG74">
        <f t="shared" si="65"/>
        <v>-1.012361928035063E-13</v>
      </c>
      <c r="AH74">
        <f t="shared" si="66"/>
        <v>-9.2636664884260304E-10</v>
      </c>
      <c r="AI74">
        <f t="shared" si="88"/>
        <v>-9.2646788503540653E-10</v>
      </c>
      <c r="AJ74">
        <f t="shared" si="67"/>
        <v>-0.70185491989604376</v>
      </c>
      <c r="AK74">
        <f t="shared" si="80"/>
        <v>-0.45854521433450257</v>
      </c>
      <c r="AL74">
        <f t="shared" si="89"/>
        <v>-1.1604001351570141</v>
      </c>
      <c r="AN74">
        <f t="shared" si="68"/>
        <v>0</v>
      </c>
      <c r="AO74">
        <f t="shared" si="69"/>
        <v>0</v>
      </c>
      <c r="AP74">
        <f t="shared" si="70"/>
        <v>-8.2937422901712212E-17</v>
      </c>
      <c r="AQ74">
        <f t="shared" si="71"/>
        <v>-7.5892287520357923E-13</v>
      </c>
      <c r="AR74">
        <f t="shared" si="72"/>
        <v>-7.590058126264809E-13</v>
      </c>
      <c r="AS74">
        <f t="shared" si="73"/>
        <v>-5.7499236878700004E-4</v>
      </c>
      <c r="AT74">
        <f t="shared" si="74"/>
        <v>-3.7566168094282308E-4</v>
      </c>
      <c r="AU74">
        <f t="shared" si="75"/>
        <v>-9.5065405048882883E-4</v>
      </c>
      <c r="AW74">
        <v>71</v>
      </c>
      <c r="AX74">
        <f>IF(Z74&gt;0, (R74*SUMPRODUCT(K74:$K$98, X74:$X$98)-K74*$AZ$3)/Z74, 0)</f>
        <v>-1444342886965447.5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0.830029028</v>
      </c>
      <c r="Q75" s="5">
        <f t="shared" si="81"/>
        <v>25</v>
      </c>
      <c r="R75">
        <f t="shared" si="61"/>
        <v>50000</v>
      </c>
      <c r="S75">
        <f t="shared" si="62"/>
        <v>-8061411687628989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-5.848790999168278</v>
      </c>
      <c r="AC75">
        <f t="shared" si="79"/>
        <v>-5.222134820686624</v>
      </c>
      <c r="AE75">
        <f t="shared" si="63"/>
        <v>0</v>
      </c>
      <c r="AF75">
        <f t="shared" si="64"/>
        <v>0</v>
      </c>
      <c r="AG75">
        <f t="shared" si="65"/>
        <v>-1.6194852164356313E-14</v>
      </c>
      <c r="AH75">
        <f t="shared" si="66"/>
        <v>-1.6805795742222986E-10</v>
      </c>
      <c r="AI75">
        <f t="shared" si="88"/>
        <v>-1.6807415227439423E-10</v>
      </c>
      <c r="AJ75">
        <f t="shared" si="67"/>
        <v>-0.626656178481654</v>
      </c>
      <c r="AK75">
        <f t="shared" si="80"/>
        <v>-0.40941536994177952</v>
      </c>
      <c r="AL75">
        <f t="shared" si="89"/>
        <v>-1.0360715485915075</v>
      </c>
      <c r="AN75">
        <f t="shared" si="68"/>
        <v>0</v>
      </c>
      <c r="AO75">
        <f t="shared" si="69"/>
        <v>0</v>
      </c>
      <c r="AP75">
        <f t="shared" si="70"/>
        <v>-1.1846053711394612E-17</v>
      </c>
      <c r="AQ75">
        <f t="shared" si="71"/>
        <v>-1.2292940806416629E-13</v>
      </c>
      <c r="AR75">
        <f t="shared" si="72"/>
        <v>-1.2294125411787767E-13</v>
      </c>
      <c r="AS75">
        <f t="shared" si="73"/>
        <v>-4.5838039603778101E-4</v>
      </c>
      <c r="AT75">
        <f t="shared" si="74"/>
        <v>-2.9947519207833311E-4</v>
      </c>
      <c r="AU75">
        <f t="shared" si="75"/>
        <v>-7.5785558823905522E-4</v>
      </c>
      <c r="AW75">
        <v>72</v>
      </c>
      <c r="AX75">
        <f>IF(Z75&gt;0, (R75*SUMPRODUCT(K75:$K$98, X75:$X$98)-K75*$AZ$3)/Z75, 0)</f>
        <v>-8061411687628989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0.84762719500000006</v>
      </c>
      <c r="Q76" s="5">
        <f t="shared" si="81"/>
        <v>25</v>
      </c>
      <c r="R76">
        <f t="shared" si="61"/>
        <v>50000</v>
      </c>
      <c r="S76">
        <f t="shared" si="62"/>
        <v>-5.0555223708711576E+16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-5.222134820686624</v>
      </c>
      <c r="AC76">
        <f t="shared" si="79"/>
        <v>-4.662620375613165</v>
      </c>
      <c r="AE76">
        <f t="shared" si="63"/>
        <v>0</v>
      </c>
      <c r="AF76">
        <f t="shared" si="64"/>
        <v>0</v>
      </c>
      <c r="AG76">
        <f t="shared" si="65"/>
        <v>-2.305706529199727E-15</v>
      </c>
      <c r="AH76">
        <f t="shared" si="66"/>
        <v>-2.7454394227026042E-11</v>
      </c>
      <c r="AI76">
        <f t="shared" si="88"/>
        <v>-2.7456699933555243E-11</v>
      </c>
      <c r="AJ76">
        <f t="shared" si="67"/>
        <v>-0.55951444507345904</v>
      </c>
      <c r="AK76">
        <f t="shared" si="80"/>
        <v>-0.36554943744806373</v>
      </c>
      <c r="AL76">
        <f t="shared" si="89"/>
        <v>-0.92506388254897942</v>
      </c>
      <c r="AN76">
        <f t="shared" si="68"/>
        <v>0</v>
      </c>
      <c r="AO76">
        <f t="shared" si="69"/>
        <v>0</v>
      </c>
      <c r="AP76">
        <f t="shared" si="70"/>
        <v>-1.5058534777427764E-18</v>
      </c>
      <c r="AQ76">
        <f t="shared" si="71"/>
        <v>-1.7930423712872776E-14</v>
      </c>
      <c r="AR76">
        <f t="shared" si="72"/>
        <v>-1.7931929566350518E-14</v>
      </c>
      <c r="AS76">
        <f t="shared" si="73"/>
        <v>-3.6541804531109261E-4</v>
      </c>
      <c r="AT76">
        <f t="shared" si="74"/>
        <v>-2.3873978960329322E-4</v>
      </c>
      <c r="AU76">
        <f t="shared" si="75"/>
        <v>-6.0415783493231775E-4</v>
      </c>
      <c r="AW76">
        <v>73</v>
      </c>
      <c r="AX76">
        <f>IF(Z76&gt;0, (R76*SUMPRODUCT(K76:$K$98, X76:$X$98)-K76*$AZ$3)/Z76, 0)</f>
        <v>-5.0555223708711576E+16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0.86522596900000004</v>
      </c>
      <c r="Q77" s="5">
        <f t="shared" si="81"/>
        <v>25</v>
      </c>
      <c r="R77">
        <f t="shared" si="61"/>
        <v>50000</v>
      </c>
      <c r="S77">
        <f t="shared" si="62"/>
        <v>-3.6176271805359936E+17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-4.662620375613165</v>
      </c>
      <c r="AC77">
        <f t="shared" si="79"/>
        <v>-4.1630539067974839</v>
      </c>
      <c r="AE77">
        <f t="shared" si="63"/>
        <v>0</v>
      </c>
      <c r="AF77">
        <f t="shared" si="64"/>
        <v>0</v>
      </c>
      <c r="AG77">
        <f t="shared" si="65"/>
        <v>-2.8769229795126919E-16</v>
      </c>
      <c r="AH77">
        <f t="shared" si="66"/>
        <v>-3.9899143319129216E-12</v>
      </c>
      <c r="AI77">
        <f t="shared" si="88"/>
        <v>-3.990202024210873E-12</v>
      </c>
      <c r="AJ77">
        <f t="shared" si="67"/>
        <v>-0.49956646881568112</v>
      </c>
      <c r="AK77">
        <f t="shared" si="80"/>
        <v>-0.32638342629292161</v>
      </c>
      <c r="AL77">
        <f t="shared" si="89"/>
        <v>-0.82594989511259298</v>
      </c>
      <c r="AN77">
        <f t="shared" si="68"/>
        <v>0</v>
      </c>
      <c r="AO77">
        <f t="shared" si="69"/>
        <v>0</v>
      </c>
      <c r="AP77">
        <f t="shared" si="70"/>
        <v>-1.6776018617262055E-19</v>
      </c>
      <c r="AQ77">
        <f t="shared" si="71"/>
        <v>-2.326613454378596E-15</v>
      </c>
      <c r="AR77">
        <f t="shared" si="72"/>
        <v>-2.3267812145647686E-15</v>
      </c>
      <c r="AS77">
        <f t="shared" si="73"/>
        <v>-2.9130902846871844E-4</v>
      </c>
      <c r="AT77">
        <f t="shared" si="74"/>
        <v>-1.903218985995685E-4</v>
      </c>
      <c r="AU77">
        <f t="shared" si="75"/>
        <v>-4.8163092707061378E-4</v>
      </c>
      <c r="AW77">
        <v>74</v>
      </c>
      <c r="AX77">
        <f>IF(Z77&gt;0, (R77*SUMPRODUCT(K77:$K$98, X77:$X$98)-K77*$AZ$3)/Z77, 0)</f>
        <v>-3.6176271805359936E+17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0.88282474399999999</v>
      </c>
      <c r="Q78" s="5">
        <f t="shared" si="81"/>
        <v>25</v>
      </c>
      <c r="R78">
        <f t="shared" si="61"/>
        <v>50000</v>
      </c>
      <c r="S78">
        <f t="shared" si="62"/>
        <v>-3.0137779827982976E+18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-4.1630539067974839</v>
      </c>
      <c r="AC78">
        <f t="shared" si="79"/>
        <v>-3.7170124167834699</v>
      </c>
      <c r="AE78">
        <f t="shared" si="63"/>
        <v>0</v>
      </c>
      <c r="AF78">
        <f t="shared" si="64"/>
        <v>0</v>
      </c>
      <c r="AG78">
        <f t="shared" si="65"/>
        <v>-3.0833495682155542E-17</v>
      </c>
      <c r="AH78">
        <f t="shared" si="66"/>
        <v>-5.079637585792019E-13</v>
      </c>
      <c r="AI78">
        <f t="shared" si="88"/>
        <v>-5.079945920748841E-13</v>
      </c>
      <c r="AJ78">
        <f t="shared" si="67"/>
        <v>-0.44604149001401394</v>
      </c>
      <c r="AK78">
        <f t="shared" si="80"/>
        <v>-0.29141377347582392</v>
      </c>
      <c r="AL78">
        <f t="shared" si="89"/>
        <v>-0.73745526349034585</v>
      </c>
      <c r="AN78">
        <f t="shared" si="68"/>
        <v>0</v>
      </c>
      <c r="AO78">
        <f t="shared" si="69"/>
        <v>0</v>
      </c>
      <c r="AP78">
        <f t="shared" si="70"/>
        <v>-1.6053340088980592E-20</v>
      </c>
      <c r="AQ78">
        <f t="shared" si="71"/>
        <v>-2.6446936323435013E-16</v>
      </c>
      <c r="AR78">
        <f t="shared" si="72"/>
        <v>-2.6448541657443914E-16</v>
      </c>
      <c r="AS78">
        <f t="shared" si="73"/>
        <v>-2.32229773970605E-4</v>
      </c>
      <c r="AT78">
        <f t="shared" si="74"/>
        <v>-1.5172345232746269E-4</v>
      </c>
      <c r="AU78">
        <f t="shared" si="75"/>
        <v>-3.8395322629833215E-4</v>
      </c>
      <c r="AW78">
        <v>75</v>
      </c>
      <c r="AX78">
        <f>IF(Z78&gt;0, (R78*SUMPRODUCT(K78:$K$98, X78:$X$98)-K78*$AZ$3)/Z78, 0)</f>
        <v>-3.0137779827982976E+18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-3.7170124167834699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-3.7170124167834699</v>
      </c>
      <c r="AK79">
        <f t="shared" si="80"/>
        <v>-0.26019086917484291</v>
      </c>
      <c r="AL79">
        <f t="shared" si="89"/>
        <v>-3.9772032859583746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-2.866667873032248E-17</v>
      </c>
      <c r="AR79">
        <f t="shared" si="72"/>
        <v>-2.866667873032248E-17</v>
      </c>
      <c r="AS79">
        <f t="shared" si="73"/>
        <v>-1.7279001039479632E-3</v>
      </c>
      <c r="AT79">
        <f t="shared" si="74"/>
        <v>-1.2095300727635743E-4</v>
      </c>
      <c r="AU79">
        <f t="shared" si="75"/>
        <v>-1.8488531112243493E-3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17057.804288238931</v>
      </c>
      <c r="AO81" s="6">
        <f t="shared" ref="AO81:AU81" si="90">SUM(AO3:AO79)</f>
        <v>-1705.7804288238931</v>
      </c>
      <c r="AP81" s="6">
        <f t="shared" si="90"/>
        <v>-1745.3368502715009</v>
      </c>
      <c r="AQ81" s="6">
        <f t="shared" si="90"/>
        <v>-7139.229946426025</v>
      </c>
      <c r="AR81" s="6">
        <f t="shared" si="90"/>
        <v>6467.4570627175162</v>
      </c>
      <c r="AS81" s="6">
        <f t="shared" si="90"/>
        <v>-1210.2966604127112</v>
      </c>
      <c r="AT81" s="6">
        <f t="shared" si="90"/>
        <v>326.25879955483407</v>
      </c>
      <c r="AU81" s="6">
        <f t="shared" si="90"/>
        <v>5583.4192018596341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28941.133772433866</v>
      </c>
      <c r="K3">
        <v>1</v>
      </c>
      <c r="L3" s="2">
        <v>0</v>
      </c>
      <c r="O3">
        <f>$C$3</f>
        <v>28941.133772433866</v>
      </c>
      <c r="P3" s="2">
        <f>O3*C5</f>
        <v>2894.1133772433868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28941.133772433866</v>
      </c>
      <c r="AF3">
        <f t="shared" ref="AF3:AF34" si="3">-$Z3*P3</f>
        <v>-2894.1133772433868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24524.587808190481</v>
      </c>
      <c r="AJ3">
        <f t="shared" ref="AJ3:AJ34" si="7">AB3-AC3</f>
        <v>0</v>
      </c>
      <c r="AL3">
        <f t="shared" ref="AL3:AL23" si="8">SUM(AI3:AK3)</f>
        <v>24524.587808190481</v>
      </c>
      <c r="AN3">
        <f t="shared" ref="AN3:AN34" si="9">AE3*$K3</f>
        <v>28941.133772433866</v>
      </c>
      <c r="AO3">
        <f t="shared" ref="AO3:AO34" si="10">AF3*$K3</f>
        <v>-2894.1133772433868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24524.587808190481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24524.587808190481</v>
      </c>
      <c r="AW3">
        <v>0</v>
      </c>
      <c r="AX3">
        <f>IF(Z3&gt;0, (R3*SUMPRODUCT(K3:$K$98, X3:$X$98)-K3*$AZ$3)/Z3, 0)</f>
        <v>0</v>
      </c>
      <c r="AZ3">
        <f>C6*ABS(SUMPRODUCT(X4:X69, K4:K69))/1</f>
        <v>14575.520498176567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999.47757416110983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977.68441442195763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-977.68441442195763</v>
      </c>
      <c r="AK4">
        <f t="shared" ref="AK4:AK35" si="27">G4*SUM(AB4:AB4, AE4:AF4)</f>
        <v>0</v>
      </c>
      <c r="AL4">
        <f t="shared" si="8"/>
        <v>-1567.9119644219577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-550.63676648941123</v>
      </c>
      <c r="AR4">
        <f t="shared" si="13"/>
        <v>-550.63676648941123</v>
      </c>
      <c r="AS4">
        <f t="shared" si="14"/>
        <v>-912.10412764433022</v>
      </c>
      <c r="AT4">
        <f t="shared" si="15"/>
        <v>0</v>
      </c>
      <c r="AU4">
        <f t="shared" si="16"/>
        <v>-1462.7408941337417</v>
      </c>
      <c r="AW4">
        <v>1</v>
      </c>
      <c r="AX4">
        <f>IF(Z4&gt;0, (R4*SUMPRODUCT(K4:$K$98, X4:$X$98)-K4*$AZ$3)/Z4, 0)</f>
        <v>999.47757416110983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</v>
      </c>
      <c r="S5">
        <f t="shared" si="1"/>
        <v>1634.6653343877313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977.68441442195763</v>
      </c>
      <c r="AC5">
        <f>S5*Z5</f>
        <v>1561.2392919487411</v>
      </c>
      <c r="AE5">
        <f t="shared" si="2"/>
        <v>0</v>
      </c>
      <c r="AF5">
        <f t="shared" si="3"/>
        <v>0</v>
      </c>
      <c r="AG5">
        <f t="shared" si="4"/>
        <v>-23.87704778320126</v>
      </c>
      <c r="AH5">
        <f t="shared" si="5"/>
        <v>-666.57915909748237</v>
      </c>
      <c r="AI5">
        <f t="shared" si="6"/>
        <v>-690.45620688068368</v>
      </c>
      <c r="AJ5">
        <f t="shared" si="7"/>
        <v>-583.55487752678346</v>
      </c>
      <c r="AK5">
        <f t="shared" si="27"/>
        <v>40.085060991300267</v>
      </c>
      <c r="AL5">
        <f t="shared" si="8"/>
        <v>-1233.9260234161668</v>
      </c>
      <c r="AN5">
        <f t="shared" si="9"/>
        <v>0</v>
      </c>
      <c r="AO5">
        <f t="shared" si="10"/>
        <v>0</v>
      </c>
      <c r="AP5">
        <f t="shared" si="11"/>
        <v>-20.417454997761123</v>
      </c>
      <c r="AQ5">
        <f t="shared" si="12"/>
        <v>-569.99718335754778</v>
      </c>
      <c r="AR5">
        <f t="shared" si="13"/>
        <v>-590.41463835530897</v>
      </c>
      <c r="AS5">
        <f t="shared" si="14"/>
        <v>-499.0024545249567</v>
      </c>
      <c r="AT5">
        <f t="shared" si="15"/>
        <v>34.277057042545877</v>
      </c>
      <c r="AU5">
        <f t="shared" si="16"/>
        <v>-1055.1400358377198</v>
      </c>
      <c r="AW5">
        <v>2</v>
      </c>
      <c r="AX5">
        <f>IF(Z5&gt;0, (R5*SUMPRODUCT(K5:$K$98, X5:$X$98)-K5*$AZ$3)/Z5, 0)</f>
        <v>1634.6653343877313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</v>
      </c>
      <c r="S6">
        <f t="shared" si="1"/>
        <v>2375.8332244043777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1561.2392919487411</v>
      </c>
      <c r="AC6">
        <f t="shared" ref="AC6:AC69" si="30">S6*Z6</f>
        <v>2211.1838512268441</v>
      </c>
      <c r="AE6">
        <f t="shared" si="2"/>
        <v>0</v>
      </c>
      <c r="AF6">
        <f t="shared" si="3"/>
        <v>0</v>
      </c>
      <c r="AG6">
        <f t="shared" si="4"/>
        <v>-23.267456533919681</v>
      </c>
      <c r="AH6">
        <f t="shared" si="5"/>
        <v>-741.64154289913358</v>
      </c>
      <c r="AI6">
        <f t="shared" si="6"/>
        <v>-764.90899943305328</v>
      </c>
      <c r="AJ6">
        <f t="shared" si="7"/>
        <v>-649.94455927810304</v>
      </c>
      <c r="AK6">
        <f t="shared" si="27"/>
        <v>91.332498579001353</v>
      </c>
      <c r="AL6">
        <f t="shared" si="8"/>
        <v>-1323.5210601321551</v>
      </c>
      <c r="AN6">
        <f t="shared" si="9"/>
        <v>0</v>
      </c>
      <c r="AO6">
        <f t="shared" si="10"/>
        <v>0</v>
      </c>
      <c r="AP6">
        <f t="shared" si="11"/>
        <v>-17.948749330624757</v>
      </c>
      <c r="AQ6">
        <f t="shared" si="12"/>
        <v>-572.1097244672427</v>
      </c>
      <c r="AR6">
        <f t="shared" si="13"/>
        <v>-590.05847379786746</v>
      </c>
      <c r="AS6">
        <f t="shared" si="14"/>
        <v>-501.37375162943215</v>
      </c>
      <c r="AT6">
        <f t="shared" si="15"/>
        <v>70.454805420795893</v>
      </c>
      <c r="AU6">
        <f t="shared" si="16"/>
        <v>-1020.9774200065038</v>
      </c>
      <c r="AW6">
        <v>3</v>
      </c>
      <c r="AX6">
        <f>IF(Z6&gt;0, (R6*SUMPRODUCT(K6:$K$98, X6:$X$98)-K6*$AZ$3)/Z6, 0)</f>
        <v>2375.8332244043777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50000</v>
      </c>
      <c r="S7">
        <f t="shared" si="1"/>
        <v>2931.1939282349053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2211.1838512268441</v>
      </c>
      <c r="AC7">
        <f t="shared" si="30"/>
        <v>2652.85898462775</v>
      </c>
      <c r="AE7">
        <f t="shared" si="2"/>
        <v>0</v>
      </c>
      <c r="AF7">
        <f t="shared" si="3"/>
        <v>0</v>
      </c>
      <c r="AG7">
        <f t="shared" si="4"/>
        <v>-22.626095795589666</v>
      </c>
      <c r="AH7">
        <f t="shared" si="5"/>
        <v>-817.37234598163491</v>
      </c>
      <c r="AI7">
        <f t="shared" si="6"/>
        <v>-839.99844177722457</v>
      </c>
      <c r="AJ7">
        <f t="shared" si="7"/>
        <v>-441.67513340090591</v>
      </c>
      <c r="AK7">
        <f t="shared" si="27"/>
        <v>108.56912709523804</v>
      </c>
      <c r="AL7">
        <f t="shared" si="8"/>
        <v>-1173.1044480828925</v>
      </c>
      <c r="AN7">
        <f t="shared" si="9"/>
        <v>0</v>
      </c>
      <c r="AO7">
        <f t="shared" si="10"/>
        <v>0</v>
      </c>
      <c r="AP7">
        <f t="shared" si="11"/>
        <v>-15.880263146725406</v>
      </c>
      <c r="AQ7">
        <f t="shared" si="12"/>
        <v>-573.67775953528644</v>
      </c>
      <c r="AR7">
        <f t="shared" si="13"/>
        <v>-589.55802268201182</v>
      </c>
      <c r="AS7">
        <f t="shared" si="14"/>
        <v>-309.99238256290789</v>
      </c>
      <c r="AT7">
        <f t="shared" si="15"/>
        <v>76.199903132148961</v>
      </c>
      <c r="AU7">
        <f t="shared" si="16"/>
        <v>-823.35050211277087</v>
      </c>
      <c r="AW7">
        <v>4</v>
      </c>
      <c r="AX7">
        <f>IF(Z7&gt;0, (R7*SUMPRODUCT(K7:$K$98, X7:$X$98)-K7*$AZ$3)/Z7, 0)</f>
        <v>2931.1939282349053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</v>
      </c>
      <c r="S8">
        <f t="shared" si="1"/>
        <v>3143.3020084777409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2652.85898462775</v>
      </c>
      <c r="AC8">
        <f t="shared" si="30"/>
        <v>2760.0298594035139</v>
      </c>
      <c r="AE8">
        <f t="shared" si="2"/>
        <v>0</v>
      </c>
      <c r="AF8">
        <f t="shared" si="3"/>
        <v>0</v>
      </c>
      <c r="AG8">
        <f t="shared" si="4"/>
        <v>-21.951675753391569</v>
      </c>
      <c r="AH8">
        <f t="shared" si="5"/>
        <v>-896.31816848440053</v>
      </c>
      <c r="AI8">
        <f t="shared" si="6"/>
        <v>-918.26984423779209</v>
      </c>
      <c r="AJ8">
        <f t="shared" si="7"/>
        <v>-107.17087477576388</v>
      </c>
      <c r="AK8">
        <f t="shared" si="27"/>
        <v>56.505896372571073</v>
      </c>
      <c r="AL8">
        <f t="shared" si="8"/>
        <v>-968.93482264098486</v>
      </c>
      <c r="AN8">
        <f t="shared" si="9"/>
        <v>0</v>
      </c>
      <c r="AO8">
        <f t="shared" si="10"/>
        <v>0</v>
      </c>
      <c r="AP8">
        <f t="shared" si="11"/>
        <v>-14.381515291985798</v>
      </c>
      <c r="AQ8">
        <f t="shared" si="12"/>
        <v>-587.21774097594891</v>
      </c>
      <c r="AR8">
        <f t="shared" si="13"/>
        <v>-601.59925626793472</v>
      </c>
      <c r="AS8">
        <f t="shared" si="14"/>
        <v>-70.212387963365984</v>
      </c>
      <c r="AT8">
        <f t="shared" si="15"/>
        <v>37.019516045099266</v>
      </c>
      <c r="AU8">
        <f t="shared" si="16"/>
        <v>-634.79212818620147</v>
      </c>
      <c r="AW8">
        <v>5</v>
      </c>
      <c r="AX8">
        <f>IF(Z8&gt;0, (R8*SUMPRODUCT(K8:$K$98, X8:$X$98)-K8*$AZ$3)/Z8, 0)</f>
        <v>3143.3020084777409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</v>
      </c>
      <c r="S9">
        <f t="shared" si="1"/>
        <v>3152.7039537123028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2760.0298594035139</v>
      </c>
      <c r="AC9">
        <f t="shared" si="30"/>
        <v>2678.345756608478</v>
      </c>
      <c r="AE9">
        <f t="shared" si="2"/>
        <v>0</v>
      </c>
      <c r="AF9">
        <f t="shared" si="3"/>
        <v>0</v>
      </c>
      <c r="AG9">
        <f t="shared" si="4"/>
        <v>-21.238481284095283</v>
      </c>
      <c r="AH9">
        <f t="shared" si="5"/>
        <v>-987.35542352474044</v>
      </c>
      <c r="AI9">
        <f t="shared" si="6"/>
        <v>-1008.5939048088358</v>
      </c>
      <c r="AJ9">
        <f t="shared" si="7"/>
        <v>81.684102795035869</v>
      </c>
      <c r="AK9">
        <f t="shared" si="27"/>
        <v>16.28417617048073</v>
      </c>
      <c r="AL9">
        <f t="shared" si="8"/>
        <v>-910.6256258433192</v>
      </c>
      <c r="AN9">
        <f t="shared" si="9"/>
        <v>0</v>
      </c>
      <c r="AO9">
        <f t="shared" si="10"/>
        <v>0</v>
      </c>
      <c r="AP9">
        <f t="shared" si="11"/>
        <v>-13.177639927187668</v>
      </c>
      <c r="AQ9">
        <f t="shared" si="12"/>
        <v>-612.61509602894159</v>
      </c>
      <c r="AR9">
        <f t="shared" si="13"/>
        <v>-625.79273595612926</v>
      </c>
      <c r="AS9">
        <f t="shared" si="14"/>
        <v>50.681763917575672</v>
      </c>
      <c r="AT9">
        <f t="shared" si="15"/>
        <v>10.103689016887529</v>
      </c>
      <c r="AU9">
        <f t="shared" si="16"/>
        <v>-565.00728302166613</v>
      </c>
      <c r="AW9">
        <v>6</v>
      </c>
      <c r="AX9">
        <f>IF(Z9&gt;0, (R9*SUMPRODUCT(K9:$K$98, X9:$X$98)-K9*$AZ$3)/Z9, 0)</f>
        <v>3152.7039537123028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</v>
      </c>
      <c r="S10">
        <f t="shared" si="1"/>
        <v>3087.0621879208147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2678.345756608478</v>
      </c>
      <c r="AC10">
        <f t="shared" si="30"/>
        <v>2529.8756887180225</v>
      </c>
      <c r="AE10">
        <f t="shared" si="2"/>
        <v>0</v>
      </c>
      <c r="AF10">
        <f t="shared" si="3"/>
        <v>0</v>
      </c>
      <c r="AG10">
        <f t="shared" si="4"/>
        <v>-20.487728580728188</v>
      </c>
      <c r="AH10">
        <f t="shared" si="5"/>
        <v>-1076.7357810522922</v>
      </c>
      <c r="AI10">
        <f t="shared" si="6"/>
        <v>-1097.2235096330203</v>
      </c>
      <c r="AJ10">
        <f t="shared" si="7"/>
        <v>148.47006789045554</v>
      </c>
      <c r="AK10">
        <f t="shared" si="27"/>
        <v>10.981217602094761</v>
      </c>
      <c r="AL10">
        <f t="shared" si="8"/>
        <v>-937.77222414047003</v>
      </c>
      <c r="AN10">
        <f t="shared" si="9"/>
        <v>0</v>
      </c>
      <c r="AO10">
        <f t="shared" si="10"/>
        <v>0</v>
      </c>
      <c r="AP10">
        <f t="shared" si="11"/>
        <v>-12.059413230901709</v>
      </c>
      <c r="AQ10">
        <f t="shared" si="12"/>
        <v>-633.78434915530227</v>
      </c>
      <c r="AR10">
        <f t="shared" si="13"/>
        <v>-645.84376238620393</v>
      </c>
      <c r="AS10">
        <f t="shared" si="14"/>
        <v>87.391918242963996</v>
      </c>
      <c r="AT10">
        <f t="shared" si="15"/>
        <v>6.463724874151251</v>
      </c>
      <c r="AU10">
        <f t="shared" si="16"/>
        <v>-551.98811926908866</v>
      </c>
      <c r="AW10">
        <v>7</v>
      </c>
      <c r="AX10">
        <f>IF(Z10&gt;0, (R10*SUMPRODUCT(K10:$K$98, X10:$X$98)-K10*$AZ$3)/Z10, 0)</f>
        <v>3087.0621879208147</v>
      </c>
    </row>
    <row r="11" spans="1:52" x14ac:dyDescent="0.25">
      <c r="A11" t="s">
        <v>33</v>
      </c>
      <c r="C11" s="25">
        <f>AU71</f>
        <v>9141.506627675024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</v>
      </c>
      <c r="S11">
        <f t="shared" si="1"/>
        <v>2947.5389753517093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2529.8756887180225</v>
      </c>
      <c r="AC11">
        <f t="shared" si="30"/>
        <v>2323.2673793031772</v>
      </c>
      <c r="AE11">
        <f t="shared" si="2"/>
        <v>0</v>
      </c>
      <c r="AF11">
        <f t="shared" si="3"/>
        <v>0</v>
      </c>
      <c r="AG11">
        <f t="shared" si="4"/>
        <v>-19.705145536081993</v>
      </c>
      <c r="AH11">
        <f t="shared" si="5"/>
        <v>-1155.4115176778259</v>
      </c>
      <c r="AI11">
        <f t="shared" si="6"/>
        <v>-1175.1166632139079</v>
      </c>
      <c r="AJ11">
        <f t="shared" si="7"/>
        <v>206.60830941484528</v>
      </c>
      <c r="AK11">
        <f t="shared" si="27"/>
        <v>6.0717016529232533</v>
      </c>
      <c r="AL11">
        <f t="shared" si="8"/>
        <v>-962.43665214613941</v>
      </c>
      <c r="AN11">
        <f t="shared" si="9"/>
        <v>0</v>
      </c>
      <c r="AO11">
        <f t="shared" si="10"/>
        <v>0</v>
      </c>
      <c r="AP11">
        <f t="shared" si="11"/>
        <v>-11.021258085538943</v>
      </c>
      <c r="AQ11">
        <f t="shared" si="12"/>
        <v>-646.23164076683599</v>
      </c>
      <c r="AR11">
        <f t="shared" si="13"/>
        <v>-657.25289885237498</v>
      </c>
      <c r="AS11">
        <f t="shared" si="14"/>
        <v>115.55781186737947</v>
      </c>
      <c r="AT11">
        <f t="shared" si="15"/>
        <v>3.3959551738771854</v>
      </c>
      <c r="AU11">
        <f t="shared" si="16"/>
        <v>-538.29913181111829</v>
      </c>
      <c r="AW11">
        <v>8</v>
      </c>
      <c r="AX11">
        <f>IF(Z11&gt;0, (R11*SUMPRODUCT(K11:$K$98, X11:$X$98)-K11*$AZ$3)/Z11, 0)</f>
        <v>2947.5389753517093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</v>
      </c>
      <c r="S12">
        <f t="shared" si="1"/>
        <v>2755.595951155572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2323.2673793031772</v>
      </c>
      <c r="AC12">
        <f t="shared" si="30"/>
        <v>2082.2061445902937</v>
      </c>
      <c r="AE12">
        <f t="shared" si="2"/>
        <v>0</v>
      </c>
      <c r="AF12">
        <f t="shared" si="3"/>
        <v>0</v>
      </c>
      <c r="AG12">
        <f t="shared" si="4"/>
        <v>-18.890706234681385</v>
      </c>
      <c r="AH12">
        <f t="shared" si="5"/>
        <v>-1234.7756920795825</v>
      </c>
      <c r="AI12">
        <f t="shared" si="6"/>
        <v>-1253.6663983142639</v>
      </c>
      <c r="AJ12">
        <f t="shared" si="7"/>
        <v>241.06123471288356</v>
      </c>
      <c r="AK12">
        <f t="shared" si="27"/>
        <v>5.3435149723973074</v>
      </c>
      <c r="AL12">
        <f t="shared" si="8"/>
        <v>-1007.261648628983</v>
      </c>
      <c r="AN12">
        <f t="shared" si="9"/>
        <v>0</v>
      </c>
      <c r="AO12">
        <f t="shared" si="10"/>
        <v>0</v>
      </c>
      <c r="AP12">
        <f t="shared" si="11"/>
        <v>-10.040611185219852</v>
      </c>
      <c r="AQ12">
        <f t="shared" si="12"/>
        <v>-656.29640687390349</v>
      </c>
      <c r="AR12">
        <f t="shared" si="13"/>
        <v>-666.33701805912335</v>
      </c>
      <c r="AS12">
        <f t="shared" si="14"/>
        <v>128.12660890027914</v>
      </c>
      <c r="AT12">
        <f t="shared" si="15"/>
        <v>2.8401350131496059</v>
      </c>
      <c r="AU12">
        <f t="shared" si="16"/>
        <v>-535.37027414569468</v>
      </c>
      <c r="AW12">
        <v>9</v>
      </c>
      <c r="AX12">
        <f>IF(Z12&gt;0, (R12*SUMPRODUCT(K12:$K$98, X12:$X$98)-K12*$AZ$3)/Z12, 0)</f>
        <v>2755.595951155572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</v>
      </c>
      <c r="S13">
        <f t="shared" si="1"/>
        <v>2505.7452868593841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2082.2061445902937</v>
      </c>
      <c r="AC13">
        <f t="shared" si="30"/>
        <v>1808.8434761442484</v>
      </c>
      <c r="AE13">
        <f t="shared" si="2"/>
        <v>0</v>
      </c>
      <c r="AF13">
        <f t="shared" si="3"/>
        <v>0</v>
      </c>
      <c r="AG13">
        <f t="shared" si="4"/>
        <v>-18.04696077480596</v>
      </c>
      <c r="AH13">
        <f t="shared" si="5"/>
        <v>-1309.6767950572232</v>
      </c>
      <c r="AI13">
        <f t="shared" si="6"/>
        <v>-1327.7237558320292</v>
      </c>
      <c r="AJ13">
        <f t="shared" si="7"/>
        <v>273.36266844604529</v>
      </c>
      <c r="AK13">
        <f t="shared" si="27"/>
        <v>4.1644122891805875</v>
      </c>
      <c r="AL13">
        <f t="shared" si="8"/>
        <v>-1050.1966750968033</v>
      </c>
      <c r="AN13">
        <f t="shared" si="9"/>
        <v>0</v>
      </c>
      <c r="AO13">
        <f t="shared" si="10"/>
        <v>0</v>
      </c>
      <c r="AP13">
        <f t="shared" si="11"/>
        <v>-9.1180147373466767</v>
      </c>
      <c r="AQ13">
        <f t="shared" si="12"/>
        <v>-661.69880167100439</v>
      </c>
      <c r="AR13">
        <f t="shared" si="13"/>
        <v>-670.81681640835109</v>
      </c>
      <c r="AS13">
        <f t="shared" si="14"/>
        <v>138.11327406502073</v>
      </c>
      <c r="AT13">
        <f t="shared" si="15"/>
        <v>2.1040203444197085</v>
      </c>
      <c r="AU13">
        <f t="shared" si="16"/>
        <v>-530.59952199891063</v>
      </c>
      <c r="AW13">
        <v>10</v>
      </c>
      <c r="AX13">
        <f>IF(Z13&gt;0, (R13*SUMPRODUCT(K13:$K$98, X13:$X$98)-K13*$AZ$3)/Z13, 0)</f>
        <v>2505.7452868593841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</v>
      </c>
      <c r="S14">
        <f t="shared" si="1"/>
        <v>2197.8351115277651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1808.8434761442484</v>
      </c>
      <c r="AC14">
        <f t="shared" si="30"/>
        <v>1509.8190577751875</v>
      </c>
      <c r="AE14">
        <f t="shared" si="2"/>
        <v>0</v>
      </c>
      <c r="AF14">
        <f t="shared" si="3"/>
        <v>0</v>
      </c>
      <c r="AG14">
        <f t="shared" si="4"/>
        <v>-17.173934589725409</v>
      </c>
      <c r="AH14">
        <f t="shared" si="5"/>
        <v>-1385.1131546649801</v>
      </c>
      <c r="AI14">
        <f t="shared" si="6"/>
        <v>-1402.2870892547055</v>
      </c>
      <c r="AJ14">
        <f t="shared" si="7"/>
        <v>299.02441836906087</v>
      </c>
      <c r="AK14">
        <f t="shared" si="27"/>
        <v>3.2559182570596468</v>
      </c>
      <c r="AL14">
        <f t="shared" si="8"/>
        <v>-1100.006752628585</v>
      </c>
      <c r="AN14">
        <f t="shared" si="9"/>
        <v>0</v>
      </c>
      <c r="AO14">
        <f t="shared" si="10"/>
        <v>0</v>
      </c>
      <c r="AP14">
        <f t="shared" si="11"/>
        <v>-8.2495992795948769</v>
      </c>
      <c r="AQ14">
        <f t="shared" si="12"/>
        <v>-665.34715287187453</v>
      </c>
      <c r="AR14">
        <f t="shared" si="13"/>
        <v>-673.59675215146945</v>
      </c>
      <c r="AS14">
        <f t="shared" si="14"/>
        <v>143.63811702383589</v>
      </c>
      <c r="AT14">
        <f t="shared" si="15"/>
        <v>1.5639992552393043</v>
      </c>
      <c r="AU14">
        <f t="shared" si="16"/>
        <v>-528.39463587239425</v>
      </c>
      <c r="AW14">
        <v>11</v>
      </c>
      <c r="AX14">
        <f>IF(Z14&gt;0, (R14*SUMPRODUCT(K14:$K$98, X14:$X$98)-K14*$AZ$3)/Z14, 0)</f>
        <v>2197.8351115277651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</v>
      </c>
      <c r="S15">
        <f t="shared" si="1"/>
        <v>1849.7802769058032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1509.8190577751875</v>
      </c>
      <c r="AC15">
        <f t="shared" si="30"/>
        <v>1203.8094307883566</v>
      </c>
      <c r="AE15">
        <f t="shared" si="2"/>
        <v>0</v>
      </c>
      <c r="AF15">
        <f t="shared" si="3"/>
        <v>0</v>
      </c>
      <c r="AG15">
        <f t="shared" si="4"/>
        <v>-16.269627341929681</v>
      </c>
      <c r="AH15">
        <f t="shared" si="5"/>
        <v>-1465.1358037969489</v>
      </c>
      <c r="AI15">
        <f t="shared" si="6"/>
        <v>-1481.4054311388786</v>
      </c>
      <c r="AJ15">
        <f t="shared" si="7"/>
        <v>306.00962698683088</v>
      </c>
      <c r="AK15">
        <f t="shared" si="27"/>
        <v>6.1902581368782696</v>
      </c>
      <c r="AL15">
        <f t="shared" si="8"/>
        <v>-1169.2055460151694</v>
      </c>
      <c r="AN15">
        <f t="shared" si="9"/>
        <v>0</v>
      </c>
      <c r="AO15">
        <f t="shared" si="10"/>
        <v>0</v>
      </c>
      <c r="AP15">
        <f t="shared" si="11"/>
        <v>-7.4141068571273916</v>
      </c>
      <c r="AQ15">
        <f t="shared" si="12"/>
        <v>-667.66577877040856</v>
      </c>
      <c r="AR15">
        <f t="shared" si="13"/>
        <v>-675.07988562753587</v>
      </c>
      <c r="AS15">
        <f t="shared" si="14"/>
        <v>139.4492956788871</v>
      </c>
      <c r="AT15">
        <f t="shared" si="15"/>
        <v>2.8209149684539945</v>
      </c>
      <c r="AU15">
        <f t="shared" si="16"/>
        <v>-532.80967498019481</v>
      </c>
      <c r="AW15">
        <v>12</v>
      </c>
      <c r="AX15">
        <f>IF(Z15&gt;0, (R15*SUMPRODUCT(K15:$K$98, X15:$X$98)-K15*$AZ$3)/Z15, 0)</f>
        <v>1849.7802769058032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</v>
      </c>
      <c r="S16">
        <f t="shared" si="1"/>
        <v>1458.6207755271898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1203.8094307883566</v>
      </c>
      <c r="AC16">
        <f t="shared" si="30"/>
        <v>894.92127118418648</v>
      </c>
      <c r="AE16">
        <f t="shared" si="2"/>
        <v>0</v>
      </c>
      <c r="AF16">
        <f t="shared" si="3"/>
        <v>0</v>
      </c>
      <c r="AG16">
        <f t="shared" si="4"/>
        <v>-15.338484241401517</v>
      </c>
      <c r="AH16">
        <f t="shared" si="5"/>
        <v>-1536.8936542177348</v>
      </c>
      <c r="AI16">
        <f t="shared" si="6"/>
        <v>-1552.2321384591364</v>
      </c>
      <c r="AJ16">
        <f t="shared" si="7"/>
        <v>308.88815960417014</v>
      </c>
      <c r="AK16">
        <f t="shared" si="27"/>
        <v>8.547046958597333</v>
      </c>
      <c r="AL16">
        <f t="shared" si="8"/>
        <v>-1234.796931896369</v>
      </c>
      <c r="AN16">
        <f t="shared" si="9"/>
        <v>0</v>
      </c>
      <c r="AO16">
        <f t="shared" si="10"/>
        <v>0</v>
      </c>
      <c r="AP16">
        <f t="shared" si="11"/>
        <v>-6.6122247562800744</v>
      </c>
      <c r="AQ16">
        <f t="shared" si="12"/>
        <v>-662.53523544121072</v>
      </c>
      <c r="AR16">
        <f t="shared" si="13"/>
        <v>-669.14746019749077</v>
      </c>
      <c r="AS16">
        <f t="shared" si="14"/>
        <v>133.15774255865205</v>
      </c>
      <c r="AT16">
        <f t="shared" si="15"/>
        <v>3.6845228383245825</v>
      </c>
      <c r="AU16">
        <f t="shared" si="16"/>
        <v>-532.30519480051419</v>
      </c>
      <c r="AW16">
        <v>13</v>
      </c>
      <c r="AX16">
        <f>IF(Z16&gt;0, (R16*SUMPRODUCT(K16:$K$98, X16:$X$98)-K16*$AZ$3)/Z16, 0)</f>
        <v>1458.6207755271898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</v>
      </c>
      <c r="S17">
        <f t="shared" si="1"/>
        <v>1058.6973232850207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894.92127118418648</v>
      </c>
      <c r="AC17">
        <f t="shared" si="30"/>
        <v>609.21990366986847</v>
      </c>
      <c r="AE17">
        <f t="shared" si="2"/>
        <v>0</v>
      </c>
      <c r="AF17">
        <f t="shared" si="3"/>
        <v>0</v>
      </c>
      <c r="AG17">
        <f t="shared" si="4"/>
        <v>-14.386073580018282</v>
      </c>
      <c r="AH17">
        <f t="shared" si="5"/>
        <v>-1598.0516379384405</v>
      </c>
      <c r="AI17">
        <f t="shared" si="6"/>
        <v>-1612.4377115184589</v>
      </c>
      <c r="AJ17">
        <f t="shared" si="7"/>
        <v>285.70136751431801</v>
      </c>
      <c r="AK17">
        <f t="shared" si="27"/>
        <v>12.349913542341774</v>
      </c>
      <c r="AL17">
        <f t="shared" si="8"/>
        <v>-1314.3864304617991</v>
      </c>
      <c r="AN17">
        <f t="shared" si="9"/>
        <v>0</v>
      </c>
      <c r="AO17">
        <f t="shared" si="10"/>
        <v>0</v>
      </c>
      <c r="AP17">
        <f t="shared" si="11"/>
        <v>-5.829716749347007</v>
      </c>
      <c r="AQ17">
        <f t="shared" si="12"/>
        <v>-647.58381417921998</v>
      </c>
      <c r="AR17">
        <f t="shared" si="13"/>
        <v>-653.41353092856707</v>
      </c>
      <c r="AS17">
        <f t="shared" si="14"/>
        <v>115.77572144653578</v>
      </c>
      <c r="AT17">
        <f t="shared" si="15"/>
        <v>5.0045968019222222</v>
      </c>
      <c r="AU17">
        <f t="shared" si="16"/>
        <v>-532.63321268010907</v>
      </c>
      <c r="AW17">
        <v>14</v>
      </c>
      <c r="AX17">
        <f>IF(Z17&gt;0, (R17*SUMPRODUCT(K17:$K$98, X17:$X$98)-K17*$AZ$3)/Z17, 0)</f>
        <v>1058.6973232850207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</v>
      </c>
      <c r="S18">
        <f t="shared" si="1"/>
        <v>664.01362694619502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609.21990366986847</v>
      </c>
      <c r="AC18">
        <f t="shared" si="30"/>
        <v>356.2837809800958</v>
      </c>
      <c r="AE18">
        <f t="shared" si="2"/>
        <v>0</v>
      </c>
      <c r="AF18">
        <f t="shared" si="3"/>
        <v>0</v>
      </c>
      <c r="AG18">
        <f t="shared" si="4"/>
        <v>-13.414023693257935</v>
      </c>
      <c r="AH18">
        <f t="shared" si="5"/>
        <v>-1656.3783019203318</v>
      </c>
      <c r="AI18">
        <f t="shared" si="6"/>
        <v>-1669.7923256135896</v>
      </c>
      <c r="AJ18">
        <f t="shared" si="7"/>
        <v>252.93612268977267</v>
      </c>
      <c r="AK18">
        <f t="shared" si="27"/>
        <v>13.15914991926916</v>
      </c>
      <c r="AL18">
        <f t="shared" si="8"/>
        <v>-1403.6970530045478</v>
      </c>
      <c r="AN18">
        <f t="shared" si="9"/>
        <v>0</v>
      </c>
      <c r="AO18">
        <f t="shared" si="10"/>
        <v>0</v>
      </c>
      <c r="AP18">
        <f t="shared" si="11"/>
        <v>-5.0726107877256856</v>
      </c>
      <c r="AQ18">
        <f t="shared" si="12"/>
        <v>-626.37152244623405</v>
      </c>
      <c r="AR18">
        <f t="shared" si="13"/>
        <v>-631.44413323395975</v>
      </c>
      <c r="AS18">
        <f t="shared" si="14"/>
        <v>95.649637565984364</v>
      </c>
      <c r="AT18">
        <f t="shared" si="15"/>
        <v>4.976228413204189</v>
      </c>
      <c r="AU18">
        <f t="shared" si="16"/>
        <v>-530.81826725477117</v>
      </c>
      <c r="AW18">
        <v>15</v>
      </c>
      <c r="AX18">
        <f>IF(Z18&gt;0, (R18*SUMPRODUCT(K18:$K$98, X18:$X$98)-K18*$AZ$3)/Z18, 0)</f>
        <v>664.01362694619502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</v>
      </c>
      <c r="S19">
        <f t="shared" si="1"/>
        <v>204.32648944583411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356.2837809800958</v>
      </c>
      <c r="AC19">
        <f t="shared" si="30"/>
        <v>101.54890777015044</v>
      </c>
      <c r="AE19">
        <f t="shared" si="2"/>
        <v>0</v>
      </c>
      <c r="AF19">
        <f t="shared" si="3"/>
        <v>0</v>
      </c>
      <c r="AG19">
        <f t="shared" si="4"/>
        <v>-12.424833907435008</v>
      </c>
      <c r="AH19">
        <f t="shared" si="5"/>
        <v>-1710.0990977806907</v>
      </c>
      <c r="AI19">
        <f t="shared" si="6"/>
        <v>-1722.5239316881257</v>
      </c>
      <c r="AJ19">
        <f t="shared" si="7"/>
        <v>254.73487320994536</v>
      </c>
      <c r="AK19">
        <f t="shared" si="27"/>
        <v>7.9451283158561363</v>
      </c>
      <c r="AL19">
        <f t="shared" si="8"/>
        <v>-1459.8439301623241</v>
      </c>
      <c r="AN19">
        <f t="shared" si="9"/>
        <v>0</v>
      </c>
      <c r="AO19">
        <f t="shared" si="10"/>
        <v>0</v>
      </c>
      <c r="AP19">
        <f t="shared" si="11"/>
        <v>-4.3817415494321397</v>
      </c>
      <c r="AQ19">
        <f t="shared" si="12"/>
        <v>-603.08349602227975</v>
      </c>
      <c r="AR19">
        <f t="shared" si="13"/>
        <v>-607.4652375717119</v>
      </c>
      <c r="AS19">
        <f t="shared" si="14"/>
        <v>89.834792669978725</v>
      </c>
      <c r="AT19">
        <f t="shared" si="15"/>
        <v>2.8019287112018669</v>
      </c>
      <c r="AU19">
        <f t="shared" si="16"/>
        <v>-514.82851619053122</v>
      </c>
      <c r="AW19">
        <v>16</v>
      </c>
      <c r="AX19">
        <f>IF(Z19&gt;0, (R19*SUMPRODUCT(K19:$K$98, X19:$X$98)-K19*$AZ$3)/Z19, 0)</f>
        <v>204.32648944583411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</v>
      </c>
      <c r="S20">
        <f t="shared" si="1"/>
        <v>-518.34591572453519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101.54890777015044</v>
      </c>
      <c r="AC20">
        <f t="shared" si="30"/>
        <v>-236.79684555695891</v>
      </c>
      <c r="AE20">
        <f t="shared" si="2"/>
        <v>0</v>
      </c>
      <c r="AF20">
        <f t="shared" si="3"/>
        <v>0</v>
      </c>
      <c r="AG20">
        <f t="shared" si="4"/>
        <v>-11.420792484974454</v>
      </c>
      <c r="AH20">
        <f t="shared" si="5"/>
        <v>-1759.5861667724098</v>
      </c>
      <c r="AI20">
        <f t="shared" si="6"/>
        <v>-1771.0069592573843</v>
      </c>
      <c r="AJ20">
        <f t="shared" si="7"/>
        <v>338.34575332710938</v>
      </c>
      <c r="AK20">
        <f t="shared" si="27"/>
        <v>0.43666030341164686</v>
      </c>
      <c r="AL20">
        <f t="shared" si="8"/>
        <v>-1432.2245456268633</v>
      </c>
      <c r="AN20">
        <f t="shared" si="9"/>
        <v>0</v>
      </c>
      <c r="AO20">
        <f t="shared" si="10"/>
        <v>0</v>
      </c>
      <c r="AP20">
        <f t="shared" si="11"/>
        <v>-3.8202184689375716</v>
      </c>
      <c r="AQ20">
        <f t="shared" si="12"/>
        <v>-588.57593120921342</v>
      </c>
      <c r="AR20">
        <f t="shared" si="13"/>
        <v>-592.396149678151</v>
      </c>
      <c r="AS20">
        <f t="shared" si="14"/>
        <v>113.17556968549631</v>
      </c>
      <c r="AT20">
        <f t="shared" si="15"/>
        <v>0.14606147147316706</v>
      </c>
      <c r="AU20">
        <f t="shared" si="16"/>
        <v>-479.07451852118152</v>
      </c>
      <c r="AW20">
        <v>17</v>
      </c>
      <c r="AX20">
        <f>IF(Z20&gt;0, (R20*SUMPRODUCT(K20:$K$98, X20:$X$98)-K20*$AZ$3)/Z20, 0)</f>
        <v>-518.34591572453519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</v>
      </c>
      <c r="S21">
        <f t="shared" si="1"/>
        <v>-1408.3532535115824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-236.79684555695891</v>
      </c>
      <c r="AC21">
        <f t="shared" si="30"/>
        <v>-586.14304347068673</v>
      </c>
      <c r="AE21">
        <f t="shared" si="2"/>
        <v>0</v>
      </c>
      <c r="AF21">
        <f t="shared" si="3"/>
        <v>0</v>
      </c>
      <c r="AG21">
        <f t="shared" si="4"/>
        <v>-10.404758926945354</v>
      </c>
      <c r="AH21">
        <f t="shared" si="5"/>
        <v>-1803.6512663587109</v>
      </c>
      <c r="AI21">
        <f t="shared" si="6"/>
        <v>-1814.0560252856562</v>
      </c>
      <c r="AJ21">
        <f t="shared" si="7"/>
        <v>349.34619791372779</v>
      </c>
      <c r="AK21">
        <f t="shared" si="27"/>
        <v>-0.37887495289113426</v>
      </c>
      <c r="AL21">
        <f t="shared" si="8"/>
        <v>-1465.0887023248197</v>
      </c>
      <c r="AN21">
        <f t="shared" si="9"/>
        <v>0</v>
      </c>
      <c r="AO21">
        <f t="shared" si="10"/>
        <v>0</v>
      </c>
      <c r="AP21">
        <f t="shared" si="11"/>
        <v>-3.309583968598734</v>
      </c>
      <c r="AQ21">
        <f t="shared" si="12"/>
        <v>-573.71202523729028</v>
      </c>
      <c r="AR21">
        <f t="shared" si="13"/>
        <v>-577.02160920588904</v>
      </c>
      <c r="AS21">
        <f t="shared" si="14"/>
        <v>111.12132287005618</v>
      </c>
      <c r="AT21">
        <f t="shared" si="15"/>
        <v>-0.12051393780444138</v>
      </c>
      <c r="AU21">
        <f t="shared" si="16"/>
        <v>-466.02080027363735</v>
      </c>
      <c r="AW21">
        <v>18</v>
      </c>
      <c r="AX21">
        <f>IF(Z21&gt;0, (R21*SUMPRODUCT(K21:$K$98, X21:$X$98)-K21*$AZ$3)/Z21, 0)</f>
        <v>-1408.3532535115824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</v>
      </c>
      <c r="S22">
        <f t="shared" si="1"/>
        <v>-2271.8167545129522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-586.14304347068673</v>
      </c>
      <c r="AC22">
        <f t="shared" si="30"/>
        <v>-852.50427968989732</v>
      </c>
      <c r="AE22">
        <f t="shared" si="2"/>
        <v>0</v>
      </c>
      <c r="AF22">
        <f t="shared" si="3"/>
        <v>0</v>
      </c>
      <c r="AG22">
        <f t="shared" si="4"/>
        <v>-9.3813054903790327</v>
      </c>
      <c r="AH22">
        <f t="shared" si="5"/>
        <v>-1838.8116945937343</v>
      </c>
      <c r="AI22">
        <f t="shared" si="6"/>
        <v>-1848.1930000841132</v>
      </c>
      <c r="AJ22">
        <f t="shared" si="7"/>
        <v>266.36123621921058</v>
      </c>
      <c r="AK22">
        <f t="shared" si="27"/>
        <v>-12.309003912884423</v>
      </c>
      <c r="AL22">
        <f t="shared" si="8"/>
        <v>-1594.1407677777872</v>
      </c>
      <c r="AN22">
        <f t="shared" si="9"/>
        <v>0</v>
      </c>
      <c r="AO22">
        <f t="shared" si="10"/>
        <v>0</v>
      </c>
      <c r="AP22">
        <f t="shared" si="11"/>
        <v>-2.7862186154628112</v>
      </c>
      <c r="AQ22">
        <f t="shared" si="12"/>
        <v>-546.12136648380078</v>
      </c>
      <c r="AR22">
        <f t="shared" si="13"/>
        <v>-548.90758509926354</v>
      </c>
      <c r="AS22">
        <f t="shared" si="14"/>
        <v>79.108460496543003</v>
      </c>
      <c r="AT22">
        <f t="shared" si="15"/>
        <v>-3.6557359607418052</v>
      </c>
      <c r="AU22">
        <f t="shared" si="16"/>
        <v>-473.45486056346243</v>
      </c>
      <c r="AW22">
        <v>19</v>
      </c>
      <c r="AX22">
        <f>IF(Z22&gt;0, (R22*SUMPRODUCT(K22:$K$98, X22:$X$98)-K22*$AZ$3)/Z22, 0)</f>
        <v>-2271.8167545129522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</v>
      </c>
      <c r="S23">
        <f t="shared" si="1"/>
        <v>-2797.6908119231512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-852.50427968989732</v>
      </c>
      <c r="AC23">
        <f t="shared" si="30"/>
        <v>-934.81660842005874</v>
      </c>
      <c r="AE23">
        <f t="shared" si="2"/>
        <v>0</v>
      </c>
      <c r="AF23">
        <f t="shared" si="3"/>
        <v>0</v>
      </c>
      <c r="AG23">
        <f t="shared" si="4"/>
        <v>-8.3534660481071867</v>
      </c>
      <c r="AH23">
        <f t="shared" si="5"/>
        <v>-1868.0527747361116</v>
      </c>
      <c r="AI23">
        <f t="shared" si="6"/>
        <v>-1876.4062407842189</v>
      </c>
      <c r="AJ23">
        <f t="shared" si="7"/>
        <v>82.312328730161425</v>
      </c>
      <c r="AK23">
        <f t="shared" si="27"/>
        <v>-59.675299578292815</v>
      </c>
      <c r="AL23">
        <f t="shared" si="8"/>
        <v>-1853.7692116323503</v>
      </c>
      <c r="AN23">
        <f t="shared" si="9"/>
        <v>0</v>
      </c>
      <c r="AO23">
        <f t="shared" si="10"/>
        <v>0</v>
      </c>
      <c r="AP23">
        <f t="shared" si="11"/>
        <v>-2.2151370455718311</v>
      </c>
      <c r="AQ23">
        <f t="shared" si="12"/>
        <v>-495.36238976380827</v>
      </c>
      <c r="AR23">
        <f t="shared" si="13"/>
        <v>-497.57752680938012</v>
      </c>
      <c r="AS23">
        <f t="shared" si="14"/>
        <v>21.827237655294237</v>
      </c>
      <c r="AT23">
        <f t="shared" si="15"/>
        <v>-15.824445330860739</v>
      </c>
      <c r="AU23">
        <f t="shared" si="16"/>
        <v>-491.57473448494665</v>
      </c>
      <c r="AW23">
        <v>20</v>
      </c>
      <c r="AX23">
        <f>IF(Z23&gt;0, (R23*SUMPRODUCT(K23:$K$98, X23:$X$98)-K23*$AZ$3)/Z23, 0)</f>
        <v>-2797.6908119231512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</v>
      </c>
      <c r="S24">
        <f t="shared" si="1"/>
        <v>-3465.2646971364511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-934.81660842005874</v>
      </c>
      <c r="AC24">
        <f t="shared" si="30"/>
        <v>-1016.0637859038316</v>
      </c>
      <c r="AE24">
        <f t="shared" si="2"/>
        <v>0</v>
      </c>
      <c r="AF24">
        <f t="shared" si="3"/>
        <v>0</v>
      </c>
      <c r="AG24">
        <f t="shared" si="4"/>
        <v>-7.3303475687114457</v>
      </c>
      <c r="AH24">
        <f t="shared" si="5"/>
        <v>-1879.1676378293387</v>
      </c>
      <c r="AI24">
        <f t="shared" ref="AI24:AI69" si="39">SUM(AE24:AH24)</f>
        <v>-1886.4979853980501</v>
      </c>
      <c r="AJ24">
        <f t="shared" si="7"/>
        <v>81.247177483772816</v>
      </c>
      <c r="AK24">
        <f t="shared" si="27"/>
        <v>-65.437162589404124</v>
      </c>
      <c r="AL24">
        <f t="shared" ref="AL24:AL69" si="40">SUM(AI24:AK24)</f>
        <v>-1870.6879705036813</v>
      </c>
      <c r="AN24">
        <f t="shared" si="9"/>
        <v>0</v>
      </c>
      <c r="AO24">
        <f t="shared" si="10"/>
        <v>0</v>
      </c>
      <c r="AP24">
        <f t="shared" si="11"/>
        <v>-1.7355631998888987</v>
      </c>
      <c r="AQ24">
        <f t="shared" si="12"/>
        <v>-444.91944864383191</v>
      </c>
      <c r="AR24">
        <f t="shared" si="13"/>
        <v>-446.65501184372084</v>
      </c>
      <c r="AS24">
        <f t="shared" si="14"/>
        <v>19.236415465148973</v>
      </c>
      <c r="AT24">
        <f t="shared" si="15"/>
        <v>-15.493171398867265</v>
      </c>
      <c r="AU24">
        <f t="shared" si="16"/>
        <v>-442.91176777743908</v>
      </c>
      <c r="AW24">
        <v>21</v>
      </c>
      <c r="AX24">
        <f>IF(Z24&gt;0, (R24*SUMPRODUCT(K24:$K$98, X24:$X$98)-K24*$AZ$3)/Z24, 0)</f>
        <v>-3465.2646971364511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</v>
      </c>
      <c r="S25">
        <f t="shared" si="1"/>
        <v>-4313.9985164492755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-1016.0637859038316</v>
      </c>
      <c r="AC25">
        <f t="shared" si="30"/>
        <v>-1091.2375092976304</v>
      </c>
      <c r="AE25">
        <f t="shared" si="2"/>
        <v>0</v>
      </c>
      <c r="AF25">
        <f t="shared" si="3"/>
        <v>0</v>
      </c>
      <c r="AG25">
        <f t="shared" si="4"/>
        <v>-6.3238171335522138</v>
      </c>
      <c r="AH25">
        <f t="shared" si="5"/>
        <v>-1866.4539189442362</v>
      </c>
      <c r="AI25">
        <f t="shared" si="39"/>
        <v>-1872.7777360777884</v>
      </c>
      <c r="AJ25">
        <f t="shared" si="7"/>
        <v>75.173723393798809</v>
      </c>
      <c r="AK25">
        <f t="shared" si="27"/>
        <v>-71.124465013268221</v>
      </c>
      <c r="AL25">
        <f t="shared" si="40"/>
        <v>-1868.7284776972579</v>
      </c>
      <c r="AN25">
        <f t="shared" si="9"/>
        <v>0</v>
      </c>
      <c r="AO25">
        <f t="shared" si="10"/>
        <v>0</v>
      </c>
      <c r="AP25">
        <f t="shared" si="11"/>
        <v>-1.3368329640362633</v>
      </c>
      <c r="AQ25">
        <f t="shared" si="12"/>
        <v>-394.56187173106235</v>
      </c>
      <c r="AR25">
        <f t="shared" si="13"/>
        <v>-395.89870469509862</v>
      </c>
      <c r="AS25">
        <f t="shared" si="14"/>
        <v>15.891463864282295</v>
      </c>
      <c r="AT25">
        <f t="shared" si="15"/>
        <v>-15.035464715560439</v>
      </c>
      <c r="AU25">
        <f t="shared" si="16"/>
        <v>-395.04270554637674</v>
      </c>
      <c r="AW25">
        <v>22</v>
      </c>
      <c r="AX25">
        <f>IF(Z25&gt;0, (R25*SUMPRODUCT(K25:$K$98, X25:$X$98)-K25*$AZ$3)/Z25, 0)</f>
        <v>-4313.9985164492755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</v>
      </c>
      <c r="S26">
        <f t="shared" si="1"/>
        <v>-5403.2024120958413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-1091.2375092976304</v>
      </c>
      <c r="AC26">
        <f t="shared" si="30"/>
        <v>-1155.6692691983076</v>
      </c>
      <c r="AE26">
        <f t="shared" si="2"/>
        <v>0</v>
      </c>
      <c r="AF26">
        <f t="shared" si="3"/>
        <v>0</v>
      </c>
      <c r="AG26">
        <f t="shared" si="4"/>
        <v>-5.3471496209876239</v>
      </c>
      <c r="AH26">
        <f t="shared" si="5"/>
        <v>-1826.8586824581357</v>
      </c>
      <c r="AI26">
        <f t="shared" si="39"/>
        <v>-1832.2058320791234</v>
      </c>
      <c r="AJ26">
        <f t="shared" si="7"/>
        <v>64.431759900677207</v>
      </c>
      <c r="AK26">
        <f t="shared" si="27"/>
        <v>-76.386625650834134</v>
      </c>
      <c r="AL26">
        <f t="shared" si="40"/>
        <v>-1844.1606978292803</v>
      </c>
      <c r="AN26">
        <f t="shared" si="9"/>
        <v>0</v>
      </c>
      <c r="AO26">
        <f t="shared" si="10"/>
        <v>0</v>
      </c>
      <c r="AP26">
        <f t="shared" si="11"/>
        <v>-1.0092578984122087</v>
      </c>
      <c r="AQ26">
        <f t="shared" si="12"/>
        <v>-344.81390745397692</v>
      </c>
      <c r="AR26">
        <f t="shared" si="13"/>
        <v>-345.82316535238914</v>
      </c>
      <c r="AS26">
        <f t="shared" si="14"/>
        <v>12.161294745357566</v>
      </c>
      <c r="AT26">
        <f t="shared" si="15"/>
        <v>-14.41773855898232</v>
      </c>
      <c r="AU26">
        <f t="shared" si="16"/>
        <v>-348.07960916601388</v>
      </c>
      <c r="AW26">
        <v>23</v>
      </c>
      <c r="AX26">
        <f>IF(Z26&gt;0, (R26*SUMPRODUCT(K26:$K$98, X26:$X$98)-K26*$AZ$3)/Z26, 0)</f>
        <v>-5403.2024120958413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</v>
      </c>
      <c r="S27">
        <f t="shared" si="1"/>
        <v>-6821.4179229531474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-1155.6692691983076</v>
      </c>
      <c r="AC27">
        <f t="shared" si="30"/>
        <v>-1205.7241482322966</v>
      </c>
      <c r="AE27">
        <f t="shared" si="2"/>
        <v>0</v>
      </c>
      <c r="AF27">
        <f t="shared" si="3"/>
        <v>0</v>
      </c>
      <c r="AG27">
        <f t="shared" si="4"/>
        <v>-4.4188912109284422</v>
      </c>
      <c r="AH27">
        <f t="shared" si="5"/>
        <v>-1749.5738276986094</v>
      </c>
      <c r="AI27">
        <f t="shared" si="39"/>
        <v>-1753.9927189095379</v>
      </c>
      <c r="AJ27">
        <f t="shared" si="7"/>
        <v>50.054879033988982</v>
      </c>
      <c r="AK27">
        <f t="shared" si="27"/>
        <v>-80.896848843881543</v>
      </c>
      <c r="AL27">
        <f t="shared" si="40"/>
        <v>-1784.8346887194305</v>
      </c>
      <c r="AN27">
        <f t="shared" si="9"/>
        <v>0</v>
      </c>
      <c r="AO27">
        <f t="shared" si="10"/>
        <v>0</v>
      </c>
      <c r="AP27">
        <f t="shared" si="11"/>
        <v>-0.74468928924918787</v>
      </c>
      <c r="AQ27">
        <f t="shared" si="12"/>
        <v>-294.84520619463541</v>
      </c>
      <c r="AR27">
        <f t="shared" si="13"/>
        <v>-295.58989548388456</v>
      </c>
      <c r="AS27">
        <f t="shared" si="14"/>
        <v>8.4354491912109122</v>
      </c>
      <c r="AT27">
        <f t="shared" si="15"/>
        <v>-13.633061777819062</v>
      </c>
      <c r="AU27">
        <f t="shared" si="16"/>
        <v>-300.78750807049272</v>
      </c>
      <c r="AW27">
        <v>24</v>
      </c>
      <c r="AX27">
        <f>IF(Z27&gt;0, (R27*SUMPRODUCT(K27:$K$98, X27:$X$98)-K27*$AZ$3)/Z27, 0)</f>
        <v>-6821.4179229531474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</v>
      </c>
      <c r="S28">
        <f t="shared" si="1"/>
        <v>-8695.5028859979175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-1205.7241482322966</v>
      </c>
      <c r="AC28">
        <f t="shared" si="30"/>
        <v>-1237.3916504805147</v>
      </c>
      <c r="AE28">
        <f t="shared" si="2"/>
        <v>0</v>
      </c>
      <c r="AF28">
        <f t="shared" si="3"/>
        <v>0</v>
      </c>
      <c r="AG28">
        <f t="shared" si="4"/>
        <v>-3.5575620717493117</v>
      </c>
      <c r="AH28">
        <f t="shared" si="5"/>
        <v>-1634.2804541396927</v>
      </c>
      <c r="AI28">
        <f t="shared" si="39"/>
        <v>-1637.838016211442</v>
      </c>
      <c r="AJ28">
        <f t="shared" si="7"/>
        <v>31.66750224821817</v>
      </c>
      <c r="AK28">
        <f t="shared" si="27"/>
        <v>-84.400690376260769</v>
      </c>
      <c r="AL28">
        <f t="shared" si="40"/>
        <v>-1690.5712043394847</v>
      </c>
      <c r="AN28">
        <f t="shared" si="9"/>
        <v>0</v>
      </c>
      <c r="AO28">
        <f t="shared" si="10"/>
        <v>0</v>
      </c>
      <c r="AP28">
        <f t="shared" si="11"/>
        <v>-0.53529878961953892</v>
      </c>
      <c r="AQ28">
        <f t="shared" si="12"/>
        <v>-245.90669996930802</v>
      </c>
      <c r="AR28">
        <f t="shared" si="13"/>
        <v>-246.44199875892758</v>
      </c>
      <c r="AS28">
        <f t="shared" si="14"/>
        <v>4.7649416318995792</v>
      </c>
      <c r="AT28">
        <f t="shared" si="15"/>
        <v>-12.699592161789131</v>
      </c>
      <c r="AU28">
        <f t="shared" si="16"/>
        <v>-254.37664928881713</v>
      </c>
      <c r="AW28">
        <v>25</v>
      </c>
      <c r="AX28">
        <f>IF(Z28&gt;0, (R28*SUMPRODUCT(K28:$K$98, X28:$X$98)-K28*$AZ$3)/Z28, 0)</f>
        <v>-8695.5028859979175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</v>
      </c>
      <c r="S29">
        <f t="shared" si="1"/>
        <v>-11220.484204267061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-1237.3916504805147</v>
      </c>
      <c r="AC29">
        <f t="shared" si="30"/>
        <v>-1248.3182576405216</v>
      </c>
      <c r="AE29">
        <f t="shared" si="2"/>
        <v>0</v>
      </c>
      <c r="AF29">
        <f t="shared" si="3"/>
        <v>0</v>
      </c>
      <c r="AG29">
        <f t="shared" si="4"/>
        <v>-2.7813377634046224</v>
      </c>
      <c r="AH29">
        <f t="shared" si="5"/>
        <v>-1481.2973752543919</v>
      </c>
      <c r="AI29">
        <f t="shared" si="39"/>
        <v>-1484.0787130177966</v>
      </c>
      <c r="AJ29">
        <f t="shared" si="7"/>
        <v>10.926607160006824</v>
      </c>
      <c r="AK29">
        <f t="shared" si="27"/>
        <v>-86.617415533636034</v>
      </c>
      <c r="AL29">
        <f t="shared" si="40"/>
        <v>-1559.7695213914258</v>
      </c>
      <c r="AN29">
        <f t="shared" si="9"/>
        <v>0</v>
      </c>
      <c r="AO29">
        <f t="shared" si="10"/>
        <v>0</v>
      </c>
      <c r="AP29">
        <f t="shared" si="11"/>
        <v>-0.37366247392937252</v>
      </c>
      <c r="AQ29">
        <f t="shared" si="12"/>
        <v>-199.00684093293978</v>
      </c>
      <c r="AR29">
        <f t="shared" si="13"/>
        <v>-199.38050340686917</v>
      </c>
      <c r="AS29">
        <f t="shared" si="14"/>
        <v>1.4679493863646147</v>
      </c>
      <c r="AT29">
        <f t="shared" si="15"/>
        <v>-11.636730425019731</v>
      </c>
      <c r="AU29">
        <f t="shared" si="16"/>
        <v>-209.54928444552425</v>
      </c>
      <c r="AW29">
        <v>26</v>
      </c>
      <c r="AX29">
        <f>IF(Z29&gt;0, (R29*SUMPRODUCT(K29:$K$98, X29:$X$98)-K29*$AZ$3)/Z29, 0)</f>
        <v>-11220.484204267061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</v>
      </c>
      <c r="S30">
        <f t="shared" si="1"/>
        <v>-14709.059578988683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-1248.3182576405216</v>
      </c>
      <c r="AC30">
        <f t="shared" si="30"/>
        <v>-1237.5214442794427</v>
      </c>
      <c r="AE30">
        <f t="shared" si="2"/>
        <v>0</v>
      </c>
      <c r="AF30">
        <f t="shared" si="3"/>
        <v>0</v>
      </c>
      <c r="AG30">
        <f t="shared" si="4"/>
        <v>-2.1033320275063572</v>
      </c>
      <c r="AH30">
        <f t="shared" si="5"/>
        <v>-1300.3847165284383</v>
      </c>
      <c r="AI30">
        <f t="shared" si="39"/>
        <v>-1302.4880485559447</v>
      </c>
      <c r="AJ30">
        <f t="shared" si="7"/>
        <v>-10.796813361078875</v>
      </c>
      <c r="AK30">
        <f t="shared" si="27"/>
        <v>-87.382278034836517</v>
      </c>
      <c r="AL30">
        <f t="shared" si="40"/>
        <v>-1400.66713995186</v>
      </c>
      <c r="AN30">
        <f t="shared" si="9"/>
        <v>0</v>
      </c>
      <c r="AO30">
        <f t="shared" si="10"/>
        <v>0</v>
      </c>
      <c r="AP30">
        <f t="shared" si="11"/>
        <v>-0.25229902059626141</v>
      </c>
      <c r="AQ30">
        <f t="shared" si="12"/>
        <v>-155.98383236118931</v>
      </c>
      <c r="AR30">
        <f t="shared" si="13"/>
        <v>-156.23613138178558</v>
      </c>
      <c r="AS30">
        <f t="shared" si="14"/>
        <v>-1.2951000607309473</v>
      </c>
      <c r="AT30">
        <f t="shared" si="15"/>
        <v>-10.481684716129692</v>
      </c>
      <c r="AU30">
        <f t="shared" si="16"/>
        <v>-168.01291615864619</v>
      </c>
      <c r="AW30">
        <v>27</v>
      </c>
      <c r="AX30">
        <f>IF(Z30&gt;0, (R30*SUMPRODUCT(K30:$K$98, X30:$X$98)-K30*$AZ$3)/Z30, 0)</f>
        <v>-14709.059578988683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</v>
      </c>
      <c r="S31">
        <f t="shared" si="1"/>
        <v>-19707.804603773347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-1237.5214442794427</v>
      </c>
      <c r="AC31">
        <f t="shared" si="30"/>
        <v>-1206.1805853066862</v>
      </c>
      <c r="AE31">
        <f t="shared" si="2"/>
        <v>0</v>
      </c>
      <c r="AF31">
        <f t="shared" si="3"/>
        <v>0</v>
      </c>
      <c r="AG31">
        <f t="shared" si="4"/>
        <v>-1.530079845976027</v>
      </c>
      <c r="AH31">
        <f t="shared" si="5"/>
        <v>-1104.4377225105334</v>
      </c>
      <c r="AI31">
        <f t="shared" si="39"/>
        <v>-1105.9678023565093</v>
      </c>
      <c r="AJ31">
        <f t="shared" si="7"/>
        <v>-31.34085897275645</v>
      </c>
      <c r="AK31">
        <f t="shared" si="27"/>
        <v>-86.626501099560997</v>
      </c>
      <c r="AL31">
        <f t="shared" si="40"/>
        <v>-1223.9351624288267</v>
      </c>
      <c r="AN31">
        <f t="shared" si="9"/>
        <v>0</v>
      </c>
      <c r="AO31">
        <f t="shared" si="10"/>
        <v>0</v>
      </c>
      <c r="AP31">
        <f t="shared" si="11"/>
        <v>-0.16387164063861223</v>
      </c>
      <c r="AQ31">
        <f t="shared" si="12"/>
        <v>-118.28534441973764</v>
      </c>
      <c r="AR31">
        <f t="shared" si="13"/>
        <v>-118.44921606037624</v>
      </c>
      <c r="AS31">
        <f t="shared" si="14"/>
        <v>-3.3566078217394146</v>
      </c>
      <c r="AT31">
        <f t="shared" si="15"/>
        <v>-9.2777033141772538</v>
      </c>
      <c r="AU31">
        <f t="shared" si="16"/>
        <v>-131.08352719629292</v>
      </c>
      <c r="AW31">
        <v>28</v>
      </c>
      <c r="AX31">
        <f>IF(Z31&gt;0, (R31*SUMPRODUCT(K31:$K$98, X31:$X$98)-K31*$AZ$3)/Z31, 0)</f>
        <v>-19707.804603773347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</v>
      </c>
      <c r="S32">
        <f t="shared" si="1"/>
        <v>-27200.757059054184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-1206.1805853066862</v>
      </c>
      <c r="AC32">
        <f t="shared" si="30"/>
        <v>-1157.211741035401</v>
      </c>
      <c r="AE32">
        <f t="shared" si="2"/>
        <v>0</v>
      </c>
      <c r="AF32">
        <f t="shared" si="3"/>
        <v>0</v>
      </c>
      <c r="AG32">
        <f t="shared" si="4"/>
        <v>-1.0635841297753563</v>
      </c>
      <c r="AH32">
        <f t="shared" si="5"/>
        <v>-902.38983548182046</v>
      </c>
      <c r="AI32">
        <f t="shared" si="39"/>
        <v>-903.45341961159579</v>
      </c>
      <c r="AJ32">
        <f t="shared" si="7"/>
        <v>-48.968844271285207</v>
      </c>
      <c r="AK32">
        <f t="shared" si="27"/>
        <v>-84.432640971468047</v>
      </c>
      <c r="AL32">
        <f t="shared" si="40"/>
        <v>-1036.8549048543491</v>
      </c>
      <c r="AN32">
        <f t="shared" si="9"/>
        <v>0</v>
      </c>
      <c r="AO32">
        <f t="shared" si="10"/>
        <v>0</v>
      </c>
      <c r="AP32">
        <f t="shared" si="11"/>
        <v>-0.10170528773025003</v>
      </c>
      <c r="AQ32">
        <f t="shared" si="12"/>
        <v>-86.291074954189369</v>
      </c>
      <c r="AR32">
        <f t="shared" si="13"/>
        <v>-86.39278024191961</v>
      </c>
      <c r="AS32">
        <f t="shared" si="14"/>
        <v>-4.6826482804710476</v>
      </c>
      <c r="AT32">
        <f t="shared" si="15"/>
        <v>-8.0738756845138333</v>
      </c>
      <c r="AU32">
        <f t="shared" si="16"/>
        <v>-99.149304206904503</v>
      </c>
      <c r="AW32">
        <v>29</v>
      </c>
      <c r="AX32">
        <f>IF(Z32&gt;0, (R32*SUMPRODUCT(K32:$K$98, X32:$X$98)-K32*$AZ$3)/Z32, 0)</f>
        <v>-27200.757059054184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</v>
      </c>
      <c r="S33">
        <f t="shared" si="1"/>
        <v>-39048.114002007555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-1157.211741035401</v>
      </c>
      <c r="AC33">
        <f t="shared" si="30"/>
        <v>-1094.168718944034</v>
      </c>
      <c r="AE33">
        <f t="shared" si="2"/>
        <v>0</v>
      </c>
      <c r="AF33">
        <f t="shared" si="3"/>
        <v>0</v>
      </c>
      <c r="AG33">
        <f t="shared" si="4"/>
        <v>-0.70052597091358892</v>
      </c>
      <c r="AH33">
        <f t="shared" si="5"/>
        <v>-704.84463512802756</v>
      </c>
      <c r="AI33">
        <f t="shared" si="39"/>
        <v>-705.54516109894121</v>
      </c>
      <c r="AJ33">
        <f t="shared" si="7"/>
        <v>-63.043022091366993</v>
      </c>
      <c r="AK33">
        <f t="shared" si="27"/>
        <v>-81.004821872478075</v>
      </c>
      <c r="AL33">
        <f t="shared" si="40"/>
        <v>-849.59300506278623</v>
      </c>
      <c r="AN33">
        <f t="shared" si="9"/>
        <v>0</v>
      </c>
      <c r="AO33">
        <f t="shared" si="10"/>
        <v>0</v>
      </c>
      <c r="AP33">
        <f t="shared" si="11"/>
        <v>-5.9810564647548074E-2</v>
      </c>
      <c r="AQ33">
        <f t="shared" si="12"/>
        <v>-60.179290085167281</v>
      </c>
      <c r="AR33">
        <f t="shared" si="13"/>
        <v>-60.239100649814837</v>
      </c>
      <c r="AS33">
        <f t="shared" si="14"/>
        <v>-5.3825823808573992</v>
      </c>
      <c r="AT33">
        <f t="shared" si="15"/>
        <v>-6.916152057929339</v>
      </c>
      <c r="AU33">
        <f t="shared" si="16"/>
        <v>-72.537835088601568</v>
      </c>
      <c r="AW33">
        <v>30</v>
      </c>
      <c r="AX33">
        <f>IF(Z33&gt;0, (R33*SUMPRODUCT(K33:$K$98, X33:$X$98)-K33*$AZ$3)/Z33, 0)</f>
        <v>-39048.114002007555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</v>
      </c>
      <c r="S34">
        <f t="shared" si="1"/>
        <v>-58841.250418543779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-1094.168718944034</v>
      </c>
      <c r="AC34">
        <f t="shared" si="30"/>
        <v>-1021.0139938099549</v>
      </c>
      <c r="AE34">
        <f t="shared" si="2"/>
        <v>0</v>
      </c>
      <c r="AF34">
        <f t="shared" si="3"/>
        <v>0</v>
      </c>
      <c r="AG34">
        <f t="shared" si="4"/>
        <v>-0.4338002619537224</v>
      </c>
      <c r="AH34">
        <f t="shared" si="5"/>
        <v>-519.44089850146122</v>
      </c>
      <c r="AI34">
        <f t="shared" si="39"/>
        <v>-519.87469876341493</v>
      </c>
      <c r="AJ34">
        <f t="shared" si="7"/>
        <v>-73.154725134079172</v>
      </c>
      <c r="AK34">
        <f t="shared" si="27"/>
        <v>-76.591810326082395</v>
      </c>
      <c r="AL34">
        <f t="shared" si="40"/>
        <v>-669.62123422357649</v>
      </c>
      <c r="AN34">
        <f t="shared" si="9"/>
        <v>0</v>
      </c>
      <c r="AO34">
        <f t="shared" si="10"/>
        <v>0</v>
      </c>
      <c r="AP34">
        <f t="shared" si="11"/>
        <v>-3.30693340343527E-2</v>
      </c>
      <c r="AQ34">
        <f t="shared" si="12"/>
        <v>-39.597865861781365</v>
      </c>
      <c r="AR34">
        <f t="shared" si="13"/>
        <v>-39.630935195815717</v>
      </c>
      <c r="AS34">
        <f t="shared" si="14"/>
        <v>-5.5767094993322015</v>
      </c>
      <c r="AT34">
        <f t="shared" si="15"/>
        <v>-5.8387243672047511</v>
      </c>
      <c r="AU34">
        <f t="shared" si="16"/>
        <v>-51.046369062352667</v>
      </c>
      <c r="AW34">
        <v>31</v>
      </c>
      <c r="AX34">
        <f>IF(Z34&gt;0, (R34*SUMPRODUCT(K34:$K$98, X34:$X$98)-K34*$AZ$3)/Z34, 0)</f>
        <v>-58841.250418543779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-93866.192531574794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-1021.0139938099549</v>
      </c>
      <c r="AC35">
        <f t="shared" si="30"/>
        <v>-941.56363179740913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-0.25077283055895899</v>
      </c>
      <c r="AH35">
        <f t="shared" ref="AH35:AH69" si="46">-X35*R35</f>
        <v>-357.37885755045238</v>
      </c>
      <c r="AI35">
        <f t="shared" si="39"/>
        <v>-357.62963038101134</v>
      </c>
      <c r="AJ35">
        <f t="shared" ref="AJ35:AJ69" si="47">AB35-AC35</f>
        <v>-79.450362012545725</v>
      </c>
      <c r="AK35">
        <f t="shared" si="27"/>
        <v>-71.47097956669684</v>
      </c>
      <c r="AL35">
        <f t="shared" si="40"/>
        <v>-508.55097196025389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-1.7068607761902221E-2</v>
      </c>
      <c r="AQ35">
        <f t="shared" ref="AQ35:AQ69" si="51">AH35*$K35</f>
        <v>-24.324642858354796</v>
      </c>
      <c r="AR35">
        <f t="shared" ref="AR35:AR69" si="52">AI35*$K35</f>
        <v>-24.341711466116699</v>
      </c>
      <c r="AS35">
        <f t="shared" ref="AS35:AS69" si="53">AJ35*$K35</f>
        <v>-5.4077112847934536</v>
      </c>
      <c r="AT35">
        <f t="shared" ref="AT35:AT69" si="54">AK35*$K35</f>
        <v>-4.8646024127245502</v>
      </c>
      <c r="AU35">
        <f t="shared" ref="AU35:AU69" si="55">AL35*$K35</f>
        <v>-34.6140251636347</v>
      </c>
      <c r="AW35">
        <v>32</v>
      </c>
      <c r="AX35">
        <f>IF(Z35&gt;0, (R35*SUMPRODUCT(K35:$K$98, X35:$X$98)-K35*$AZ$3)/Z35, 0)</f>
        <v>-93866.192531574794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41"/>
        <v>50000</v>
      </c>
      <c r="S36">
        <f t="shared" si="42"/>
        <v>-150154.7548866935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-941.56363179740913</v>
      </c>
      <c r="AC36">
        <f t="shared" si="30"/>
        <v>-859.59521405368616</v>
      </c>
      <c r="AE36">
        <f t="shared" si="43"/>
        <v>0</v>
      </c>
      <c r="AF36">
        <f t="shared" si="44"/>
        <v>0</v>
      </c>
      <c r="AG36">
        <f t="shared" si="45"/>
        <v>-0.14311821405561467</v>
      </c>
      <c r="AH36">
        <f t="shared" si="46"/>
        <v>-210.29377639550944</v>
      </c>
      <c r="AI36">
        <f t="shared" si="39"/>
        <v>-210.43689460956506</v>
      </c>
      <c r="AJ36">
        <f t="shared" si="47"/>
        <v>-81.968417743722966</v>
      </c>
      <c r="AK36">
        <f t="shared" ref="AK36:AK69" si="59">G36*SUM(AB36:AB36, AE36:AF36)</f>
        <v>-65.909454225818649</v>
      </c>
      <c r="AL36">
        <f t="shared" si="40"/>
        <v>-358.31476657910667</v>
      </c>
      <c r="AN36">
        <f t="shared" si="48"/>
        <v>0</v>
      </c>
      <c r="AO36">
        <f t="shared" si="49"/>
        <v>0</v>
      </c>
      <c r="AP36">
        <f t="shared" si="50"/>
        <v>-8.697501289792537E-3</v>
      </c>
      <c r="AQ36">
        <f t="shared" si="51"/>
        <v>-12.779857570920631</v>
      </c>
      <c r="AR36">
        <f t="shared" si="52"/>
        <v>-12.788555072210425</v>
      </c>
      <c r="AS36">
        <f t="shared" si="53"/>
        <v>-4.9813395433459533</v>
      </c>
      <c r="AT36">
        <f t="shared" si="54"/>
        <v>-4.0054130560616148</v>
      </c>
      <c r="AU36">
        <f t="shared" si="55"/>
        <v>-21.775307671617991</v>
      </c>
      <c r="AW36">
        <v>33</v>
      </c>
      <c r="AX36">
        <f>IF(Z36&gt;0, (R36*SUMPRODUCT(K36:$K$98, X36:$X$98)-K36*$AZ$3)/Z36, 0)</f>
        <v>-150154.7548866935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41"/>
        <v>50000</v>
      </c>
      <c r="S37">
        <f t="shared" si="42"/>
        <v>-241334.57259892629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-859.59521405368616</v>
      </c>
      <c r="AC37">
        <f t="shared" si="30"/>
        <v>-777.47055322989445</v>
      </c>
      <c r="AE37">
        <f t="shared" si="43"/>
        <v>0</v>
      </c>
      <c r="AF37">
        <f t="shared" si="44"/>
        <v>0</v>
      </c>
      <c r="AG37">
        <f t="shared" si="45"/>
        <v>-8.0538663074392169E-2</v>
      </c>
      <c r="AH37">
        <f t="shared" si="46"/>
        <v>-122.29673768133274</v>
      </c>
      <c r="AI37">
        <f t="shared" si="39"/>
        <v>-122.37727634440714</v>
      </c>
      <c r="AJ37">
        <f t="shared" si="47"/>
        <v>-82.124660823791714</v>
      </c>
      <c r="AK37">
        <f t="shared" si="59"/>
        <v>-60.171664983758035</v>
      </c>
      <c r="AL37">
        <f t="shared" si="40"/>
        <v>-264.67360215195686</v>
      </c>
      <c r="AN37">
        <f t="shared" si="48"/>
        <v>0</v>
      </c>
      <c r="AO37">
        <f t="shared" si="49"/>
        <v>0</v>
      </c>
      <c r="AP37">
        <f t="shared" si="50"/>
        <v>-4.3700457856635988E-3</v>
      </c>
      <c r="AQ37">
        <f t="shared" si="51"/>
        <v>-6.6358482088417539</v>
      </c>
      <c r="AR37">
        <f t="shared" si="52"/>
        <v>-6.6402182546274169</v>
      </c>
      <c r="AS37">
        <f t="shared" si="53"/>
        <v>-4.4561023765761334</v>
      </c>
      <c r="AT37">
        <f t="shared" si="54"/>
        <v>-3.2649279357387475</v>
      </c>
      <c r="AU37">
        <f t="shared" si="55"/>
        <v>-14.361248566942296</v>
      </c>
      <c r="AW37">
        <v>34</v>
      </c>
      <c r="AX37">
        <f>IF(Z37&gt;0, (R37*SUMPRODUCT(K37:$K$98, X37:$X$98)-K37*$AZ$3)/Z37, 0)</f>
        <v>-241334.57259892629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41"/>
        <v>50000</v>
      </c>
      <c r="S38">
        <f t="shared" si="42"/>
        <v>-391887.23250896292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-777.47055322989445</v>
      </c>
      <c r="AC38">
        <f t="shared" si="30"/>
        <v>-699.37022430060006</v>
      </c>
      <c r="AE38">
        <f t="shared" si="43"/>
        <v>0</v>
      </c>
      <c r="AF38">
        <f t="shared" si="44"/>
        <v>0</v>
      </c>
      <c r="AG38">
        <f t="shared" si="45"/>
        <v>-4.4615527521976915E-2</v>
      </c>
      <c r="AH38">
        <f t="shared" si="46"/>
        <v>-70.235497843342657</v>
      </c>
      <c r="AI38">
        <f t="shared" si="39"/>
        <v>-70.28011337086464</v>
      </c>
      <c r="AJ38">
        <f t="shared" si="47"/>
        <v>-78.100328929294392</v>
      </c>
      <c r="AK38">
        <f t="shared" si="59"/>
        <v>-54.422938726092617</v>
      </c>
      <c r="AL38">
        <f t="shared" si="40"/>
        <v>-202.80338102625163</v>
      </c>
      <c r="AN38">
        <f t="shared" si="48"/>
        <v>0</v>
      </c>
      <c r="AO38">
        <f t="shared" si="49"/>
        <v>0</v>
      </c>
      <c r="AP38">
        <f t="shared" si="50"/>
        <v>-2.1614718342800477E-3</v>
      </c>
      <c r="AQ38">
        <f t="shared" si="51"/>
        <v>-3.4026729882380509</v>
      </c>
      <c r="AR38">
        <f t="shared" si="52"/>
        <v>-3.4048344600723315</v>
      </c>
      <c r="AS38">
        <f t="shared" si="53"/>
        <v>-3.7836975287476546</v>
      </c>
      <c r="AT38">
        <f t="shared" si="54"/>
        <v>-2.6366078298021591</v>
      </c>
      <c r="AU38">
        <f t="shared" si="55"/>
        <v>-9.8251398186221444</v>
      </c>
      <c r="AW38">
        <v>35</v>
      </c>
      <c r="AX38">
        <f>IF(Z38&gt;0, (R38*SUMPRODUCT(K38:$K$98, X38:$X$98)-K38*$AZ$3)/Z38, 0)</f>
        <v>-391887.23250896292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41"/>
        <v>50000</v>
      </c>
      <c r="S39">
        <f t="shared" si="42"/>
        <v>-645651.28756193537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-699.37022430060006</v>
      </c>
      <c r="AC39">
        <f t="shared" si="30"/>
        <v>-627.11559627264535</v>
      </c>
      <c r="AE39">
        <f t="shared" si="43"/>
        <v>0</v>
      </c>
      <c r="AF39">
        <f t="shared" si="44"/>
        <v>0</v>
      </c>
      <c r="AG39">
        <f t="shared" si="45"/>
        <v>-2.428228706244499E-2</v>
      </c>
      <c r="AH39">
        <f t="shared" si="46"/>
        <v>-39.774170368624311</v>
      </c>
      <c r="AI39">
        <f t="shared" si="39"/>
        <v>-39.798452655686759</v>
      </c>
      <c r="AJ39">
        <f t="shared" si="47"/>
        <v>-72.254628027954709</v>
      </c>
      <c r="AK39">
        <f t="shared" si="59"/>
        <v>-48.955915701042009</v>
      </c>
      <c r="AL39">
        <f t="shared" si="40"/>
        <v>-161.00899638468348</v>
      </c>
      <c r="AN39">
        <f t="shared" si="48"/>
        <v>0</v>
      </c>
      <c r="AO39">
        <f t="shared" si="49"/>
        <v>0</v>
      </c>
      <c r="AP39">
        <f t="shared" si="50"/>
        <v>-1.0503525996863685E-3</v>
      </c>
      <c r="AQ39">
        <f t="shared" si="51"/>
        <v>-1.7204682219437755</v>
      </c>
      <c r="AR39">
        <f t="shared" si="52"/>
        <v>-1.721518574543462</v>
      </c>
      <c r="AS39">
        <f t="shared" si="53"/>
        <v>-3.1254402105273567</v>
      </c>
      <c r="AT39">
        <f t="shared" si="54"/>
        <v>-2.1176330382051991</v>
      </c>
      <c r="AU39">
        <f t="shared" si="55"/>
        <v>-6.9645918232760184</v>
      </c>
      <c r="AW39">
        <v>36</v>
      </c>
      <c r="AX39">
        <f>IF(Z39&gt;0, (R39*SUMPRODUCT(K39:$K$98, X39:$X$98)-K39*$AZ$3)/Z39, 0)</f>
        <v>-645651.28756193537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41"/>
        <v>50000</v>
      </c>
      <c r="S40">
        <f t="shared" si="42"/>
        <v>-1080917.9046197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-627.11559627264535</v>
      </c>
      <c r="AC40">
        <f t="shared" si="30"/>
        <v>-561.28490287298825</v>
      </c>
      <c r="AE40">
        <f t="shared" si="43"/>
        <v>0</v>
      </c>
      <c r="AF40">
        <f t="shared" si="44"/>
        <v>0</v>
      </c>
      <c r="AG40">
        <f t="shared" si="45"/>
        <v>-1.2981672809612342E-2</v>
      </c>
      <c r="AH40">
        <f t="shared" si="46"/>
        <v>-22.115582764416398</v>
      </c>
      <c r="AI40">
        <f t="shared" si="39"/>
        <v>-22.128564437226011</v>
      </c>
      <c r="AJ40">
        <f t="shared" si="47"/>
        <v>-65.830693399657093</v>
      </c>
      <c r="AK40">
        <f t="shared" si="59"/>
        <v>-43.898091739085181</v>
      </c>
      <c r="AL40">
        <f t="shared" si="40"/>
        <v>-131.85734957596827</v>
      </c>
      <c r="AN40">
        <f t="shared" si="48"/>
        <v>0</v>
      </c>
      <c r="AO40">
        <f t="shared" si="49"/>
        <v>0</v>
      </c>
      <c r="AP40">
        <f t="shared" si="50"/>
        <v>-5.0136978995625394E-4</v>
      </c>
      <c r="AQ40">
        <f t="shared" si="51"/>
        <v>-0.85413376596160806</v>
      </c>
      <c r="AR40">
        <f t="shared" si="52"/>
        <v>-0.85463513575156436</v>
      </c>
      <c r="AS40">
        <f t="shared" si="53"/>
        <v>-2.5424705588036027</v>
      </c>
      <c r="AT40">
        <f t="shared" si="54"/>
        <v>-1.6954037709538252</v>
      </c>
      <c r="AU40">
        <f t="shared" si="55"/>
        <v>-5.092509465508992</v>
      </c>
      <c r="AW40">
        <v>37</v>
      </c>
      <c r="AX40">
        <f>IF(Z40&gt;0, (R40*SUMPRODUCT(K40:$K$98, X40:$X$98)-K40*$AZ$3)/Z40, 0)</f>
        <v>-1080917.9046197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41"/>
        <v>50000</v>
      </c>
      <c r="S41">
        <f t="shared" si="42"/>
        <v>-1843584.8190527954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-561.28490287298825</v>
      </c>
      <c r="AC41">
        <f t="shared" si="30"/>
        <v>-501.82549947680627</v>
      </c>
      <c r="AE41">
        <f t="shared" si="43"/>
        <v>0</v>
      </c>
      <c r="AF41">
        <f t="shared" si="44"/>
        <v>0</v>
      </c>
      <c r="AG41">
        <f t="shared" si="45"/>
        <v>-6.8050232119864738E-3</v>
      </c>
      <c r="AH41">
        <f t="shared" si="46"/>
        <v>-12.093665739059492</v>
      </c>
      <c r="AI41">
        <f t="shared" si="39"/>
        <v>-12.100470762271479</v>
      </c>
      <c r="AJ41">
        <f t="shared" si="47"/>
        <v>-59.459403396181983</v>
      </c>
      <c r="AK41">
        <f t="shared" si="59"/>
        <v>-39.289943201109182</v>
      </c>
      <c r="AL41">
        <f t="shared" si="40"/>
        <v>-110.84981735956265</v>
      </c>
      <c r="AN41">
        <f t="shared" si="48"/>
        <v>0</v>
      </c>
      <c r="AO41">
        <f t="shared" si="49"/>
        <v>0</v>
      </c>
      <c r="AP41">
        <f t="shared" si="50"/>
        <v>-2.3466001347758719E-4</v>
      </c>
      <c r="AQ41">
        <f t="shared" si="51"/>
        <v>-0.41703013743177453</v>
      </c>
      <c r="AR41">
        <f t="shared" si="52"/>
        <v>-0.41726479744525213</v>
      </c>
      <c r="AS41">
        <f t="shared" si="53"/>
        <v>-2.0503595605288716</v>
      </c>
      <c r="AT41">
        <f t="shared" si="54"/>
        <v>-1.3548489569978326</v>
      </c>
      <c r="AU41">
        <f t="shared" si="55"/>
        <v>-3.8224733149719565</v>
      </c>
      <c r="AW41">
        <v>38</v>
      </c>
      <c r="AX41">
        <f>IF(Z41&gt;0, (R41*SUMPRODUCT(K41:$K$98, X41:$X$98)-K41*$AZ$3)/Z41, 0)</f>
        <v>-1843584.8190527954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41"/>
        <v>50000</v>
      </c>
      <c r="S42">
        <f t="shared" si="42"/>
        <v>-3209246.1473598494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-501.82549947680627</v>
      </c>
      <c r="AC42">
        <f t="shared" si="30"/>
        <v>-448.39115714803847</v>
      </c>
      <c r="AE42">
        <f t="shared" si="43"/>
        <v>0</v>
      </c>
      <c r="AF42">
        <f t="shared" si="44"/>
        <v>0</v>
      </c>
      <c r="AG42">
        <f t="shared" si="45"/>
        <v>-3.4929632736095707E-3</v>
      </c>
      <c r="AH42">
        <f t="shared" si="46"/>
        <v>-6.4880194125140767</v>
      </c>
      <c r="AI42">
        <f t="shared" si="39"/>
        <v>-6.4915123757876865</v>
      </c>
      <c r="AJ42">
        <f t="shared" si="47"/>
        <v>-53.434342328767798</v>
      </c>
      <c r="AK42">
        <f t="shared" si="59"/>
        <v>-35.127784963376442</v>
      </c>
      <c r="AL42">
        <f t="shared" si="40"/>
        <v>-95.053639667931918</v>
      </c>
      <c r="AN42">
        <f t="shared" si="48"/>
        <v>0</v>
      </c>
      <c r="AO42">
        <f t="shared" si="49"/>
        <v>0</v>
      </c>
      <c r="AP42">
        <f t="shared" si="50"/>
        <v>-1.0754382452496097E-4</v>
      </c>
      <c r="AQ42">
        <f t="shared" si="51"/>
        <v>-0.19975773191938392</v>
      </c>
      <c r="AR42">
        <f t="shared" si="52"/>
        <v>-0.19986527574390889</v>
      </c>
      <c r="AS42">
        <f t="shared" si="53"/>
        <v>-1.6451743361943012</v>
      </c>
      <c r="AT42">
        <f t="shared" si="54"/>
        <v>-1.0815390962150102</v>
      </c>
      <c r="AU42">
        <f t="shared" si="55"/>
        <v>-2.9265787081532202</v>
      </c>
      <c r="AW42">
        <v>39</v>
      </c>
      <c r="AX42">
        <f>IF(Z42&gt;0, (R42*SUMPRODUCT(K42:$K$98, X42:$X$98)-K42*$AZ$3)/Z42, 0)</f>
        <v>-3209246.1473598494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41"/>
        <v>50000</v>
      </c>
      <c r="S43">
        <f t="shared" si="42"/>
        <v>-5710031.2108333278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-448.39115714803847</v>
      </c>
      <c r="AC43">
        <f t="shared" si="30"/>
        <v>-400.50933232085112</v>
      </c>
      <c r="AE43">
        <f t="shared" si="43"/>
        <v>0</v>
      </c>
      <c r="AF43">
        <f t="shared" si="44"/>
        <v>0</v>
      </c>
      <c r="AG43">
        <f t="shared" si="45"/>
        <v>-1.7535339017104967E-3</v>
      </c>
      <c r="AH43">
        <f t="shared" si="46"/>
        <v>-3.4089994783259563</v>
      </c>
      <c r="AI43">
        <f t="shared" si="39"/>
        <v>-3.4107530122276666</v>
      </c>
      <c r="AJ43">
        <f t="shared" si="47"/>
        <v>-47.881824827187359</v>
      </c>
      <c r="AK43">
        <f t="shared" si="59"/>
        <v>-31.387381000362698</v>
      </c>
      <c r="AL43">
        <f t="shared" si="40"/>
        <v>-82.679958839777726</v>
      </c>
      <c r="AN43">
        <f t="shared" si="48"/>
        <v>0</v>
      </c>
      <c r="AO43">
        <f t="shared" si="49"/>
        <v>0</v>
      </c>
      <c r="AP43">
        <f t="shared" si="50"/>
        <v>-4.820450212843373E-5</v>
      </c>
      <c r="AQ43">
        <f t="shared" si="51"/>
        <v>-9.3713114099759964E-2</v>
      </c>
      <c r="AR43">
        <f t="shared" si="52"/>
        <v>-9.3761318601888397E-2</v>
      </c>
      <c r="AS43">
        <f t="shared" si="53"/>
        <v>-1.3162674097968525</v>
      </c>
      <c r="AT43">
        <f t="shared" si="54"/>
        <v>-0.86283651132268679</v>
      </c>
      <c r="AU43">
        <f t="shared" si="55"/>
        <v>-2.272865239721428</v>
      </c>
      <c r="AW43">
        <v>40</v>
      </c>
      <c r="AX43">
        <f>IF(Z43&gt;0, (R43*SUMPRODUCT(K43:$K$98, X43:$X$98)-K43*$AZ$3)/Z43, 0)</f>
        <v>-5710031.2108333278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41"/>
        <v>50000</v>
      </c>
      <c r="S44">
        <f t="shared" si="42"/>
        <v>-10408397.976728721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-400.50933232085112</v>
      </c>
      <c r="AC44">
        <f t="shared" si="30"/>
        <v>-357.67306100717695</v>
      </c>
      <c r="AE44">
        <f t="shared" si="43"/>
        <v>0</v>
      </c>
      <c r="AF44">
        <f t="shared" si="44"/>
        <v>0</v>
      </c>
      <c r="AG44">
        <f t="shared" si="45"/>
        <v>-8.5909729289480635E-4</v>
      </c>
      <c r="AH44">
        <f t="shared" si="46"/>
        <v>-1.753802539597171</v>
      </c>
      <c r="AI44">
        <f t="shared" si="39"/>
        <v>-1.7546616368900658</v>
      </c>
      <c r="AJ44">
        <f t="shared" si="47"/>
        <v>-42.83627131367416</v>
      </c>
      <c r="AK44">
        <f t="shared" si="59"/>
        <v>-28.035653262459579</v>
      </c>
      <c r="AL44">
        <f t="shared" si="40"/>
        <v>-72.626586213023799</v>
      </c>
      <c r="AN44">
        <f t="shared" si="48"/>
        <v>0</v>
      </c>
      <c r="AO44">
        <f t="shared" si="49"/>
        <v>0</v>
      </c>
      <c r="AP44">
        <f t="shared" si="50"/>
        <v>-2.1086172880601779E-5</v>
      </c>
      <c r="AQ44">
        <f t="shared" si="51"/>
        <v>-4.304632764442036E-2</v>
      </c>
      <c r="AR44">
        <f t="shared" si="52"/>
        <v>-4.3067413817300962E-2</v>
      </c>
      <c r="AS44">
        <f t="shared" si="53"/>
        <v>-1.051397821819346</v>
      </c>
      <c r="AT44">
        <f t="shared" si="54"/>
        <v>-0.68812302914009549</v>
      </c>
      <c r="AU44">
        <f t="shared" si="55"/>
        <v>-1.7825882647767424</v>
      </c>
      <c r="AW44">
        <v>41</v>
      </c>
      <c r="AX44">
        <f>IF(Z44&gt;0, (R44*SUMPRODUCT(K44:$K$98, X44:$X$98)-K44*$AZ$3)/Z44, 0)</f>
        <v>-10408397.976728721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41"/>
        <v>50000</v>
      </c>
      <c r="S45">
        <f t="shared" si="42"/>
        <v>-19464992.391100042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-357.67306100717695</v>
      </c>
      <c r="AC45">
        <f t="shared" si="30"/>
        <v>-319.38576409573756</v>
      </c>
      <c r="AE45">
        <f t="shared" si="43"/>
        <v>0</v>
      </c>
      <c r="AF45">
        <f t="shared" si="44"/>
        <v>0</v>
      </c>
      <c r="AG45">
        <f t="shared" si="45"/>
        <v>-4.1020535441073429E-4</v>
      </c>
      <c r="AH45">
        <f t="shared" si="46"/>
        <v>-0.88060193111024798</v>
      </c>
      <c r="AI45">
        <f t="shared" si="39"/>
        <v>-0.8810121364646587</v>
      </c>
      <c r="AJ45">
        <f t="shared" si="47"/>
        <v>-38.287296911439398</v>
      </c>
      <c r="AK45">
        <f t="shared" si="59"/>
        <v>-25.037114270502389</v>
      </c>
      <c r="AL45">
        <f t="shared" si="40"/>
        <v>-64.205423318406446</v>
      </c>
      <c r="AN45">
        <f t="shared" si="48"/>
        <v>0</v>
      </c>
      <c r="AO45">
        <f t="shared" si="49"/>
        <v>0</v>
      </c>
      <c r="AP45">
        <f t="shared" si="50"/>
        <v>-8.9895657785946049E-6</v>
      </c>
      <c r="AQ45">
        <f t="shared" si="51"/>
        <v>-1.9298209785303222E-2</v>
      </c>
      <c r="AR45">
        <f t="shared" si="52"/>
        <v>-1.9307199351081817E-2</v>
      </c>
      <c r="AS45">
        <f t="shared" si="53"/>
        <v>-0.83905821893620758</v>
      </c>
      <c r="AT45">
        <f t="shared" si="54"/>
        <v>-0.54868319786851905</v>
      </c>
      <c r="AU45">
        <f t="shared" si="55"/>
        <v>-1.4070486161558085</v>
      </c>
      <c r="AW45">
        <v>42</v>
      </c>
      <c r="AX45">
        <f>IF(Z45&gt;0, (R45*SUMPRODUCT(K45:$K$98, X45:$X$98)-K45*$AZ$3)/Z45, 0)</f>
        <v>-19464992.391100042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41"/>
        <v>50000</v>
      </c>
      <c r="S46">
        <f t="shared" si="42"/>
        <v>-37432853.227241859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-319.38576409573756</v>
      </c>
      <c r="AC46">
        <f t="shared" si="30"/>
        <v>-285.18154155634079</v>
      </c>
      <c r="AE46">
        <f t="shared" si="43"/>
        <v>0</v>
      </c>
      <c r="AF46">
        <f t="shared" si="44"/>
        <v>0</v>
      </c>
      <c r="AG46">
        <f t="shared" si="45"/>
        <v>-1.9046206538485234E-4</v>
      </c>
      <c r="AH46">
        <f t="shared" si="46"/>
        <v>-0.43128247096354916</v>
      </c>
      <c r="AI46">
        <f t="shared" si="39"/>
        <v>-0.43147293302893402</v>
      </c>
      <c r="AJ46">
        <f t="shared" si="47"/>
        <v>-34.204222539396767</v>
      </c>
      <c r="AK46">
        <f t="shared" si="59"/>
        <v>-22.357003486701633</v>
      </c>
      <c r="AL46">
        <f t="shared" si="40"/>
        <v>-56.992698959127338</v>
      </c>
      <c r="AN46">
        <f t="shared" si="48"/>
        <v>0</v>
      </c>
      <c r="AO46">
        <f t="shared" si="49"/>
        <v>0</v>
      </c>
      <c r="AP46">
        <f t="shared" si="50"/>
        <v>-3.7267293744592751E-6</v>
      </c>
      <c r="AQ46">
        <f t="shared" si="51"/>
        <v>-8.4388093239540513E-3</v>
      </c>
      <c r="AR46">
        <f t="shared" si="52"/>
        <v>-8.4425360533285105E-3</v>
      </c>
      <c r="AS46">
        <f t="shared" si="53"/>
        <v>-0.66926650517279207</v>
      </c>
      <c r="AT46">
        <f t="shared" si="54"/>
        <v>-0.43745457369909324</v>
      </c>
      <c r="AU46">
        <f t="shared" si="55"/>
        <v>-1.115163614925214</v>
      </c>
      <c r="AW46">
        <v>43</v>
      </c>
      <c r="AX46">
        <f>IF(Z46&gt;0, (R46*SUMPRODUCT(K46:$K$98, X46:$X$98)-K46*$AZ$3)/Z46, 0)</f>
        <v>-37432853.227241859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41"/>
        <v>50000</v>
      </c>
      <c r="S47">
        <f t="shared" si="42"/>
        <v>-74213895.94076696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-285.18154155634079</v>
      </c>
      <c r="AC47">
        <f t="shared" si="30"/>
        <v>-254.63326541103797</v>
      </c>
      <c r="AE47">
        <f t="shared" si="43"/>
        <v>0</v>
      </c>
      <c r="AF47">
        <f t="shared" si="44"/>
        <v>0</v>
      </c>
      <c r="AG47">
        <f t="shared" si="45"/>
        <v>-8.5776815171605741E-5</v>
      </c>
      <c r="AH47">
        <f t="shared" si="46"/>
        <v>-0.20556125911879616</v>
      </c>
      <c r="AI47">
        <f t="shared" si="39"/>
        <v>-0.20564703593396777</v>
      </c>
      <c r="AJ47">
        <f t="shared" si="47"/>
        <v>-30.548276145302822</v>
      </c>
      <c r="AK47">
        <f t="shared" si="59"/>
        <v>-19.962707908943859</v>
      </c>
      <c r="AL47">
        <f t="shared" si="40"/>
        <v>-50.716631090180648</v>
      </c>
      <c r="AN47">
        <f t="shared" si="48"/>
        <v>0</v>
      </c>
      <c r="AO47">
        <f t="shared" si="49"/>
        <v>0</v>
      </c>
      <c r="AP47">
        <f t="shared" si="50"/>
        <v>-1.4985500810773568E-6</v>
      </c>
      <c r="AQ47">
        <f t="shared" si="51"/>
        <v>-3.5912249819786469E-3</v>
      </c>
      <c r="AR47">
        <f t="shared" si="52"/>
        <v>-3.5927235320597243E-3</v>
      </c>
      <c r="AS47">
        <f t="shared" si="53"/>
        <v>-0.53368875497106039</v>
      </c>
      <c r="AT47">
        <f t="shared" si="54"/>
        <v>-0.34875528422946228</v>
      </c>
      <c r="AU47">
        <f t="shared" si="55"/>
        <v>-0.88603676273258236</v>
      </c>
      <c r="AW47">
        <v>44</v>
      </c>
      <c r="AX47">
        <f>IF(Z47&gt;0, (R47*SUMPRODUCT(K47:$K$98, X47:$X$98)-K47*$AZ$3)/Z47, 0)</f>
        <v>-74213895.94076696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41"/>
        <v>50000</v>
      </c>
      <c r="S48">
        <f t="shared" si="42"/>
        <v>-151925309.74155715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-254.63326541103797</v>
      </c>
      <c r="AC48">
        <f t="shared" si="30"/>
        <v>-227.35407542653178</v>
      </c>
      <c r="AE48">
        <f t="shared" si="43"/>
        <v>0</v>
      </c>
      <c r="AF48">
        <f t="shared" si="44"/>
        <v>0</v>
      </c>
      <c r="AG48">
        <f t="shared" si="45"/>
        <v>-3.7412146108717478E-5</v>
      </c>
      <c r="AH48">
        <f t="shared" si="46"/>
        <v>-9.5013801822344424E-2</v>
      </c>
      <c r="AI48">
        <f t="shared" si="39"/>
        <v>-9.5051213968453147E-2</v>
      </c>
      <c r="AJ48">
        <f t="shared" si="47"/>
        <v>-27.279189984506189</v>
      </c>
      <c r="AK48">
        <f t="shared" si="59"/>
        <v>-17.824328578772658</v>
      </c>
      <c r="AL48">
        <f t="shared" si="40"/>
        <v>-45.1985697772473</v>
      </c>
      <c r="AN48">
        <f t="shared" si="48"/>
        <v>0</v>
      </c>
      <c r="AO48">
        <f t="shared" si="49"/>
        <v>0</v>
      </c>
      <c r="AP48">
        <f t="shared" si="50"/>
        <v>-5.8357401198195997E-7</v>
      </c>
      <c r="AQ48">
        <f t="shared" si="51"/>
        <v>-1.4820744407978361E-3</v>
      </c>
      <c r="AR48">
        <f t="shared" si="52"/>
        <v>-1.4826580148098181E-3</v>
      </c>
      <c r="AS48">
        <f t="shared" si="53"/>
        <v>-0.4255149195829469</v>
      </c>
      <c r="AT48">
        <f t="shared" si="54"/>
        <v>-0.27803309944775711</v>
      </c>
      <c r="AU48">
        <f t="shared" si="55"/>
        <v>-0.70503067704551381</v>
      </c>
      <c r="AW48">
        <v>45</v>
      </c>
      <c r="AX48">
        <f>IF(Z48&gt;0, (R48*SUMPRODUCT(K48:$K$98, X48:$X$98)-K48*$AZ$3)/Z48, 0)</f>
        <v>-151925309.74155715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41"/>
        <v>50000</v>
      </c>
      <c r="S49">
        <f t="shared" si="42"/>
        <v>-321966573.17780316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-227.35407542653178</v>
      </c>
      <c r="AC49">
        <f t="shared" si="30"/>
        <v>-202.99593142107238</v>
      </c>
      <c r="AE49">
        <f t="shared" si="43"/>
        <v>0</v>
      </c>
      <c r="AF49">
        <f t="shared" si="44"/>
        <v>0</v>
      </c>
      <c r="AG49">
        <f t="shared" si="45"/>
        <v>-1.5762189954807024E-5</v>
      </c>
      <c r="AH49">
        <f t="shared" si="46"/>
        <v>-4.255166938564655E-2</v>
      </c>
      <c r="AI49">
        <f t="shared" si="39"/>
        <v>-4.2567431575601354E-2</v>
      </c>
      <c r="AJ49">
        <f t="shared" si="47"/>
        <v>-24.358144005459394</v>
      </c>
      <c r="AK49">
        <f t="shared" si="59"/>
        <v>-15.914785279857226</v>
      </c>
      <c r="AL49">
        <f t="shared" si="40"/>
        <v>-40.31549671689222</v>
      </c>
      <c r="AN49">
        <f t="shared" si="48"/>
        <v>0</v>
      </c>
      <c r="AO49">
        <f t="shared" si="49"/>
        <v>0</v>
      </c>
      <c r="AP49">
        <f t="shared" si="50"/>
        <v>-2.1952392343238095E-7</v>
      </c>
      <c r="AQ49">
        <f t="shared" si="51"/>
        <v>-5.9262763860334564E-4</v>
      </c>
      <c r="AR49">
        <f t="shared" si="52"/>
        <v>-5.9284716252677803E-4</v>
      </c>
      <c r="AS49">
        <f t="shared" si="53"/>
        <v>-0.33924190451585273</v>
      </c>
      <c r="AT49">
        <f t="shared" si="54"/>
        <v>-0.2216491563187061</v>
      </c>
      <c r="AU49">
        <f t="shared" si="55"/>
        <v>-0.56148390799708559</v>
      </c>
      <c r="AW49">
        <v>46</v>
      </c>
      <c r="AX49">
        <f>IF(Z49&gt;0, (R49*SUMPRODUCT(K49:$K$98, X49:$X$98)-K49*$AZ$3)/Z49, 0)</f>
        <v>-321966573.17780316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41"/>
        <v>50000</v>
      </c>
      <c r="S50">
        <f t="shared" si="42"/>
        <v>-707416725.36329758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-202.99593142107238</v>
      </c>
      <c r="AC50">
        <f t="shared" si="30"/>
        <v>-181.24685790594296</v>
      </c>
      <c r="AE50">
        <f t="shared" si="43"/>
        <v>0</v>
      </c>
      <c r="AF50">
        <f t="shared" si="44"/>
        <v>0</v>
      </c>
      <c r="AG50">
        <f t="shared" si="45"/>
        <v>-6.4052365249373589E-6</v>
      </c>
      <c r="AH50">
        <f t="shared" si="46"/>
        <v>-1.8398663060643191E-2</v>
      </c>
      <c r="AI50">
        <f t="shared" si="39"/>
        <v>-1.8405068297168127E-2</v>
      </c>
      <c r="AJ50">
        <f t="shared" si="47"/>
        <v>-21.749073515129425</v>
      </c>
      <c r="AK50">
        <f t="shared" si="59"/>
        <v>-14.209715199475069</v>
      </c>
      <c r="AL50">
        <f t="shared" si="40"/>
        <v>-35.977193782901658</v>
      </c>
      <c r="AN50">
        <f t="shared" si="48"/>
        <v>0</v>
      </c>
      <c r="AO50">
        <f t="shared" si="49"/>
        <v>0</v>
      </c>
      <c r="AP50">
        <f t="shared" si="50"/>
        <v>-7.9649388850458341E-8</v>
      </c>
      <c r="AQ50">
        <f t="shared" si="51"/>
        <v>-2.2878815836704249E-4</v>
      </c>
      <c r="AR50">
        <f t="shared" si="52"/>
        <v>-2.2886780775589294E-4</v>
      </c>
      <c r="AS50">
        <f t="shared" si="53"/>
        <v>-0.27045065499133769</v>
      </c>
      <c r="AT50">
        <f t="shared" si="54"/>
        <v>-0.17669841339517536</v>
      </c>
      <c r="AU50">
        <f t="shared" si="55"/>
        <v>-0.44737793619426891</v>
      </c>
      <c r="AW50">
        <v>47</v>
      </c>
      <c r="AX50">
        <f>IF(Z50&gt;0, (R50*SUMPRODUCT(K50:$K$98, X50:$X$98)-K50*$AZ$3)/Z50, 0)</f>
        <v>-707416725.36329758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41"/>
        <v>50000</v>
      </c>
      <c r="S51">
        <f t="shared" si="42"/>
        <v>-1612652974.3756483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-181.24685790594296</v>
      </c>
      <c r="AC51">
        <f t="shared" si="30"/>
        <v>-161.82774192377278</v>
      </c>
      <c r="AE51">
        <f t="shared" si="43"/>
        <v>0</v>
      </c>
      <c r="AF51">
        <f t="shared" si="44"/>
        <v>0</v>
      </c>
      <c r="AG51">
        <f t="shared" si="45"/>
        <v>-2.5087192423780091E-6</v>
      </c>
      <c r="AH51">
        <f t="shared" si="46"/>
        <v>-7.664929834619953E-3</v>
      </c>
      <c r="AI51">
        <f t="shared" si="39"/>
        <v>-7.6674385538623314E-3</v>
      </c>
      <c r="AJ51">
        <f t="shared" si="47"/>
        <v>-19.419115982170183</v>
      </c>
      <c r="AK51">
        <f t="shared" si="59"/>
        <v>-12.687280053416009</v>
      </c>
      <c r="AL51">
        <f t="shared" si="40"/>
        <v>-32.114063474140053</v>
      </c>
      <c r="AN51">
        <f t="shared" si="48"/>
        <v>0</v>
      </c>
      <c r="AO51">
        <f t="shared" si="49"/>
        <v>0</v>
      </c>
      <c r="AP51">
        <f t="shared" si="50"/>
        <v>-2.7853598724993919E-8</v>
      </c>
      <c r="AQ51">
        <f t="shared" si="51"/>
        <v>-8.5101543553501007E-5</v>
      </c>
      <c r="AR51">
        <f t="shared" si="52"/>
        <v>-8.5129397152226E-5</v>
      </c>
      <c r="AS51">
        <f t="shared" si="53"/>
        <v>-0.21560494096931068</v>
      </c>
      <c r="AT51">
        <f t="shared" si="54"/>
        <v>-0.14086327459444795</v>
      </c>
      <c r="AU51">
        <f t="shared" si="55"/>
        <v>-0.35655334496091085</v>
      </c>
      <c r="AW51">
        <v>48</v>
      </c>
      <c r="AX51">
        <f>IF(Z51&gt;0, (R51*SUMPRODUCT(K51:$K$98, X51:$X$98)-K51*$AZ$3)/Z51, 0)</f>
        <v>-1612652974.3756483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41"/>
        <v>50000</v>
      </c>
      <c r="S52">
        <f t="shared" si="42"/>
        <v>-3823185357.4998822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-161.82774192377278</v>
      </c>
      <c r="AC52">
        <f t="shared" si="30"/>
        <v>-144.48912633752292</v>
      </c>
      <c r="AE52">
        <f t="shared" si="43"/>
        <v>0</v>
      </c>
      <c r="AF52">
        <f t="shared" si="44"/>
        <v>0</v>
      </c>
      <c r="AG52">
        <f t="shared" si="45"/>
        <v>-9.4482161356681855E-7</v>
      </c>
      <c r="AH52">
        <f t="shared" si="46"/>
        <v>-3.0776208727748213E-3</v>
      </c>
      <c r="AI52">
        <f t="shared" si="39"/>
        <v>-3.0785656943883881E-3</v>
      </c>
      <c r="AJ52">
        <f t="shared" si="47"/>
        <v>-17.338615586249858</v>
      </c>
      <c r="AK52">
        <f t="shared" si="59"/>
        <v>-11.327941934664095</v>
      </c>
      <c r="AL52">
        <f t="shared" si="40"/>
        <v>-28.669636086608342</v>
      </c>
      <c r="AN52">
        <f t="shared" si="48"/>
        <v>0</v>
      </c>
      <c r="AO52">
        <f t="shared" si="49"/>
        <v>0</v>
      </c>
      <c r="AP52">
        <f t="shared" si="50"/>
        <v>-9.3661487440777007E-9</v>
      </c>
      <c r="AQ52">
        <f t="shared" si="51"/>
        <v>-3.0508885972101706E-5</v>
      </c>
      <c r="AR52">
        <f t="shared" si="52"/>
        <v>-3.0518252120845782E-5</v>
      </c>
      <c r="AS52">
        <f t="shared" si="53"/>
        <v>-0.17188012029502051</v>
      </c>
      <c r="AT52">
        <f t="shared" si="54"/>
        <v>-0.11229547207731802</v>
      </c>
      <c r="AU52">
        <f t="shared" si="55"/>
        <v>-0.28420611062445938</v>
      </c>
      <c r="AW52">
        <v>49</v>
      </c>
      <c r="AX52">
        <f>IF(Z52&gt;0, (R52*SUMPRODUCT(K52:$K$98, X52:$X$98)-K52*$AZ$3)/Z52, 0)</f>
        <v>-3823185357.4998822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41"/>
        <v>50000</v>
      </c>
      <c r="S53">
        <f t="shared" si="42"/>
        <v>-9447995044.0332336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-144.48912633752292</v>
      </c>
      <c r="AC53">
        <f t="shared" si="30"/>
        <v>-129.00817408945053</v>
      </c>
      <c r="AE53">
        <f t="shared" si="43"/>
        <v>0</v>
      </c>
      <c r="AF53">
        <f t="shared" si="44"/>
        <v>0</v>
      </c>
      <c r="AG53">
        <f t="shared" si="45"/>
        <v>-3.4136389119648212E-7</v>
      </c>
      <c r="AH53">
        <f t="shared" si="46"/>
        <v>-1.1880190124693366E-3</v>
      </c>
      <c r="AI53">
        <f t="shared" si="39"/>
        <v>-1.1883603763605331E-3</v>
      </c>
      <c r="AJ53">
        <f t="shared" si="47"/>
        <v>-15.480952248072384</v>
      </c>
      <c r="AK53">
        <f t="shared" si="59"/>
        <v>-10.114238843626605</v>
      </c>
      <c r="AL53">
        <f t="shared" si="40"/>
        <v>-25.59637945207535</v>
      </c>
      <c r="AN53">
        <f t="shared" si="48"/>
        <v>0</v>
      </c>
      <c r="AO53">
        <f t="shared" si="49"/>
        <v>0</v>
      </c>
      <c r="AP53">
        <f t="shared" si="50"/>
        <v>-3.0214178366861006E-9</v>
      </c>
      <c r="AQ53">
        <f t="shared" si="51"/>
        <v>-1.0515177284908017E-5</v>
      </c>
      <c r="AR53">
        <f t="shared" si="52"/>
        <v>-1.0518198702744703E-5</v>
      </c>
      <c r="AS53">
        <f t="shared" si="53"/>
        <v>-0.13702218206872174</v>
      </c>
      <c r="AT53">
        <f t="shared" si="54"/>
        <v>-8.9521306836309447E-2</v>
      </c>
      <c r="AU53">
        <f t="shared" si="55"/>
        <v>-0.22655400710373394</v>
      </c>
      <c r="AW53">
        <v>50</v>
      </c>
      <c r="AX53">
        <f>IF(Z53&gt;0, (R53*SUMPRODUCT(K53:$K$98, X53:$X$98)-K53*$AZ$3)/Z53, 0)</f>
        <v>-9447995044.0332336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41"/>
        <v>50000</v>
      </c>
      <c r="S54">
        <f t="shared" si="42"/>
        <v>-24393356184.197201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-129.00817408945053</v>
      </c>
      <c r="AC54">
        <f t="shared" si="30"/>
        <v>-115.18587857162929</v>
      </c>
      <c r="AE54">
        <f t="shared" si="43"/>
        <v>0</v>
      </c>
      <c r="AF54">
        <f t="shared" si="44"/>
        <v>0</v>
      </c>
      <c r="AG54">
        <f t="shared" si="45"/>
        <v>-1.1805046187765912E-7</v>
      </c>
      <c r="AH54">
        <f t="shared" si="46"/>
        <v>-4.3979958081371634E-4</v>
      </c>
      <c r="AI54">
        <f t="shared" si="39"/>
        <v>-4.3991763127559398E-4</v>
      </c>
      <c r="AJ54">
        <f t="shared" si="47"/>
        <v>-13.822295517821246</v>
      </c>
      <c r="AK54">
        <f t="shared" si="59"/>
        <v>-9.0305721862615389</v>
      </c>
      <c r="AL54">
        <f t="shared" si="40"/>
        <v>-22.853307621714059</v>
      </c>
      <c r="AN54">
        <f t="shared" si="48"/>
        <v>0</v>
      </c>
      <c r="AO54">
        <f t="shared" si="49"/>
        <v>0</v>
      </c>
      <c r="AP54">
        <f t="shared" si="50"/>
        <v>-9.3291671905985794E-10</v>
      </c>
      <c r="AQ54">
        <f t="shared" si="51"/>
        <v>-3.4756016660217837E-6</v>
      </c>
      <c r="AR54">
        <f t="shared" si="52"/>
        <v>-3.4765345827408434E-6</v>
      </c>
      <c r="AS54">
        <f t="shared" si="53"/>
        <v>-0.1092333768056349</v>
      </c>
      <c r="AT54">
        <f t="shared" si="54"/>
        <v>-7.1365851867409763E-2</v>
      </c>
      <c r="AU54">
        <f t="shared" si="55"/>
        <v>-0.18060270520762739</v>
      </c>
      <c r="AW54">
        <v>51</v>
      </c>
      <c r="AX54">
        <f>IF(Z54&gt;0, (R54*SUMPRODUCT(K54:$K$98, X54:$X$98)-K54*$AZ$3)/Z54, 0)</f>
        <v>-24393356184.197201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41"/>
        <v>50000</v>
      </c>
      <c r="S55">
        <f t="shared" si="42"/>
        <v>-65944710613.567047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-115.18587857162929</v>
      </c>
      <c r="AC55">
        <f t="shared" si="30"/>
        <v>-102.84453737491083</v>
      </c>
      <c r="AE55">
        <f t="shared" si="43"/>
        <v>0</v>
      </c>
      <c r="AF55">
        <f t="shared" si="44"/>
        <v>0</v>
      </c>
      <c r="AG55">
        <f t="shared" si="45"/>
        <v>-3.8988925881248862E-8</v>
      </c>
      <c r="AH55">
        <f t="shared" si="46"/>
        <v>-1.5576206275526736E-4</v>
      </c>
      <c r="AI55">
        <f t="shared" si="39"/>
        <v>-1.558010516811486E-4</v>
      </c>
      <c r="AJ55">
        <f t="shared" si="47"/>
        <v>-12.34134119671846</v>
      </c>
      <c r="AK55">
        <f t="shared" si="59"/>
        <v>-8.063011500014051</v>
      </c>
      <c r="AL55">
        <f t="shared" si="40"/>
        <v>-20.404508497784192</v>
      </c>
      <c r="AN55">
        <f t="shared" si="48"/>
        <v>0</v>
      </c>
      <c r="AO55">
        <f t="shared" si="49"/>
        <v>0</v>
      </c>
      <c r="AP55">
        <f t="shared" si="50"/>
        <v>-2.7510496838645246E-10</v>
      </c>
      <c r="AQ55">
        <f t="shared" si="51"/>
        <v>-1.0990535487079155E-6</v>
      </c>
      <c r="AR55">
        <f t="shared" si="52"/>
        <v>-1.0993286536763019E-6</v>
      </c>
      <c r="AS55">
        <f t="shared" si="53"/>
        <v>-8.7080220935312008E-2</v>
      </c>
      <c r="AT55">
        <f t="shared" si="54"/>
        <v>-5.6892424545549374E-2</v>
      </c>
      <c r="AU55">
        <f t="shared" si="55"/>
        <v>-0.14397374480951505</v>
      </c>
      <c r="AW55">
        <v>52</v>
      </c>
      <c r="AX55">
        <f>IF(Z55&gt;0, (R55*SUMPRODUCT(K55:$K$98, X55:$X$98)-K55*$AZ$3)/Z55, 0)</f>
        <v>-65944710613.567047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41"/>
        <v>50000</v>
      </c>
      <c r="S56">
        <f t="shared" si="42"/>
        <v>-187129483682.11935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-102.84453737491083</v>
      </c>
      <c r="AC56">
        <f t="shared" si="30"/>
        <v>-91.825480730821411</v>
      </c>
      <c r="AE56">
        <f t="shared" si="43"/>
        <v>0</v>
      </c>
      <c r="AF56">
        <f t="shared" si="44"/>
        <v>0</v>
      </c>
      <c r="AG56">
        <f t="shared" si="45"/>
        <v>-1.2267639353775915E-8</v>
      </c>
      <c r="AH56">
        <f t="shared" si="46"/>
        <v>-5.266279453732091E-5</v>
      </c>
      <c r="AI56">
        <f t="shared" si="39"/>
        <v>-5.2675062176674684E-5</v>
      </c>
      <c r="AJ56">
        <f t="shared" si="47"/>
        <v>-11.019056644089417</v>
      </c>
      <c r="AK56">
        <f t="shared" si="59"/>
        <v>-7.1991176162437585</v>
      </c>
      <c r="AL56">
        <f t="shared" si="40"/>
        <v>-18.218226935395354</v>
      </c>
      <c r="AN56">
        <f t="shared" si="48"/>
        <v>0</v>
      </c>
      <c r="AO56">
        <f t="shared" si="49"/>
        <v>0</v>
      </c>
      <c r="AP56">
        <f t="shared" si="50"/>
        <v>-7.7285877159710382E-11</v>
      </c>
      <c r="AQ56">
        <f t="shared" si="51"/>
        <v>-3.3177452907805756E-7</v>
      </c>
      <c r="AR56">
        <f t="shared" si="52"/>
        <v>-3.3185181495521728E-7</v>
      </c>
      <c r="AS56">
        <f t="shared" si="53"/>
        <v>-6.9419831611601937E-2</v>
      </c>
      <c r="AT56">
        <f t="shared" si="54"/>
        <v>-4.535429382149779E-2</v>
      </c>
      <c r="AU56">
        <f t="shared" si="55"/>
        <v>-0.1147744572849147</v>
      </c>
      <c r="AW56">
        <v>53</v>
      </c>
      <c r="AX56">
        <f>IF(Z56&gt;0, (R56*SUMPRODUCT(K56:$K$98, X56:$X$98)-K56*$AZ$3)/Z56, 0)</f>
        <v>-187129483682.11935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41"/>
        <v>50000</v>
      </c>
      <c r="S57">
        <f t="shared" si="42"/>
        <v>-558975292871.91541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-91.825480730821411</v>
      </c>
      <c r="AC57">
        <f t="shared" si="30"/>
        <v>-81.987036649075449</v>
      </c>
      <c r="AE57">
        <f t="shared" si="43"/>
        <v>0</v>
      </c>
      <c r="AF57">
        <f t="shared" si="44"/>
        <v>0</v>
      </c>
      <c r="AG57">
        <f t="shared" si="45"/>
        <v>-3.6668452834400184E-9</v>
      </c>
      <c r="AH57">
        <f t="shared" si="46"/>
        <v>-1.6956235353596273E-5</v>
      </c>
      <c r="AI57">
        <f t="shared" si="39"/>
        <v>-1.6959902198879713E-5</v>
      </c>
      <c r="AJ57">
        <f t="shared" si="47"/>
        <v>-9.838444081745962</v>
      </c>
      <c r="AK57">
        <f t="shared" si="59"/>
        <v>-6.4277836511574993</v>
      </c>
      <c r="AL57">
        <f t="shared" si="40"/>
        <v>-16.26624469280566</v>
      </c>
      <c r="AN57">
        <f t="shared" si="48"/>
        <v>0</v>
      </c>
      <c r="AO57">
        <f t="shared" si="49"/>
        <v>0</v>
      </c>
      <c r="AP57">
        <f t="shared" si="50"/>
        <v>-2.0625937794478558E-11</v>
      </c>
      <c r="AQ57">
        <f t="shared" si="51"/>
        <v>-9.5378514389816574E-8</v>
      </c>
      <c r="AR57">
        <f t="shared" si="52"/>
        <v>-9.539914032761106E-8</v>
      </c>
      <c r="AS57">
        <f t="shared" si="53"/>
        <v>-5.5341068394948373E-2</v>
      </c>
      <c r="AT57">
        <f t="shared" si="54"/>
        <v>-3.6156165722040765E-2</v>
      </c>
      <c r="AU57">
        <f t="shared" si="55"/>
        <v>-9.1497329516129461E-2</v>
      </c>
      <c r="AW57">
        <v>54</v>
      </c>
      <c r="AX57">
        <f>IF(Z57&gt;0, (R57*SUMPRODUCT(K57:$K$98, X57:$X$98)-K57*$AZ$3)/Z57, 0)</f>
        <v>-558975292871.91541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41"/>
        <v>50000</v>
      </c>
      <c r="S58">
        <f t="shared" si="42"/>
        <v>-1762668646496.4761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-81.987036649075449</v>
      </c>
      <c r="AC58">
        <f t="shared" si="30"/>
        <v>-73.202711375239218</v>
      </c>
      <c r="AE58">
        <f t="shared" si="43"/>
        <v>0</v>
      </c>
      <c r="AF58">
        <f t="shared" si="44"/>
        <v>0</v>
      </c>
      <c r="AG58">
        <f t="shared" si="45"/>
        <v>-1.0382369868656079E-9</v>
      </c>
      <c r="AH58">
        <f t="shared" si="46"/>
        <v>-5.1838796874800213E-6</v>
      </c>
      <c r="AI58">
        <f t="shared" si="39"/>
        <v>-5.1849179244668866E-6</v>
      </c>
      <c r="AJ58">
        <f t="shared" si="47"/>
        <v>-8.784325273836231</v>
      </c>
      <c r="AK58">
        <f t="shared" si="59"/>
        <v>-5.739092565435282</v>
      </c>
      <c r="AL58">
        <f t="shared" si="40"/>
        <v>-14.523423024189437</v>
      </c>
      <c r="AN58">
        <f t="shared" si="48"/>
        <v>0</v>
      </c>
      <c r="AO58">
        <f t="shared" si="49"/>
        <v>0</v>
      </c>
      <c r="AP58">
        <f t="shared" si="50"/>
        <v>-5.2143429481195207E-12</v>
      </c>
      <c r="AQ58">
        <f t="shared" si="51"/>
        <v>-2.6035025561856981E-8</v>
      </c>
      <c r="AR58">
        <f t="shared" si="52"/>
        <v>-2.6040239904805101E-8</v>
      </c>
      <c r="AS58">
        <f t="shared" si="53"/>
        <v>-4.4117561910308904E-2</v>
      </c>
      <c r="AT58">
        <f t="shared" si="54"/>
        <v>-2.8823474048566406E-2</v>
      </c>
      <c r="AU58">
        <f t="shared" si="55"/>
        <v>-7.2941061999115209E-2</v>
      </c>
      <c r="AW58">
        <v>55</v>
      </c>
      <c r="AX58">
        <f>IF(Z58&gt;0, (R58*SUMPRODUCT(K58:$K$98, X58:$X$98)-K58*$AZ$3)/Z58, 0)</f>
        <v>-1762668646496.4761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41"/>
        <v>50000</v>
      </c>
      <c r="S59">
        <f t="shared" si="42"/>
        <v>-5884519412383.3086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-73.202711375239218</v>
      </c>
      <c r="AC59">
        <f t="shared" si="30"/>
        <v>-65.35956375018965</v>
      </c>
      <c r="AE59">
        <f t="shared" si="43"/>
        <v>0</v>
      </c>
      <c r="AF59">
        <f t="shared" si="44"/>
        <v>0</v>
      </c>
      <c r="AG59">
        <f t="shared" si="45"/>
        <v>-2.776758778832805E-10</v>
      </c>
      <c r="AH59">
        <f t="shared" si="46"/>
        <v>-1.5003574782273424E-6</v>
      </c>
      <c r="AI59">
        <f t="shared" si="39"/>
        <v>-1.5006351541052255E-6</v>
      </c>
      <c r="AJ59">
        <f t="shared" si="47"/>
        <v>-7.8431476250495678</v>
      </c>
      <c r="AK59">
        <f t="shared" si="59"/>
        <v>-5.1241897962667462</v>
      </c>
      <c r="AL59">
        <f t="shared" si="40"/>
        <v>-12.967338921951468</v>
      </c>
      <c r="AN59">
        <f t="shared" si="48"/>
        <v>0</v>
      </c>
      <c r="AO59">
        <f t="shared" si="49"/>
        <v>0</v>
      </c>
      <c r="AP59">
        <f t="shared" si="50"/>
        <v>-1.2451544524347946E-12</v>
      </c>
      <c r="AQ59">
        <f t="shared" si="51"/>
        <v>-6.7279045212702754E-9</v>
      </c>
      <c r="AR59">
        <f t="shared" si="52"/>
        <v>-6.7291496757227097E-9</v>
      </c>
      <c r="AS59">
        <f t="shared" si="53"/>
        <v>-3.5170250512501874E-2</v>
      </c>
      <c r="AT59">
        <f t="shared" si="54"/>
        <v>-2.2977897066825698E-2</v>
      </c>
      <c r="AU59">
        <f t="shared" si="55"/>
        <v>-5.8148154308477251E-2</v>
      </c>
      <c r="AW59">
        <v>56</v>
      </c>
      <c r="AX59">
        <f>IF(Z59&gt;0, (R59*SUMPRODUCT(K59:$K$98, X59:$X$98)-K59*$AZ$3)/Z59, 0)</f>
        <v>-5884519412383.3086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41"/>
        <v>50000</v>
      </c>
      <c r="S60">
        <f t="shared" si="42"/>
        <v>-21081007357528.559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-65.35956375018965</v>
      </c>
      <c r="AC60">
        <f t="shared" si="30"/>
        <v>-58.356753354163466</v>
      </c>
      <c r="AE60">
        <f t="shared" si="43"/>
        <v>0</v>
      </c>
      <c r="AF60">
        <f t="shared" si="44"/>
        <v>0</v>
      </c>
      <c r="AG60">
        <f t="shared" si="45"/>
        <v>-6.9205366191054901E-11</v>
      </c>
      <c r="AH60">
        <f t="shared" si="46"/>
        <v>-4.1138750582678561E-7</v>
      </c>
      <c r="AI60">
        <f t="shared" si="39"/>
        <v>-4.1145671119297664E-7</v>
      </c>
      <c r="AJ60">
        <f t="shared" si="47"/>
        <v>-7.0028103960261845</v>
      </c>
      <c r="AK60">
        <f t="shared" si="59"/>
        <v>-4.5751694625132764</v>
      </c>
      <c r="AL60">
        <f t="shared" si="40"/>
        <v>-11.577980269996171</v>
      </c>
      <c r="AN60">
        <f t="shared" si="48"/>
        <v>0</v>
      </c>
      <c r="AO60">
        <f t="shared" si="49"/>
        <v>0</v>
      </c>
      <c r="AP60">
        <f t="shared" si="50"/>
        <v>-2.7708104737995122E-13</v>
      </c>
      <c r="AQ60">
        <f t="shared" si="51"/>
        <v>-1.6470930979373237E-9</v>
      </c>
      <c r="AR60">
        <f t="shared" si="52"/>
        <v>-1.6473701789847037E-9</v>
      </c>
      <c r="AS60">
        <f t="shared" si="53"/>
        <v>-2.8037508446634656E-2</v>
      </c>
      <c r="AT60">
        <f t="shared" si="54"/>
        <v>-1.831783886692015E-2</v>
      </c>
      <c r="AU60">
        <f t="shared" si="55"/>
        <v>-4.6355348960924983E-2</v>
      </c>
      <c r="AW60">
        <v>57</v>
      </c>
      <c r="AX60">
        <f>IF(Z60&gt;0, (R60*SUMPRODUCT(K60:$K$98, X60:$X$98)-K60*$AZ$3)/Z60, 0)</f>
        <v>-21081007357528.559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41"/>
        <v>50000</v>
      </c>
      <c r="S61">
        <f t="shared" si="42"/>
        <v>-81442790789003.734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-58.356753354163466</v>
      </c>
      <c r="AC61">
        <f t="shared" si="30"/>
        <v>-52.104244067637261</v>
      </c>
      <c r="AE61">
        <f t="shared" si="43"/>
        <v>0</v>
      </c>
      <c r="AF61">
        <f t="shared" si="44"/>
        <v>0</v>
      </c>
      <c r="AG61">
        <f t="shared" si="45"/>
        <v>-1.5994124084790168E-11</v>
      </c>
      <c r="AH61">
        <f t="shared" si="46"/>
        <v>-1.0503837688870838E-7</v>
      </c>
      <c r="AI61">
        <f t="shared" si="39"/>
        <v>-1.0505437101279317E-7</v>
      </c>
      <c r="AJ61">
        <f t="shared" si="47"/>
        <v>-6.2525092865262053</v>
      </c>
      <c r="AK61">
        <f t="shared" si="59"/>
        <v>-4.0849727347914433</v>
      </c>
      <c r="AL61">
        <f t="shared" si="40"/>
        <v>-10.33748212637202</v>
      </c>
      <c r="AN61">
        <f t="shared" si="48"/>
        <v>0</v>
      </c>
      <c r="AO61">
        <f t="shared" si="49"/>
        <v>0</v>
      </c>
      <c r="AP61">
        <f t="shared" si="50"/>
        <v>-5.7175436381418517E-14</v>
      </c>
      <c r="AQ61">
        <f t="shared" si="51"/>
        <v>-3.7548883599814814E-10</v>
      </c>
      <c r="AR61">
        <f t="shared" si="52"/>
        <v>-3.7554601143452957E-10</v>
      </c>
      <c r="AS61">
        <f t="shared" si="53"/>
        <v>-2.2351330091028087E-2</v>
      </c>
      <c r="AT61">
        <f t="shared" si="54"/>
        <v>-1.460286899612118E-2</v>
      </c>
      <c r="AU61">
        <f t="shared" si="55"/>
        <v>-3.6954199462695278E-2</v>
      </c>
      <c r="AW61">
        <v>58</v>
      </c>
      <c r="AX61">
        <f>IF(Z61&gt;0, (R61*SUMPRODUCT(K61:$K$98, X61:$X$98)-K61*$AZ$3)/Z61, 0)</f>
        <v>-81442790789003.734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41"/>
        <v>50000</v>
      </c>
      <c r="S62">
        <f t="shared" si="42"/>
        <v>-341212683878075.31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-52.104244067637261</v>
      </c>
      <c r="AC62">
        <f t="shared" si="30"/>
        <v>-46.521646489286589</v>
      </c>
      <c r="AE62">
        <f t="shared" si="43"/>
        <v>0</v>
      </c>
      <c r="AF62">
        <f t="shared" si="44"/>
        <v>0</v>
      </c>
      <c r="AG62">
        <f t="shared" si="45"/>
        <v>-3.4085519594803553E-12</v>
      </c>
      <c r="AH62">
        <f t="shared" si="46"/>
        <v>-2.4851261768923823E-8</v>
      </c>
      <c r="AI62">
        <f t="shared" si="39"/>
        <v>-2.4854670320883302E-8</v>
      </c>
      <c r="AJ62">
        <f t="shared" si="47"/>
        <v>-5.5825975783506721</v>
      </c>
      <c r="AK62">
        <f t="shared" si="59"/>
        <v>-3.6472970847346087</v>
      </c>
      <c r="AL62">
        <f t="shared" si="40"/>
        <v>-9.2298946879399502</v>
      </c>
      <c r="AN62">
        <f t="shared" si="48"/>
        <v>0</v>
      </c>
      <c r="AO62">
        <f t="shared" si="49"/>
        <v>0</v>
      </c>
      <c r="AP62">
        <f t="shared" si="50"/>
        <v>-1.0879299255178023E-14</v>
      </c>
      <c r="AQ62">
        <f t="shared" si="51"/>
        <v>-7.9319405092508832E-11</v>
      </c>
      <c r="AR62">
        <f t="shared" si="52"/>
        <v>-7.9330284391764003E-11</v>
      </c>
      <c r="AS62">
        <f t="shared" si="53"/>
        <v>-1.7818343507184885E-2</v>
      </c>
      <c r="AT62">
        <f t="shared" si="54"/>
        <v>-1.1641317758704653E-2</v>
      </c>
      <c r="AU62">
        <f t="shared" si="55"/>
        <v>-2.945966134521982E-2</v>
      </c>
      <c r="AW62">
        <v>59</v>
      </c>
      <c r="AX62">
        <f>IF(Z62&gt;0, (R62*SUMPRODUCT(K62:$K$98, X62:$X$98)-K62*$AZ$3)/Z62, 0)</f>
        <v>-341212683878075.31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41"/>
        <v>50000</v>
      </c>
      <c r="S63">
        <f t="shared" si="42"/>
        <v>-1560261759801358.3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-46.521646489286589</v>
      </c>
      <c r="AC63">
        <f t="shared" si="30"/>
        <v>-41.537184365503272</v>
      </c>
      <c r="AE63">
        <f t="shared" si="43"/>
        <v>0</v>
      </c>
      <c r="AF63">
        <f t="shared" si="44"/>
        <v>0</v>
      </c>
      <c r="AG63">
        <f t="shared" si="45"/>
        <v>-6.655483303454079E-13</v>
      </c>
      <c r="AH63">
        <f t="shared" si="46"/>
        <v>-5.4178362190802882E-9</v>
      </c>
      <c r="AI63">
        <f t="shared" si="39"/>
        <v>-5.4185017674106336E-9</v>
      </c>
      <c r="AJ63">
        <f t="shared" si="47"/>
        <v>-4.9844621237833167</v>
      </c>
      <c r="AK63">
        <f t="shared" si="59"/>
        <v>-3.2565152542500617</v>
      </c>
      <c r="AL63">
        <f t="shared" si="40"/>
        <v>-8.2409773834518809</v>
      </c>
      <c r="AN63">
        <f t="shared" si="48"/>
        <v>0</v>
      </c>
      <c r="AO63">
        <f t="shared" si="49"/>
        <v>0</v>
      </c>
      <c r="AP63">
        <f t="shared" si="50"/>
        <v>-1.8966735153767575E-15</v>
      </c>
      <c r="AQ63">
        <f t="shared" si="51"/>
        <v>-1.543969986679335E-11</v>
      </c>
      <c r="AR63">
        <f t="shared" si="52"/>
        <v>-1.5441596540308726E-11</v>
      </c>
      <c r="AS63">
        <f t="shared" si="53"/>
        <v>-1.4204674352758115E-2</v>
      </c>
      <c r="AT63">
        <f t="shared" si="54"/>
        <v>-9.2803872439300994E-3</v>
      </c>
      <c r="AU63">
        <f t="shared" si="55"/>
        <v>-2.3485061612129814E-2</v>
      </c>
      <c r="AW63">
        <v>60</v>
      </c>
      <c r="AX63">
        <f>IF(Z63&gt;0, (R63*SUMPRODUCT(K63:$K$98, X63:$X$98)-K63*$AZ$3)/Z63, 0)</f>
        <v>-1560261759801358.3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41"/>
        <v>50000</v>
      </c>
      <c r="S64">
        <f t="shared" si="42"/>
        <v>-7845316448899394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-41.537184365503272</v>
      </c>
      <c r="AC64">
        <f t="shared" si="30"/>
        <v>-37.086771754927071</v>
      </c>
      <c r="AE64">
        <f t="shared" si="43"/>
        <v>0</v>
      </c>
      <c r="AF64">
        <f t="shared" si="44"/>
        <v>0</v>
      </c>
      <c r="AG64">
        <f t="shared" si="45"/>
        <v>-1.1818124863570644E-13</v>
      </c>
      <c r="AH64">
        <f t="shared" si="46"/>
        <v>-1.0814231968124948E-9</v>
      </c>
      <c r="AI64">
        <f t="shared" si="39"/>
        <v>-1.0815413780611305E-9</v>
      </c>
      <c r="AJ64">
        <f t="shared" si="47"/>
        <v>-4.4504126105762012</v>
      </c>
      <c r="AK64">
        <f t="shared" si="59"/>
        <v>-2.9076029055852293</v>
      </c>
      <c r="AL64">
        <f t="shared" si="40"/>
        <v>-7.358015517242972</v>
      </c>
      <c r="AN64">
        <f t="shared" si="48"/>
        <v>0</v>
      </c>
      <c r="AO64">
        <f t="shared" si="49"/>
        <v>0</v>
      </c>
      <c r="AP64">
        <f t="shared" si="50"/>
        <v>-3.0070699666701003E-16</v>
      </c>
      <c r="AQ64">
        <f t="shared" si="51"/>
        <v>-2.7516338284927478E-12</v>
      </c>
      <c r="AR64">
        <f t="shared" si="52"/>
        <v>-2.7519345354894145E-12</v>
      </c>
      <c r="AS64">
        <f t="shared" si="53"/>
        <v>-1.1323879426765692E-2</v>
      </c>
      <c r="AT64">
        <f t="shared" si="54"/>
        <v>-7.39826789217592E-3</v>
      </c>
      <c r="AU64">
        <f t="shared" si="55"/>
        <v>-1.8722147321693548E-2</v>
      </c>
      <c r="AW64">
        <v>61</v>
      </c>
      <c r="AX64">
        <f>IF(Z64&gt;0, (R64*SUMPRODUCT(K64:$K$98, X64:$X$98)-K64*$AZ$3)/Z64, 0)</f>
        <v>-7845316448899394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41"/>
        <v>50000</v>
      </c>
      <c r="S65">
        <f t="shared" si="42"/>
        <v>-4.3787611851073624E+16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-37.086771754927071</v>
      </c>
      <c r="AC65">
        <f t="shared" si="30"/>
        <v>-33.113189066901569</v>
      </c>
      <c r="AE65">
        <f t="shared" si="43"/>
        <v>0</v>
      </c>
      <c r="AF65">
        <f t="shared" si="44"/>
        <v>0</v>
      </c>
      <c r="AG65">
        <f t="shared" si="45"/>
        <v>-1.8905569216427632E-14</v>
      </c>
      <c r="AH65">
        <f t="shared" si="46"/>
        <v>-1.9618773386584347E-10</v>
      </c>
      <c r="AI65">
        <f t="shared" si="39"/>
        <v>-1.962066394350599E-10</v>
      </c>
      <c r="AJ65">
        <f t="shared" si="47"/>
        <v>-3.9735826880255019</v>
      </c>
      <c r="AK65">
        <f t="shared" si="59"/>
        <v>-2.5960740228448951</v>
      </c>
      <c r="AL65">
        <f t="shared" si="40"/>
        <v>-6.5696567110666031</v>
      </c>
      <c r="AN65">
        <f t="shared" si="48"/>
        <v>0</v>
      </c>
      <c r="AO65">
        <f t="shared" si="49"/>
        <v>0</v>
      </c>
      <c r="AP65">
        <f t="shared" si="50"/>
        <v>-4.295034870001996E-17</v>
      </c>
      <c r="AQ65">
        <f t="shared" si="51"/>
        <v>-4.457063145648528E-13</v>
      </c>
      <c r="AR65">
        <f t="shared" si="52"/>
        <v>-4.457492649135528E-13</v>
      </c>
      <c r="AS65">
        <f t="shared" si="53"/>
        <v>-9.0273273491686418E-3</v>
      </c>
      <c r="AT65">
        <f t="shared" si="54"/>
        <v>-5.8978538681270726E-3</v>
      </c>
      <c r="AU65">
        <f t="shared" si="55"/>
        <v>-1.4925181217741463E-2</v>
      </c>
      <c r="AW65">
        <v>62</v>
      </c>
      <c r="AX65">
        <f>IF(Z65&gt;0, (R65*SUMPRODUCT(K65:$K$98, X65:$X$98)-K65*$AZ$3)/Z65, 0)</f>
        <v>-4.3787611851073624E+16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41"/>
        <v>50000</v>
      </c>
      <c r="S66">
        <f t="shared" si="42"/>
        <v>-2.7460358043720282E+17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-33.113189066901569</v>
      </c>
      <c r="AC66">
        <f t="shared" si="30"/>
        <v>-29.5653473811625</v>
      </c>
      <c r="AE66">
        <f t="shared" si="43"/>
        <v>0</v>
      </c>
      <c r="AF66">
        <f t="shared" si="44"/>
        <v>0</v>
      </c>
      <c r="AG66">
        <f t="shared" si="45"/>
        <v>-2.6916389194644525E-15</v>
      </c>
      <c r="AH66">
        <f t="shared" si="46"/>
        <v>-3.2049749209597808E-11</v>
      </c>
      <c r="AI66">
        <f t="shared" si="39"/>
        <v>-3.2052440848517273E-11</v>
      </c>
      <c r="AJ66">
        <f t="shared" si="47"/>
        <v>-3.5478416857390691</v>
      </c>
      <c r="AK66">
        <f t="shared" si="59"/>
        <v>-2.3179232346831102</v>
      </c>
      <c r="AL66">
        <f t="shared" si="40"/>
        <v>-5.8657649204542324</v>
      </c>
      <c r="AN66">
        <f t="shared" si="48"/>
        <v>0</v>
      </c>
      <c r="AO66">
        <f t="shared" si="49"/>
        <v>0</v>
      </c>
      <c r="AP66">
        <f t="shared" si="50"/>
        <v>-5.459787160848161E-18</v>
      </c>
      <c r="AQ66">
        <f t="shared" si="51"/>
        <v>-6.5010506415838954E-14</v>
      </c>
      <c r="AR66">
        <f t="shared" si="52"/>
        <v>-6.5015966202999802E-14</v>
      </c>
      <c r="AS66">
        <f t="shared" si="53"/>
        <v>-7.1965300934102071E-3</v>
      </c>
      <c r="AT66">
        <f t="shared" si="54"/>
        <v>-4.7017329943618465E-3</v>
      </c>
      <c r="AU66">
        <f t="shared" si="55"/>
        <v>-1.189826308783707E-2</v>
      </c>
      <c r="AW66">
        <v>63</v>
      </c>
      <c r="AX66">
        <f>IF(Z66&gt;0, (R66*SUMPRODUCT(K66:$K$98, X66:$X$98)-K66*$AZ$3)/Z66, 0)</f>
        <v>-2.7460358043720282E+17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41"/>
        <v>50000</v>
      </c>
      <c r="S67">
        <f t="shared" si="42"/>
        <v>-1.9650063902119439E+18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-29.5653473811625</v>
      </c>
      <c r="AC67">
        <f t="shared" si="30"/>
        <v>-26.397631590323716</v>
      </c>
      <c r="AE67">
        <f t="shared" si="43"/>
        <v>0</v>
      </c>
      <c r="AF67">
        <f t="shared" si="44"/>
        <v>0</v>
      </c>
      <c r="AG67">
        <f t="shared" si="45"/>
        <v>-3.358466379780639E-16</v>
      </c>
      <c r="AH67">
        <f t="shared" si="46"/>
        <v>-4.6577517845834886E-12</v>
      </c>
      <c r="AI67">
        <f t="shared" si="39"/>
        <v>-4.6580876312214664E-12</v>
      </c>
      <c r="AJ67">
        <f t="shared" si="47"/>
        <v>-3.1677157908387841</v>
      </c>
      <c r="AK67">
        <f t="shared" si="59"/>
        <v>-2.0695743166813751</v>
      </c>
      <c r="AL67">
        <f t="shared" si="40"/>
        <v>-5.2372901075248173</v>
      </c>
      <c r="AN67">
        <f t="shared" si="48"/>
        <v>0</v>
      </c>
      <c r="AO67">
        <f t="shared" si="49"/>
        <v>0</v>
      </c>
      <c r="AP67">
        <f t="shared" si="50"/>
        <v>-6.0824968969738387E-19</v>
      </c>
      <c r="AQ67">
        <f t="shared" si="51"/>
        <v>-8.4356243513903741E-15</v>
      </c>
      <c r="AR67">
        <f t="shared" si="52"/>
        <v>-8.4362326010800702E-15</v>
      </c>
      <c r="AS67">
        <f t="shared" si="53"/>
        <v>-5.7370297300788865E-3</v>
      </c>
      <c r="AT67">
        <f t="shared" si="54"/>
        <v>-3.7481927569849379E-3</v>
      </c>
      <c r="AU67">
        <f t="shared" si="55"/>
        <v>-9.4852224870722607E-3</v>
      </c>
      <c r="AW67">
        <v>64</v>
      </c>
      <c r="AX67">
        <f>IF(Z67&gt;0, (R67*SUMPRODUCT(K67:$K$98, X67:$X$98)-K67*$AZ$3)/Z67, 0)</f>
        <v>-1.9650063902119439E+18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41"/>
        <v>50000</v>
      </c>
      <c r="S68">
        <f t="shared" si="42"/>
        <v>-1.6370103107201022E+19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-26.397631590323716</v>
      </c>
      <c r="AC68">
        <f t="shared" si="30"/>
        <v>-23.569313919931897</v>
      </c>
      <c r="AE68">
        <f t="shared" si="43"/>
        <v>0</v>
      </c>
      <c r="AF68">
        <f t="shared" si="44"/>
        <v>0</v>
      </c>
      <c r="AG68">
        <f t="shared" si="45"/>
        <v>-3.5994449402038313E-17</v>
      </c>
      <c r="AH68">
        <f t="shared" si="46"/>
        <v>-5.9298744439248994E-13</v>
      </c>
      <c r="AI68">
        <f t="shared" si="39"/>
        <v>-5.9302343884189203E-13</v>
      </c>
      <c r="AJ68">
        <f t="shared" si="47"/>
        <v>-2.8283176703918187</v>
      </c>
      <c r="AK68">
        <f t="shared" si="59"/>
        <v>-1.8478342113226602</v>
      </c>
      <c r="AL68">
        <f t="shared" si="40"/>
        <v>-4.6761518817150716</v>
      </c>
      <c r="AN68">
        <f t="shared" si="48"/>
        <v>0</v>
      </c>
      <c r="AO68">
        <f t="shared" si="49"/>
        <v>0</v>
      </c>
      <c r="AP68">
        <f t="shared" si="50"/>
        <v>-5.8204746611819347E-20</v>
      </c>
      <c r="AQ68">
        <f t="shared" si="51"/>
        <v>-9.5888906534852216E-16</v>
      </c>
      <c r="AR68">
        <f t="shared" si="52"/>
        <v>-9.5894727009513409E-16</v>
      </c>
      <c r="AS68">
        <f t="shared" si="53"/>
        <v>-4.5735249761471473E-3</v>
      </c>
      <c r="AT68">
        <f t="shared" si="54"/>
        <v>-2.9880363177494785E-3</v>
      </c>
      <c r="AU68">
        <f t="shared" si="55"/>
        <v>-7.5615612938975839E-3</v>
      </c>
      <c r="AW68">
        <v>65</v>
      </c>
      <c r="AX68">
        <f>IF(Z68&gt;0, (R68*SUMPRODUCT(K68:$K$98, X68:$X$98)-K68*$AZ$3)/Z68, 0)</f>
        <v>-1.6370103107201022E+19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-23.569313919931897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-23.569313919931897</v>
      </c>
      <c r="AK69">
        <f t="shared" si="59"/>
        <v>-1.6498519743952329</v>
      </c>
      <c r="AL69">
        <f t="shared" si="40"/>
        <v>-25.219165894327201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-1.0393704752110597E-16</v>
      </c>
      <c r="AR69">
        <f t="shared" si="52"/>
        <v>-1.0393704752110597E-16</v>
      </c>
      <c r="AS69">
        <f t="shared" si="53"/>
        <v>-3.4029203691571142E-2</v>
      </c>
      <c r="AT69">
        <f t="shared" si="54"/>
        <v>-2.3820442584099803E-3</v>
      </c>
      <c r="AU69">
        <f t="shared" si="55"/>
        <v>-3.6411247949981226E-2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28941.133772433866</v>
      </c>
      <c r="AO71" s="6">
        <f t="shared" si="62"/>
        <v>-2894.1133772433868</v>
      </c>
      <c r="AP71" s="6">
        <f t="shared" si="62"/>
        <v>-1702.549001456872</v>
      </c>
      <c r="AQ71" s="6">
        <f t="shared" si="62"/>
        <v>-14575.520498176567</v>
      </c>
      <c r="AR71" s="6">
        <f t="shared" si="62"/>
        <v>9768.9508955570436</v>
      </c>
      <c r="AS71" s="6">
        <f t="shared" si="62"/>
        <v>-722.92831393384961</v>
      </c>
      <c r="AT71" s="6">
        <f t="shared" si="62"/>
        <v>95.484046051840906</v>
      </c>
      <c r="AU71" s="6">
        <f t="shared" si="62"/>
        <v>9141.506627675024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7257.091483828025</v>
      </c>
      <c r="K3">
        <v>1</v>
      </c>
      <c r="L3" s="2">
        <v>0</v>
      </c>
      <c r="O3">
        <f>$C$3</f>
        <v>7257.091483828025</v>
      </c>
      <c r="P3">
        <f>O3*C5</f>
        <v>725.7091483828026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7257.091483828025</v>
      </c>
      <c r="AF3">
        <f t="shared" ref="AF3:AF34" si="4">-$Z3*P3</f>
        <v>-725.7091483828026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5008.9497484452222</v>
      </c>
      <c r="AJ3">
        <f t="shared" ref="AJ3:AJ34" si="8">AB3-AC3</f>
        <v>0</v>
      </c>
      <c r="AL3">
        <f t="shared" ref="AL3:AL34" si="9">SUM(AI3:AK3)</f>
        <v>5008.9497484452222</v>
      </c>
      <c r="AN3">
        <f t="shared" ref="AN3:AN34" si="10">AE3*$K3</f>
        <v>7257.091483828025</v>
      </c>
      <c r="AO3">
        <f t="shared" ref="AO3:AO34" si="11">AF3*$K3</f>
        <v>-725.7091483828026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5008.9497484452222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5008.9497484452222</v>
      </c>
      <c r="AW3">
        <v>0</v>
      </c>
      <c r="AX3">
        <f>IF(Z3&gt;0, (R3*SUMPRODUCT(K3:$K$98, X3:$X$98)-K3*$AZ$3)/Z3, 0)</f>
        <v>0</v>
      </c>
      <c r="AZ3">
        <f>C6*SUMPRODUCT(X4:X98, K4:K98)/1</f>
        <v>3034.3217439585565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205.8419547332258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203.53366301951701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-203.53366301951701</v>
      </c>
      <c r="AK4">
        <f>G4*SUM(AB4, AE4:AF4)</f>
        <v>0</v>
      </c>
      <c r="AL4">
        <f t="shared" si="9"/>
        <v>-324.92396301951703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-113.2477843082377</v>
      </c>
      <c r="AR4">
        <f t="shared" si="14"/>
        <v>-113.2477843082377</v>
      </c>
      <c r="AS4">
        <f t="shared" si="15"/>
        <v>-189.88120442160368</v>
      </c>
      <c r="AT4">
        <f t="shared" si="16"/>
        <v>0</v>
      </c>
      <c r="AU4">
        <f t="shared" si="17"/>
        <v>-303.12898872984141</v>
      </c>
      <c r="AW4">
        <v>1</v>
      </c>
      <c r="AX4">
        <f>IF(Z4&gt;0, (R4*SUMPRODUCT(K4:$K$98, X4:$X$98)-K4*$AZ$3)/Z4, 0)</f>
        <v>205.8419547332258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</v>
      </c>
      <c r="S5">
        <f t="shared" si="1"/>
        <v>333.84929935498269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203.53366301951701</v>
      </c>
      <c r="AC5">
        <f t="shared" si="2"/>
        <v>326.40110819382062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-120.8275846025963</v>
      </c>
      <c r="AI5">
        <f t="shared" si="7"/>
        <v>-145.26983360719566</v>
      </c>
      <c r="AJ5">
        <f t="shared" si="8"/>
        <v>-122.86744517430361</v>
      </c>
      <c r="AK5">
        <f>G5*SUM(AB5, AE5:AF5)</f>
        <v>8.344880183800198</v>
      </c>
      <c r="AL5">
        <f t="shared" si="9"/>
        <v>-259.7923985976991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-103.32063634966386</v>
      </c>
      <c r="AR5">
        <f t="shared" si="14"/>
        <v>-124.2213994434407</v>
      </c>
      <c r="AS5">
        <f t="shared" si="15"/>
        <v>-105.06493747946448</v>
      </c>
      <c r="AT5">
        <f t="shared" si="16"/>
        <v>7.1357739516826335</v>
      </c>
      <c r="AU5">
        <f t="shared" si="17"/>
        <v>-222.15056297122257</v>
      </c>
      <c r="AW5">
        <v>2</v>
      </c>
      <c r="AX5">
        <f>IF(Z5&gt;0, (R5*SUMPRODUCT(K5:$K$98, X5:$X$98)-K5*$AZ$3)/Z5, 0)</f>
        <v>333.84929935498269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100000</v>
      </c>
      <c r="S6">
        <f t="shared" si="1"/>
        <v>493.47559596140866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326.40110819382062</v>
      </c>
      <c r="AC6">
        <f t="shared" si="2"/>
        <v>477.04709735884444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-120.44710125884076</v>
      </c>
      <c r="AI6">
        <f t="shared" si="7"/>
        <v>-144.61481599807939</v>
      </c>
      <c r="AJ6">
        <f t="shared" si="8"/>
        <v>-150.64598916502382</v>
      </c>
      <c r="AK6">
        <f>G6*SUM(AB6, AE6:AF6)</f>
        <v>19.094464829338506</v>
      </c>
      <c r="AL6">
        <f t="shared" si="9"/>
        <v>-276.16634033376471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-92.914101932185559</v>
      </c>
      <c r="AR6">
        <f t="shared" si="14"/>
        <v>-111.55731947150997</v>
      </c>
      <c r="AS6">
        <f t="shared" si="15"/>
        <v>-116.20982694198763</v>
      </c>
      <c r="AT6">
        <f t="shared" si="16"/>
        <v>14.729661676797463</v>
      </c>
      <c r="AU6">
        <f t="shared" si="17"/>
        <v>-213.03748473670012</v>
      </c>
      <c r="AW6">
        <v>3</v>
      </c>
      <c r="AX6">
        <f>IF(Z6&gt;0, (R6*SUMPRODUCT(K6:$K$98, X6:$X$98)-K6*$AZ$3)/Z6, 0)</f>
        <v>493.47559596140866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</v>
      </c>
      <c r="S7">
        <f t="shared" si="1"/>
        <v>622.67925430035621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477.04709735884444</v>
      </c>
      <c r="AC7">
        <f t="shared" si="2"/>
        <v>595.18202371419648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-120.10455186413309</v>
      </c>
      <c r="AI7">
        <f t="shared" si="7"/>
        <v>-144.00056331801332</v>
      </c>
      <c r="AJ7">
        <f t="shared" si="8"/>
        <v>-118.13492635535204</v>
      </c>
      <c r="AK7">
        <f>G7*SUM(AB7, AE7:AF7)</f>
        <v>23.423012480319262</v>
      </c>
      <c r="AL7">
        <f t="shared" si="9"/>
        <v>-238.71247719304606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-84.296111266961788</v>
      </c>
      <c r="AR7">
        <f t="shared" si="14"/>
        <v>-101.06767245334864</v>
      </c>
      <c r="AS7">
        <f t="shared" si="15"/>
        <v>-82.913717606892391</v>
      </c>
      <c r="AT7">
        <f t="shared" si="16"/>
        <v>16.439583975818191</v>
      </c>
      <c r="AU7">
        <f t="shared" si="17"/>
        <v>-167.5418060844228</v>
      </c>
      <c r="AW7">
        <v>4</v>
      </c>
      <c r="AX7">
        <f>IF(Z7&gt;0, (R7*SUMPRODUCT(K7:$K$98, X7:$X$98)-K7*$AZ$3)/Z7, 0)</f>
        <v>622.67925430035621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100000</v>
      </c>
      <c r="S8">
        <f t="shared" si="1"/>
        <v>690.54817415076127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595.18202371419648</v>
      </c>
      <c r="AC8">
        <f t="shared" si="2"/>
        <v>652.62450872535464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-120.02574658696194</v>
      </c>
      <c r="AI8">
        <f t="shared" si="7"/>
        <v>-143.65279148965664</v>
      </c>
      <c r="AJ8">
        <f t="shared" si="8"/>
        <v>-57.442485011158169</v>
      </c>
      <c r="AK8">
        <f>G8*SUM(AB8, AE8:AF8)</f>
        <v>12.677377105112384</v>
      </c>
      <c r="AL8">
        <f t="shared" si="9"/>
        <v>-188.41789939570242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-78.63418398505236</v>
      </c>
      <c r="AR8">
        <f t="shared" si="14"/>
        <v>-94.113307829164356</v>
      </c>
      <c r="AS8">
        <f t="shared" si="15"/>
        <v>-37.633116755106997</v>
      </c>
      <c r="AT8">
        <f t="shared" si="16"/>
        <v>8.3055113763365274</v>
      </c>
      <c r="AU8">
        <f t="shared" si="17"/>
        <v>-123.44091320793483</v>
      </c>
      <c r="AW8">
        <v>5</v>
      </c>
      <c r="AX8">
        <f>IF(Z8&gt;0, (R8*SUMPRODUCT(K8:$K$98, X8:$X$98)-K8*$AZ$3)/Z8, 0)</f>
        <v>690.54817415076127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</v>
      </c>
      <c r="S9">
        <f t="shared" si="1"/>
        <v>726.89873249324341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652.62450872535464</v>
      </c>
      <c r="AC9">
        <f t="shared" si="2"/>
        <v>679.23196676788734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-120.65027618927547</v>
      </c>
      <c r="AI9">
        <f t="shared" si="7"/>
        <v>-144.0108880738959</v>
      </c>
      <c r="AJ9">
        <f t="shared" si="8"/>
        <v>-26.607458042532699</v>
      </c>
      <c r="AK9">
        <f t="shared" ref="AK9:AK40" si="30">G9*SUM(AB9:AB9, AE9:AF9)</f>
        <v>3.8504846014795922</v>
      </c>
      <c r="AL9">
        <f t="shared" si="9"/>
        <v>-166.767861514949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-74.858737565600947</v>
      </c>
      <c r="AR9">
        <f t="shared" si="14"/>
        <v>-89.353075827199589</v>
      </c>
      <c r="AS9">
        <f t="shared" si="15"/>
        <v>-16.508878237203266</v>
      </c>
      <c r="AT9">
        <f t="shared" si="16"/>
        <v>2.3890738205220123</v>
      </c>
      <c r="AU9">
        <f t="shared" si="17"/>
        <v>-103.47288024388084</v>
      </c>
      <c r="AW9">
        <v>6</v>
      </c>
      <c r="AX9">
        <f>IF(Z9&gt;0, (R9*SUMPRODUCT(K9:$K$98, X9:$X$98)-K9*$AZ$3)/Z9, 0)</f>
        <v>726.89873249324341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</v>
      </c>
      <c r="S10">
        <f t="shared" si="1"/>
        <v>758.76798976052726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679.23196676788734</v>
      </c>
      <c r="AC10">
        <f t="shared" si="2"/>
        <v>700.99861910908589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-121.59815206098685</v>
      </c>
      <c r="AI10">
        <f t="shared" si="7"/>
        <v>-144.69475828874582</v>
      </c>
      <c r="AJ10">
        <f t="shared" si="8"/>
        <v>-21.766652341198551</v>
      </c>
      <c r="AK10">
        <f t="shared" si="30"/>
        <v>2.7848510637483384</v>
      </c>
      <c r="AL10">
        <f t="shared" si="9"/>
        <v>-163.67655956619603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-71.574667637721262</v>
      </c>
      <c r="AR10">
        <f t="shared" si="14"/>
        <v>-85.169709061393988</v>
      </c>
      <c r="AS10">
        <f t="shared" si="15"/>
        <v>-12.812208742495836</v>
      </c>
      <c r="AT10">
        <f t="shared" si="16"/>
        <v>1.6392090334429723</v>
      </c>
      <c r="AU10">
        <f t="shared" si="17"/>
        <v>-96.342708770446848</v>
      </c>
      <c r="AW10">
        <v>7</v>
      </c>
      <c r="AX10">
        <f>IF(Z10&gt;0, (R10*SUMPRODUCT(K10:$K$98, X10:$X$98)-K10*$AZ$3)/Z10, 0)</f>
        <v>758.76798976052726</v>
      </c>
    </row>
    <row r="11" spans="1:52" x14ac:dyDescent="0.25">
      <c r="A11" t="s">
        <v>33</v>
      </c>
      <c r="C11" s="25">
        <f>AU100</f>
        <v>1324.1571707791707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</v>
      </c>
      <c r="S11">
        <f t="shared" si="1"/>
        <v>786.45980944598466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700.99861910908589</v>
      </c>
      <c r="AC11">
        <f t="shared" si="2"/>
        <v>718.35316302471756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-122.46236360869906</v>
      </c>
      <c r="AI11">
        <f t="shared" si="7"/>
        <v>-145.29738818327826</v>
      </c>
      <c r="AJ11">
        <f t="shared" si="8"/>
        <v>-17.354543915631666</v>
      </c>
      <c r="AK11">
        <f t="shared" si="30"/>
        <v>1.682396685861806</v>
      </c>
      <c r="AL11">
        <f t="shared" si="9"/>
        <v>-160.96953541304811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-68.49425763566046</v>
      </c>
      <c r="AR11">
        <f t="shared" si="14"/>
        <v>-81.266084099221885</v>
      </c>
      <c r="AS11">
        <f t="shared" si="15"/>
        <v>-9.7065462978065629</v>
      </c>
      <c r="AT11">
        <f t="shared" si="16"/>
        <v>0.94097899673899665</v>
      </c>
      <c r="AU11">
        <f t="shared" si="17"/>
        <v>-90.031651400289448</v>
      </c>
      <c r="AW11">
        <v>8</v>
      </c>
      <c r="AX11">
        <f>IF(Z11&gt;0, (R11*SUMPRODUCT(K11:$K$98, X11:$X$98)-K11*$AZ$3)/Z11, 0)</f>
        <v>786.45980944598466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</v>
      </c>
      <c r="S12">
        <f t="shared" si="1"/>
        <v>813.05008110243682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718.35316302471756</v>
      </c>
      <c r="AC12">
        <f t="shared" si="2"/>
        <v>734.2069993903533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-123.89599283429439</v>
      </c>
      <c r="AI12">
        <f t="shared" si="7"/>
        <v>-146.47169316491923</v>
      </c>
      <c r="AJ12">
        <f t="shared" si="8"/>
        <v>-15.853836365635743</v>
      </c>
      <c r="AK12">
        <f t="shared" si="30"/>
        <v>1.6522122749568504</v>
      </c>
      <c r="AL12">
        <f t="shared" si="9"/>
        <v>-160.67331725559814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-65.852037292925289</v>
      </c>
      <c r="AR12">
        <f t="shared" si="14"/>
        <v>-77.851262014216744</v>
      </c>
      <c r="AS12">
        <f t="shared" si="15"/>
        <v>-8.4264825657605869</v>
      </c>
      <c r="AT12">
        <f t="shared" si="16"/>
        <v>0.87816838831748889</v>
      </c>
      <c r="AU12">
        <f t="shared" si="17"/>
        <v>-85.399576191659847</v>
      </c>
      <c r="AW12">
        <v>9</v>
      </c>
      <c r="AX12">
        <f>IF(Z12&gt;0, (R12*SUMPRODUCT(K12:$K$98, X12:$X$98)-K12*$AZ$3)/Z12, 0)</f>
        <v>813.05008110243682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</v>
      </c>
      <c r="S13">
        <f t="shared" si="1"/>
        <v>837.94879418769494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734.2069993903533</v>
      </c>
      <c r="AC13">
        <f t="shared" si="2"/>
        <v>748.07384206143047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-125.36331544996632</v>
      </c>
      <c r="AI13">
        <f t="shared" si="7"/>
        <v>-147.68191794842241</v>
      </c>
      <c r="AJ13">
        <f t="shared" si="8"/>
        <v>-13.866842671077166</v>
      </c>
      <c r="AK13">
        <f t="shared" si="30"/>
        <v>1.4684139987807066</v>
      </c>
      <c r="AL13">
        <f t="shared" si="9"/>
        <v>-160.08034662071887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-63.338341123408547</v>
      </c>
      <c r="AR13">
        <f t="shared" si="14"/>
        <v>-74.614552616149098</v>
      </c>
      <c r="AS13">
        <f t="shared" si="15"/>
        <v>-7.0060592147936784</v>
      </c>
      <c r="AT13">
        <f t="shared" si="16"/>
        <v>0.74189890743820308</v>
      </c>
      <c r="AU13">
        <f t="shared" si="17"/>
        <v>-80.87871292350458</v>
      </c>
      <c r="AW13">
        <v>10</v>
      </c>
      <c r="AX13">
        <f>IF(Z13&gt;0, (R13*SUMPRODUCT(K13:$K$98, X13:$X$98)-K13*$AZ$3)/Z13, 0)</f>
        <v>837.94879418769494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</v>
      </c>
      <c r="S14">
        <f t="shared" si="1"/>
        <v>861.41538253374358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748.07384206143047</v>
      </c>
      <c r="AC14">
        <f t="shared" si="2"/>
        <v>760.23680240904014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-127.28620392745492</v>
      </c>
      <c r="AI14">
        <f t="shared" si="7"/>
        <v>-149.34979884994459</v>
      </c>
      <c r="AJ14">
        <f t="shared" si="8"/>
        <v>-12.162960347609669</v>
      </c>
      <c r="AK14">
        <f t="shared" si="30"/>
        <v>1.3465329157105748</v>
      </c>
      <c r="AL14">
        <f t="shared" si="9"/>
        <v>-160.16622628184368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-61.142667729182719</v>
      </c>
      <c r="AR14">
        <f t="shared" si="14"/>
        <v>-71.741043763917233</v>
      </c>
      <c r="AS14">
        <f t="shared" si="15"/>
        <v>-5.8425486831312128</v>
      </c>
      <c r="AT14">
        <f t="shared" si="16"/>
        <v>0.64681491089656906</v>
      </c>
      <c r="AU14">
        <f t="shared" si="17"/>
        <v>-76.93677753615188</v>
      </c>
      <c r="AW14">
        <v>11</v>
      </c>
      <c r="AX14">
        <f>IF(Z14&gt;0, (R14*SUMPRODUCT(K14:$K$98, X14:$X$98)-K14*$AZ$3)/Z14, 0)</f>
        <v>861.41538253374358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</v>
      </c>
      <c r="S15">
        <f t="shared" si="1"/>
        <v>887.07938004092159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760.23680240904014</v>
      </c>
      <c r="AC15">
        <f t="shared" si="2"/>
        <v>773.90077148913406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-130.40193554411255</v>
      </c>
      <c r="AI15">
        <f t="shared" si="7"/>
        <v>-152.2122940334913</v>
      </c>
      <c r="AJ15">
        <f t="shared" si="8"/>
        <v>-13.663969080093921</v>
      </c>
      <c r="AK15">
        <f t="shared" si="30"/>
        <v>3.1169708898770647</v>
      </c>
      <c r="AL15">
        <f t="shared" si="9"/>
        <v>-162.75929222370817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-59.424464013913841</v>
      </c>
      <c r="AR15">
        <f t="shared" si="14"/>
        <v>-69.363494886229475</v>
      </c>
      <c r="AS15">
        <f t="shared" si="15"/>
        <v>-6.2267023529922749</v>
      </c>
      <c r="AT15">
        <f t="shared" si="16"/>
        <v>1.4204108528378299</v>
      </c>
      <c r="AU15">
        <f t="shared" si="17"/>
        <v>-74.169786386383919</v>
      </c>
      <c r="AW15">
        <v>12</v>
      </c>
      <c r="AX15">
        <f>IF(Z15&gt;0, (R15*SUMPRODUCT(K15:$K$98, X15:$X$98)-K15*$AZ$3)/Z15, 0)</f>
        <v>887.07938004092159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</v>
      </c>
      <c r="S16">
        <f t="shared" si="1"/>
        <v>915.13537592241801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773.90077148913406</v>
      </c>
      <c r="AC16">
        <f t="shared" si="2"/>
        <v>789.1663832922718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-134.0860708867385</v>
      </c>
      <c r="AI16">
        <f t="shared" si="7"/>
        <v>-155.64480427350176</v>
      </c>
      <c r="AJ16">
        <f t="shared" si="8"/>
        <v>-15.265611803137745</v>
      </c>
      <c r="AK16">
        <f t="shared" si="30"/>
        <v>5.4946954775728525</v>
      </c>
      <c r="AL16">
        <f t="shared" si="9"/>
        <v>-165.41572059906665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-57.802793511792636</v>
      </c>
      <c r="AR16">
        <f t="shared" si="14"/>
        <v>-67.096488271358567</v>
      </c>
      <c r="AS16">
        <f t="shared" si="15"/>
        <v>-6.5808103783823153</v>
      </c>
      <c r="AT16">
        <f t="shared" si="16"/>
        <v>2.3686930790045011</v>
      </c>
      <c r="AU16">
        <f t="shared" si="17"/>
        <v>-71.308605570736376</v>
      </c>
      <c r="AW16">
        <v>13</v>
      </c>
      <c r="AX16">
        <f>IF(Z16&gt;0, (R16*SUMPRODUCT(K16:$K$98, X16:$X$98)-K16*$AZ$3)/Z16, 0)</f>
        <v>915.13537592241801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</v>
      </c>
      <c r="S17">
        <f t="shared" si="1"/>
        <v>950.09619462127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789.1663832922718</v>
      </c>
      <c r="AC17">
        <f t="shared" si="2"/>
        <v>809.8126029360385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-137.78298612894022</v>
      </c>
      <c r="AI17">
        <f t="shared" si="7"/>
        <v>-159.09168643530364</v>
      </c>
      <c r="AJ17">
        <f t="shared" si="8"/>
        <v>-20.646219643766699</v>
      </c>
      <c r="AK17">
        <f t="shared" si="30"/>
        <v>10.89049608943335</v>
      </c>
      <c r="AL17">
        <f t="shared" si="9"/>
        <v>-168.84740998963699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-55.834260650980788</v>
      </c>
      <c r="AR17">
        <f t="shared" si="14"/>
        <v>-64.469256599796495</v>
      </c>
      <c r="AS17">
        <f t="shared" si="15"/>
        <v>-8.3665366924816578</v>
      </c>
      <c r="AT17">
        <f t="shared" si="16"/>
        <v>4.4131921825737663</v>
      </c>
      <c r="AU17">
        <f t="shared" si="17"/>
        <v>-68.422601109704388</v>
      </c>
      <c r="AW17">
        <v>14</v>
      </c>
      <c r="AX17">
        <f>IF(Z17&gt;0, (R17*SUMPRODUCT(K17:$K$98, X17:$X$98)-K17*$AZ$3)/Z17, 0)</f>
        <v>950.09619462127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</v>
      </c>
      <c r="S18">
        <f t="shared" si="1"/>
        <v>992.5544490539346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809.8126029360385</v>
      </c>
      <c r="AC18">
        <f t="shared" si="2"/>
        <v>836.13582486959262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-141.65154568697892</v>
      </c>
      <c r="AI18">
        <f t="shared" si="7"/>
        <v>-162.71174610385694</v>
      </c>
      <c r="AJ18">
        <f t="shared" si="8"/>
        <v>-26.323221933554123</v>
      </c>
      <c r="AK18">
        <f t="shared" si="30"/>
        <v>17.491952223418433</v>
      </c>
      <c r="AL18">
        <f t="shared" si="9"/>
        <v>-171.54301581399264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-53.566564006513303</v>
      </c>
      <c r="AR18">
        <f t="shared" si="14"/>
        <v>-61.530632228639277</v>
      </c>
      <c r="AS18">
        <f t="shared" si="15"/>
        <v>-9.9543181524986188</v>
      </c>
      <c r="AT18">
        <f t="shared" si="16"/>
        <v>6.6147091712303627</v>
      </c>
      <c r="AU18">
        <f t="shared" si="17"/>
        <v>-64.870241209907533</v>
      </c>
      <c r="AW18">
        <v>15</v>
      </c>
      <c r="AX18">
        <f>IF(Z18&gt;0, (R18*SUMPRODUCT(K18:$K$98, X18:$X$98)-K18*$AZ$3)/Z18, 0)</f>
        <v>992.5544490539346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</v>
      </c>
      <c r="S19">
        <f t="shared" si="1"/>
        <v>1032.9303518711831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836.13582486959262</v>
      </c>
      <c r="AC19">
        <f t="shared" si="2"/>
        <v>859.93632063776386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-146.28288848360978</v>
      </c>
      <c r="AI19">
        <f t="shared" si="7"/>
        <v>-167.09591617419812</v>
      </c>
      <c r="AJ19">
        <f t="shared" si="8"/>
        <v>-23.800495768171231</v>
      </c>
      <c r="AK19">
        <f t="shared" si="30"/>
        <v>18.645828894591915</v>
      </c>
      <c r="AL19">
        <f t="shared" si="9"/>
        <v>-172.25058304777744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-51.588119021536627</v>
      </c>
      <c r="AR19">
        <f t="shared" si="14"/>
        <v>-58.928040736446654</v>
      </c>
      <c r="AS19">
        <f t="shared" si="15"/>
        <v>-8.3934821166562301</v>
      </c>
      <c r="AT19">
        <f t="shared" si="16"/>
        <v>6.5756374531611099</v>
      </c>
      <c r="AU19">
        <f t="shared" si="17"/>
        <v>-60.74588539994177</v>
      </c>
      <c r="AW19">
        <v>16</v>
      </c>
      <c r="AX19">
        <f>IF(Z19&gt;0, (R19*SUMPRODUCT(K19:$K$98, X19:$X$98)-K19*$AZ$3)/Z19, 0)</f>
        <v>1032.9303518711831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</v>
      </c>
      <c r="S20">
        <f t="shared" si="1"/>
        <v>1049.5591624059612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859.93632063776386</v>
      </c>
      <c r="AC20">
        <f t="shared" si="2"/>
        <v>863.46112119991926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-150.65693248476052</v>
      </c>
      <c r="AI20">
        <f t="shared" si="7"/>
        <v>-171.22416566532178</v>
      </c>
      <c r="AJ20">
        <f t="shared" si="8"/>
        <v>-3.5248005621554057</v>
      </c>
      <c r="AK20">
        <f t="shared" si="30"/>
        <v>3.6977261787423847</v>
      </c>
      <c r="AL20">
        <f t="shared" si="9"/>
        <v>-171.0512400487348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-50.39426088066692</v>
      </c>
      <c r="AR20">
        <f t="shared" si="14"/>
        <v>-57.273934437006957</v>
      </c>
      <c r="AS20">
        <f t="shared" si="15"/>
        <v>-1.1790344868434701</v>
      </c>
      <c r="AT20">
        <f t="shared" si="16"/>
        <v>1.2368775511585881</v>
      </c>
      <c r="AU20">
        <f t="shared" si="17"/>
        <v>-57.216091372691842</v>
      </c>
      <c r="AW20">
        <v>17</v>
      </c>
      <c r="AX20">
        <f>IF(Z20&gt;0, (R20*SUMPRODUCT(K20:$K$98, X20:$X$98)-K20*$AZ$3)/Z20, 0)</f>
        <v>1049.5591624059612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</v>
      </c>
      <c r="S21">
        <f t="shared" si="1"/>
        <v>1061.4653725667672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863.46112119991926</v>
      </c>
      <c r="AC21">
        <f t="shared" si="2"/>
        <v>862.86954020507244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-155.83463505180387</v>
      </c>
      <c r="AI21">
        <f t="shared" si="7"/>
        <v>-176.15723724179659</v>
      </c>
      <c r="AJ21">
        <f t="shared" si="8"/>
        <v>0.59158099484682225</v>
      </c>
      <c r="AK21">
        <f t="shared" si="30"/>
        <v>1.381537793919871</v>
      </c>
      <c r="AL21">
        <f t="shared" si="9"/>
        <v>-174.1841184530299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-49.568453583700524</v>
      </c>
      <c r="AR21">
        <f t="shared" si="14"/>
        <v>-56.032741596566147</v>
      </c>
      <c r="AS21">
        <f t="shared" si="15"/>
        <v>0.18817225756210124</v>
      </c>
      <c r="AT21">
        <f t="shared" si="16"/>
        <v>0.43944462018523811</v>
      </c>
      <c r="AU21">
        <f t="shared" si="17"/>
        <v>-55.405124718818804</v>
      </c>
      <c r="AW21">
        <v>18</v>
      </c>
      <c r="AX21">
        <f>IF(Z21&gt;0, (R21*SUMPRODUCT(K21:$K$98, X21:$X$98)-K21*$AZ$3)/Z21, 0)</f>
        <v>1061.4653725667672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</v>
      </c>
      <c r="S22">
        <f t="shared" si="1"/>
        <v>1092.2898937419343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862.86954020507244</v>
      </c>
      <c r="AC22">
        <f t="shared" si="2"/>
        <v>877.28516062113442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-161.3573155776954</v>
      </c>
      <c r="AI22">
        <f t="shared" si="7"/>
        <v>-181.43635241689375</v>
      </c>
      <c r="AJ22">
        <f t="shared" si="8"/>
        <v>-14.415620416061984</v>
      </c>
      <c r="AK22">
        <f t="shared" si="30"/>
        <v>18.120260344306523</v>
      </c>
      <c r="AL22">
        <f t="shared" si="9"/>
        <v>-177.73171248864921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-47.922621949018115</v>
      </c>
      <c r="AR22">
        <f t="shared" si="14"/>
        <v>-53.886033574331016</v>
      </c>
      <c r="AS22">
        <f t="shared" si="15"/>
        <v>-4.2813945242342673</v>
      </c>
      <c r="AT22">
        <f t="shared" si="16"/>
        <v>5.3816610854551312</v>
      </c>
      <c r="AU22">
        <f t="shared" si="17"/>
        <v>-52.785767013110146</v>
      </c>
      <c r="AW22">
        <v>19</v>
      </c>
      <c r="AX22">
        <f>IF(Z22&gt;0, (R22*SUMPRODUCT(K22:$K$98, X22:$X$98)-K22*$AZ$3)/Z22, 0)</f>
        <v>1092.2898937419343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</v>
      </c>
      <c r="S23">
        <f t="shared" si="1"/>
        <v>1166.9432523180146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877.28516062113442</v>
      </c>
      <c r="AC23">
        <f t="shared" si="2"/>
        <v>925.91798233372833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-167.39812696692314</v>
      </c>
      <c r="AI23">
        <f t="shared" si="7"/>
        <v>-187.2345239059878</v>
      </c>
      <c r="AJ23">
        <f t="shared" si="8"/>
        <v>-48.632821712593909</v>
      </c>
      <c r="AK23">
        <f t="shared" si="30"/>
        <v>61.409961243479415</v>
      </c>
      <c r="AL23">
        <f t="shared" si="9"/>
        <v>-174.45738437510229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-44.389932306936259</v>
      </c>
      <c r="AR23">
        <f t="shared" si="14"/>
        <v>-49.650064742662892</v>
      </c>
      <c r="AS23">
        <f t="shared" si="15"/>
        <v>-12.896247424225427</v>
      </c>
      <c r="AT23">
        <f t="shared" si="16"/>
        <v>16.284435626381104</v>
      </c>
      <c r="AU23">
        <f t="shared" si="17"/>
        <v>-46.261876540507217</v>
      </c>
      <c r="AW23">
        <v>20</v>
      </c>
      <c r="AX23">
        <f>IF(Z23&gt;0, (R23*SUMPRODUCT(K23:$K$98, X23:$X$98)-K23*$AZ$3)/Z23, 0)</f>
        <v>1166.9432523180146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</v>
      </c>
      <c r="S24">
        <f t="shared" si="1"/>
        <v>1234.6997984395139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925.91798233372833</v>
      </c>
      <c r="AC24">
        <f t="shared" si="2"/>
        <v>967.73826758180348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-173.7058997748095</v>
      </c>
      <c r="AI24">
        <f t="shared" si="7"/>
        <v>-193.3005062695398</v>
      </c>
      <c r="AJ24">
        <f t="shared" si="8"/>
        <v>-41.820285248075152</v>
      </c>
      <c r="AK24">
        <f t="shared" si="30"/>
        <v>64.814258763360996</v>
      </c>
      <c r="AL24">
        <f t="shared" si="9"/>
        <v>-170.30653275425396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-41.127322330466725</v>
      </c>
      <c r="AR24">
        <f t="shared" si="14"/>
        <v>-45.766621849321041</v>
      </c>
      <c r="AS24">
        <f t="shared" si="15"/>
        <v>-9.9015425128299199</v>
      </c>
      <c r="AT24">
        <f t="shared" si="16"/>
        <v>15.345690130425789</v>
      </c>
      <c r="AU24">
        <f t="shared" si="17"/>
        <v>-40.322474231725174</v>
      </c>
      <c r="AW24">
        <v>21</v>
      </c>
      <c r="AX24">
        <f>IF(Z24&gt;0, (R24*SUMPRODUCT(K24:$K$98, X24:$X$98)-K24*$AZ$3)/Z24, 0)</f>
        <v>1234.6997984395139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</v>
      </c>
      <c r="S25">
        <f t="shared" si="1"/>
        <v>1297.1339146878468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967.73826758180348</v>
      </c>
      <c r="AC25">
        <f t="shared" si="2"/>
        <v>1003.5843537825968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-225.27049086463057</v>
      </c>
      <c r="AI25">
        <f t="shared" si="7"/>
        <v>-244.61283367169742</v>
      </c>
      <c r="AJ25">
        <f t="shared" si="8"/>
        <v>-35.846086200793366</v>
      </c>
      <c r="AK25">
        <f t="shared" si="30"/>
        <v>67.74167873072625</v>
      </c>
      <c r="AL25">
        <f t="shared" si="9"/>
        <v>-212.71724114176456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-47.621398856501514</v>
      </c>
      <c r="AR25">
        <f t="shared" si="14"/>
        <v>-51.710302902917547</v>
      </c>
      <c r="AS25">
        <f t="shared" si="15"/>
        <v>-7.577738042211263</v>
      </c>
      <c r="AT25">
        <f t="shared" si="16"/>
        <v>14.320355452074894</v>
      </c>
      <c r="AU25">
        <f t="shared" si="17"/>
        <v>-44.967685493053921</v>
      </c>
      <c r="AW25">
        <v>22</v>
      </c>
      <c r="AX25">
        <f>IF(Z25&gt;0, (R25*SUMPRODUCT(K25:$K$98, X25:$X$98)-K25*$AZ$3)/Z25, 0)</f>
        <v>1297.1339146878468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</v>
      </c>
      <c r="S26">
        <f t="shared" si="1"/>
        <v>1342.7511414551191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1003.5843537825968</v>
      </c>
      <c r="AC26">
        <f t="shared" si="2"/>
        <v>1024.6892125432919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-283.01011934022023</v>
      </c>
      <c r="AI26">
        <f t="shared" si="7"/>
        <v>-302.08828618938134</v>
      </c>
      <c r="AJ26">
        <f t="shared" si="8"/>
        <v>-21.104858760695038</v>
      </c>
      <c r="AK26">
        <f t="shared" si="30"/>
        <v>70.250904764781779</v>
      </c>
      <c r="AL26">
        <f t="shared" si="9"/>
        <v>-252.94224018529459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-53.417281826862897</v>
      </c>
      <c r="AR26">
        <f t="shared" si="14"/>
        <v>-57.018226618863203</v>
      </c>
      <c r="AS26">
        <f t="shared" si="15"/>
        <v>-3.9834766013469785</v>
      </c>
      <c r="AT26">
        <f t="shared" si="16"/>
        <v>13.2596402812765</v>
      </c>
      <c r="AU26">
        <f t="shared" si="17"/>
        <v>-47.742062938933685</v>
      </c>
      <c r="AW26">
        <v>23</v>
      </c>
      <c r="AX26">
        <f>IF(Z26&gt;0, (R26*SUMPRODUCT(K26:$K$98, X26:$X$98)-K26*$AZ$3)/Z26, 0)</f>
        <v>1342.7511414551191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</v>
      </c>
      <c r="S27">
        <f t="shared" si="1"/>
        <v>1373.0540476494853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1024.6892125432919</v>
      </c>
      <c r="AC27">
        <f t="shared" si="2"/>
        <v>1032.634660731783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-342.40211808062099</v>
      </c>
      <c r="AI27">
        <f t="shared" si="7"/>
        <v>-361.20390273177031</v>
      </c>
      <c r="AJ27">
        <f t="shared" si="8"/>
        <v>-7.9454481884911274</v>
      </c>
      <c r="AK27">
        <f t="shared" si="30"/>
        <v>71.728244878030438</v>
      </c>
      <c r="AL27">
        <f t="shared" si="9"/>
        <v>-297.42110604223103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-57.702979724929747</v>
      </c>
      <c r="AR27">
        <f t="shared" si="14"/>
        <v>-60.871531965784499</v>
      </c>
      <c r="AS27">
        <f t="shared" si="15"/>
        <v>-1.3389988306615321</v>
      </c>
      <c r="AT27">
        <f t="shared" si="16"/>
        <v>12.087931824438204</v>
      </c>
      <c r="AU27">
        <f t="shared" si="17"/>
        <v>-50.122598972007829</v>
      </c>
      <c r="AW27">
        <v>24</v>
      </c>
      <c r="AX27">
        <f>IF(Z27&gt;0, (R27*SUMPRODUCT(K27:$K$98, X27:$X$98)-K27*$AZ$3)/Z27, 0)</f>
        <v>1373.0540476494853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</v>
      </c>
      <c r="S28">
        <f t="shared" si="1"/>
        <v>1390.5892619666383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1032.634660731783</v>
      </c>
      <c r="AC28">
        <f t="shared" si="2"/>
        <v>1029.7198328062764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-405.89533367744752</v>
      </c>
      <c r="AI28">
        <f t="shared" si="7"/>
        <v>-424.407626648666</v>
      </c>
      <c r="AJ28">
        <f t="shared" si="8"/>
        <v>2.9148279255066427</v>
      </c>
      <c r="AK28">
        <f t="shared" si="30"/>
        <v>72.284426251224815</v>
      </c>
      <c r="AL28">
        <f t="shared" si="9"/>
        <v>-349.20837247193452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-61.074206562731518</v>
      </c>
      <c r="AR28">
        <f t="shared" si="14"/>
        <v>-63.859711866846375</v>
      </c>
      <c r="AS28">
        <f t="shared" si="15"/>
        <v>0.43858795124429423</v>
      </c>
      <c r="AT28">
        <f t="shared" si="16"/>
        <v>10.876483698736171</v>
      </c>
      <c r="AU28">
        <f t="shared" si="17"/>
        <v>-52.544640216865908</v>
      </c>
      <c r="AW28">
        <v>25</v>
      </c>
      <c r="AX28">
        <f>IF(Z28&gt;0, (R28*SUMPRODUCT(K28:$K$98, X28:$X$98)-K28*$AZ$3)/Z28, 0)</f>
        <v>1390.5892619666383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</v>
      </c>
      <c r="S29">
        <f t="shared" si="1"/>
        <v>1397.0477978742804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1029.7198328062764</v>
      </c>
      <c r="AC29">
        <f t="shared" si="2"/>
        <v>1017.5636189216015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-471.97261243216877</v>
      </c>
      <c r="AI29">
        <f t="shared" si="7"/>
        <v>-490.18178932056702</v>
      </c>
      <c r="AJ29">
        <f t="shared" si="8"/>
        <v>12.156213884674912</v>
      </c>
      <c r="AK29">
        <f t="shared" si="30"/>
        <v>72.080388296439352</v>
      </c>
      <c r="AL29">
        <f t="shared" si="9"/>
        <v>-405.94518713945274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-63.407780352586002</v>
      </c>
      <c r="AR29">
        <f t="shared" si="14"/>
        <v>-65.854116131670807</v>
      </c>
      <c r="AS29">
        <f t="shared" si="15"/>
        <v>1.6331425163558639</v>
      </c>
      <c r="AT29">
        <f t="shared" si="16"/>
        <v>9.6837344126330986</v>
      </c>
      <c r="AU29">
        <f t="shared" si="17"/>
        <v>-54.537239202681846</v>
      </c>
      <c r="AW29">
        <v>26</v>
      </c>
      <c r="AX29">
        <f>IF(Z29&gt;0, (R29*SUMPRODUCT(K29:$K$98, X29:$X$98)-K29*$AZ$3)/Z29, 0)</f>
        <v>1397.0477978742804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</v>
      </c>
      <c r="S30">
        <f t="shared" si="1"/>
        <v>1394.3573628625611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1017.5636189216015</v>
      </c>
      <c r="AC30">
        <f t="shared" si="2"/>
        <v>997.83261774585173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-546.15388786045617</v>
      </c>
      <c r="AI30">
        <f t="shared" si="7"/>
        <v>-564.04443450800534</v>
      </c>
      <c r="AJ30">
        <f t="shared" si="8"/>
        <v>19.731001175749725</v>
      </c>
      <c r="AK30">
        <f t="shared" si="30"/>
        <v>71.229453324512107</v>
      </c>
      <c r="AL30">
        <f t="shared" si="9"/>
        <v>-473.08398000774349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-65.512286790686929</v>
      </c>
      <c r="AR30">
        <f t="shared" si="14"/>
        <v>-67.658294809430302</v>
      </c>
      <c r="AS30">
        <f t="shared" si="15"/>
        <v>2.3667743403913399</v>
      </c>
      <c r="AT30">
        <f t="shared" si="16"/>
        <v>8.5441200325787392</v>
      </c>
      <c r="AU30">
        <f t="shared" si="17"/>
        <v>-56.747400436460218</v>
      </c>
      <c r="AW30">
        <v>27</v>
      </c>
      <c r="AX30">
        <f>IF(Z30&gt;0, (R30*SUMPRODUCT(K30:$K$98, X30:$X$98)-K30*$AZ$3)/Z30, 0)</f>
        <v>1394.3573628625611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</v>
      </c>
      <c r="S31">
        <f t="shared" si="1"/>
        <v>1383.2811353752884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997.83261774585173</v>
      </c>
      <c r="AC31">
        <f t="shared" si="2"/>
        <v>971.31745522019673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-628.19548753970889</v>
      </c>
      <c r="AI31">
        <f t="shared" si="7"/>
        <v>-645.7500798488976</v>
      </c>
      <c r="AJ31">
        <f t="shared" si="8"/>
        <v>26.515162525655001</v>
      </c>
      <c r="AK31">
        <f t="shared" si="30"/>
        <v>69.848283242209632</v>
      </c>
      <c r="AL31">
        <f t="shared" si="9"/>
        <v>-549.38663408103298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-67.27977331093993</v>
      </c>
      <c r="AR31">
        <f t="shared" si="14"/>
        <v>-69.159871169894274</v>
      </c>
      <c r="AS31">
        <f t="shared" si="15"/>
        <v>2.8397754511346021</v>
      </c>
      <c r="AT31">
        <f t="shared" si="16"/>
        <v>7.4807552042422722</v>
      </c>
      <c r="AU31">
        <f t="shared" si="17"/>
        <v>-58.839340514517403</v>
      </c>
      <c r="AW31">
        <v>28</v>
      </c>
      <c r="AX31">
        <f>IF(Z31&gt;0, (R31*SUMPRODUCT(K31:$K$98, X31:$X$98)-K31*$AZ$3)/Z31, 0)</f>
        <v>1383.2811353752884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</v>
      </c>
      <c r="S32">
        <f t="shared" si="1"/>
        <v>1364.6118531137356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971.31745522019673</v>
      </c>
      <c r="AC32">
        <f t="shared" si="2"/>
        <v>938.85654286017859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-715.92261849241345</v>
      </c>
      <c r="AI32">
        <f t="shared" si="7"/>
        <v>-733.12268422388718</v>
      </c>
      <c r="AJ32">
        <f t="shared" si="8"/>
        <v>32.460912360018142</v>
      </c>
      <c r="AK32">
        <f t="shared" si="30"/>
        <v>67.992221865413782</v>
      </c>
      <c r="AL32">
        <f t="shared" si="9"/>
        <v>-632.6695499984553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-68.460137630808831</v>
      </c>
      <c r="AR32">
        <f t="shared" si="14"/>
        <v>-70.104894811012556</v>
      </c>
      <c r="AS32">
        <f t="shared" si="15"/>
        <v>3.1040764328247223</v>
      </c>
      <c r="AT32">
        <f t="shared" si="16"/>
        <v>6.5017597523775441</v>
      </c>
      <c r="AU32">
        <f t="shared" si="17"/>
        <v>-60.499058625810292</v>
      </c>
      <c r="AW32">
        <v>29</v>
      </c>
      <c r="AX32">
        <f>IF(Z32&gt;0, (R32*SUMPRODUCT(K32:$K$98, X32:$X$98)-K32*$AZ$3)/Z32, 0)</f>
        <v>1364.6118531137356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</v>
      </c>
      <c r="S33">
        <f t="shared" si="1"/>
        <v>1339.4996727030971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938.85654286017859</v>
      </c>
      <c r="AC33">
        <f t="shared" si="2"/>
        <v>901.48467393554984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-812.15621252213703</v>
      </c>
      <c r="AI33">
        <f t="shared" si="7"/>
        <v>-828.98123854316555</v>
      </c>
      <c r="AJ33">
        <f t="shared" si="8"/>
        <v>37.371868924628757</v>
      </c>
      <c r="AK33">
        <f t="shared" si="30"/>
        <v>65.719958000212515</v>
      </c>
      <c r="AL33">
        <f t="shared" si="9"/>
        <v>-725.88941161832429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-69.34150005832538</v>
      </c>
      <c r="AR33">
        <f t="shared" si="14"/>
        <v>-70.778012547955171</v>
      </c>
      <c r="AS33">
        <f t="shared" si="15"/>
        <v>3.1907918837057947</v>
      </c>
      <c r="AT33">
        <f t="shared" si="16"/>
        <v>5.6111378589998333</v>
      </c>
      <c r="AU33">
        <f t="shared" si="17"/>
        <v>-61.97608280524954</v>
      </c>
      <c r="AW33">
        <v>30</v>
      </c>
      <c r="AX33">
        <f>IF(Z33&gt;0, (R33*SUMPRODUCT(K33:$K$98, X33:$X$98)-K33*$AZ$3)/Z33, 0)</f>
        <v>1339.4996727030971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</v>
      </c>
      <c r="S34">
        <f t="shared" si="1"/>
        <v>1308.6319288405557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901.48467393554984</v>
      </c>
      <c r="AC34">
        <f t="shared" si="2"/>
        <v>859.90055665059924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-917.21642813657593</v>
      </c>
      <c r="AI34">
        <f t="shared" si="7"/>
        <v>-933.64389979036002</v>
      </c>
      <c r="AJ34">
        <f t="shared" si="8"/>
        <v>41.584117284950594</v>
      </c>
      <c r="AK34">
        <f t="shared" si="30"/>
        <v>63.103927175488494</v>
      </c>
      <c r="AL34">
        <f t="shared" si="9"/>
        <v>-828.95585532992095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-69.920973093096151</v>
      </c>
      <c r="AR34">
        <f t="shared" si="14"/>
        <v>-71.173267282620643</v>
      </c>
      <c r="AS34">
        <f t="shared" si="15"/>
        <v>3.1700282033634002</v>
      </c>
      <c r="AT34">
        <f t="shared" si="16"/>
        <v>4.8105200242325239</v>
      </c>
      <c r="AU34">
        <f t="shared" si="17"/>
        <v>-63.192719055024718</v>
      </c>
      <c r="AW34">
        <v>31</v>
      </c>
      <c r="AX34">
        <f>IF(Z34&gt;0, (R34*SUMPRODUCT(K34:$K$98, X34:$X$98)-K34*$AZ$3)/Z34, 0)</f>
        <v>1308.6319288405557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1272.4252460132991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859.90055665059924</v>
      </c>
      <c r="AC35">
        <f t="shared" ref="AC35:AC66" si="33">S35*Z35</f>
        <v>814.76296103373102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-1020.5026629645367</v>
      </c>
      <c r="AI35">
        <f t="shared" ref="AI35:AI66" si="38">SUM(AE35:AH35)</f>
        <v>-1036.5107342360418</v>
      </c>
      <c r="AJ35">
        <f t="shared" ref="AJ35:AJ66" si="39">AB35-AC35</f>
        <v>45.137595616868225</v>
      </c>
      <c r="AK35">
        <f t="shared" si="30"/>
        <v>60.193038965541952</v>
      </c>
      <c r="AL35">
        <f t="shared" ref="AL35:AL66" si="40">SUM(AI35:AK35)</f>
        <v>-931.1800996536316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-69.459516947244069</v>
      </c>
      <c r="AR35">
        <f t="shared" ref="AR35:AR66" si="45">AI35*$K35</f>
        <v>-70.549090681961928</v>
      </c>
      <c r="AS35">
        <f t="shared" ref="AS35:AS66" si="46">AJ35*$K35</f>
        <v>3.07224635612407</v>
      </c>
      <c r="AT35">
        <f t="shared" ref="AT35:AT66" si="47">AK35*$K35</f>
        <v>4.096980401783112</v>
      </c>
      <c r="AU35">
        <f t="shared" ref="AU35:AU66" si="48">AL35*$K35</f>
        <v>-63.379863924054746</v>
      </c>
      <c r="AW35">
        <v>32</v>
      </c>
      <c r="AX35">
        <f>IF(Z35&gt;0, (R35*SUMPRODUCT(K35:$K$98, X35:$X$98)-K35*$AZ$3)/Z35, 0)</f>
        <v>1272.4252460132991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</v>
      </c>
      <c r="S36">
        <f t="shared" si="32"/>
        <v>1232.4800203277189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814.76296103373102</v>
      </c>
      <c r="AC36">
        <f t="shared" si="33"/>
        <v>767.43145969026159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-1124.708646237842</v>
      </c>
      <c r="AI36">
        <f t="shared" si="38"/>
        <v>-1140.2754596350726</v>
      </c>
      <c r="AJ36">
        <f t="shared" si="39"/>
        <v>47.331501343469427</v>
      </c>
      <c r="AK36">
        <f t="shared" si="30"/>
        <v>57.033407272361174</v>
      </c>
      <c r="AL36">
        <f t="shared" si="40"/>
        <v>-1035.9105510192419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-68.350174475298971</v>
      </c>
      <c r="AR36">
        <f t="shared" si="45"/>
        <v>-69.296192286475403</v>
      </c>
      <c r="AS36">
        <f t="shared" si="46"/>
        <v>2.8764039343215413</v>
      </c>
      <c r="AT36">
        <f t="shared" si="47"/>
        <v>3.4660028186200238</v>
      </c>
      <c r="AU36">
        <f t="shared" si="48"/>
        <v>-62.953785533533839</v>
      </c>
      <c r="AW36">
        <v>33</v>
      </c>
      <c r="AX36">
        <f>IF(Z36&gt;0, (R36*SUMPRODUCT(K36:$K$98, X36:$X$98)-K36*$AZ$3)/Z36, 0)</f>
        <v>1232.4800203277189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</v>
      </c>
      <c r="S37">
        <f t="shared" si="32"/>
        <v>1189.9083875478186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767.43145969026159</v>
      </c>
      <c r="AC37">
        <f t="shared" si="33"/>
        <v>718.83844200404724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-1233.3385131396687</v>
      </c>
      <c r="AI37">
        <f t="shared" si="38"/>
        <v>-1248.4413237746421</v>
      </c>
      <c r="AJ37">
        <f t="shared" si="39"/>
        <v>48.593017686214353</v>
      </c>
      <c r="AK37">
        <f t="shared" si="30"/>
        <v>53.720202178318317</v>
      </c>
      <c r="AL37">
        <f t="shared" si="40"/>
        <v>-1146.1281039101095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-66.921222254014864</v>
      </c>
      <c r="AR37">
        <f t="shared" si="45"/>
        <v>-67.740704120830529</v>
      </c>
      <c r="AS37">
        <f t="shared" si="46"/>
        <v>2.6366679560619262</v>
      </c>
      <c r="AT37">
        <f t="shared" si="47"/>
        <v>2.9148701278727822</v>
      </c>
      <c r="AU37">
        <f t="shared" si="48"/>
        <v>-62.18916603689582</v>
      </c>
      <c r="AW37">
        <v>34</v>
      </c>
      <c r="AX37">
        <f>IF(Z37&gt;0, (R37*SUMPRODUCT(K37:$K$98, X37:$X$98)-K37*$AZ$3)/Z37, 0)</f>
        <v>1189.9083875478186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</v>
      </c>
      <c r="S38">
        <f t="shared" si="32"/>
        <v>1145.5508096644887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718.83844200404724</v>
      </c>
      <c r="AC38">
        <f t="shared" si="33"/>
        <v>669.55753831171501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-1358.6062547962117</v>
      </c>
      <c r="AI38">
        <f t="shared" si="38"/>
        <v>-1373.2183857611362</v>
      </c>
      <c r="AJ38">
        <f t="shared" si="39"/>
        <v>49.280903692332231</v>
      </c>
      <c r="AK38">
        <f t="shared" si="30"/>
        <v>50.318690940283311</v>
      </c>
      <c r="AL38">
        <f t="shared" si="40"/>
        <v>-1273.6187911285208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-65.819890892743459</v>
      </c>
      <c r="AR38">
        <f t="shared" si="45"/>
        <v>-66.527799355866264</v>
      </c>
      <c r="AS38">
        <f t="shared" si="46"/>
        <v>2.3874935748854251</v>
      </c>
      <c r="AT38">
        <f t="shared" si="47"/>
        <v>2.4377708669182563</v>
      </c>
      <c r="AU38">
        <f t="shared" si="48"/>
        <v>-61.702534914062589</v>
      </c>
      <c r="AW38">
        <v>35</v>
      </c>
      <c r="AX38">
        <f>IF(Z38&gt;0, (R38*SUMPRODUCT(K38:$K$98, X38:$X$98)-K38*$AZ$3)/Z38, 0)</f>
        <v>1145.5508096644887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</v>
      </c>
      <c r="S39">
        <f t="shared" si="32"/>
        <v>1098.7248550062911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669.55753831171501</v>
      </c>
      <c r="AC39">
        <f t="shared" si="33"/>
        <v>619.48793184904525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-1481.5940967623326</v>
      </c>
      <c r="AI39">
        <f t="shared" si="38"/>
        <v>-1495.6897078934173</v>
      </c>
      <c r="AJ39">
        <f t="shared" si="39"/>
        <v>50.069606462669753</v>
      </c>
      <c r="AK39">
        <f t="shared" si="30"/>
        <v>46.869027681820057</v>
      </c>
      <c r="AL39">
        <f t="shared" si="40"/>
        <v>-1398.7510737489274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-64.087711639860643</v>
      </c>
      <c r="AR39">
        <f t="shared" si="45"/>
        <v>-64.697430228461016</v>
      </c>
      <c r="AS39">
        <f t="shared" si="46"/>
        <v>2.165806753626411</v>
      </c>
      <c r="AT39">
        <f t="shared" si="47"/>
        <v>2.0273627827466756</v>
      </c>
      <c r="AU39">
        <f t="shared" si="48"/>
        <v>-60.504260692087918</v>
      </c>
      <c r="AW39">
        <v>36</v>
      </c>
      <c r="AX39">
        <f>IF(Z39&gt;0, (R39*SUMPRODUCT(K39:$K$98, X39:$X$98)-K39*$AZ$3)/Z39, 0)</f>
        <v>1098.7248550062911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</v>
      </c>
      <c r="S40">
        <f t="shared" si="32"/>
        <v>1050.1123255044015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619.48793184904525</v>
      </c>
      <c r="AC40">
        <f t="shared" si="33"/>
        <v>569.46297416460777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-1589.8523240768361</v>
      </c>
      <c r="AI40">
        <f t="shared" si="38"/>
        <v>-1603.4095160155907</v>
      </c>
      <c r="AJ40">
        <f t="shared" si="39"/>
        <v>50.024957684437481</v>
      </c>
      <c r="AK40">
        <f t="shared" si="30"/>
        <v>43.364155229433173</v>
      </c>
      <c r="AL40">
        <f t="shared" si="40"/>
        <v>-1510.0204031017199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-61.402250501464344</v>
      </c>
      <c r="AR40">
        <f t="shared" si="45"/>
        <v>-61.925847619833945</v>
      </c>
      <c r="AS40">
        <f t="shared" si="46"/>
        <v>1.9320316337233181</v>
      </c>
      <c r="AT40">
        <f t="shared" si="47"/>
        <v>1.6747824196364522</v>
      </c>
      <c r="AU40">
        <f t="shared" si="48"/>
        <v>-58.319033566474168</v>
      </c>
      <c r="AW40">
        <v>37</v>
      </c>
      <c r="AX40">
        <f>IF(Z40&gt;0, (R40*SUMPRODUCT(K40:$K$98, X40:$X$98)-K40*$AZ$3)/Z40, 0)</f>
        <v>1050.1123255044015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</v>
      </c>
      <c r="S41">
        <f t="shared" si="32"/>
        <v>1001.4282909746929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569.46297416460777</v>
      </c>
      <c r="AC41">
        <f t="shared" si="33"/>
        <v>520.61675398048544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-1699.0578453915848</v>
      </c>
      <c r="AI41">
        <f t="shared" si="38"/>
        <v>-1712.054700949604</v>
      </c>
      <c r="AJ41">
        <f t="shared" si="39"/>
        <v>48.84622018412233</v>
      </c>
      <c r="AK41">
        <f t="shared" ref="AK41:AK72" si="61">G41*SUM(AB41:AB41, AE41:AF41)</f>
        <v>39.862408191522547</v>
      </c>
      <c r="AL41">
        <f t="shared" si="40"/>
        <v>-1623.3460725739592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-58.589210422752338</v>
      </c>
      <c r="AR41">
        <f t="shared" si="45"/>
        <v>-59.037385572991212</v>
      </c>
      <c r="AS41">
        <f t="shared" si="46"/>
        <v>1.6843814237908172</v>
      </c>
      <c r="AT41">
        <f t="shared" si="47"/>
        <v>1.3745894689962677</v>
      </c>
      <c r="AU41">
        <f t="shared" si="48"/>
        <v>-55.978414680204125</v>
      </c>
      <c r="AW41">
        <v>38</v>
      </c>
      <c r="AX41">
        <f>IF(Z41&gt;0, (R41*SUMPRODUCT(K41:$K$98, X41:$X$98)-K41*$AZ$3)/Z41, 0)</f>
        <v>1001.4282909746929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</v>
      </c>
      <c r="S42">
        <f t="shared" si="32"/>
        <v>952.85256652206215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520.61675398048544</v>
      </c>
      <c r="AC42">
        <f t="shared" si="33"/>
        <v>473.23828491250265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-1802.1221569576089</v>
      </c>
      <c r="AI42">
        <f t="shared" si="38"/>
        <v>-1814.5385134208086</v>
      </c>
      <c r="AJ42">
        <f t="shared" si="39"/>
        <v>47.378469067982792</v>
      </c>
      <c r="AK42">
        <f t="shared" si="61"/>
        <v>36.443172778633986</v>
      </c>
      <c r="AL42">
        <f t="shared" si="40"/>
        <v>-1730.7168715741921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-55.485011962383503</v>
      </c>
      <c r="AR42">
        <f t="shared" si="45"/>
        <v>-55.867295529693344</v>
      </c>
      <c r="AS42">
        <f t="shared" si="46"/>
        <v>1.4587218257359669</v>
      </c>
      <c r="AT42">
        <f t="shared" si="47"/>
        <v>1.1220381869025986</v>
      </c>
      <c r="AU42">
        <f t="shared" si="48"/>
        <v>-53.28653551705478</v>
      </c>
      <c r="AW42">
        <v>39</v>
      </c>
      <c r="AX42">
        <f>IF(Z42&gt;0, (R42*SUMPRODUCT(K42:$K$98, X42:$X$98)-K42*$AZ$3)/Z42, 0)</f>
        <v>952.85256652206215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</v>
      </c>
      <c r="S43">
        <f t="shared" si="32"/>
        <v>905.07211483792923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473.23828491250265</v>
      </c>
      <c r="AC43">
        <f t="shared" si="33"/>
        <v>427.76286344544923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-1905.9229844613296</v>
      </c>
      <c r="AI43">
        <f t="shared" si="38"/>
        <v>-1917.7386966137819</v>
      </c>
      <c r="AJ43">
        <f t="shared" si="39"/>
        <v>45.475421467053422</v>
      </c>
      <c r="AK43">
        <f t="shared" si="61"/>
        <v>33.126679943875189</v>
      </c>
      <c r="AL43">
        <f t="shared" si="40"/>
        <v>-1839.1365952028534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-52.393665426985898</v>
      </c>
      <c r="AR43">
        <f t="shared" si="45"/>
        <v>-52.718478378161954</v>
      </c>
      <c r="AS43">
        <f t="shared" si="46"/>
        <v>1.2501155801787918</v>
      </c>
      <c r="AT43">
        <f t="shared" si="47"/>
        <v>0.91064969562596498</v>
      </c>
      <c r="AU43">
        <f t="shared" si="48"/>
        <v>-50.557713102357198</v>
      </c>
      <c r="AW43">
        <v>40</v>
      </c>
      <c r="AX43">
        <f>IF(Z43&gt;0, (R43*SUMPRODUCT(K43:$K$98, X43:$X$98)-K43*$AZ$3)/Z43, 0)</f>
        <v>905.07211483792923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</v>
      </c>
      <c r="S44">
        <f t="shared" si="32"/>
        <v>858.3212126377864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427.76286344544923</v>
      </c>
      <c r="AC44">
        <f t="shared" si="33"/>
        <v>384.30633238929374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-2016.0345704674519</v>
      </c>
      <c r="AI44">
        <f t="shared" si="38"/>
        <v>-2027.2281168557629</v>
      </c>
      <c r="AJ44">
        <f t="shared" si="39"/>
        <v>43.456531056155484</v>
      </c>
      <c r="AK44">
        <f t="shared" si="61"/>
        <v>29.943400441181449</v>
      </c>
      <c r="AL44">
        <f t="shared" si="40"/>
        <v>-1953.828185358426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-49.482699849866378</v>
      </c>
      <c r="AR44">
        <f t="shared" si="45"/>
        <v>-49.757440622818457</v>
      </c>
      <c r="AS44">
        <f t="shared" si="46"/>
        <v>1.0666218299369461</v>
      </c>
      <c r="AT44">
        <f t="shared" si="47"/>
        <v>0.73494786161915138</v>
      </c>
      <c r="AU44">
        <f t="shared" si="48"/>
        <v>-47.955870931262361</v>
      </c>
      <c r="AW44">
        <v>41</v>
      </c>
      <c r="AX44">
        <f>IF(Z44&gt;0, (R44*SUMPRODUCT(K44:$K$98, X44:$X$98)-K44*$AZ$3)/Z44, 0)</f>
        <v>858.3212126377864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</v>
      </c>
      <c r="S45">
        <f t="shared" si="32"/>
        <v>812.10531879839516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384.30633238929374</v>
      </c>
      <c r="AC45">
        <f t="shared" si="33"/>
        <v>342.8032167990973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-2114.7737499863933</v>
      </c>
      <c r="AI45">
        <f t="shared" si="38"/>
        <v>-2125.3266674733245</v>
      </c>
      <c r="AJ45">
        <f t="shared" si="39"/>
        <v>41.503115590196444</v>
      </c>
      <c r="AK45">
        <f t="shared" si="61"/>
        <v>26.901443267250563</v>
      </c>
      <c r="AL45">
        <f t="shared" si="40"/>
        <v>-2056.9221086158773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-46.344830773009491</v>
      </c>
      <c r="AR45">
        <f t="shared" si="45"/>
        <v>-46.57609578426495</v>
      </c>
      <c r="AS45">
        <f t="shared" si="46"/>
        <v>0.90953222234420195</v>
      </c>
      <c r="AT45">
        <f t="shared" si="47"/>
        <v>0.58953958350318303</v>
      </c>
      <c r="AU45">
        <f t="shared" si="48"/>
        <v>-45.077023978417564</v>
      </c>
      <c r="AW45">
        <v>42</v>
      </c>
      <c r="AX45">
        <f>IF(Z45&gt;0, (R45*SUMPRODUCT(K45:$K$98, X45:$X$98)-K45*$AZ$3)/Z45, 0)</f>
        <v>812.10531879839516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</v>
      </c>
      <c r="S46">
        <f t="shared" si="32"/>
        <v>766.80529484812553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342.8032167990973</v>
      </c>
      <c r="AC46">
        <f t="shared" si="33"/>
        <v>303.58301482936463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-2198.9274571864371</v>
      </c>
      <c r="AI46">
        <f t="shared" si="38"/>
        <v>-2208.8251136342024</v>
      </c>
      <c r="AJ46">
        <f t="shared" si="39"/>
        <v>39.22020196973267</v>
      </c>
      <c r="AK46">
        <f t="shared" si="61"/>
        <v>23.996225175936814</v>
      </c>
      <c r="AL46">
        <f t="shared" si="40"/>
        <v>-2145.6086864885333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-43.025930284033748</v>
      </c>
      <c r="AR46">
        <f t="shared" si="45"/>
        <v>-43.219595552483199</v>
      </c>
      <c r="AS46">
        <f t="shared" si="46"/>
        <v>0.76741307229598477</v>
      </c>
      <c r="AT46">
        <f t="shared" si="47"/>
        <v>0.46952886423132933</v>
      </c>
      <c r="AU46">
        <f t="shared" si="48"/>
        <v>-41.98265361595589</v>
      </c>
      <c r="AW46">
        <v>43</v>
      </c>
      <c r="AX46">
        <f>IF(Z46&gt;0, (R46*SUMPRODUCT(K46:$K$98, X46:$X$98)-K46*$AZ$3)/Z46, 0)</f>
        <v>766.80529484812553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</v>
      </c>
      <c r="S47">
        <f t="shared" si="32"/>
        <v>723.0515973053358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303.58301482936463</v>
      </c>
      <c r="AC47">
        <f t="shared" si="33"/>
        <v>266.91836026254225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-2279.1852535373259</v>
      </c>
      <c r="AI47">
        <f t="shared" si="38"/>
        <v>-2288.4141371072292</v>
      </c>
      <c r="AJ47">
        <f t="shared" si="39"/>
        <v>36.664654566822378</v>
      </c>
      <c r="AK47">
        <f t="shared" si="61"/>
        <v>21.250811038055527</v>
      </c>
      <c r="AL47">
        <f t="shared" si="40"/>
        <v>-2230.4986715023515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-39.818140130822698</v>
      </c>
      <c r="AR47">
        <f t="shared" si="45"/>
        <v>-39.979371859865843</v>
      </c>
      <c r="AS47">
        <f t="shared" si="46"/>
        <v>0.64054396241996092</v>
      </c>
      <c r="AT47">
        <f t="shared" si="47"/>
        <v>0.37125888318804501</v>
      </c>
      <c r="AU47">
        <f t="shared" si="48"/>
        <v>-38.96756901425784</v>
      </c>
      <c r="AW47">
        <v>44</v>
      </c>
      <c r="AX47">
        <f>IF(Z47&gt;0, (R47*SUMPRODUCT(K47:$K$98, X47:$X$98)-K47*$AZ$3)/Z47, 0)</f>
        <v>723.0515973053358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</v>
      </c>
      <c r="S48">
        <f t="shared" si="32"/>
        <v>680.77696629484024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266.91836026254225</v>
      </c>
      <c r="AC48">
        <f t="shared" si="33"/>
        <v>232.7799305935155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-2353.1053511329465</v>
      </c>
      <c r="AI48">
        <f t="shared" si="38"/>
        <v>-2361.6536695293676</v>
      </c>
      <c r="AJ48">
        <f t="shared" si="39"/>
        <v>34.138429669026749</v>
      </c>
      <c r="AK48">
        <f t="shared" si="61"/>
        <v>18.684285218377958</v>
      </c>
      <c r="AL48">
        <f t="shared" si="40"/>
        <v>-2308.8309546419628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-36.704954759515857</v>
      </c>
      <c r="AR48">
        <f t="shared" si="45"/>
        <v>-36.83829585274804</v>
      </c>
      <c r="AS48">
        <f t="shared" si="46"/>
        <v>0.53250888914057193</v>
      </c>
      <c r="AT48">
        <f t="shared" si="47"/>
        <v>0.29144714805236399</v>
      </c>
      <c r="AU48">
        <f t="shared" si="48"/>
        <v>-36.014339815555104</v>
      </c>
      <c r="AW48">
        <v>45</v>
      </c>
      <c r="AX48">
        <f>IF(Z48&gt;0, (R48*SUMPRODUCT(K48:$K$98, X48:$X$98)-K48*$AZ$3)/Z48, 0)</f>
        <v>680.77696629484024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</v>
      </c>
      <c r="S49">
        <f t="shared" si="32"/>
        <v>639.97850244251003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232.7799305935155</v>
      </c>
      <c r="AC49">
        <f t="shared" si="33"/>
        <v>201.14614588917453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-2421.1998182941902</v>
      </c>
      <c r="AI49">
        <f t="shared" si="38"/>
        <v>-2429.0573535520734</v>
      </c>
      <c r="AJ49">
        <f t="shared" si="39"/>
        <v>31.633784704340968</v>
      </c>
      <c r="AK49">
        <f t="shared" si="61"/>
        <v>16.294595141546086</v>
      </c>
      <c r="AL49">
        <f t="shared" si="40"/>
        <v>-2381.1289737061866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-33.720649544869403</v>
      </c>
      <c r="AR49">
        <f t="shared" si="45"/>
        <v>-33.830083384536628</v>
      </c>
      <c r="AS49">
        <f t="shared" si="46"/>
        <v>0.44057155453797414</v>
      </c>
      <c r="AT49">
        <f t="shared" si="47"/>
        <v>0.22693886233261065</v>
      </c>
      <c r="AU49">
        <f t="shared" si="48"/>
        <v>-33.162572967666051</v>
      </c>
      <c r="AW49">
        <v>46</v>
      </c>
      <c r="AX49">
        <f>IF(Z49&gt;0, (R49*SUMPRODUCT(K49:$K$98, X49:$X$98)-K49*$AZ$3)/Z49, 0)</f>
        <v>639.97850244251003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</v>
      </c>
      <c r="S50">
        <f t="shared" si="32"/>
        <v>600.52137582735452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201.14614588917453</v>
      </c>
      <c r="AC50">
        <f t="shared" si="33"/>
        <v>171.95332675071126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-2481.833627042055</v>
      </c>
      <c r="AI50">
        <f t="shared" si="38"/>
        <v>-2488.992128540599</v>
      </c>
      <c r="AJ50">
        <f t="shared" si="39"/>
        <v>29.192819138463278</v>
      </c>
      <c r="AK50">
        <f t="shared" si="61"/>
        <v>14.080230212242219</v>
      </c>
      <c r="AL50">
        <f t="shared" si="40"/>
        <v>-2445.7190791898934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-30.861706800803777</v>
      </c>
      <c r="AR50">
        <f t="shared" si="45"/>
        <v>-30.950723071666573</v>
      </c>
      <c r="AS50">
        <f t="shared" si="46"/>
        <v>0.36301394868838249</v>
      </c>
      <c r="AT50">
        <f t="shared" si="47"/>
        <v>0.17508826206692182</v>
      </c>
      <c r="AU50">
        <f t="shared" si="48"/>
        <v>-30.412620860911268</v>
      </c>
      <c r="AW50">
        <v>47</v>
      </c>
      <c r="AX50">
        <f>IF(Z50&gt;0, (R50*SUMPRODUCT(K50:$K$98, X50:$X$98)-K50*$AZ$3)/Z50, 0)</f>
        <v>600.52137582735452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</v>
      </c>
      <c r="S51">
        <f t="shared" si="32"/>
        <v>562.15589824416509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171.95332675071126</v>
      </c>
      <c r="AC51">
        <f t="shared" si="33"/>
        <v>145.13432566991293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-2530.2145611851884</v>
      </c>
      <c r="AI51">
        <f t="shared" si="38"/>
        <v>-2536.6689240284504</v>
      </c>
      <c r="AJ51">
        <f t="shared" si="39"/>
        <v>26.81900108079833</v>
      </c>
      <c r="AK51">
        <f t="shared" si="61"/>
        <v>12.03673287254979</v>
      </c>
      <c r="AL51">
        <f t="shared" si="40"/>
        <v>-2497.8131900751023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-28.09225515749031</v>
      </c>
      <c r="AR51">
        <f t="shared" si="45"/>
        <v>-28.163916118838589</v>
      </c>
      <c r="AS51">
        <f t="shared" si="46"/>
        <v>0.29776376793827675</v>
      </c>
      <c r="AT51">
        <f t="shared" si="47"/>
        <v>0.13364043362387057</v>
      </c>
      <c r="AU51">
        <f t="shared" si="48"/>
        <v>-27.732511917276444</v>
      </c>
      <c r="AW51">
        <v>48</v>
      </c>
      <c r="AX51">
        <f>IF(Z51&gt;0, (R51*SUMPRODUCT(K51:$K$98, X51:$X$98)-K51*$AZ$3)/Z51, 0)</f>
        <v>562.15589824416509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</v>
      </c>
      <c r="S52">
        <f t="shared" si="32"/>
        <v>524.8272660671571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145.13432566991293</v>
      </c>
      <c r="AC52">
        <f t="shared" si="33"/>
        <v>120.65162919099896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-2570.450441225843</v>
      </c>
      <c r="AI52">
        <f t="shared" si="38"/>
        <v>-2576.1976478303659</v>
      </c>
      <c r="AJ52">
        <f t="shared" si="39"/>
        <v>24.482696478913965</v>
      </c>
      <c r="AK52">
        <f t="shared" si="61"/>
        <v>10.159402796893906</v>
      </c>
      <c r="AL52">
        <f t="shared" si="40"/>
        <v>-2541.5555485545578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-25.481234580265856</v>
      </c>
      <c r="AR52">
        <f t="shared" si="45"/>
        <v>-25.53820744281257</v>
      </c>
      <c r="AS52">
        <f t="shared" si="46"/>
        <v>0.24270039294713774</v>
      </c>
      <c r="AT52">
        <f t="shared" si="47"/>
        <v>0.10071158023945642</v>
      </c>
      <c r="AU52">
        <f t="shared" si="48"/>
        <v>-25.194795469625976</v>
      </c>
      <c r="AW52">
        <v>49</v>
      </c>
      <c r="AX52">
        <f>IF(Z52&gt;0, (R52*SUMPRODUCT(K52:$K$98, X52:$X$98)-K52*$AZ$3)/Z52, 0)</f>
        <v>524.8272660671571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</v>
      </c>
      <c r="S53">
        <f t="shared" si="32"/>
        <v>487.74238128897389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120.65162919099896</v>
      </c>
      <c r="AC53">
        <f t="shared" si="33"/>
        <v>98.393214859461992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-2585.7445512898298</v>
      </c>
      <c r="AI53">
        <f t="shared" si="38"/>
        <v>-2590.787849690485</v>
      </c>
      <c r="AJ53">
        <f t="shared" si="39"/>
        <v>22.258414331536969</v>
      </c>
      <c r="AK53">
        <f t="shared" si="61"/>
        <v>8.4456140433699272</v>
      </c>
      <c r="AL53">
        <f t="shared" si="40"/>
        <v>-2560.083821315578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-22.886470742402594</v>
      </c>
      <c r="AR53">
        <f t="shared" si="45"/>
        <v>-22.931109065718104</v>
      </c>
      <c r="AS53">
        <f t="shared" si="46"/>
        <v>0.19700961880278797</v>
      </c>
      <c r="AT53">
        <f t="shared" si="47"/>
        <v>7.4752279226032822E-2</v>
      </c>
      <c r="AU53">
        <f t="shared" si="48"/>
        <v>-22.659347167689283</v>
      </c>
      <c r="AW53">
        <v>50</v>
      </c>
      <c r="AX53">
        <f>IF(Z53&gt;0, (R53*SUMPRODUCT(K53:$K$98, X53:$X$98)-K53*$AZ$3)/Z53, 0)</f>
        <v>487.74238128897389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</v>
      </c>
      <c r="S54">
        <f t="shared" si="32"/>
        <v>450.40114165242477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98.393214859461992</v>
      </c>
      <c r="AC54">
        <f t="shared" si="33"/>
        <v>78.384262196281625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-2568.2504072486099</v>
      </c>
      <c r="AI54">
        <f t="shared" si="38"/>
        <v>-2572.6012100634466</v>
      </c>
      <c r="AJ54">
        <f t="shared" si="39"/>
        <v>20.008952663180366</v>
      </c>
      <c r="AK54">
        <f t="shared" si="61"/>
        <v>6.8875250401623402</v>
      </c>
      <c r="AL54">
        <f t="shared" si="40"/>
        <v>-2545.7047323601037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-20.296098003729622</v>
      </c>
      <c r="AR54">
        <f t="shared" si="45"/>
        <v>-20.33048106858794</v>
      </c>
      <c r="AS54">
        <f t="shared" si="46"/>
        <v>0.15812463732419227</v>
      </c>
      <c r="AT54">
        <f t="shared" si="47"/>
        <v>5.4430005276640776E-2</v>
      </c>
      <c r="AU54">
        <f t="shared" si="48"/>
        <v>-20.117926425987104</v>
      </c>
      <c r="AW54">
        <v>51</v>
      </c>
      <c r="AX54">
        <f>IF(Z54&gt;0, (R54*SUMPRODUCT(K54:$K$98, X54:$X$98)-K54*$AZ$3)/Z54, 0)</f>
        <v>450.40114165242477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</v>
      </c>
      <c r="S55">
        <f t="shared" si="32"/>
        <v>412.20304801277592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78.384262196281625</v>
      </c>
      <c r="AC55">
        <f t="shared" si="33"/>
        <v>60.657376763286152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-2513.7671536314756</v>
      </c>
      <c r="AI55">
        <f t="shared" si="38"/>
        <v>-2517.4460066297561</v>
      </c>
      <c r="AJ55">
        <f t="shared" si="39"/>
        <v>17.726885432995473</v>
      </c>
      <c r="AK55">
        <f t="shared" si="61"/>
        <v>5.486898353739714</v>
      </c>
      <c r="AL55">
        <f t="shared" si="40"/>
        <v>-2494.2322228430207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-17.737083484602486</v>
      </c>
      <c r="AR55">
        <f t="shared" si="45"/>
        <v>-17.763041387132883</v>
      </c>
      <c r="AS55">
        <f t="shared" si="46"/>
        <v>0.12508049776718486</v>
      </c>
      <c r="AT55">
        <f t="shared" si="47"/>
        <v>3.8715429164238667E-2</v>
      </c>
      <c r="AU55">
        <f t="shared" si="48"/>
        <v>-17.599245460201459</v>
      </c>
      <c r="AW55">
        <v>52</v>
      </c>
      <c r="AX55">
        <f>IF(Z55&gt;0, (R55*SUMPRODUCT(K55:$K$98, X55:$X$98)-K55*$AZ$3)/Z55, 0)</f>
        <v>412.20304801277592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</v>
      </c>
      <c r="S56">
        <f t="shared" si="32"/>
        <v>371.80204117410807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60.657376763286152</v>
      </c>
      <c r="AC56">
        <f t="shared" si="33"/>
        <v>45.214233073982001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-2407.4227870785753</v>
      </c>
      <c r="AI56">
        <f t="shared" si="38"/>
        <v>-2410.4629958501032</v>
      </c>
      <c r="AJ56">
        <f t="shared" si="39"/>
        <v>15.443143689304151</v>
      </c>
      <c r="AK56">
        <f t="shared" si="61"/>
        <v>4.2460163734300309</v>
      </c>
      <c r="AL56">
        <f t="shared" si="40"/>
        <v>-2390.7738357873691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-15.166714347236997</v>
      </c>
      <c r="AR56">
        <f t="shared" si="45"/>
        <v>-15.185867600351164</v>
      </c>
      <c r="AS56">
        <f t="shared" si="46"/>
        <v>9.7291489561433256E-2</v>
      </c>
      <c r="AT56">
        <f t="shared" si="47"/>
        <v>2.6749816357621182E-2</v>
      </c>
      <c r="AU56">
        <f t="shared" si="48"/>
        <v>-15.061826294432109</v>
      </c>
      <c r="AW56">
        <v>53</v>
      </c>
      <c r="AX56">
        <f>IF(Z56&gt;0, (R56*SUMPRODUCT(K56:$K$98, X56:$X$98)-K56*$AZ$3)/Z56, 0)</f>
        <v>371.80204117410807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</v>
      </c>
      <c r="S57">
        <f t="shared" si="32"/>
        <v>327.82645373405904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45.214233073982001</v>
      </c>
      <c r="AC57">
        <f t="shared" si="33"/>
        <v>32.095679258261342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-2248.7784987892378</v>
      </c>
      <c r="AI57">
        <f t="shared" si="38"/>
        <v>-2251.2261108483531</v>
      </c>
      <c r="AJ57">
        <f t="shared" si="39"/>
        <v>13.118553815720659</v>
      </c>
      <c r="AK57">
        <f t="shared" si="61"/>
        <v>3.1649963151787404</v>
      </c>
      <c r="AL57">
        <f t="shared" si="40"/>
        <v>-2234.9425607174539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-12.649338012449148</v>
      </c>
      <c r="AR57">
        <f t="shared" si="45"/>
        <v>-12.663105785609449</v>
      </c>
      <c r="AS57">
        <f t="shared" si="46"/>
        <v>7.3791625782129833E-2</v>
      </c>
      <c r="AT57">
        <f t="shared" si="47"/>
        <v>1.7803046507429334E-2</v>
      </c>
      <c r="AU57">
        <f t="shared" si="48"/>
        <v>-12.571511113319891</v>
      </c>
      <c r="AW57">
        <v>54</v>
      </c>
      <c r="AX57">
        <f>IF(Z57&gt;0, (R57*SUMPRODUCT(K57:$K$98, X57:$X$98)-K57*$AZ$3)/Z57, 0)</f>
        <v>327.82645373405904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</v>
      </c>
      <c r="S58">
        <f t="shared" si="32"/>
        <v>277.95013565391321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32.095679258261342</v>
      </c>
      <c r="AC58">
        <f t="shared" si="33"/>
        <v>21.27505600609468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-2038.2729777788052</v>
      </c>
      <c r="AI58">
        <f t="shared" si="38"/>
        <v>-2040.1865454728847</v>
      </c>
      <c r="AJ58">
        <f t="shared" si="39"/>
        <v>10.820623252166662</v>
      </c>
      <c r="AK58">
        <f t="shared" si="61"/>
        <v>2.246697548078294</v>
      </c>
      <c r="AL58">
        <f t="shared" si="40"/>
        <v>-2027.1192246726398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-10.236828838192062</v>
      </c>
      <c r="AR58">
        <f t="shared" si="45"/>
        <v>-10.246439359043855</v>
      </c>
      <c r="AS58">
        <f t="shared" si="46"/>
        <v>5.4344471698634267E-2</v>
      </c>
      <c r="AT58">
        <f t="shared" si="47"/>
        <v>1.1283600627393076E-2</v>
      </c>
      <c r="AU58">
        <f t="shared" si="48"/>
        <v>-10.180811286717827</v>
      </c>
      <c r="AW58">
        <v>55</v>
      </c>
      <c r="AX58">
        <f>IF(Z58&gt;0, (R58*SUMPRODUCT(K58:$K$98, X58:$X$98)-K58*$AZ$3)/Z58, 0)</f>
        <v>277.95013565391321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</v>
      </c>
      <c r="S59">
        <f t="shared" si="32"/>
        <v>218.90377343492705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21.27505600609468</v>
      </c>
      <c r="AC59">
        <f t="shared" si="33"/>
        <v>12.671008203869098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-1789.3362080394388</v>
      </c>
      <c r="AI59">
        <f t="shared" si="38"/>
        <v>-1790.7833060045677</v>
      </c>
      <c r="AJ59">
        <f t="shared" si="39"/>
        <v>8.6040478022255815</v>
      </c>
      <c r="AK59">
        <f t="shared" si="61"/>
        <v>1.4892539204266277</v>
      </c>
      <c r="AL59">
        <f t="shared" si="40"/>
        <v>-1780.6900042819157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-8.0237432337555319</v>
      </c>
      <c r="AR59">
        <f t="shared" si="45"/>
        <v>-8.0302323119143022</v>
      </c>
      <c r="AS59">
        <f t="shared" si="46"/>
        <v>3.858227985653942E-2</v>
      </c>
      <c r="AT59">
        <f t="shared" si="47"/>
        <v>6.6781139361506044E-3</v>
      </c>
      <c r="AU59">
        <f t="shared" si="48"/>
        <v>-7.9849719181216123</v>
      </c>
      <c r="AW59">
        <v>56</v>
      </c>
      <c r="AX59">
        <f>IF(Z59&gt;0, (R59*SUMPRODUCT(K59:$K$98, X59:$X$98)-K59*$AZ$3)/Z59, 0)</f>
        <v>218.90377343492705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</v>
      </c>
      <c r="S60">
        <f t="shared" si="32"/>
        <v>144.9869675503445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12.671008203869098</v>
      </c>
      <c r="AC60">
        <f t="shared" si="33"/>
        <v>6.1051051807979002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-1519.712113880026</v>
      </c>
      <c r="AI60">
        <f t="shared" si="38"/>
        <v>-1520.7648128370336</v>
      </c>
      <c r="AJ60">
        <f t="shared" si="39"/>
        <v>6.5659030230711979</v>
      </c>
      <c r="AK60">
        <f t="shared" si="61"/>
        <v>0.88697057427083692</v>
      </c>
      <c r="AL60">
        <f t="shared" si="40"/>
        <v>-1513.3119392396916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-6.0845487482487188</v>
      </c>
      <c r="AR60">
        <f t="shared" si="45"/>
        <v>-6.0887634926484262</v>
      </c>
      <c r="AS60">
        <f t="shared" si="46"/>
        <v>2.628824015763833E-2</v>
      </c>
      <c r="AT60">
        <f t="shared" si="47"/>
        <v>3.5512092376721828E-3</v>
      </c>
      <c r="AU60">
        <f t="shared" si="48"/>
        <v>-6.058924043253116</v>
      </c>
      <c r="AW60">
        <v>57</v>
      </c>
      <c r="AX60">
        <f>IF(Z60&gt;0, (R60*SUMPRODUCT(K60:$K$98, X60:$X$98)-K60*$AZ$3)/Z60, 0)</f>
        <v>144.9869675503445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</v>
      </c>
      <c r="S61">
        <f t="shared" si="32"/>
        <v>45.172595388776109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6.1051051807979002</v>
      </c>
      <c r="AC61">
        <f t="shared" si="33"/>
        <v>1.3221994778030908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-1241.6931588560867</v>
      </c>
      <c r="AI61">
        <f t="shared" si="38"/>
        <v>-1242.4249075338103</v>
      </c>
      <c r="AJ61">
        <f t="shared" si="39"/>
        <v>4.7829057029948094</v>
      </c>
      <c r="AK61">
        <f t="shared" si="61"/>
        <v>0.42735736265585306</v>
      </c>
      <c r="AL61">
        <f t="shared" si="40"/>
        <v>-1237.2146444681596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-4.4387768803752019</v>
      </c>
      <c r="AR61">
        <f t="shared" si="45"/>
        <v>-4.4413927191512785</v>
      </c>
      <c r="AS61">
        <f t="shared" si="46"/>
        <v>1.7097824131548322E-2</v>
      </c>
      <c r="AT61">
        <f t="shared" si="47"/>
        <v>1.5277075237834813E-3</v>
      </c>
      <c r="AU61">
        <f t="shared" si="48"/>
        <v>-4.4227671874959462</v>
      </c>
      <c r="AW61">
        <v>58</v>
      </c>
      <c r="AX61">
        <f>IF(Z61&gt;0, (R61*SUMPRODUCT(K61:$K$98, X61:$X$98)-K61*$AZ$3)/Z61, 0)</f>
        <v>45.172595388776109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</v>
      </c>
      <c r="S62">
        <f t="shared" si="32"/>
        <v>-101.37672568563571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1.3221994778030908</v>
      </c>
      <c r="AC62">
        <f t="shared" si="33"/>
        <v>-1.9543961121668518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-969.86992437429592</v>
      </c>
      <c r="AI62">
        <f t="shared" si="38"/>
        <v>-970.35188808414864</v>
      </c>
      <c r="AJ62">
        <f t="shared" si="39"/>
        <v>3.2765955899699426</v>
      </c>
      <c r="AK62">
        <f t="shared" si="61"/>
        <v>9.2553963446216359E-2</v>
      </c>
      <c r="AL62">
        <f t="shared" si="40"/>
        <v>-966.98273853073249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-3.0955975649769627</v>
      </c>
      <c r="AR62">
        <f t="shared" si="45"/>
        <v>-3.097135880218143</v>
      </c>
      <c r="AS62">
        <f t="shared" si="46"/>
        <v>1.0458125440139718E-2</v>
      </c>
      <c r="AT62">
        <f t="shared" si="47"/>
        <v>2.954105665849096E-4</v>
      </c>
      <c r="AU62">
        <f t="shared" si="48"/>
        <v>-3.0863823442114184</v>
      </c>
      <c r="AW62">
        <v>59</v>
      </c>
      <c r="AX62">
        <f>IF(Z62&gt;0, (R62*SUMPRODUCT(K62:$K$98, X62:$X$98)-K62*$AZ$3)/Z62, 0)</f>
        <v>-101.37672568563571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</v>
      </c>
      <c r="S63">
        <f t="shared" si="32"/>
        <v>-336.0910455988938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-1.9543961121668518</v>
      </c>
      <c r="AC63">
        <f t="shared" si="33"/>
        <v>-4.0123318107105472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-714.75340782727312</v>
      </c>
      <c r="AI63">
        <f t="shared" si="38"/>
        <v>-715.05186354807051</v>
      </c>
      <c r="AJ63">
        <f t="shared" si="39"/>
        <v>2.0579356985436954</v>
      </c>
      <c r="AK63">
        <f t="shared" si="61"/>
        <v>-0.13680772785167963</v>
      </c>
      <c r="AL63">
        <f t="shared" si="40"/>
        <v>-713.13073557737846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-2.0368976929860385</v>
      </c>
      <c r="AR63">
        <f t="shared" si="45"/>
        <v>-2.0377482293563354</v>
      </c>
      <c r="AS63">
        <f t="shared" si="46"/>
        <v>5.8646862411186346E-3</v>
      </c>
      <c r="AT63">
        <f t="shared" si="47"/>
        <v>-3.8987340555792031E-4</v>
      </c>
      <c r="AU63">
        <f t="shared" si="48"/>
        <v>-2.0322734165207748</v>
      </c>
      <c r="AW63">
        <v>60</v>
      </c>
      <c r="AX63">
        <f>IF(Z63&gt;0, (R63*SUMPRODUCT(K63:$K$98, X63:$X$98)-K63*$AZ$3)/Z63, 0)</f>
        <v>-336.0910455988938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</v>
      </c>
      <c r="S64">
        <f t="shared" si="32"/>
        <v>-742.28763423451164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-4.0123318107105472</v>
      </c>
      <c r="AC64">
        <f t="shared" si="33"/>
        <v>-5.1227456943811687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-491.75518727254172</v>
      </c>
      <c r="AI64">
        <f t="shared" si="38"/>
        <v>-491.92771963931301</v>
      </c>
      <c r="AJ64">
        <f t="shared" si="39"/>
        <v>1.1104138836706214</v>
      </c>
      <c r="AK64">
        <f t="shared" si="61"/>
        <v>-0.28086322674973835</v>
      </c>
      <c r="AL64">
        <f t="shared" si="40"/>
        <v>-491.09816898239211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-1.2512494762681956</v>
      </c>
      <c r="AR64">
        <f t="shared" si="45"/>
        <v>-1.2516884772978731</v>
      </c>
      <c r="AS64">
        <f t="shared" si="46"/>
        <v>2.8253993579405987E-3</v>
      </c>
      <c r="AT64">
        <f t="shared" si="47"/>
        <v>-7.1464414503234362E-4</v>
      </c>
      <c r="AU64">
        <f t="shared" si="48"/>
        <v>-1.2495777220849649</v>
      </c>
      <c r="AW64">
        <v>61</v>
      </c>
      <c r="AX64">
        <f>IF(Z64&gt;0, (R64*SUMPRODUCT(K64:$K$98, X64:$X$98)-K64*$AZ$3)/Z64, 0)</f>
        <v>-742.28763423451164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</v>
      </c>
      <c r="S65">
        <f t="shared" si="32"/>
        <v>-1408.3018395244169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-5.1227456943811687</v>
      </c>
      <c r="AC65">
        <f t="shared" si="33"/>
        <v>-5.5467774837605983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-289.36534215380834</v>
      </c>
      <c r="AI65">
        <f t="shared" si="38"/>
        <v>-289.46380786137343</v>
      </c>
      <c r="AJ65">
        <f t="shared" si="39"/>
        <v>0.42403178937942965</v>
      </c>
      <c r="AK65">
        <f t="shared" si="61"/>
        <v>-0.35859219860668184</v>
      </c>
      <c r="AL65">
        <f t="shared" si="40"/>
        <v>-289.39836827060066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-0.65739053952458004</v>
      </c>
      <c r="AR65">
        <f t="shared" si="45"/>
        <v>-0.6576142374427173</v>
      </c>
      <c r="AS65">
        <f t="shared" si="46"/>
        <v>9.6333059350123577E-4</v>
      </c>
      <c r="AT65">
        <f t="shared" si="47"/>
        <v>-8.146625893644513E-4</v>
      </c>
      <c r="AU65">
        <f t="shared" si="48"/>
        <v>-0.65746556943858048</v>
      </c>
      <c r="AW65">
        <v>62</v>
      </c>
      <c r="AX65">
        <f>IF(Z65&gt;0, (R65*SUMPRODUCT(K65:$K$98, X65:$X$98)-K65*$AZ$3)/Z65, 0)</f>
        <v>-1408.3018395244169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</v>
      </c>
      <c r="S66">
        <f t="shared" si="32"/>
        <v>-2465.936073796111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-5.5467774837605983</v>
      </c>
      <c r="AC66">
        <f t="shared" si="33"/>
        <v>-5.4655808028487796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-168.28095414909797</v>
      </c>
      <c r="AI66">
        <f t="shared" si="38"/>
        <v>-168.33636496105015</v>
      </c>
      <c r="AJ66">
        <f t="shared" si="39"/>
        <v>-8.1196680911818753E-2</v>
      </c>
      <c r="AK66">
        <f t="shared" si="61"/>
        <v>-0.3882744238632419</v>
      </c>
      <c r="AL66">
        <f t="shared" si="40"/>
        <v>-168.80583606582522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-0.34134526226174861</v>
      </c>
      <c r="AR66">
        <f t="shared" si="45"/>
        <v>-0.34145765892739383</v>
      </c>
      <c r="AS66">
        <f t="shared" si="46"/>
        <v>-1.6470136196204148E-4</v>
      </c>
      <c r="AT66">
        <f t="shared" si="47"/>
        <v>-7.8758547402637288E-4</v>
      </c>
      <c r="AU66">
        <f t="shared" si="48"/>
        <v>-0.34240994576338224</v>
      </c>
      <c r="AW66">
        <v>63</v>
      </c>
      <c r="AX66">
        <f>IF(Z66&gt;0, (R66*SUMPRODUCT(K66:$K$98, X66:$X$98)-K66*$AZ$3)/Z66, 0)</f>
        <v>-2465.936073796111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-4192.3542375162697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-5.4655808028487796</v>
      </c>
      <c r="AC67">
        <f t="shared" ref="AC67:AC98" si="64">S67*Z67</f>
        <v>-5.1474731897208867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-96.644414367062069</v>
      </c>
      <c r="AI67">
        <f t="shared" ref="AI67:AI98" si="69">SUM(AE67:AH67)</f>
        <v>-96.675109967302959</v>
      </c>
      <c r="AJ67">
        <f t="shared" ref="AJ67:AJ98" si="70">AB67-AC67</f>
        <v>-0.31810761312789282</v>
      </c>
      <c r="AK67">
        <f t="shared" si="61"/>
        <v>-0.38259065619941462</v>
      </c>
      <c r="AL67">
        <f t="shared" ref="AL67:AL98" si="71">SUM(AI67:AK67)</f>
        <v>-97.375808236630263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-0.17503207834282508</v>
      </c>
      <c r="AR67">
        <f t="shared" ref="AR67:AR98" si="76">AI67*$K67</f>
        <v>-0.17508767094733646</v>
      </c>
      <c r="AS67">
        <f t="shared" ref="AS67:AS98" si="77">AJ67*$K67</f>
        <v>-5.7612265568683207E-4</v>
      </c>
      <c r="AT67">
        <f t="shared" ref="AT67:AT98" si="78">AK67*$K67</f>
        <v>-6.929074809723482E-4</v>
      </c>
      <c r="AU67">
        <f t="shared" ref="AU67:AU98" si="79">AL67*$K67</f>
        <v>-0.17635670108399565</v>
      </c>
      <c r="AW67">
        <v>64</v>
      </c>
      <c r="AX67">
        <f>IF(Z67&gt;0, (R67*SUMPRODUCT(K67:$K$98, X67:$X$98)-K67*$AZ$3)/Z67, 0)</f>
        <v>-4192.3542375162697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</v>
      </c>
      <c r="S68">
        <f t="shared" si="63"/>
        <v>-7083.726614549154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-5.1474731897208867</v>
      </c>
      <c r="AC68">
        <f t="shared" si="64"/>
        <v>-4.7337080578943898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-54.729467580413846</v>
      </c>
      <c r="AI68">
        <f t="shared" si="69"/>
        <v>-54.746173857757228</v>
      </c>
      <c r="AJ68">
        <f t="shared" si="70"/>
        <v>-0.41376513182649699</v>
      </c>
      <c r="AK68">
        <f t="shared" si="61"/>
        <v>-0.36032312328046212</v>
      </c>
      <c r="AL68">
        <f t="shared" si="71"/>
        <v>-55.520262112864181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-8.8500167265716759E-2</v>
      </c>
      <c r="AR68">
        <f t="shared" si="76"/>
        <v>-8.8527182115388084E-2</v>
      </c>
      <c r="AS68">
        <f t="shared" si="77"/>
        <v>-6.6907801216160552E-4</v>
      </c>
      <c r="AT68">
        <f t="shared" si="78"/>
        <v>-5.826597277448838E-4</v>
      </c>
      <c r="AU68">
        <f t="shared" si="79"/>
        <v>-8.977891985529457E-2</v>
      </c>
      <c r="AW68">
        <v>65</v>
      </c>
      <c r="AX68">
        <f>IF(Z68&gt;0, (R68*SUMPRODUCT(K68:$K$98, X68:$X$98)-K68*$AZ$3)/Z68, 0)</f>
        <v>-7083.726614549154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</v>
      </c>
      <c r="S69">
        <f t="shared" si="63"/>
        <v>-12026.346350797941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-4.7337080578943898</v>
      </c>
      <c r="AC69">
        <f t="shared" si="64"/>
        <v>-4.2964964303660684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-30.431158179024774</v>
      </c>
      <c r="AI69">
        <f t="shared" si="69"/>
        <v>-30.440089604049966</v>
      </c>
      <c r="AJ69">
        <f t="shared" si="70"/>
        <v>-0.43721162752832132</v>
      </c>
      <c r="AK69">
        <f t="shared" si="61"/>
        <v>-0.3313595640526073</v>
      </c>
      <c r="AL69">
        <f t="shared" si="71"/>
        <v>-31.208660795630895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-4.3936284431627927E-2</v>
      </c>
      <c r="AR69">
        <f t="shared" si="76"/>
        <v>-4.3949179557997362E-2</v>
      </c>
      <c r="AS69">
        <f t="shared" si="77"/>
        <v>-6.3124296193037299E-4</v>
      </c>
      <c r="AT69">
        <f t="shared" si="78"/>
        <v>-4.7841452401211731E-4</v>
      </c>
      <c r="AU69">
        <f t="shared" si="79"/>
        <v>-4.5058837043939849E-2</v>
      </c>
      <c r="AW69">
        <v>66</v>
      </c>
      <c r="AX69">
        <f>IF(Z69&gt;0, (R69*SUMPRODUCT(K69:$K$98, X69:$X$98)-K69*$AZ$3)/Z69, 0)</f>
        <v>-12026.346350797941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</v>
      </c>
      <c r="S70">
        <f t="shared" si="63"/>
        <v>-20670.3944714225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-4.2964964303660684</v>
      </c>
      <c r="AC70">
        <f t="shared" si="64"/>
        <v>-3.8710471837315912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-16.640947651703613</v>
      </c>
      <c r="AI70">
        <f t="shared" si="69"/>
        <v>-16.645629525565628</v>
      </c>
      <c r="AJ70">
        <f t="shared" si="70"/>
        <v>-0.42544924663447725</v>
      </c>
      <c r="AK70">
        <f t="shared" si="61"/>
        <v>-0.3007547501256248</v>
      </c>
      <c r="AL70">
        <f t="shared" si="71"/>
        <v>-17.37183352232573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-2.1451856213803997E-2</v>
      </c>
      <c r="AR70">
        <f t="shared" si="76"/>
        <v>-2.145789162038067E-2</v>
      </c>
      <c r="AS70">
        <f t="shared" si="77"/>
        <v>-5.4844689473797486E-4</v>
      </c>
      <c r="AT70">
        <f t="shared" si="78"/>
        <v>-3.8770313989017072E-4</v>
      </c>
      <c r="AU70">
        <f t="shared" si="79"/>
        <v>-2.2394041655008814E-2</v>
      </c>
      <c r="AW70">
        <v>67</v>
      </c>
      <c r="AX70">
        <f>IF(Z70&gt;0, (R70*SUMPRODUCT(K70:$K$98, X70:$X$98)-K70*$AZ$3)/Z70, 0)</f>
        <v>-20670.3944714225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</v>
      </c>
      <c r="S71">
        <f t="shared" si="63"/>
        <v>-36133.605068119999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-3.8710471837315912</v>
      </c>
      <c r="AC71">
        <f t="shared" si="64"/>
        <v>-3.4734048157792294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-8.9275488289855787</v>
      </c>
      <c r="AI71">
        <f t="shared" si="69"/>
        <v>-8.9299519969017265</v>
      </c>
      <c r="AJ71">
        <f t="shared" si="70"/>
        <v>-0.39764236795236174</v>
      </c>
      <c r="AK71">
        <f t="shared" si="61"/>
        <v>-0.27097330286121141</v>
      </c>
      <c r="AL71">
        <f t="shared" si="71"/>
        <v>-9.5985676677152991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-1.0275454357135706E-2</v>
      </c>
      <c r="AR71">
        <f t="shared" si="76"/>
        <v>-1.0278220361859727E-2</v>
      </c>
      <c r="AS71">
        <f t="shared" si="77"/>
        <v>-4.5767949082414989E-4</v>
      </c>
      <c r="AT71">
        <f t="shared" si="78"/>
        <v>-3.1188558683795754E-4</v>
      </c>
      <c r="AU71">
        <f t="shared" si="79"/>
        <v>-1.1047785439521835E-2</v>
      </c>
      <c r="AW71">
        <v>68</v>
      </c>
      <c r="AX71">
        <f>IF(Z71&gt;0, (R71*SUMPRODUCT(K71:$K$98, X71:$X$98)-K71*$AZ$3)/Z71, 0)</f>
        <v>-36133.605068119999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</v>
      </c>
      <c r="S72">
        <f t="shared" si="63"/>
        <v>-64435.435580973535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-3.4734048157792294</v>
      </c>
      <c r="AC72">
        <f t="shared" si="64"/>
        <v>-3.1094889985594318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-4.6908012084612887</v>
      </c>
      <c r="AI72">
        <f t="shared" si="69"/>
        <v>-4.6920076443961598</v>
      </c>
      <c r="AJ72">
        <f t="shared" si="70"/>
        <v>-0.3639158172197976</v>
      </c>
      <c r="AK72">
        <f t="shared" si="61"/>
        <v>-0.24313833710454608</v>
      </c>
      <c r="AL72">
        <f t="shared" si="71"/>
        <v>-5.299061798720504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-4.8205634762901132E-3</v>
      </c>
      <c r="AR72">
        <f t="shared" si="76"/>
        <v>-4.8218032860253097E-3</v>
      </c>
      <c r="AS72">
        <f t="shared" si="77"/>
        <v>-3.7398286965767126E-4</v>
      </c>
      <c r="AT72">
        <f t="shared" si="78"/>
        <v>-2.4986430578595274E-4</v>
      </c>
      <c r="AU72">
        <f t="shared" si="79"/>
        <v>-5.445650461468934E-3</v>
      </c>
      <c r="AW72">
        <v>69</v>
      </c>
      <c r="AX72">
        <f>IF(Z72&gt;0, (R72*SUMPRODUCT(K72:$K$98, X72:$X$98)-K72*$AZ$3)/Z72, 0)</f>
        <v>-64435.435580973535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</v>
      </c>
      <c r="S73">
        <f t="shared" si="63"/>
        <v>-117594.00844672555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-3.1094889985594318</v>
      </c>
      <c r="AC73">
        <f t="shared" si="64"/>
        <v>-2.7802102124134604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-2.4132415168877528</v>
      </c>
      <c r="AI73">
        <f t="shared" si="69"/>
        <v>-2.4138325780840537</v>
      </c>
      <c r="AJ73">
        <f t="shared" si="70"/>
        <v>-0.32927878614597139</v>
      </c>
      <c r="AK73">
        <f t="shared" ref="AK73:AK98" si="92">G73*SUM(AB73:AB73, AE73:AF73)</f>
        <v>-0.21766422989916026</v>
      </c>
      <c r="AL73">
        <f t="shared" si="71"/>
        <v>-2.9607755941291853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-2.2142851278019984E-3</v>
      </c>
      <c r="AR73">
        <f t="shared" si="76"/>
        <v>-2.2148274597681241E-3</v>
      </c>
      <c r="AS73">
        <f t="shared" si="77"/>
        <v>-3.0213184795694557E-4</v>
      </c>
      <c r="AT73">
        <f t="shared" si="78"/>
        <v>-1.9971920081242477E-4</v>
      </c>
      <c r="AU73">
        <f t="shared" si="79"/>
        <v>-2.7166785085374944E-3</v>
      </c>
      <c r="AW73">
        <v>70</v>
      </c>
      <c r="AX73">
        <f>IF(Z73&gt;0, (R73*SUMPRODUCT(K73:$K$98, X73:$X$98)-K73*$AZ$3)/Z73, 0)</f>
        <v>-117594.00844672555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</v>
      </c>
      <c r="S74">
        <f t="shared" si="63"/>
        <v>-220050.02420257678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-2.7802102124134604</v>
      </c>
      <c r="AC74">
        <f t="shared" si="64"/>
        <v>-2.4841215068070999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-1.2117128878687176</v>
      </c>
      <c r="AI74">
        <f t="shared" si="69"/>
        <v>-1.2119951102310882</v>
      </c>
      <c r="AJ74">
        <f t="shared" si="70"/>
        <v>-0.29608870560636058</v>
      </c>
      <c r="AK74">
        <f t="shared" si="92"/>
        <v>-0.19461471486894225</v>
      </c>
      <c r="AL74">
        <f t="shared" si="71"/>
        <v>-1.7026985307063911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-9.9269185687060071E-4</v>
      </c>
      <c r="AR74">
        <f t="shared" si="76"/>
        <v>-9.9292306662644063E-4</v>
      </c>
      <c r="AS74">
        <f t="shared" si="77"/>
        <v>-2.4256971260227768E-4</v>
      </c>
      <c r="AT74">
        <f t="shared" si="78"/>
        <v>-1.5943747451378442E-4</v>
      </c>
      <c r="AU74">
        <f t="shared" si="79"/>
        <v>-1.3949302537425027E-3</v>
      </c>
      <c r="AW74">
        <v>71</v>
      </c>
      <c r="AX74">
        <f>IF(Z74&gt;0, (R74*SUMPRODUCT(K74:$K$98, X74:$X$98)-K74*$AZ$3)/Z74, 0)</f>
        <v>-220050.02420257678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</v>
      </c>
      <c r="S75">
        <f t="shared" si="63"/>
        <v>-423305.7281052277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-2.4841215068070999</v>
      </c>
      <c r="AC75">
        <f t="shared" si="64"/>
        <v>-2.2187722426513252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-0.59344694795243669</v>
      </c>
      <c r="AI75">
        <f t="shared" si="69"/>
        <v>-0.59357798635419556</v>
      </c>
      <c r="AJ75">
        <f t="shared" si="70"/>
        <v>-0.26534926415577464</v>
      </c>
      <c r="AK75">
        <f t="shared" si="92"/>
        <v>-0.17388850547649701</v>
      </c>
      <c r="AL75">
        <f t="shared" si="71"/>
        <v>-1.0328157559864672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-4.3408882952203131E-4</v>
      </c>
      <c r="AR75">
        <f t="shared" si="76"/>
        <v>-4.3418468022383072E-4</v>
      </c>
      <c r="AS75">
        <f t="shared" si="77"/>
        <v>-1.9409511143217529E-4</v>
      </c>
      <c r="AT75">
        <f t="shared" si="78"/>
        <v>-1.2719428092109372E-4</v>
      </c>
      <c r="AU75">
        <f t="shared" si="79"/>
        <v>-7.5547407257709972E-4</v>
      </c>
      <c r="AW75">
        <v>72</v>
      </c>
      <c r="AX75">
        <f>IF(Z75&gt;0, (R75*SUMPRODUCT(K75:$K$98, X75:$X$98)-K75*$AZ$3)/Z75, 0)</f>
        <v>-423305.7281052277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</v>
      </c>
      <c r="S76">
        <f t="shared" si="63"/>
        <v>-839367.93469066254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-2.2187722426513252</v>
      </c>
      <c r="AC76">
        <f t="shared" si="64"/>
        <v>-1.9814010136124143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-0.28285337349502393</v>
      </c>
      <c r="AI76">
        <f t="shared" si="69"/>
        <v>-0.28291238816939146</v>
      </c>
      <c r="AJ76">
        <f t="shared" si="70"/>
        <v>-0.23737122903891095</v>
      </c>
      <c r="AK76">
        <f t="shared" si="92"/>
        <v>-0.15531405698559278</v>
      </c>
      <c r="AL76">
        <f t="shared" si="71"/>
        <v>-0.67559767419389516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-1.8473111420497801E-4</v>
      </c>
      <c r="AR76">
        <f t="shared" si="76"/>
        <v>-1.8476965660033874E-4</v>
      </c>
      <c r="AS76">
        <f t="shared" si="77"/>
        <v>-1.5502679384283349E-4</v>
      </c>
      <c r="AT76">
        <f t="shared" si="78"/>
        <v>-1.0143537778646558E-4</v>
      </c>
      <c r="AU76">
        <f t="shared" si="79"/>
        <v>-4.4123182822963775E-4</v>
      </c>
      <c r="AW76">
        <v>73</v>
      </c>
      <c r="AX76">
        <f>IF(Z76&gt;0, (R76*SUMPRODUCT(K76:$K$98, X76:$X$98)-K76*$AZ$3)/Z76, 0)</f>
        <v>-839367.93469066254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</v>
      </c>
      <c r="S77">
        <f t="shared" si="63"/>
        <v>-1718418.1136916385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-1.9814010136124143</v>
      </c>
      <c r="AC77">
        <f t="shared" si="64"/>
        <v>-1.7692595680583756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-0.13073949093932349</v>
      </c>
      <c r="AI77">
        <f t="shared" si="69"/>
        <v>-0.13076523059421252</v>
      </c>
      <c r="AJ77">
        <f t="shared" si="70"/>
        <v>-0.21214144555403869</v>
      </c>
      <c r="AK77">
        <f t="shared" si="92"/>
        <v>-0.13869807095286901</v>
      </c>
      <c r="AL77">
        <f t="shared" si="71"/>
        <v>-0.48160474710112022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-7.6237290661878106E-5</v>
      </c>
      <c r="AR77">
        <f t="shared" si="76"/>
        <v>-7.6252300063683266E-5</v>
      </c>
      <c r="AS77">
        <f t="shared" si="77"/>
        <v>-1.2370469649174482E-4</v>
      </c>
      <c r="AT77">
        <f t="shared" si="78"/>
        <v>-8.0878126979881464E-5</v>
      </c>
      <c r="AU77">
        <f t="shared" si="79"/>
        <v>-2.8083512353530954E-4</v>
      </c>
      <c r="AW77">
        <v>74</v>
      </c>
      <c r="AX77">
        <f>IF(Z77&gt;0, (R77*SUMPRODUCT(K77:$K$98, X77:$X$98)-K77*$AZ$3)/Z77, 0)</f>
        <v>-1718418.1136916385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</v>
      </c>
      <c r="S78">
        <f t="shared" si="63"/>
        <v>-3641867.608640417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-1.7692595680583756</v>
      </c>
      <c r="AC78">
        <f t="shared" si="64"/>
        <v>-1.5797588618952485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-5.8551320833364756E-2</v>
      </c>
      <c r="AI78">
        <f t="shared" si="69"/>
        <v>-5.8562165261496539E-2</v>
      </c>
      <c r="AJ78">
        <f t="shared" si="70"/>
        <v>-0.18950070616312709</v>
      </c>
      <c r="AK78">
        <f t="shared" si="92"/>
        <v>-0.1238481697640863</v>
      </c>
      <c r="AL78">
        <f t="shared" si="71"/>
        <v>-0.37191104118870993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-3.0484518385017195E-5</v>
      </c>
      <c r="AR78">
        <f t="shared" si="76"/>
        <v>-3.0490164494516574E-5</v>
      </c>
      <c r="AS78">
        <f t="shared" si="77"/>
        <v>-9.8662808605877404E-5</v>
      </c>
      <c r="AT78">
        <f t="shared" si="78"/>
        <v>-6.4481069844160113E-5</v>
      </c>
      <c r="AU78">
        <f t="shared" si="79"/>
        <v>-1.9363404294455409E-4</v>
      </c>
      <c r="AW78">
        <v>75</v>
      </c>
      <c r="AX78">
        <f>IF(Z78&gt;0, (R78*SUMPRODUCT(K78:$K$98, X78:$X$98)-K78*$AZ$3)/Z78, 0)</f>
        <v>-3641867.608640417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</v>
      </c>
      <c r="S79">
        <f t="shared" si="63"/>
        <v>-8001939.9243949736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-1.5797588618952485</v>
      </c>
      <c r="AC79">
        <f t="shared" si="64"/>
        <v>-1.4105242183298932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-2.5316657121144059E-2</v>
      </c>
      <c r="AI79">
        <f t="shared" si="69"/>
        <v>-2.532106394071424E-2</v>
      </c>
      <c r="AJ79">
        <f t="shared" si="70"/>
        <v>-0.16923464356535534</v>
      </c>
      <c r="AK79">
        <f t="shared" si="92"/>
        <v>-0.1105831203326674</v>
      </c>
      <c r="AL79">
        <f t="shared" si="71"/>
        <v>-0.30513882783873697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-1.1768767377186853E-5</v>
      </c>
      <c r="AR79">
        <f t="shared" si="76"/>
        <v>-1.177081594284647E-5</v>
      </c>
      <c r="AS79">
        <f t="shared" si="77"/>
        <v>-7.8670858587343966E-5</v>
      </c>
      <c r="AT79">
        <f t="shared" si="78"/>
        <v>-5.1405958251561325E-5</v>
      </c>
      <c r="AU79">
        <f t="shared" si="79"/>
        <v>-1.4184763278175176E-4</v>
      </c>
      <c r="AW79">
        <v>76</v>
      </c>
      <c r="AX79">
        <f>IF(Z79&gt;0, (R79*SUMPRODUCT(K79:$K$98, X79:$X$98)-K79*$AZ$3)/Z79, 0)</f>
        <v>-8001939.9243949736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</v>
      </c>
      <c r="S80">
        <f t="shared" si="63"/>
        <v>-18241634.45603729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-1.4105242183298932</v>
      </c>
      <c r="AC80">
        <f t="shared" si="64"/>
        <v>-1.2594064084510739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-1.0546983758607787E-2</v>
      </c>
      <c r="AI80">
        <f t="shared" si="69"/>
        <v>-1.0548709764042615E-2</v>
      </c>
      <c r="AJ80">
        <f t="shared" si="70"/>
        <v>-0.15111780987881929</v>
      </c>
      <c r="AK80">
        <f t="shared" si="92"/>
        <v>-9.8736695283092535E-2</v>
      </c>
      <c r="AL80">
        <f t="shared" si="71"/>
        <v>-0.26040321492595442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-4.3775878815979966E-6</v>
      </c>
      <c r="AR80">
        <f t="shared" si="76"/>
        <v>-4.3783042703445812E-6</v>
      </c>
      <c r="AS80">
        <f t="shared" si="77"/>
        <v>-6.2722339235541988E-5</v>
      </c>
      <c r="AT80">
        <f t="shared" si="78"/>
        <v>-4.0981248348613612E-5</v>
      </c>
      <c r="AU80">
        <f t="shared" si="79"/>
        <v>-1.0808189185450019E-4</v>
      </c>
      <c r="AW80">
        <v>77</v>
      </c>
      <c r="AX80">
        <f>IF(Z80&gt;0, (R80*SUMPRODUCT(K80:$K$98, X80:$X$98)-K80*$AZ$3)/Z80, 0)</f>
        <v>-18241634.45603729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</v>
      </c>
      <c r="S81">
        <f t="shared" si="63"/>
        <v>-43246342.042313091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-1.2594064084510739</v>
      </c>
      <c r="AC81">
        <f t="shared" si="64"/>
        <v>-1.1244736622477085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-4.2348225046626008E-3</v>
      </c>
      <c r="AI81">
        <f t="shared" si="69"/>
        <v>-4.2354725444169157E-3</v>
      </c>
      <c r="AJ81">
        <f t="shared" si="70"/>
        <v>-0.13493274620336537</v>
      </c>
      <c r="AK81">
        <f t="shared" si="92"/>
        <v>-8.8158448591575178E-2</v>
      </c>
      <c r="AL81">
        <f t="shared" si="71"/>
        <v>-0.22732666733935747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-1.5693643609244878E-6</v>
      </c>
      <c r="AR81">
        <f t="shared" si="76"/>
        <v>-1.5696052563156129E-6</v>
      </c>
      <c r="AS81">
        <f t="shared" si="77"/>
        <v>-5.0004136603147187E-5</v>
      </c>
      <c r="AT81">
        <f t="shared" si="78"/>
        <v>-3.2670254109040779E-5</v>
      </c>
      <c r="AU81">
        <f t="shared" si="79"/>
        <v>-8.4243995968503579E-5</v>
      </c>
      <c r="AW81">
        <v>78</v>
      </c>
      <c r="AX81">
        <f>IF(Z81&gt;0, (R81*SUMPRODUCT(K81:$K$98, X81:$X$98)-K81*$AZ$3)/Z81, 0)</f>
        <v>-43246342.042313091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</v>
      </c>
      <c r="S82">
        <f t="shared" si="63"/>
        <v>-106872056.00841582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-1.1244736622477085</v>
      </c>
      <c r="AC82">
        <f t="shared" si="64"/>
        <v>-1.0039956567984558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-1.6347204083770489E-3</v>
      </c>
      <c r="AI82">
        <f t="shared" si="69"/>
        <v>-1.634955267631726E-3</v>
      </c>
      <c r="AJ82">
        <f t="shared" si="70"/>
        <v>-0.12047800544925269</v>
      </c>
      <c r="AK82">
        <f t="shared" si="92"/>
        <v>-7.8713156357339609E-2</v>
      </c>
      <c r="AL82">
        <f t="shared" si="71"/>
        <v>-0.20082611707422404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-5.4089633082071384E-7</v>
      </c>
      <c r="AR82">
        <f t="shared" si="76"/>
        <v>-5.4097404105694947E-7</v>
      </c>
      <c r="AS82">
        <f t="shared" si="77"/>
        <v>-3.9863765545568555E-5</v>
      </c>
      <c r="AT82">
        <f t="shared" si="78"/>
        <v>-2.6044611202518281E-5</v>
      </c>
      <c r="AU82">
        <f t="shared" si="79"/>
        <v>-6.6449350789143786E-5</v>
      </c>
      <c r="AW82">
        <v>79</v>
      </c>
      <c r="AX82">
        <f>IF(Z82&gt;0, (R82*SUMPRODUCT(K82:$K$98, X82:$X$98)-K82*$AZ$3)/Z82, 0)</f>
        <v>-106872056.00841582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</v>
      </c>
      <c r="S83">
        <f t="shared" si="63"/>
        <v>-275928304.33175611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-1.0039956567984558</v>
      </c>
      <c r="AC83">
        <f t="shared" si="64"/>
        <v>-0.89642514875406054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-6.0516653589364139E-4</v>
      </c>
      <c r="AI83">
        <f t="shared" si="69"/>
        <v>-6.0524775492179841E-4</v>
      </c>
      <c r="AJ83">
        <f t="shared" si="70"/>
        <v>-0.10757050804439527</v>
      </c>
      <c r="AK83">
        <f t="shared" si="92"/>
        <v>-7.0279695975891912E-2</v>
      </c>
      <c r="AL83">
        <f t="shared" si="71"/>
        <v>-0.178455451775209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-1.7878349908980993E-7</v>
      </c>
      <c r="AR83">
        <f t="shared" si="76"/>
        <v>-1.788074935131386E-7</v>
      </c>
      <c r="AS83">
        <f t="shared" si="77"/>
        <v>-3.1779403992730933E-5</v>
      </c>
      <c r="AT83">
        <f t="shared" si="78"/>
        <v>-2.0762631798507566E-5</v>
      </c>
      <c r="AU83">
        <f t="shared" si="79"/>
        <v>-5.2720843284751636E-5</v>
      </c>
      <c r="AW83">
        <v>80</v>
      </c>
      <c r="AX83">
        <f>IF(Z83&gt;0, (R83*SUMPRODUCT(K83:$K$98, X83:$X$98)-K83*$AZ$3)/Z83, 0)</f>
        <v>-275928304.33175611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</v>
      </c>
      <c r="S84">
        <f t="shared" si="63"/>
        <v>-745941434.04542994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-0.89642514875406054</v>
      </c>
      <c r="AC84">
        <f t="shared" si="64"/>
        <v>-0.80037974812619683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-2.1432941742884288E-4</v>
      </c>
      <c r="AI84">
        <f t="shared" si="69"/>
        <v>-2.1435624191236115E-4</v>
      </c>
      <c r="AJ84">
        <f t="shared" si="70"/>
        <v>-9.6045400627863708E-2</v>
      </c>
      <c r="AK84">
        <f t="shared" si="92"/>
        <v>-6.2749760412784239E-2</v>
      </c>
      <c r="AL84">
        <f t="shared" si="71"/>
        <v>-0.1590095172825603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-5.6534855834035167E-8</v>
      </c>
      <c r="AR84">
        <f t="shared" si="76"/>
        <v>-5.654193147641184E-8</v>
      </c>
      <c r="AS84">
        <f t="shared" si="77"/>
        <v>-2.5334426525099617E-5</v>
      </c>
      <c r="AT84">
        <f t="shared" si="78"/>
        <v>-1.6551851356264642E-5</v>
      </c>
      <c r="AU84">
        <f t="shared" si="79"/>
        <v>-4.1942819812840673E-5</v>
      </c>
      <c r="AW84">
        <v>81</v>
      </c>
      <c r="AX84">
        <f>IF(Z84&gt;0, (R84*SUMPRODUCT(K84:$K$98, X84:$X$98)-K84*$AZ$3)/Z84, 0)</f>
        <v>-745941434.04542994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</v>
      </c>
      <c r="S85">
        <f t="shared" si="63"/>
        <v>-2116737522.3453245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-0.80037974812619683</v>
      </c>
      <c r="AC85">
        <f t="shared" si="64"/>
        <v>-0.71462482304376462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-7.2464282211601272E-5</v>
      </c>
      <c r="AI85">
        <f t="shared" si="69"/>
        <v>-7.2472722379731465E-5</v>
      </c>
      <c r="AJ85">
        <f t="shared" si="70"/>
        <v>-8.575492508243221E-2</v>
      </c>
      <c r="AK85">
        <f t="shared" si="92"/>
        <v>-5.6026582368833781E-2</v>
      </c>
      <c r="AL85">
        <f t="shared" si="71"/>
        <v>-0.14185398017364573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-1.7066343303184868E-8</v>
      </c>
      <c r="AR85">
        <f t="shared" si="76"/>
        <v>-1.7068331079817027E-8</v>
      </c>
      <c r="AS85">
        <f t="shared" si="77"/>
        <v>-2.0196473996969808E-5</v>
      </c>
      <c r="AT85">
        <f t="shared" si="78"/>
        <v>-1.3195037053131847E-5</v>
      </c>
      <c r="AU85">
        <f t="shared" si="79"/>
        <v>-3.3408579381181475E-5</v>
      </c>
      <c r="AW85">
        <v>82</v>
      </c>
      <c r="AX85">
        <f>IF(Z85&gt;0, (R85*SUMPRODUCT(K85:$K$98, X85:$X$98)-K85*$AZ$3)/Z85, 0)</f>
        <v>-2116737522.3453245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</v>
      </c>
      <c r="S86">
        <f t="shared" si="63"/>
        <v>-6322915962.0174875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-0.71462482304376462</v>
      </c>
      <c r="AC86">
        <f t="shared" si="64"/>
        <v>-0.63805789223752929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-2.3331869011215585E-5</v>
      </c>
      <c r="AI86">
        <f t="shared" si="69"/>
        <v>-2.3334391810411678E-5</v>
      </c>
      <c r="AJ86">
        <f t="shared" si="70"/>
        <v>-7.6566930806235334E-2</v>
      </c>
      <c r="AK86">
        <f t="shared" si="92"/>
        <v>-5.0023737613063529E-2</v>
      </c>
      <c r="AL86">
        <f t="shared" si="71"/>
        <v>-0.12661400281110929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-4.9062309721232377E-9</v>
      </c>
      <c r="AR86">
        <f t="shared" si="76"/>
        <v>-4.9067614669389928E-9</v>
      </c>
      <c r="AS86">
        <f t="shared" si="77"/>
        <v>-1.6100512444219194E-5</v>
      </c>
      <c r="AT86">
        <f t="shared" si="78"/>
        <v>-1.0519003458342823E-5</v>
      </c>
      <c r="AU86">
        <f t="shared" si="79"/>
        <v>-2.6624422664028957E-5</v>
      </c>
      <c r="AW86">
        <v>83</v>
      </c>
      <c r="AX86">
        <f>IF(Z86&gt;0, (R86*SUMPRODUCT(K86:$K$98, X86:$X$98)-K86*$AZ$3)/Z86, 0)</f>
        <v>-6322915962.0174875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</v>
      </c>
      <c r="S87">
        <f t="shared" si="63"/>
        <v>-19938637596.94907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-0.63805789223752929</v>
      </c>
      <c r="AC87">
        <f t="shared" si="64"/>
        <v>-0.56969455082895792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-7.1330457094966381E-6</v>
      </c>
      <c r="AI87">
        <f t="shared" si="69"/>
        <v>-7.1337600192733953E-6</v>
      </c>
      <c r="AJ87">
        <f t="shared" si="70"/>
        <v>-6.8363341408571365E-2</v>
      </c>
      <c r="AK87">
        <f t="shared" si="92"/>
        <v>-4.4664052456627051E-2</v>
      </c>
      <c r="AL87">
        <f t="shared" si="71"/>
        <v>-0.11303452762521769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-1.339230848674667E-9</v>
      </c>
      <c r="AR87">
        <f t="shared" si="76"/>
        <v>-1.3393649604871386E-9</v>
      </c>
      <c r="AS87">
        <f t="shared" si="77"/>
        <v>-1.2835231885721059E-5</v>
      </c>
      <c r="AT87">
        <f t="shared" si="78"/>
        <v>-8.3856853457566763E-6</v>
      </c>
      <c r="AU87">
        <f t="shared" si="79"/>
        <v>-2.1222256596438221E-5</v>
      </c>
      <c r="AW87">
        <v>84</v>
      </c>
      <c r="AX87">
        <f>IF(Z87&gt;0, (R87*SUMPRODUCT(K87:$K$98, X87:$X$98)-K87*$AZ$3)/Z87, 0)</f>
        <v>-19938637596.94907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</v>
      </c>
      <c r="S88">
        <f t="shared" si="63"/>
        <v>-66563446540.828499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-0.56969455082895792</v>
      </c>
      <c r="AC88">
        <f t="shared" si="64"/>
        <v>-0.50865585010140091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-2.0644997796974783E-6</v>
      </c>
      <c r="AI88">
        <f t="shared" si="69"/>
        <v>-2.0646908214315438E-6</v>
      </c>
      <c r="AJ88">
        <f t="shared" si="70"/>
        <v>-6.1038700727557016E-2</v>
      </c>
      <c r="AK88">
        <f t="shared" si="92"/>
        <v>-3.987861855802706E-2</v>
      </c>
      <c r="AL88">
        <f t="shared" si="71"/>
        <v>-0.10091938397640551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-3.4608060055156914E-10</v>
      </c>
      <c r="AR88">
        <f t="shared" si="76"/>
        <v>-3.4611262566424099E-10</v>
      </c>
      <c r="AS88">
        <f t="shared" si="77"/>
        <v>-1.0232168786075572E-5</v>
      </c>
      <c r="AT88">
        <f t="shared" si="78"/>
        <v>-6.6850170658537524E-6</v>
      </c>
      <c r="AU88">
        <f t="shared" si="79"/>
        <v>-1.6917531964554991E-5</v>
      </c>
      <c r="AW88">
        <v>85</v>
      </c>
      <c r="AX88">
        <f>IF(Z88&gt;0, (R88*SUMPRODUCT(K88:$K$98, X88:$X$98)-K88*$AZ$3)/Z88, 0)</f>
        <v>-66563446540.828499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</v>
      </c>
      <c r="S89">
        <f t="shared" si="63"/>
        <v>-238460341229.62958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-0.50865585010140091</v>
      </c>
      <c r="AC89">
        <f t="shared" si="64"/>
        <v>-0.45415700931642095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-5.6607137130622008E-7</v>
      </c>
      <c r="AI89">
        <f t="shared" si="69"/>
        <v>-5.6611898478011831E-7</v>
      </c>
      <c r="AJ89">
        <f t="shared" si="70"/>
        <v>-5.4498840784979963E-2</v>
      </c>
      <c r="AK89">
        <f t="shared" si="92"/>
        <v>-3.560590950709807E-2</v>
      </c>
      <c r="AL89">
        <f t="shared" si="71"/>
        <v>-9.0105316411062814E-2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-8.4725781511368472E-11</v>
      </c>
      <c r="AR89">
        <f t="shared" si="76"/>
        <v>-8.473290797808447E-11</v>
      </c>
      <c r="AS89">
        <f t="shared" si="77"/>
        <v>-8.1570224374997138E-6</v>
      </c>
      <c r="AT89">
        <f t="shared" si="78"/>
        <v>-5.3292546882396984E-6</v>
      </c>
      <c r="AU89">
        <f t="shared" si="79"/>
        <v>-1.348636185864739E-5</v>
      </c>
      <c r="AW89">
        <v>86</v>
      </c>
      <c r="AX89">
        <f>IF(Z89&gt;0, (R89*SUMPRODUCT(K89:$K$98, X89:$X$98)-K89*$AZ$3)/Z89, 0)</f>
        <v>-238460341229.62958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</v>
      </c>
      <c r="S90">
        <f t="shared" si="63"/>
        <v>-921249888861.32764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-0.45415700931642095</v>
      </c>
      <c r="AC90">
        <f t="shared" si="64"/>
        <v>-0.40549732981984266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-1.4453335894504767E-7</v>
      </c>
      <c r="AI90">
        <f t="shared" si="69"/>
        <v>-1.4454436294447071E-7</v>
      </c>
      <c r="AJ90">
        <f t="shared" si="70"/>
        <v>-4.865967949657829E-2</v>
      </c>
      <c r="AK90">
        <f t="shared" si="92"/>
        <v>-3.1790990652149471E-2</v>
      </c>
      <c r="AL90">
        <f t="shared" si="71"/>
        <v>-8.0450814693090705E-2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-1.9314989006133121E-11</v>
      </c>
      <c r="AR90">
        <f t="shared" si="76"/>
        <v>-1.9316459546425211E-11</v>
      </c>
      <c r="AS90">
        <f t="shared" si="77"/>
        <v>-6.5027283761924544E-6</v>
      </c>
      <c r="AT90">
        <f t="shared" si="78"/>
        <v>-4.2484492121559981E-6</v>
      </c>
      <c r="AU90">
        <f t="shared" si="79"/>
        <v>-1.0751196904807999E-5</v>
      </c>
      <c r="AW90">
        <v>87</v>
      </c>
      <c r="AX90">
        <f>IF(Z90&gt;0, (R90*SUMPRODUCT(K90:$K$98, X90:$X$98)-K90*$AZ$3)/Z90, 0)</f>
        <v>-921249888861.32764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</v>
      </c>
      <c r="S91">
        <f t="shared" si="63"/>
        <v>-3859668167897.6045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-0.40549732981984266</v>
      </c>
      <c r="AC91">
        <f t="shared" si="64"/>
        <v>-0.36205118735585046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-3.4195466874844023E-8</v>
      </c>
      <c r="AI91">
        <f t="shared" si="69"/>
        <v>-3.4197811967554111E-8</v>
      </c>
      <c r="AJ91">
        <f t="shared" si="70"/>
        <v>-4.3446142463992199E-2</v>
      </c>
      <c r="AK91">
        <f t="shared" si="92"/>
        <v>-2.838481308738899E-2</v>
      </c>
      <c r="AL91">
        <f t="shared" si="71"/>
        <v>-7.183098974919315E-2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-4.0801570924531674E-12</v>
      </c>
      <c r="AR91">
        <f t="shared" si="76"/>
        <v>-4.0804369057596664E-12</v>
      </c>
      <c r="AS91">
        <f t="shared" si="77"/>
        <v>-5.1839352555994919E-6</v>
      </c>
      <c r="AT91">
        <f t="shared" si="78"/>
        <v>-3.3868377016272556E-6</v>
      </c>
      <c r="AU91">
        <f t="shared" si="79"/>
        <v>-8.5707770376636518E-6</v>
      </c>
      <c r="AW91">
        <v>88</v>
      </c>
      <c r="AX91">
        <f>IF(Z91&gt;0, (R91*SUMPRODUCT(K91:$K$98, X91:$X$98)-K91*$AZ$3)/Z91, 0)</f>
        <v>-3859668167897.6045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</v>
      </c>
      <c r="S92">
        <f t="shared" si="63"/>
        <v>-17649087892937.262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-0.36205118735585046</v>
      </c>
      <c r="AC92">
        <f t="shared" si="64"/>
        <v>-0.32325998871412065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-7.454971127243207E-9</v>
      </c>
      <c r="AI92">
        <f t="shared" si="69"/>
        <v>-7.4554290262443835E-9</v>
      </c>
      <c r="AJ92">
        <f t="shared" si="70"/>
        <v>-3.8791198641729807E-2</v>
      </c>
      <c r="AK92">
        <f t="shared" si="92"/>
        <v>-2.5343583114909533E-2</v>
      </c>
      <c r="AL92">
        <f t="shared" si="71"/>
        <v>-6.413478921206836E-2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-7.9421171708705414E-13</v>
      </c>
      <c r="AR92">
        <f t="shared" si="76"/>
        <v>-7.9426049913406274E-13</v>
      </c>
      <c r="AS92">
        <f t="shared" si="77"/>
        <v>-4.1326014487873622E-6</v>
      </c>
      <c r="AT92">
        <f t="shared" si="78"/>
        <v>-2.699966280120795E-6</v>
      </c>
      <c r="AU92">
        <f t="shared" si="79"/>
        <v>-6.832568523168656E-6</v>
      </c>
      <c r="AW92">
        <v>89</v>
      </c>
      <c r="AX92">
        <f>IF(Z92&gt;0, (R92*SUMPRODUCT(K92:$K$98, X92:$X$98)-K92*$AZ$3)/Z92, 0)</f>
        <v>-17649087892937.262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</v>
      </c>
      <c r="S93">
        <f t="shared" si="63"/>
        <v>-88743237270931.594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-0.32325998871412065</v>
      </c>
      <c r="AC93">
        <f t="shared" si="64"/>
        <v>-0.28862498992401303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-1.4880440054972293E-9</v>
      </c>
      <c r="AI93">
        <f t="shared" si="69"/>
        <v>-1.4881253145070198E-9</v>
      </c>
      <c r="AJ93">
        <f t="shared" si="70"/>
        <v>-3.4634998790107618E-2</v>
      </c>
      <c r="AK93">
        <f t="shared" si="92"/>
        <v>-2.2628199209988448E-2</v>
      </c>
      <c r="AL93">
        <f t="shared" si="71"/>
        <v>-5.7263199488221381E-2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-1.4154289568945669E-13</v>
      </c>
      <c r="AR93">
        <f t="shared" si="76"/>
        <v>-1.41550629810658E-13</v>
      </c>
      <c r="AS93">
        <f t="shared" si="77"/>
        <v>-3.2944845736027459E-6</v>
      </c>
      <c r="AT93">
        <f t="shared" si="78"/>
        <v>-2.1523965881300711E-6</v>
      </c>
      <c r="AU93">
        <f t="shared" si="79"/>
        <v>-5.4468813032834468E-6</v>
      </c>
      <c r="AW93">
        <v>90</v>
      </c>
      <c r="AX93">
        <f>IF(Z93&gt;0, (R93*SUMPRODUCT(K93:$K$98, X93:$X$98)-K93*$AZ$3)/Z93, 0)</f>
        <v>-88743237270931.594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</v>
      </c>
      <c r="S94">
        <f t="shared" si="63"/>
        <v>-495308819387904.25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-0.28862498992401303</v>
      </c>
      <c r="AC94">
        <f t="shared" si="64"/>
        <v>-0.25770088386084944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-2.6995535345611066E-10</v>
      </c>
      <c r="AI94">
        <f t="shared" si="69"/>
        <v>-2.6996836053743918E-10</v>
      </c>
      <c r="AJ94">
        <f t="shared" si="70"/>
        <v>-3.0924106063163592E-2</v>
      </c>
      <c r="AK94">
        <f t="shared" si="92"/>
        <v>-2.0203749294680915E-2</v>
      </c>
      <c r="AL94">
        <f t="shared" si="71"/>
        <v>-5.1127855627812871E-2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-2.2926946796966016E-14</v>
      </c>
      <c r="AR94">
        <f t="shared" si="76"/>
        <v>-2.2928051470971494E-14</v>
      </c>
      <c r="AS94">
        <f t="shared" si="77"/>
        <v>-2.6263429318105903E-6</v>
      </c>
      <c r="AT94">
        <f t="shared" si="78"/>
        <v>-1.7158773821231061E-6</v>
      </c>
      <c r="AU94">
        <f t="shared" si="79"/>
        <v>-4.3422203368617482E-6</v>
      </c>
      <c r="AW94">
        <v>91</v>
      </c>
      <c r="AX94">
        <f>IF(Z94&gt;0, (R94*SUMPRODUCT(K94:$K$98, X94:$X$98)-K94*$AZ$3)/Z94, 0)</f>
        <v>-495308819387904.25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</v>
      </c>
      <c r="S95">
        <f t="shared" si="63"/>
        <v>-3106211311287064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-0.25770088386084944</v>
      </c>
      <c r="AC95">
        <f t="shared" si="64"/>
        <v>-0.23009007487577846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-4.4100623446586443E-11</v>
      </c>
      <c r="AI95">
        <f t="shared" si="69"/>
        <v>-4.4102475301240053E-11</v>
      </c>
      <c r="AJ95">
        <f t="shared" si="70"/>
        <v>-2.7610808985070984E-2</v>
      </c>
      <c r="AK95">
        <f t="shared" si="92"/>
        <v>-1.8039061870259464E-2</v>
      </c>
      <c r="AL95">
        <f t="shared" si="71"/>
        <v>-4.5649870899432926E-2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-3.3441133166240615E-15</v>
      </c>
      <c r="AR95">
        <f t="shared" si="76"/>
        <v>-3.344253741210464E-15</v>
      </c>
      <c r="AS95">
        <f t="shared" si="77"/>
        <v>-2.0937045055966467E-6</v>
      </c>
      <c r="AT95">
        <f t="shared" si="78"/>
        <v>-1.3678869436574685E-6</v>
      </c>
      <c r="AU95">
        <f t="shared" si="79"/>
        <v>-3.4615914525983694E-6</v>
      </c>
      <c r="AW95">
        <v>92</v>
      </c>
      <c r="AX95">
        <f>IF(Z95&gt;0, (R95*SUMPRODUCT(K95:$K$98, X95:$X$98)-K95*$AZ$3)/Z95, 0)</f>
        <v>-3106211311287064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</v>
      </c>
      <c r="S96">
        <f t="shared" si="63"/>
        <v>-2.2227405288415736E+16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-0.23009007487577846</v>
      </c>
      <c r="AC96">
        <f t="shared" si="64"/>
        <v>-0.20543756685337655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-6.4090909484580067E-12</v>
      </c>
      <c r="AI96">
        <f t="shared" si="69"/>
        <v>-6.4093220118279638E-12</v>
      </c>
      <c r="AJ96">
        <f t="shared" si="70"/>
        <v>-2.4652508022401903E-2</v>
      </c>
      <c r="AK96">
        <f t="shared" si="92"/>
        <v>-1.6106305241304495E-2</v>
      </c>
      <c r="AL96">
        <f t="shared" si="71"/>
        <v>-4.0758813270115719E-2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-4.3392499586266638E-16</v>
      </c>
      <c r="AR96">
        <f t="shared" si="76"/>
        <v>-4.3394063991775296E-16</v>
      </c>
      <c r="AS96">
        <f t="shared" si="77"/>
        <v>-1.6690884132637905E-6</v>
      </c>
      <c r="AT96">
        <f t="shared" si="78"/>
        <v>-1.0904710966658062E-6</v>
      </c>
      <c r="AU96">
        <f t="shared" si="79"/>
        <v>-2.7595595103635373E-6</v>
      </c>
      <c r="AW96">
        <v>93</v>
      </c>
      <c r="AX96">
        <f>IF(Z96&gt;0, (R96*SUMPRODUCT(K96:$K$98, X96:$X$98)-K96*$AZ$3)/Z96, 0)</f>
        <v>-2.2227405288415736E+16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</v>
      </c>
      <c r="S97">
        <f t="shared" si="63"/>
        <v>-1.8517238324994221E+17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-0.20543756685337655</v>
      </c>
      <c r="AC97">
        <f t="shared" si="64"/>
        <v>-0.18342639897622942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-8.1595384171915595E-13</v>
      </c>
      <c r="AI97">
        <f t="shared" si="69"/>
        <v>-8.1597860599498323E-13</v>
      </c>
      <c r="AJ97">
        <f t="shared" si="70"/>
        <v>-2.2011167877147131E-2</v>
      </c>
      <c r="AK97">
        <f t="shared" si="92"/>
        <v>-1.438062967973636E-2</v>
      </c>
      <c r="AL97">
        <f t="shared" si="71"/>
        <v>-3.6391797557699473E-2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-4.9324853310417196E-17</v>
      </c>
      <c r="AR97">
        <f t="shared" si="76"/>
        <v>-4.9326350324353605E-17</v>
      </c>
      <c r="AS97">
        <f t="shared" si="77"/>
        <v>-1.3305870641453965E-6</v>
      </c>
      <c r="AT97">
        <f t="shared" si="78"/>
        <v>-8.6931688190833994E-7</v>
      </c>
      <c r="AU97">
        <f t="shared" si="79"/>
        <v>-2.1999039461030632E-6</v>
      </c>
      <c r="AW97">
        <v>94</v>
      </c>
      <c r="AX97">
        <f>IF(Z97&gt;0, (R97*SUMPRODUCT(K97:$K$98, X97:$X$98)-K97*$AZ$3)/Z97, 0)</f>
        <v>-1.8517238324994221E+17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-0.18342639897622942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-0.18342639897622942</v>
      </c>
      <c r="AK98">
        <f t="shared" si="92"/>
        <v>-1.2839847928336061E-2</v>
      </c>
      <c r="AL98">
        <f t="shared" si="71"/>
        <v>-0.19626624690466454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-5.3464783443255208E-18</v>
      </c>
      <c r="AR98">
        <f t="shared" si="76"/>
        <v>-5.3464783443255208E-18</v>
      </c>
      <c r="AS98">
        <f t="shared" si="77"/>
        <v>-9.9002013701296183E-6</v>
      </c>
      <c r="AT98">
        <f t="shared" si="78"/>
        <v>-6.9301409590907331E-7</v>
      </c>
      <c r="AU98">
        <f t="shared" si="79"/>
        <v>-1.0593215466044038E-5</v>
      </c>
      <c r="AW98">
        <v>95</v>
      </c>
    </row>
    <row r="100" spans="5:50" x14ac:dyDescent="0.25">
      <c r="AN100" s="6">
        <f t="shared" ref="AN100:AU100" si="93">SUM(AN3:AN98)</f>
        <v>7257.091483828025</v>
      </c>
      <c r="AO100" s="6">
        <f t="shared" si="93"/>
        <v>-725.7091483828026</v>
      </c>
      <c r="AP100" s="6">
        <f t="shared" si="93"/>
        <v>-1773.1276976103418</v>
      </c>
      <c r="AQ100" s="6">
        <f t="shared" si="93"/>
        <v>-3034.321743958556</v>
      </c>
      <c r="AR100" s="6">
        <f t="shared" si="93"/>
        <v>1723.9328938763224</v>
      </c>
      <c r="AS100" s="6">
        <f t="shared" si="93"/>
        <v>-630.22712919484809</v>
      </c>
      <c r="AT100" s="6">
        <f t="shared" si="93"/>
        <v>230.45140609769788</v>
      </c>
      <c r="AU100" s="6">
        <f t="shared" si="93"/>
        <v>1324.1571707791707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15250.468479418651</v>
      </c>
      <c r="K3">
        <v>1</v>
      </c>
      <c r="L3" s="2">
        <v>0</v>
      </c>
      <c r="O3">
        <f>$C$3</f>
        <v>15250.468479418651</v>
      </c>
      <c r="P3">
        <f>O3*C5</f>
        <v>1525.0468479418651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15250.468479418651</v>
      </c>
      <c r="AF3">
        <f t="shared" ref="AF3:AF34" si="4">-$Z3*P3</f>
        <v>-1525.0468479418651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12202.989044476786</v>
      </c>
      <c r="AJ3">
        <f t="shared" ref="AJ3:AJ34" si="8">AB3-AC3</f>
        <v>0</v>
      </c>
      <c r="AL3">
        <f t="shared" ref="AL3:AL34" si="9">SUM(AI3:AK3)</f>
        <v>12202.989044476786</v>
      </c>
      <c r="AN3">
        <f t="shared" ref="AN3:AN34" si="10">AE3*$K3</f>
        <v>15250.468479418651</v>
      </c>
      <c r="AO3">
        <f t="shared" ref="AO3:AO34" si="11">AF3*$K3</f>
        <v>-1525.0468479418651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12202.989044476786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12202.989044476786</v>
      </c>
      <c r="AW3">
        <v>0</v>
      </c>
      <c r="AX3">
        <f>IF(Z3&gt;0, (R3*SUMPRODUCT(K3:$K$98, X3:$X$98)-K3*$AZ$3)/Z3, 0)</f>
        <v>0</v>
      </c>
      <c r="AZ3">
        <f>C6*SUMPRODUCT(X4:X89, K4:K89)/1</f>
        <v>6094.7024793934597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413.52461272853725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408.81528899000841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-408.81528899000841</v>
      </c>
      <c r="AK4">
        <f>G4*SUM(AB4, AE4:AF4)</f>
        <v>0</v>
      </c>
      <c r="AL4">
        <f t="shared" si="9"/>
        <v>-547.64078899000845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-129.51348073514322</v>
      </c>
      <c r="AR4">
        <f t="shared" si="14"/>
        <v>-129.51348073514322</v>
      </c>
      <c r="AS4">
        <f t="shared" si="15"/>
        <v>-381.39312341637128</v>
      </c>
      <c r="AT4">
        <f t="shared" si="16"/>
        <v>0</v>
      </c>
      <c r="AU4">
        <f t="shared" si="17"/>
        <v>-510.90660415151456</v>
      </c>
      <c r="AW4">
        <v>1</v>
      </c>
      <c r="AX4">
        <f>IF(Z4&gt;0, (R4*SUMPRODUCT(K4:$K$98, X4:$X$98)-K4*$AZ$3)/Z4, 0)</f>
        <v>413.52461272853725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</v>
      </c>
      <c r="S5">
        <f t="shared" si="1"/>
        <v>771.05049182659332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408.81528899000841</v>
      </c>
      <c r="AC5">
        <f t="shared" si="2"/>
        <v>753.56004320143893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-140.95487854565701</v>
      </c>
      <c r="AI5">
        <f t="shared" si="7"/>
        <v>-165.38778051477061</v>
      </c>
      <c r="AJ5">
        <f t="shared" si="8"/>
        <v>-344.74475421143052</v>
      </c>
      <c r="AK5">
        <f>G5*SUM(AB5, AE5:AF5)</f>
        <v>16.761426848590347</v>
      </c>
      <c r="AL5">
        <f t="shared" si="9"/>
        <v>-493.37110787761077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-120.53164677442312</v>
      </c>
      <c r="AR5">
        <f t="shared" si="14"/>
        <v>-141.42441714321461</v>
      </c>
      <c r="AS5">
        <f t="shared" si="15"/>
        <v>-294.79400337667664</v>
      </c>
      <c r="AT5">
        <f t="shared" si="16"/>
        <v>14.332830485858137</v>
      </c>
      <c r="AU5">
        <f t="shared" si="17"/>
        <v>-421.88559003403316</v>
      </c>
      <c r="AW5">
        <v>2</v>
      </c>
      <c r="AX5">
        <f>IF(Z5&gt;0, (R5*SUMPRODUCT(K5:$K$98, X5:$X$98)-K5*$AZ$3)/Z5, 0)</f>
        <v>771.05049182659332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100000</v>
      </c>
      <c r="S6">
        <f t="shared" si="1"/>
        <v>1183.2564686761252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753.56004320143893</v>
      </c>
      <c r="AC6">
        <f t="shared" si="2"/>
        <v>1143.142732617428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-144.40519411840478</v>
      </c>
      <c r="AI6">
        <f t="shared" si="7"/>
        <v>-168.55766576929764</v>
      </c>
      <c r="AJ6">
        <f t="shared" si="8"/>
        <v>-389.58268941598908</v>
      </c>
      <c r="AK6">
        <f>G6*SUM(AB6, AE6:AF6)</f>
        <v>44.083262527284177</v>
      </c>
      <c r="AL6">
        <f t="shared" si="9"/>
        <v>-514.05709265800249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-111.3956150511317</v>
      </c>
      <c r="AR6">
        <f t="shared" si="14"/>
        <v>-130.02707391922601</v>
      </c>
      <c r="AS6">
        <f t="shared" si="15"/>
        <v>-300.52799392509502</v>
      </c>
      <c r="AT6">
        <f t="shared" si="16"/>
        <v>34.006270845498968</v>
      </c>
      <c r="AU6">
        <f t="shared" si="17"/>
        <v>-396.54879699882201</v>
      </c>
      <c r="AW6">
        <v>3</v>
      </c>
      <c r="AX6">
        <f>IF(Z6&gt;0, (R6*SUMPRODUCT(K6:$K$98, X6:$X$98)-K6*$AZ$3)/Z6, 0)</f>
        <v>1183.2564686761252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</v>
      </c>
      <c r="S7">
        <f t="shared" si="1"/>
        <v>1524.3238538114288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1143.142732617428</v>
      </c>
      <c r="AC7">
        <f t="shared" si="2"/>
        <v>1455.6576796346308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-148.4849516549055</v>
      </c>
      <c r="AI7">
        <f t="shared" si="7"/>
        <v>-172.35877735137569</v>
      </c>
      <c r="AJ7">
        <f t="shared" si="8"/>
        <v>-312.51494701720276</v>
      </c>
      <c r="AK7">
        <f>G7*SUM(AB7, AE7:AF7)</f>
        <v>56.128308171515712</v>
      </c>
      <c r="AL7">
        <f t="shared" si="9"/>
        <v>-428.74541619706275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-104.21506772141937</v>
      </c>
      <c r="AR7">
        <f t="shared" si="14"/>
        <v>-120.97105769883746</v>
      </c>
      <c r="AS7">
        <f t="shared" si="15"/>
        <v>-219.34051905170014</v>
      </c>
      <c r="AT7">
        <f t="shared" si="16"/>
        <v>39.393994960363777</v>
      </c>
      <c r="AU7">
        <f t="shared" si="17"/>
        <v>-300.91758179017381</v>
      </c>
      <c r="AW7">
        <v>4</v>
      </c>
      <c r="AX7">
        <f>IF(Z7&gt;0, (R7*SUMPRODUCT(K7:$K$98, X7:$X$98)-K7*$AZ$3)/Z7, 0)</f>
        <v>1524.3238538114288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</v>
      </c>
      <c r="S8">
        <f t="shared" si="1"/>
        <v>1733.4206020896711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1455.6576796346308</v>
      </c>
      <c r="AC8">
        <f t="shared" si="2"/>
        <v>1636.137066574116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-152.57886146507724</v>
      </c>
      <c r="AI8">
        <f t="shared" si="7"/>
        <v>-176.17580418921648</v>
      </c>
      <c r="AJ8">
        <f t="shared" si="8"/>
        <v>-180.47938693948527</v>
      </c>
      <c r="AK8">
        <f t="shared" ref="AK8:AK39" si="30">G8*SUM(AB8:AB8, AE8:AF8)</f>
        <v>31.005508576217636</v>
      </c>
      <c r="AL8">
        <f t="shared" si="9"/>
        <v>-325.64968255248414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-99.961171713952893</v>
      </c>
      <c r="AR8">
        <f t="shared" si="14"/>
        <v>-115.42057428730267</v>
      </c>
      <c r="AS8">
        <f t="shared" si="15"/>
        <v>-118.24004200487565</v>
      </c>
      <c r="AT8">
        <f t="shared" si="16"/>
        <v>20.313082278275612</v>
      </c>
      <c r="AU8">
        <f t="shared" si="17"/>
        <v>-213.3475340139027</v>
      </c>
      <c r="AW8">
        <v>5</v>
      </c>
      <c r="AX8">
        <f>IF(Z8&gt;0, (R8*SUMPRODUCT(K8:$K$98, X8:$X$98)-K8*$AZ$3)/Z8, 0)</f>
        <v>1733.4206020896711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100000</v>
      </c>
      <c r="S9">
        <f t="shared" si="1"/>
        <v>1873.3182908347778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1636.137066574116</v>
      </c>
      <c r="AC9">
        <f t="shared" si="2"/>
        <v>1747.5630023341955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-156.86284767744613</v>
      </c>
      <c r="AI9">
        <f t="shared" si="7"/>
        <v>-180.18460526242461</v>
      </c>
      <c r="AJ9">
        <f t="shared" si="8"/>
        <v>-111.42593576007948</v>
      </c>
      <c r="AK9">
        <f t="shared" si="30"/>
        <v>9.6532086927872847</v>
      </c>
      <c r="AL9">
        <f t="shared" si="9"/>
        <v>-281.95733232971679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-97.32720984125325</v>
      </c>
      <c r="AR9">
        <f t="shared" si="14"/>
        <v>-111.79744054245454</v>
      </c>
      <c r="AS9">
        <f t="shared" si="15"/>
        <v>-69.135398165020888</v>
      </c>
      <c r="AT9">
        <f t="shared" si="16"/>
        <v>5.9894352422839701</v>
      </c>
      <c r="AU9">
        <f t="shared" si="17"/>
        <v>-174.94340346519144</v>
      </c>
      <c r="AW9">
        <v>6</v>
      </c>
      <c r="AX9">
        <f>IF(Z9&gt;0, (R9*SUMPRODUCT(K9:$K$98, X9:$X$98)-K9*$AZ$3)/Z9, 0)</f>
        <v>1873.3182908347778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</v>
      </c>
      <c r="S10">
        <f t="shared" si="1"/>
        <v>2000.5130897082061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1747.5630023341955</v>
      </c>
      <c r="AC10">
        <f t="shared" si="2"/>
        <v>1844.3163986810837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-161.99152887980537</v>
      </c>
      <c r="AI10">
        <f t="shared" si="7"/>
        <v>-185.03957100671411</v>
      </c>
      <c r="AJ10">
        <f t="shared" si="8"/>
        <v>-96.753396346888167</v>
      </c>
      <c r="AK10">
        <f t="shared" si="30"/>
        <v>7.1650083095702026</v>
      </c>
      <c r="AL10">
        <f t="shared" si="9"/>
        <v>-274.62795904403208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-95.350872058345473</v>
      </c>
      <c r="AR10">
        <f t="shared" si="14"/>
        <v>-108.91732785535721</v>
      </c>
      <c r="AS10">
        <f t="shared" si="15"/>
        <v>-56.950636740564896</v>
      </c>
      <c r="AT10">
        <f t="shared" si="16"/>
        <v>4.2174414634343274</v>
      </c>
      <c r="AU10">
        <f t="shared" si="17"/>
        <v>-161.65052313248779</v>
      </c>
      <c r="AW10">
        <v>7</v>
      </c>
      <c r="AX10">
        <f>IF(Z10&gt;0, (R10*SUMPRODUCT(K10:$K$98, X10:$X$98)-K10*$AZ$3)/Z10, 0)</f>
        <v>2000.5130897082061</v>
      </c>
    </row>
    <row r="11" spans="1:52" x14ac:dyDescent="0.25">
      <c r="A11" t="s">
        <v>33</v>
      </c>
      <c r="C11" s="25">
        <f>AU91</f>
        <v>4897.0449150628283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</v>
      </c>
      <c r="S11">
        <f t="shared" si="1"/>
        <v>2115.8238183528279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1844.3163986810837</v>
      </c>
      <c r="AC11">
        <f t="shared" si="2"/>
        <v>1927.5876807248401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-166.83528116333608</v>
      </c>
      <c r="AI11">
        <f t="shared" si="7"/>
        <v>-189.6111340486849</v>
      </c>
      <c r="AJ11">
        <f t="shared" si="8"/>
        <v>-83.271282043756401</v>
      </c>
      <c r="AK11">
        <f t="shared" si="30"/>
        <v>4.4263593568346007</v>
      </c>
      <c r="AL11">
        <f t="shared" si="9"/>
        <v>-268.45605673560669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-93.312413659045703</v>
      </c>
      <c r="AR11">
        <f t="shared" si="14"/>
        <v>-106.05114488577313</v>
      </c>
      <c r="AS11">
        <f t="shared" si="15"/>
        <v>-46.574347235215733</v>
      </c>
      <c r="AT11">
        <f t="shared" si="16"/>
        <v>2.475701017365544</v>
      </c>
      <c r="AU11">
        <f t="shared" si="17"/>
        <v>-150.1497911036233</v>
      </c>
      <c r="AW11">
        <v>8</v>
      </c>
      <c r="AX11">
        <f>IF(Z11&gt;0, (R11*SUMPRODUCT(K11:$K$98, X11:$X$98)-K11*$AZ$3)/Z11, 0)</f>
        <v>2115.8238183528279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</v>
      </c>
      <c r="S12">
        <f t="shared" si="1"/>
        <v>2225.8388214245879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1927.5876807248401</v>
      </c>
      <c r="AC12">
        <f t="shared" si="2"/>
        <v>2003.6958430694292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-172.56899317582631</v>
      </c>
      <c r="AI12">
        <f t="shared" si="7"/>
        <v>-195.07394528402767</v>
      </c>
      <c r="AJ12">
        <f t="shared" si="8"/>
        <v>-76.108162344589118</v>
      </c>
      <c r="AK12">
        <f t="shared" si="30"/>
        <v>4.4334516656671319</v>
      </c>
      <c r="AL12">
        <f t="shared" si="9"/>
        <v>-266.74865596294967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-91.722254402658336</v>
      </c>
      <c r="AR12">
        <f t="shared" si="14"/>
        <v>-103.68387569162837</v>
      </c>
      <c r="AS12">
        <f t="shared" si="15"/>
        <v>-40.452297369415874</v>
      </c>
      <c r="AT12">
        <f t="shared" si="16"/>
        <v>2.3564266910098284</v>
      </c>
      <c r="AU12">
        <f t="shared" si="17"/>
        <v>-141.77974637003442</v>
      </c>
      <c r="AW12">
        <v>9</v>
      </c>
      <c r="AX12">
        <f>IF(Z12&gt;0, (R12*SUMPRODUCT(K12:$K$98, X12:$X$98)-K12*$AZ$3)/Z12, 0)</f>
        <v>2225.8388214245879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</v>
      </c>
      <c r="S13">
        <f t="shared" si="1"/>
        <v>2329.7441151039825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2003.6958430694292</v>
      </c>
      <c r="AC13">
        <f t="shared" si="2"/>
        <v>2072.0959805451021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-178.68472872888881</v>
      </c>
      <c r="AI13">
        <f t="shared" si="7"/>
        <v>-200.91996013382595</v>
      </c>
      <c r="AJ13">
        <f t="shared" si="8"/>
        <v>-68.400137475672864</v>
      </c>
      <c r="AK13">
        <f t="shared" si="30"/>
        <v>4.0073916861388588</v>
      </c>
      <c r="AL13">
        <f t="shared" si="9"/>
        <v>-265.31270592335994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-90.2783582354364</v>
      </c>
      <c r="AR13">
        <f t="shared" si="14"/>
        <v>-101.5124474634444</v>
      </c>
      <c r="AS13">
        <f t="shared" si="15"/>
        <v>-34.558365218501983</v>
      </c>
      <c r="AT13">
        <f t="shared" si="16"/>
        <v>2.0246875309633698</v>
      </c>
      <c r="AU13">
        <f t="shared" si="17"/>
        <v>-134.04612515098302</v>
      </c>
      <c r="AW13">
        <v>10</v>
      </c>
      <c r="AX13">
        <f>IF(Z13&gt;0, (R13*SUMPRODUCT(K13:$K$98, X13:$X$98)-K13*$AZ$3)/Z13, 0)</f>
        <v>2329.7441151039825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</v>
      </c>
      <c r="S14">
        <f t="shared" si="1"/>
        <v>2428.0895742339217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2072.0959805451021</v>
      </c>
      <c r="AC14">
        <f t="shared" si="2"/>
        <v>2133.4686363094315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-185.3742348137047</v>
      </c>
      <c r="AI14">
        <f t="shared" si="7"/>
        <v>-207.34077034588904</v>
      </c>
      <c r="AJ14">
        <f t="shared" si="8"/>
        <v>-61.372655764329465</v>
      </c>
      <c r="AK14">
        <f t="shared" si="30"/>
        <v>3.7297727649811838</v>
      </c>
      <c r="AL14">
        <f t="shared" si="9"/>
        <v>-264.98365334523731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-89.045590920644173</v>
      </c>
      <c r="AR14">
        <f t="shared" si="14"/>
        <v>-99.597343913223867</v>
      </c>
      <c r="AS14">
        <f t="shared" si="15"/>
        <v>-29.480711838924723</v>
      </c>
      <c r="AT14">
        <f t="shared" si="16"/>
        <v>1.7916180217344897</v>
      </c>
      <c r="AU14">
        <f t="shared" si="17"/>
        <v>-127.28643773041411</v>
      </c>
      <c r="AW14">
        <v>11</v>
      </c>
      <c r="AX14">
        <f>IF(Z14&gt;0, (R14*SUMPRODUCT(K14:$K$98, X14:$X$98)-K14*$AZ$3)/Z14, 0)</f>
        <v>2428.0895742339217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</v>
      </c>
      <c r="S15">
        <f t="shared" si="1"/>
        <v>2528.5738765198712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2133.4686363094315</v>
      </c>
      <c r="AC15">
        <f t="shared" si="2"/>
        <v>2194.6787642308468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-192.35937006477994</v>
      </c>
      <c r="AI15">
        <f t="shared" si="7"/>
        <v>-214.05815039912625</v>
      </c>
      <c r="AJ15">
        <f t="shared" si="8"/>
        <v>-61.210127921415278</v>
      </c>
      <c r="AK15">
        <f t="shared" si="30"/>
        <v>8.7472214088686702</v>
      </c>
      <c r="AL15">
        <f t="shared" si="9"/>
        <v>-266.52105691167287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-87.658610406797266</v>
      </c>
      <c r="AR15">
        <f t="shared" si="14"/>
        <v>-97.546794855470509</v>
      </c>
      <c r="AS15">
        <f t="shared" si="15"/>
        <v>-27.893597044982108</v>
      </c>
      <c r="AT15">
        <f t="shared" si="16"/>
        <v>3.9861290529481037</v>
      </c>
      <c r="AU15">
        <f t="shared" si="17"/>
        <v>-121.45426284750451</v>
      </c>
      <c r="AW15">
        <v>12</v>
      </c>
      <c r="AX15">
        <f>IF(Z15&gt;0, (R15*SUMPRODUCT(K15:$K$98, X15:$X$98)-K15*$AZ$3)/Z15, 0)</f>
        <v>2528.5738765198712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</v>
      </c>
      <c r="S16">
        <f t="shared" si="1"/>
        <v>2634.3395255676255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2194.6787642308468</v>
      </c>
      <c r="AC16">
        <f t="shared" si="2"/>
        <v>2257.0417496467785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-249.46124324551096</v>
      </c>
      <c r="AI16">
        <f t="shared" si="7"/>
        <v>-270.88067046570239</v>
      </c>
      <c r="AJ16">
        <f t="shared" si="8"/>
        <v>-62.362985415931689</v>
      </c>
      <c r="AK16">
        <f t="shared" si="30"/>
        <v>15.582219226039014</v>
      </c>
      <c r="AL16">
        <f t="shared" si="9"/>
        <v>-317.66143665559508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-107.5395575182111</v>
      </c>
      <c r="AR16">
        <f t="shared" si="14"/>
        <v>-116.77319916765143</v>
      </c>
      <c r="AS16">
        <f t="shared" si="15"/>
        <v>-26.883886931260328</v>
      </c>
      <c r="AT16">
        <f t="shared" si="16"/>
        <v>6.7172957968097178</v>
      </c>
      <c r="AU16">
        <f t="shared" si="17"/>
        <v>-136.93979030210204</v>
      </c>
      <c r="AW16">
        <v>13</v>
      </c>
      <c r="AX16">
        <f>IF(Z16&gt;0, (R16*SUMPRODUCT(K16:$K$98, X16:$X$98)-K16*$AZ$3)/Z16, 0)</f>
        <v>2634.3395255676255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</v>
      </c>
      <c r="S17">
        <f t="shared" si="1"/>
        <v>2730.021727316243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2257.0417496467785</v>
      </c>
      <c r="AC17">
        <f t="shared" si="2"/>
        <v>2307.0739446749544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-313.4012624143333</v>
      </c>
      <c r="AI17">
        <f t="shared" si="7"/>
        <v>-334.52814504671926</v>
      </c>
      <c r="AJ17">
        <f t="shared" si="8"/>
        <v>-50.03219502817592</v>
      </c>
      <c r="AK17">
        <f t="shared" si="30"/>
        <v>31.147176145125542</v>
      </c>
      <c r="AL17">
        <f t="shared" si="9"/>
        <v>-353.41316392976967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-127.00064257289957</v>
      </c>
      <c r="AR17">
        <f t="shared" si="14"/>
        <v>-135.5619599371162</v>
      </c>
      <c r="AS17">
        <f t="shared" si="15"/>
        <v>-20.274713857120599</v>
      </c>
      <c r="AT17">
        <f t="shared" si="16"/>
        <v>12.621874443927956</v>
      </c>
      <c r="AU17">
        <f t="shared" si="17"/>
        <v>-143.21479935030885</v>
      </c>
      <c r="AW17">
        <v>14</v>
      </c>
      <c r="AX17">
        <f>IF(Z17&gt;0, (R17*SUMPRODUCT(K17:$K$98, X17:$X$98)-K17*$AZ$3)/Z17, 0)</f>
        <v>2730.021727316243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</v>
      </c>
      <c r="S18">
        <f t="shared" si="1"/>
        <v>2815.8037553046784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2307.0739446749544</v>
      </c>
      <c r="AC18">
        <f t="shared" si="2"/>
        <v>2345.0938421306951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-379.17109222093427</v>
      </c>
      <c r="AI18">
        <f t="shared" si="7"/>
        <v>-399.99191325394116</v>
      </c>
      <c r="AJ18">
        <f t="shared" si="8"/>
        <v>-38.019897455740647</v>
      </c>
      <c r="AK18">
        <f t="shared" si="30"/>
        <v>49.832797204979016</v>
      </c>
      <c r="AL18">
        <f t="shared" si="9"/>
        <v>-388.17901350470277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-143.38631098142179</v>
      </c>
      <c r="AR18">
        <f t="shared" si="14"/>
        <v>-151.25985614553392</v>
      </c>
      <c r="AS18">
        <f t="shared" si="15"/>
        <v>-14.37750121756147</v>
      </c>
      <c r="AT18">
        <f t="shared" si="16"/>
        <v>18.844635320837753</v>
      </c>
      <c r="AU18">
        <f t="shared" si="17"/>
        <v>-146.79272204225762</v>
      </c>
      <c r="AW18">
        <v>15</v>
      </c>
      <c r="AX18">
        <f>IF(Z18&gt;0, (R18*SUMPRODUCT(K18:$K$98, X18:$X$98)-K18*$AZ$3)/Z18, 0)</f>
        <v>2815.8037553046784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</v>
      </c>
      <c r="S19">
        <f t="shared" si="1"/>
        <v>2874.4856569605936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2345.0938421306951</v>
      </c>
      <c r="AC19">
        <f t="shared" si="2"/>
        <v>2357.1060850340036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-449.48254952564452</v>
      </c>
      <c r="AI19">
        <f t="shared" si="7"/>
        <v>-469.98279171093992</v>
      </c>
      <c r="AJ19">
        <f t="shared" si="8"/>
        <v>-12.012242903308561</v>
      </c>
      <c r="AK19">
        <f t="shared" si="30"/>
        <v>52.295592679514499</v>
      </c>
      <c r="AL19">
        <f t="shared" si="9"/>
        <v>-429.69944193473395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-158.51450230032043</v>
      </c>
      <c r="AR19">
        <f t="shared" si="14"/>
        <v>-165.74411708840853</v>
      </c>
      <c r="AS19">
        <f t="shared" si="15"/>
        <v>-4.236237218414808</v>
      </c>
      <c r="AT19">
        <f t="shared" si="16"/>
        <v>18.442562130258121</v>
      </c>
      <c r="AU19">
        <f t="shared" si="17"/>
        <v>-151.5377921765652</v>
      </c>
      <c r="AW19">
        <v>16</v>
      </c>
      <c r="AX19">
        <f>IF(Z19&gt;0, (R19*SUMPRODUCT(K19:$K$98, X19:$X$98)-K19*$AZ$3)/Z19, 0)</f>
        <v>2874.4856569605936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</v>
      </c>
      <c r="S20">
        <f t="shared" si="1"/>
        <v>2863.0539398102483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2357.1060850340036</v>
      </c>
      <c r="AC20">
        <f t="shared" si="2"/>
        <v>2309.2907359471246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-522.65556053638704</v>
      </c>
      <c r="AI20">
        <f t="shared" si="7"/>
        <v>-542.82013640969535</v>
      </c>
      <c r="AJ20">
        <f t="shared" si="8"/>
        <v>47.815349086878996</v>
      </c>
      <c r="AK20">
        <f t="shared" si="30"/>
        <v>10.135556165646216</v>
      </c>
      <c r="AL20">
        <f t="shared" si="9"/>
        <v>-484.86923115717013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-174.8266092638396</v>
      </c>
      <c r="AR20">
        <f t="shared" si="14"/>
        <v>-181.57159524190132</v>
      </c>
      <c r="AS20">
        <f t="shared" si="15"/>
        <v>15.994080964233628</v>
      </c>
      <c r="AT20">
        <f t="shared" si="16"/>
        <v>3.3903110408403818</v>
      </c>
      <c r="AU20">
        <f t="shared" si="17"/>
        <v>-162.18720323682732</v>
      </c>
      <c r="AW20">
        <v>17</v>
      </c>
      <c r="AX20">
        <f>IF(Z20&gt;0, (R20*SUMPRODUCT(K20:$K$98, X20:$X$98)-K20*$AZ$3)/Z20, 0)</f>
        <v>2863.0539398102483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</v>
      </c>
      <c r="S21">
        <f t="shared" si="1"/>
        <v>2819.6644895564473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2309.2907359471246</v>
      </c>
      <c r="AC21">
        <f t="shared" si="2"/>
        <v>2234.4971957488483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-604.80281880732696</v>
      </c>
      <c r="AI21">
        <f t="shared" si="7"/>
        <v>-624.61454821720042</v>
      </c>
      <c r="AJ21">
        <f t="shared" si="8"/>
        <v>74.793540198276332</v>
      </c>
      <c r="AK21">
        <f t="shared" si="30"/>
        <v>3.6948651775153998</v>
      </c>
      <c r="AL21">
        <f t="shared" si="9"/>
        <v>-546.12614284140864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-192.37790393243648</v>
      </c>
      <c r="AR21">
        <f t="shared" si="14"/>
        <v>-198.67969165337342</v>
      </c>
      <c r="AS21">
        <f t="shared" si="15"/>
        <v>23.790604216106736</v>
      </c>
      <c r="AT21">
        <f t="shared" si="16"/>
        <v>1.1752762984224889</v>
      </c>
      <c r="AU21">
        <f t="shared" si="17"/>
        <v>-173.71381113884419</v>
      </c>
      <c r="AW21">
        <v>18</v>
      </c>
      <c r="AX21">
        <f>IF(Z21&gt;0, (R21*SUMPRODUCT(K21:$K$98, X21:$X$98)-K21*$AZ$3)/Z21, 0)</f>
        <v>2819.6644895564473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</v>
      </c>
      <c r="S22">
        <f t="shared" si="1"/>
        <v>2791.5002650893471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2234.4971957488483</v>
      </c>
      <c r="AC22">
        <f t="shared" si="2"/>
        <v>2170.6369400270792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-695.65448506544965</v>
      </c>
      <c r="AI22">
        <f t="shared" si="7"/>
        <v>-715.09418355995797</v>
      </c>
      <c r="AJ22">
        <f t="shared" si="8"/>
        <v>63.860255721769136</v>
      </c>
      <c r="AK22">
        <f t="shared" si="30"/>
        <v>46.924441110725816</v>
      </c>
      <c r="AL22">
        <f t="shared" si="9"/>
        <v>-604.30948672746297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-206.60722307863372</v>
      </c>
      <c r="AR22">
        <f t="shared" si="14"/>
        <v>-212.38075319978054</v>
      </c>
      <c r="AS22">
        <f t="shared" si="15"/>
        <v>18.966297757032091</v>
      </c>
      <c r="AT22">
        <f t="shared" si="16"/>
        <v>13.936413378391151</v>
      </c>
      <c r="AU22">
        <f t="shared" si="17"/>
        <v>-179.47804206435728</v>
      </c>
      <c r="AW22">
        <v>19</v>
      </c>
      <c r="AX22">
        <f>IF(Z22&gt;0, (R22*SUMPRODUCT(K22:$K$98, X22:$X$98)-K22*$AZ$3)/Z22, 0)</f>
        <v>2791.5002650893471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</v>
      </c>
      <c r="S23">
        <f t="shared" si="1"/>
        <v>2832.4124432944818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2170.6369400270792</v>
      </c>
      <c r="AC23">
        <f t="shared" si="2"/>
        <v>2157.9698299424099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-792.80222541007527</v>
      </c>
      <c r="AI23">
        <f t="shared" si="7"/>
        <v>-811.84932636328597</v>
      </c>
      <c r="AJ23">
        <f t="shared" si="8"/>
        <v>12.667110084669275</v>
      </c>
      <c r="AK23">
        <f t="shared" si="30"/>
        <v>151.94458580189556</v>
      </c>
      <c r="AL23">
        <f t="shared" si="9"/>
        <v>-647.23763047672116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-210.23196469632828</v>
      </c>
      <c r="AR23">
        <f t="shared" si="14"/>
        <v>-215.28279493723932</v>
      </c>
      <c r="AS23">
        <f t="shared" si="15"/>
        <v>3.3590110556857322</v>
      </c>
      <c r="AT23">
        <f t="shared" si="16"/>
        <v>40.292027159206782</v>
      </c>
      <c r="AU23">
        <f t="shared" si="17"/>
        <v>-171.63175672234684</v>
      </c>
      <c r="AW23">
        <v>20</v>
      </c>
      <c r="AX23">
        <f>IF(Z23&gt;0, (R23*SUMPRODUCT(K23:$K$98, X23:$X$98)-K23*$AZ$3)/Z23, 0)</f>
        <v>2832.4124432944818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</v>
      </c>
      <c r="S24">
        <f t="shared" si="1"/>
        <v>2845.8067750338068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2157.9698299424099</v>
      </c>
      <c r="AC24">
        <f t="shared" si="2"/>
        <v>2120.8986804192646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-899.3698984172986</v>
      </c>
      <c r="AI24">
        <f t="shared" si="7"/>
        <v>-918.00168588637291</v>
      </c>
      <c r="AJ24">
        <f t="shared" si="8"/>
        <v>37.071149523145323</v>
      </c>
      <c r="AK24">
        <f t="shared" si="30"/>
        <v>151.05788809596871</v>
      </c>
      <c r="AL24">
        <f t="shared" si="9"/>
        <v>-729.87264826725891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-212.93851132563194</v>
      </c>
      <c r="AR24">
        <f t="shared" si="14"/>
        <v>-217.34984985717725</v>
      </c>
      <c r="AS24">
        <f t="shared" si="15"/>
        <v>8.7771176314440051</v>
      </c>
      <c r="AT24">
        <f t="shared" si="16"/>
        <v>35.765086058311404</v>
      </c>
      <c r="AU24">
        <f t="shared" si="17"/>
        <v>-172.80764616742186</v>
      </c>
      <c r="AW24">
        <v>21</v>
      </c>
      <c r="AX24">
        <f>IF(Z24&gt;0, (R24*SUMPRODUCT(K24:$K$98, X24:$X$98)-K24*$AZ$3)/Z24, 0)</f>
        <v>2845.8067750338068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</v>
      </c>
      <c r="S25">
        <f t="shared" si="1"/>
        <v>2834.5151925409832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2120.8986804192646</v>
      </c>
      <c r="AC25">
        <f t="shared" si="2"/>
        <v>2062.5680397839737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-1015.7120429308849</v>
      </c>
      <c r="AI25">
        <f t="shared" si="7"/>
        <v>-1033.9035845145356</v>
      </c>
      <c r="AJ25">
        <f t="shared" si="8"/>
        <v>58.33064063529082</v>
      </c>
      <c r="AK25">
        <f t="shared" si="30"/>
        <v>148.46290762934854</v>
      </c>
      <c r="AL25">
        <f t="shared" si="9"/>
        <v>-827.11003624989621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-214.71799583741267</v>
      </c>
      <c r="AR25">
        <f t="shared" si="14"/>
        <v>-218.56362450472997</v>
      </c>
      <c r="AS25">
        <f t="shared" si="15"/>
        <v>12.330894706123161</v>
      </c>
      <c r="AT25">
        <f t="shared" si="16"/>
        <v>31.384542700098503</v>
      </c>
      <c r="AU25">
        <f t="shared" si="17"/>
        <v>-174.8481870985083</v>
      </c>
      <c r="AW25">
        <v>22</v>
      </c>
      <c r="AX25">
        <f>IF(Z25&gt;0, (R25*SUMPRODUCT(K25:$K$98, X25:$X$98)-K25*$AZ$3)/Z25, 0)</f>
        <v>2834.5151925409832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</v>
      </c>
      <c r="S26">
        <f t="shared" si="1"/>
        <v>2800.6447283274751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2062.5680397839737</v>
      </c>
      <c r="AC26">
        <f t="shared" si="2"/>
        <v>1985.8927856343655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-1130.0897070955809</v>
      </c>
      <c r="AI26">
        <f t="shared" si="7"/>
        <v>-1147.8168108366215</v>
      </c>
      <c r="AJ26">
        <f t="shared" si="8"/>
        <v>76.675254149608236</v>
      </c>
      <c r="AK26">
        <f t="shared" si="30"/>
        <v>144.37976278487818</v>
      </c>
      <c r="AL26">
        <f t="shared" si="9"/>
        <v>-926.76179390213508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-213.30092547324182</v>
      </c>
      <c r="AR26">
        <f t="shared" si="14"/>
        <v>-216.64686129602009</v>
      </c>
      <c r="AS26">
        <f t="shared" si="15"/>
        <v>14.472216292493135</v>
      </c>
      <c r="AT26">
        <f t="shared" si="16"/>
        <v>27.251232205955255</v>
      </c>
      <c r="AU26">
        <f t="shared" si="17"/>
        <v>-174.9234127975717</v>
      </c>
      <c r="AW26">
        <v>23</v>
      </c>
      <c r="AX26">
        <f>IF(Z26&gt;0, (R26*SUMPRODUCT(K26:$K$98, X26:$X$98)-K26*$AZ$3)/Z26, 0)</f>
        <v>2800.6447283274751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</v>
      </c>
      <c r="S27">
        <f t="shared" si="1"/>
        <v>2749.4395854147901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1985.8927856343655</v>
      </c>
      <c r="AC27">
        <f t="shared" si="2"/>
        <v>1895.8443080966626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-1245.4858872219909</v>
      </c>
      <c r="AI27">
        <f t="shared" si="7"/>
        <v>-1262.7243484538153</v>
      </c>
      <c r="AJ27">
        <f t="shared" si="8"/>
        <v>90.048477537702865</v>
      </c>
      <c r="AK27">
        <f t="shared" si="30"/>
        <v>139.01249499440559</v>
      </c>
      <c r="AL27">
        <f t="shared" si="9"/>
        <v>-1033.6633759217068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-209.89428249136822</v>
      </c>
      <c r="AR27">
        <f t="shared" si="14"/>
        <v>-212.79937719266542</v>
      </c>
      <c r="AS27">
        <f t="shared" si="15"/>
        <v>15.175330990199686</v>
      </c>
      <c r="AT27">
        <f t="shared" si="16"/>
        <v>23.426943808464934</v>
      </c>
      <c r="AU27">
        <f t="shared" si="17"/>
        <v>-174.19710239400078</v>
      </c>
      <c r="AW27">
        <v>24</v>
      </c>
      <c r="AX27">
        <f>IF(Z27&gt;0, (R27*SUMPRODUCT(K27:$K$98, X27:$X$98)-K27*$AZ$3)/Z27, 0)</f>
        <v>2749.4395854147901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</v>
      </c>
      <c r="S28">
        <f t="shared" si="1"/>
        <v>2684.658356203433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1895.8443080966626</v>
      </c>
      <c r="AC28">
        <f t="shared" si="2"/>
        <v>1795.996854119169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-1365.7810113055459</v>
      </c>
      <c r="AI28">
        <f t="shared" si="7"/>
        <v>-1382.5056426722258</v>
      </c>
      <c r="AJ28">
        <f t="shared" si="8"/>
        <v>99.847453977493615</v>
      </c>
      <c r="AK28">
        <f t="shared" si="30"/>
        <v>132.70910156676641</v>
      </c>
      <c r="AL28">
        <f t="shared" si="9"/>
        <v>-1149.9490871279659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-205.50616053698656</v>
      </c>
      <c r="AR28">
        <f t="shared" si="14"/>
        <v>-208.02268020603469</v>
      </c>
      <c r="AS28">
        <f t="shared" si="15"/>
        <v>15.023833789205984</v>
      </c>
      <c r="AT28">
        <f t="shared" si="16"/>
        <v>19.968455927813359</v>
      </c>
      <c r="AU28">
        <f t="shared" si="17"/>
        <v>-173.03039048901536</v>
      </c>
      <c r="AW28">
        <v>25</v>
      </c>
      <c r="AX28">
        <f>IF(Z28&gt;0, (R28*SUMPRODUCT(K28:$K$98, X28:$X$98)-K28*$AZ$3)/Z28, 0)</f>
        <v>2684.658356203433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</v>
      </c>
      <c r="S29">
        <f t="shared" si="1"/>
        <v>2609.1089360929736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1795.996854119169</v>
      </c>
      <c r="AC29">
        <f t="shared" si="2"/>
        <v>1688.7467904695714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-1504.5006742860692</v>
      </c>
      <c r="AI29">
        <f t="shared" si="7"/>
        <v>-1520.6819341705107</v>
      </c>
      <c r="AJ29">
        <f t="shared" si="8"/>
        <v>107.25006364959768</v>
      </c>
      <c r="AK29">
        <f t="shared" si="30"/>
        <v>125.71977978834184</v>
      </c>
      <c r="AL29">
        <f t="shared" si="9"/>
        <v>-1287.7120907325711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-202.12411860901977</v>
      </c>
      <c r="AR29">
        <f t="shared" si="14"/>
        <v>-204.29801121540112</v>
      </c>
      <c r="AS29">
        <f t="shared" si="15"/>
        <v>14.40865062837076</v>
      </c>
      <c r="AT29">
        <f t="shared" si="16"/>
        <v>16.889988895150836</v>
      </c>
      <c r="AU29">
        <f t="shared" si="17"/>
        <v>-172.99937169187953</v>
      </c>
      <c r="AW29">
        <v>26</v>
      </c>
      <c r="AX29">
        <f>IF(Z29&gt;0, (R29*SUMPRODUCT(K29:$K$98, X29:$X$98)-K29*$AZ$3)/Z29, 0)</f>
        <v>2609.1089360929736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</v>
      </c>
      <c r="S30">
        <f t="shared" si="1"/>
        <v>2521.5000262179983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1688.7467904695714</v>
      </c>
      <c r="AC30">
        <f t="shared" si="2"/>
        <v>1574.3513297957193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-1640.6956097309769</v>
      </c>
      <c r="AI30">
        <f t="shared" si="7"/>
        <v>-1656.3048831141414</v>
      </c>
      <c r="AJ30">
        <f t="shared" si="8"/>
        <v>114.39546067385209</v>
      </c>
      <c r="AK30">
        <f t="shared" si="30"/>
        <v>118.21227533287001</v>
      </c>
      <c r="AL30">
        <f t="shared" si="9"/>
        <v>-1423.6971471074194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-196.80482682635341</v>
      </c>
      <c r="AR30">
        <f t="shared" si="14"/>
        <v>-198.67719140564463</v>
      </c>
      <c r="AS30">
        <f t="shared" si="15"/>
        <v>13.721971762531814</v>
      </c>
      <c r="AT30">
        <f t="shared" si="16"/>
        <v>14.179806563540074</v>
      </c>
      <c r="AU30">
        <f t="shared" si="17"/>
        <v>-170.77541307957276</v>
      </c>
      <c r="AW30">
        <v>27</v>
      </c>
      <c r="AX30">
        <f>IF(Z30&gt;0, (R30*SUMPRODUCT(K30:$K$98, X30:$X$98)-K30*$AZ$3)/Z30, 0)</f>
        <v>2521.5000262179983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</v>
      </c>
      <c r="S31">
        <f t="shared" si="1"/>
        <v>2424.3525361912243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1574.3513297957193</v>
      </c>
      <c r="AC31">
        <f t="shared" si="2"/>
        <v>1455.8756618400525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-1760.5791855769576</v>
      </c>
      <c r="AI31">
        <f t="shared" si="7"/>
        <v>-1775.5922214298962</v>
      </c>
      <c r="AJ31">
        <f t="shared" si="8"/>
        <v>118.47566795566672</v>
      </c>
      <c r="AK31">
        <f t="shared" si="30"/>
        <v>110.20459308570035</v>
      </c>
      <c r="AL31">
        <f t="shared" si="9"/>
        <v>-1546.9119603885292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-188.55813333757754</v>
      </c>
      <c r="AR31">
        <f t="shared" si="14"/>
        <v>-190.1660303520095</v>
      </c>
      <c r="AS31">
        <f t="shared" si="15"/>
        <v>12.688750939834778</v>
      </c>
      <c r="AT31">
        <f t="shared" si="16"/>
        <v>11.802918339431111</v>
      </c>
      <c r="AU31">
        <f t="shared" si="17"/>
        <v>-165.67436107274361</v>
      </c>
      <c r="AW31">
        <v>28</v>
      </c>
      <c r="AX31">
        <f>IF(Z31&gt;0, (R31*SUMPRODUCT(K31:$K$98, X31:$X$98)-K31*$AZ$3)/Z31, 0)</f>
        <v>2424.3525361912243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</v>
      </c>
      <c r="S32">
        <f t="shared" si="1"/>
        <v>2322.8273715735081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1455.8756618400525</v>
      </c>
      <c r="AC32">
        <f t="shared" si="2"/>
        <v>1337.2542774941589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-1881.5117809288358</v>
      </c>
      <c r="AI32">
        <f t="shared" si="7"/>
        <v>-1895.9043084780128</v>
      </c>
      <c r="AJ32">
        <f t="shared" si="8"/>
        <v>118.6213843458936</v>
      </c>
      <c r="AK32">
        <f t="shared" si="30"/>
        <v>101.91129632880369</v>
      </c>
      <c r="AL32">
        <f t="shared" si="9"/>
        <v>-1675.3716278033155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-179.91966191488794</v>
      </c>
      <c r="AR32">
        <f t="shared" si="14"/>
        <v>-181.29594811038032</v>
      </c>
      <c r="AS32">
        <f t="shared" si="15"/>
        <v>11.343176047961395</v>
      </c>
      <c r="AT32">
        <f t="shared" si="16"/>
        <v>9.7452730121809612</v>
      </c>
      <c r="AU32">
        <f t="shared" si="17"/>
        <v>-160.20749905023797</v>
      </c>
      <c r="AW32">
        <v>29</v>
      </c>
      <c r="AX32">
        <f>IF(Z32&gt;0, (R32*SUMPRODUCT(K32:$K$98, X32:$X$98)-K32*$AZ$3)/Z32, 0)</f>
        <v>2322.8273715735081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</v>
      </c>
      <c r="S33">
        <f t="shared" si="1"/>
        <v>2217.828223051627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1337.2542774941589</v>
      </c>
      <c r="AC33">
        <f t="shared" si="2"/>
        <v>1219.7781414647029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-1995.6436905225919</v>
      </c>
      <c r="AI33">
        <f t="shared" si="7"/>
        <v>-2009.3933818736464</v>
      </c>
      <c r="AJ33">
        <f t="shared" si="8"/>
        <v>117.47613602945603</v>
      </c>
      <c r="AK33">
        <f t="shared" si="30"/>
        <v>93.607799424591136</v>
      </c>
      <c r="AL33">
        <f t="shared" si="9"/>
        <v>-1798.3094464195992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-170.38708188050353</v>
      </c>
      <c r="AR33">
        <f t="shared" si="14"/>
        <v>-171.56102380069183</v>
      </c>
      <c r="AS33">
        <f t="shared" si="15"/>
        <v>10.030055016191026</v>
      </c>
      <c r="AT33">
        <f t="shared" si="16"/>
        <v>7.9921881150211274</v>
      </c>
      <c r="AU33">
        <f t="shared" si="17"/>
        <v>-153.53878066947968</v>
      </c>
      <c r="AW33">
        <v>30</v>
      </c>
      <c r="AX33">
        <f>IF(Z33&gt;0, (R33*SUMPRODUCT(K33:$K$98, X33:$X$98)-K33*$AZ$3)/Z33, 0)</f>
        <v>2217.828223051627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</v>
      </c>
      <c r="S34">
        <f t="shared" si="1"/>
        <v>2111.5447070109008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1219.7781414647029</v>
      </c>
      <c r="AC34">
        <f t="shared" si="2"/>
        <v>1105.1442076961926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-2110.591207081924</v>
      </c>
      <c r="AI34">
        <f t="shared" si="7"/>
        <v>-2123.6757537176977</v>
      </c>
      <c r="AJ34">
        <f t="shared" si="8"/>
        <v>114.63393376851036</v>
      </c>
      <c r="AK34">
        <f t="shared" si="30"/>
        <v>85.384469902529219</v>
      </c>
      <c r="AL34">
        <f t="shared" si="9"/>
        <v>-1923.6573500466582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-160.89396839600249</v>
      </c>
      <c r="AR34">
        <f t="shared" si="14"/>
        <v>-161.89142570835568</v>
      </c>
      <c r="AS34">
        <f t="shared" si="15"/>
        <v>8.7387403372917767</v>
      </c>
      <c r="AT34">
        <f t="shared" si="16"/>
        <v>6.5090038070426388</v>
      </c>
      <c r="AU34">
        <f t="shared" si="17"/>
        <v>-146.64368156402128</v>
      </c>
      <c r="AW34">
        <v>31</v>
      </c>
      <c r="AX34">
        <f>IF(Z34&gt;0, (R34*SUMPRODUCT(K34:$K$98, X34:$X$98)-K34*$AZ$3)/Z34, 0)</f>
        <v>2111.5447070109008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2004.8087455825928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1105.1442076961926</v>
      </c>
      <c r="AC35">
        <f t="shared" ref="AC35:AC66" si="33">S35*Z35</f>
        <v>994.02983582875549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-2232.5271652067217</v>
      </c>
      <c r="AI35">
        <f t="shared" ref="AI35:AI66" si="38">SUM(AE35:AH35)</f>
        <v>-2244.9227345848358</v>
      </c>
      <c r="AJ35">
        <f t="shared" ref="AJ35:AJ66" si="39">AB35-AC35</f>
        <v>111.11437186743706</v>
      </c>
      <c r="AK35">
        <f t="shared" si="30"/>
        <v>77.360094538733492</v>
      </c>
      <c r="AL35">
        <f t="shared" ref="AL35:AL66" si="40">SUM(AI35:AK35)</f>
        <v>-2056.4482681786653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-151.95478081006033</v>
      </c>
      <c r="AR35">
        <f t="shared" ref="AR35:AR66" si="45">AI35*$K35</f>
        <v>-152.79847313202711</v>
      </c>
      <c r="AS35">
        <f t="shared" ref="AS35:AS66" si="46">AJ35*$K35</f>
        <v>7.5628911867688373</v>
      </c>
      <c r="AT35">
        <f t="shared" ref="AT35:AT66" si="47">AK35*$K35</f>
        <v>5.26543927092162</v>
      </c>
      <c r="AU35">
        <f t="shared" ref="AU35:AU66" si="48">AL35*$K35</f>
        <v>-139.97014267433667</v>
      </c>
      <c r="AW35">
        <v>32</v>
      </c>
      <c r="AX35">
        <f>IF(Z35&gt;0, (R35*SUMPRODUCT(K35:$K$98, X35:$X$98)-K35*$AZ$3)/Z35, 0)</f>
        <v>2004.8087455825928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</v>
      </c>
      <c r="S36">
        <f t="shared" si="32"/>
        <v>1896.5215299232088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994.02983582875549</v>
      </c>
      <c r="AC36">
        <f t="shared" si="33"/>
        <v>886.52112334777098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-2341.8694868987291</v>
      </c>
      <c r="AI36">
        <f t="shared" si="38"/>
        <v>-2353.5556332113374</v>
      </c>
      <c r="AJ36">
        <f t="shared" si="39"/>
        <v>107.50871248098451</v>
      </c>
      <c r="AK36">
        <f t="shared" si="30"/>
        <v>69.582088508012887</v>
      </c>
      <c r="AL36">
        <f t="shared" si="40"/>
        <v>-2176.4648322223402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-142.31880279691353</v>
      </c>
      <c r="AR36">
        <f t="shared" si="45"/>
        <v>-143.02898684509569</v>
      </c>
      <c r="AS36">
        <f t="shared" si="46"/>
        <v>6.5334602701508109</v>
      </c>
      <c r="AT36">
        <f t="shared" si="47"/>
        <v>4.2286043641498221</v>
      </c>
      <c r="AU36">
        <f t="shared" si="48"/>
        <v>-132.26692221079506</v>
      </c>
      <c r="AW36">
        <v>33</v>
      </c>
      <c r="AX36">
        <f>IF(Z36&gt;0, (R36*SUMPRODUCT(K36:$K$98, X36:$X$98)-K36*$AZ$3)/Z36, 0)</f>
        <v>1896.5215299232088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1787.9770351878115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886.52112334777098</v>
      </c>
      <c r="AC37">
        <f t="shared" si="33"/>
        <v>783.88631013038957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-2435.0600701005774</v>
      </c>
      <c r="AI37">
        <f t="shared" si="38"/>
        <v>-2446.0205899325342</v>
      </c>
      <c r="AJ37">
        <f t="shared" si="39"/>
        <v>102.63481321738141</v>
      </c>
      <c r="AK37">
        <f t="shared" si="30"/>
        <v>62.056478634343975</v>
      </c>
      <c r="AL37">
        <f t="shared" si="40"/>
        <v>-2281.3292980808092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-132.12690142809458</v>
      </c>
      <c r="AR37">
        <f t="shared" si="45"/>
        <v>-132.72162167389854</v>
      </c>
      <c r="AS37">
        <f t="shared" si="46"/>
        <v>5.5689878108443285</v>
      </c>
      <c r="AT37">
        <f t="shared" si="47"/>
        <v>3.3671983439636293</v>
      </c>
      <c r="AU37">
        <f t="shared" si="48"/>
        <v>-123.7854355190906</v>
      </c>
      <c r="AW37">
        <v>34</v>
      </c>
      <c r="AX37">
        <f>IF(Z37&gt;0, (R37*SUMPRODUCT(K37:$K$98, X37:$X$98)-K37*$AZ$3)/Z37, 0)</f>
        <v>1787.9770351878115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</v>
      </c>
      <c r="S38">
        <f t="shared" si="32"/>
        <v>1681.0083484303252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783.88631013038957</v>
      </c>
      <c r="AC38">
        <f t="shared" si="33"/>
        <v>687.19154225544889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-2523.936378670744</v>
      </c>
      <c r="AI38">
        <f t="shared" si="38"/>
        <v>-2534.156309209714</v>
      </c>
      <c r="AJ38">
        <f t="shared" si="39"/>
        <v>96.69476787494068</v>
      </c>
      <c r="AK38">
        <f t="shared" si="30"/>
        <v>54.872041709127274</v>
      </c>
      <c r="AL38">
        <f t="shared" si="40"/>
        <v>-2382.5894996256461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-122.2762051020094</v>
      </c>
      <c r="AR38">
        <f t="shared" si="45"/>
        <v>-122.77132626800706</v>
      </c>
      <c r="AS38">
        <f t="shared" si="46"/>
        <v>4.684535382462526</v>
      </c>
      <c r="AT38">
        <f t="shared" si="47"/>
        <v>2.6583653546468984</v>
      </c>
      <c r="AU38">
        <f t="shared" si="48"/>
        <v>-115.42842553089764</v>
      </c>
      <c r="AW38">
        <v>35</v>
      </c>
      <c r="AX38">
        <f>IF(Z38&gt;0, (R38*SUMPRODUCT(K38:$K$98, X38:$X$98)-K38*$AZ$3)/Z38, 0)</f>
        <v>1681.0083484303252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</v>
      </c>
      <c r="S39">
        <f t="shared" si="32"/>
        <v>1575.4631304868428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687.19154225544889</v>
      </c>
      <c r="AC39">
        <f t="shared" si="33"/>
        <v>596.55117068304094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-2605.7944124338705</v>
      </c>
      <c r="AI39">
        <f t="shared" si="38"/>
        <v>-2615.2606950643421</v>
      </c>
      <c r="AJ39">
        <f t="shared" si="39"/>
        <v>90.640371572407958</v>
      </c>
      <c r="AK39">
        <f t="shared" si="30"/>
        <v>48.10340795788143</v>
      </c>
      <c r="AL39">
        <f t="shared" si="40"/>
        <v>-2476.5169155340527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-112.7160274610698</v>
      </c>
      <c r="AR39">
        <f t="shared" si="45"/>
        <v>-113.12550019914889</v>
      </c>
      <c r="AS39">
        <f t="shared" si="46"/>
        <v>3.9207324117694116</v>
      </c>
      <c r="AT39">
        <f t="shared" si="47"/>
        <v>2.0807570338165373</v>
      </c>
      <c r="AU39">
        <f t="shared" si="48"/>
        <v>-107.12401075356294</v>
      </c>
      <c r="AW39">
        <v>36</v>
      </c>
      <c r="AX39">
        <f>IF(Z39&gt;0, (R39*SUMPRODUCT(K39:$K$98, X39:$X$98)-K39*$AZ$3)/Z39, 0)</f>
        <v>1575.4631304868428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</v>
      </c>
      <c r="S40">
        <f t="shared" si="32"/>
        <v>1471.2751994999442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596.55117068304094</v>
      </c>
      <c r="AC40">
        <f t="shared" si="33"/>
        <v>512.08142315911516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-2681.201228350973</v>
      </c>
      <c r="AI40">
        <f t="shared" si="38"/>
        <v>-2689.9025478480521</v>
      </c>
      <c r="AJ40">
        <f t="shared" si="39"/>
        <v>84.469747523925776</v>
      </c>
      <c r="AK40">
        <f t="shared" ref="AK40:AK71" si="61">G40*SUM(AB40:AB40, AE40:AF40)</f>
        <v>41.758581947812871</v>
      </c>
      <c r="AL40">
        <f t="shared" si="40"/>
        <v>-2563.6742183763135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-103.55162361613395</v>
      </c>
      <c r="AR40">
        <f t="shared" si="45"/>
        <v>-103.8876803626391</v>
      </c>
      <c r="AS40">
        <f t="shared" si="46"/>
        <v>3.2623360790891121</v>
      </c>
      <c r="AT40">
        <f t="shared" si="47"/>
        <v>1.6127730044577484</v>
      </c>
      <c r="AU40">
        <f t="shared" si="48"/>
        <v>-99.012571279092242</v>
      </c>
      <c r="AW40">
        <v>37</v>
      </c>
      <c r="AX40">
        <f>IF(Z40&gt;0, (R40*SUMPRODUCT(K40:$K$98, X40:$X$98)-K40*$AZ$3)/Z40, 0)</f>
        <v>1471.2751994999442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</v>
      </c>
      <c r="S41">
        <f t="shared" si="32"/>
        <v>1367.9124150285777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512.08142315911516</v>
      </c>
      <c r="AC41">
        <f t="shared" si="33"/>
        <v>433.74969234400294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-2748.3462203776576</v>
      </c>
      <c r="AI41">
        <f t="shared" si="38"/>
        <v>-2756.2734401246717</v>
      </c>
      <c r="AJ41">
        <f t="shared" si="39"/>
        <v>78.331730815112223</v>
      </c>
      <c r="AK41">
        <f t="shared" si="61"/>
        <v>35.845699621138067</v>
      </c>
      <c r="AL41">
        <f t="shared" si="40"/>
        <v>-2642.0960096884214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-94.772191221759911</v>
      </c>
      <c r="AR41">
        <f t="shared" si="45"/>
        <v>-95.045548333811709</v>
      </c>
      <c r="AS41">
        <f t="shared" si="46"/>
        <v>2.7011406774366051</v>
      </c>
      <c r="AT41">
        <f t="shared" si="47"/>
        <v>1.2360798918942055</v>
      </c>
      <c r="AU41">
        <f t="shared" si="48"/>
        <v>-91.108327764480904</v>
      </c>
      <c r="AW41">
        <v>38</v>
      </c>
      <c r="AX41">
        <f>IF(Z41&gt;0, (R41*SUMPRODUCT(K41:$K$98, X41:$X$98)-K41*$AZ$3)/Z41, 0)</f>
        <v>1367.9124150285777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</v>
      </c>
      <c r="S42">
        <f t="shared" si="32"/>
        <v>1264.4174051707855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433.74969234400294</v>
      </c>
      <c r="AC42">
        <f t="shared" si="33"/>
        <v>361.49526255172646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-2801.9225584697065</v>
      </c>
      <c r="AI42">
        <f t="shared" si="38"/>
        <v>-2809.0700253796326</v>
      </c>
      <c r="AJ42">
        <f t="shared" si="39"/>
        <v>72.254429792276483</v>
      </c>
      <c r="AK42">
        <f t="shared" si="61"/>
        <v>30.362478464080208</v>
      </c>
      <c r="AL42">
        <f t="shared" si="40"/>
        <v>-2706.4531171232761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-86.26757407878695</v>
      </c>
      <c r="AR42">
        <f t="shared" si="45"/>
        <v>-86.487635346813036</v>
      </c>
      <c r="AS42">
        <f t="shared" si="46"/>
        <v>2.2246205041548488</v>
      </c>
      <c r="AT42">
        <f t="shared" si="47"/>
        <v>0.93482146828003843</v>
      </c>
      <c r="AU42">
        <f t="shared" si="48"/>
        <v>-83.328193374378159</v>
      </c>
      <c r="AW42">
        <v>39</v>
      </c>
      <c r="AX42">
        <f>IF(Z42&gt;0, (R42*SUMPRODUCT(K42:$K$98, X42:$X$98)-K42*$AZ$3)/Z42, 0)</f>
        <v>1264.4174051707855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</v>
      </c>
      <c r="S43">
        <f t="shared" si="32"/>
        <v>1160.1019391698146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361.49526255172646</v>
      </c>
      <c r="AC43">
        <f t="shared" si="33"/>
        <v>295.33283260640701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-2846.4791829059295</v>
      </c>
      <c r="AI43">
        <f t="shared" si="38"/>
        <v>-2852.8435553510303</v>
      </c>
      <c r="AJ43">
        <f t="shared" si="39"/>
        <v>66.162429945319445</v>
      </c>
      <c r="AK43">
        <f t="shared" si="61"/>
        <v>25.304668378620853</v>
      </c>
      <c r="AL43">
        <f t="shared" si="40"/>
        <v>-2761.3764570270901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-78.249477638890085</v>
      </c>
      <c r="AR43">
        <f t="shared" si="45"/>
        <v>-78.424433711753423</v>
      </c>
      <c r="AS43">
        <f t="shared" si="46"/>
        <v>1.8187997346446785</v>
      </c>
      <c r="AT43">
        <f t="shared" si="47"/>
        <v>0.69562324374035622</v>
      </c>
      <c r="AU43">
        <f t="shared" si="48"/>
        <v>-75.910010733368395</v>
      </c>
      <c r="AW43">
        <v>40</v>
      </c>
      <c r="AX43">
        <f>IF(Z43&gt;0, (R43*SUMPRODUCT(K43:$K$98, X43:$X$98)-K43*$AZ$3)/Z43, 0)</f>
        <v>1160.1019391698146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</v>
      </c>
      <c r="S44">
        <f t="shared" si="32"/>
        <v>1052.1022612729166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295.33283260640701</v>
      </c>
      <c r="AC44">
        <f t="shared" si="33"/>
        <v>235.03437651525562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-2863.4156564593541</v>
      </c>
      <c r="AI44">
        <f t="shared" si="38"/>
        <v>-2869.0005312658886</v>
      </c>
      <c r="AJ44">
        <f t="shared" si="39"/>
        <v>60.298456091151394</v>
      </c>
      <c r="AK44">
        <f t="shared" si="61"/>
        <v>20.673298282448492</v>
      </c>
      <c r="AL44">
        <f t="shared" si="40"/>
        <v>-2788.028776892289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-70.281303480392793</v>
      </c>
      <c r="AR44">
        <f t="shared" si="45"/>
        <v>-70.418381826071524</v>
      </c>
      <c r="AS44">
        <f t="shared" si="46"/>
        <v>1.4799996229613079</v>
      </c>
      <c r="AT44">
        <f t="shared" si="47"/>
        <v>0.50741719849573996</v>
      </c>
      <c r="AU44">
        <f t="shared" si="48"/>
        <v>-68.430965004614492</v>
      </c>
      <c r="AW44">
        <v>41</v>
      </c>
      <c r="AX44">
        <f>IF(Z44&gt;0, (R44*SUMPRODUCT(K44:$K$98, X44:$X$98)-K44*$AZ$3)/Z44, 0)</f>
        <v>1052.1022612729166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</v>
      </c>
      <c r="S45">
        <f t="shared" si="32"/>
        <v>938.04584621172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235.03437651525562</v>
      </c>
      <c r="AC45">
        <f t="shared" si="33"/>
        <v>180.78077084534397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-2844.0428974917309</v>
      </c>
      <c r="AI45">
        <f t="shared" si="38"/>
        <v>-2848.8609128258272</v>
      </c>
      <c r="AJ45">
        <f t="shared" si="39"/>
        <v>54.25360566991165</v>
      </c>
      <c r="AK45">
        <f t="shared" si="61"/>
        <v>16.452406356067893</v>
      </c>
      <c r="AL45">
        <f t="shared" si="40"/>
        <v>-2778.1549007998474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-62.326613802673641</v>
      </c>
      <c r="AR45">
        <f t="shared" si="45"/>
        <v>-62.432199615492578</v>
      </c>
      <c r="AS45">
        <f t="shared" si="46"/>
        <v>1.1889565839437062</v>
      </c>
      <c r="AT45">
        <f t="shared" si="47"/>
        <v>0.36055109365040028</v>
      </c>
      <c r="AU45">
        <f t="shared" si="48"/>
        <v>-60.882691937898464</v>
      </c>
      <c r="AW45">
        <v>42</v>
      </c>
      <c r="AX45">
        <f>IF(Z45&gt;0, (R45*SUMPRODUCT(K45:$K$98, X45:$X$98)-K45*$AZ$3)/Z45, 0)</f>
        <v>938.04584621172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</v>
      </c>
      <c r="S46">
        <f t="shared" si="32"/>
        <v>814.72509495434076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180.78077084534397</v>
      </c>
      <c r="AC46">
        <f t="shared" si="33"/>
        <v>132.76460151631414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-2783.7089401623707</v>
      </c>
      <c r="AI46">
        <f t="shared" si="38"/>
        <v>-2787.7828481080855</v>
      </c>
      <c r="AJ46">
        <f t="shared" si="39"/>
        <v>48.016169329029822</v>
      </c>
      <c r="AK46">
        <f t="shared" si="61"/>
        <v>12.654653959174079</v>
      </c>
      <c r="AL46">
        <f t="shared" si="40"/>
        <v>-2727.1120248198818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-54.468221040687446</v>
      </c>
      <c r="AR46">
        <f t="shared" si="45"/>
        <v>-54.547934302115443</v>
      </c>
      <c r="AS46">
        <f t="shared" si="46"/>
        <v>0.93952183247582011</v>
      </c>
      <c r="AT46">
        <f t="shared" si="47"/>
        <v>0.24761083283423285</v>
      </c>
      <c r="AU46">
        <f t="shared" si="48"/>
        <v>-53.360801636805391</v>
      </c>
      <c r="AW46">
        <v>43</v>
      </c>
      <c r="AX46">
        <f>IF(Z46&gt;0, (R46*SUMPRODUCT(K46:$K$98, X46:$X$98)-K46*$AZ$3)/Z46, 0)</f>
        <v>814.72509495434076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</v>
      </c>
      <c r="S47">
        <f t="shared" si="32"/>
        <v>676.28561779034658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132.76460151631414</v>
      </c>
      <c r="AC47">
        <f t="shared" si="33"/>
        <v>91.073563041380126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-2665.9447457016558</v>
      </c>
      <c r="AI47">
        <f t="shared" si="38"/>
        <v>-2669.3114283814884</v>
      </c>
      <c r="AJ47">
        <f t="shared" si="39"/>
        <v>41.691038474934018</v>
      </c>
      <c r="AK47">
        <f t="shared" si="61"/>
        <v>9.2935221061419906</v>
      </c>
      <c r="AL47">
        <f t="shared" si="40"/>
        <v>-2618.3268678004124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-46.574959758373396</v>
      </c>
      <c r="AR47">
        <f t="shared" si="45"/>
        <v>-46.633776847731767</v>
      </c>
      <c r="AS47">
        <f t="shared" si="46"/>
        <v>0.72835659568172828</v>
      </c>
      <c r="AT47">
        <f t="shared" si="47"/>
        <v>0.162360986215112</v>
      </c>
      <c r="AU47">
        <f t="shared" si="48"/>
        <v>-45.74305926583493</v>
      </c>
      <c r="AW47">
        <v>44</v>
      </c>
      <c r="AX47">
        <f>IF(Z47&gt;0, (R47*SUMPRODUCT(K47:$K$98, X47:$X$98)-K47*$AZ$3)/Z47, 0)</f>
        <v>676.28561779034658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</v>
      </c>
      <c r="S48">
        <f t="shared" si="32"/>
        <v>515.65982597199354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91.073563041380126</v>
      </c>
      <c r="AC48">
        <f t="shared" si="33"/>
        <v>55.906802002429394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-2490.2643836686225</v>
      </c>
      <c r="AI48">
        <f t="shared" si="38"/>
        <v>-2492.9748334257392</v>
      </c>
      <c r="AJ48">
        <f t="shared" si="39"/>
        <v>35.166761038950732</v>
      </c>
      <c r="AK48">
        <f t="shared" si="61"/>
        <v>6.3751494128966097</v>
      </c>
      <c r="AL48">
        <f t="shared" si="40"/>
        <v>-2451.4329229738919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-38.844432314848021</v>
      </c>
      <c r="AR48">
        <f t="shared" si="45"/>
        <v>-38.886711312541436</v>
      </c>
      <c r="AS48">
        <f t="shared" si="46"/>
        <v>0.548549333905477</v>
      </c>
      <c r="AT48">
        <f t="shared" si="47"/>
        <v>9.9442879033384834E-2</v>
      </c>
      <c r="AU48">
        <f t="shared" si="48"/>
        <v>-38.238719099602577</v>
      </c>
      <c r="AW48">
        <v>45</v>
      </c>
      <c r="AX48">
        <f>IF(Z48&gt;0, (R48*SUMPRODUCT(K48:$K$98, X48:$X$98)-K48*$AZ$3)/Z48, 0)</f>
        <v>515.65982597199354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</v>
      </c>
      <c r="S49">
        <f t="shared" si="32"/>
        <v>321.46685263900594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55.906802002429394</v>
      </c>
      <c r="AC49">
        <f t="shared" si="33"/>
        <v>27.248261401351598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-2257.1536518557168</v>
      </c>
      <c r="AI49">
        <f t="shared" si="38"/>
        <v>-2259.2727087022986</v>
      </c>
      <c r="AJ49">
        <f t="shared" si="39"/>
        <v>28.658540601077796</v>
      </c>
      <c r="AK49">
        <f t="shared" si="61"/>
        <v>3.913476140170058</v>
      </c>
      <c r="AL49">
        <f t="shared" si="40"/>
        <v>-2226.7006919610508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-31.435937954419853</v>
      </c>
      <c r="AR49">
        <f t="shared" si="45"/>
        <v>-31.465450583963822</v>
      </c>
      <c r="AS49">
        <f t="shared" si="46"/>
        <v>0.39913459301232018</v>
      </c>
      <c r="AT49">
        <f t="shared" si="47"/>
        <v>5.4503951482144132E-2</v>
      </c>
      <c r="AU49">
        <f t="shared" si="48"/>
        <v>-31.011812039469358</v>
      </c>
      <c r="AW49">
        <v>46</v>
      </c>
      <c r="AX49">
        <f>IF(Z49&gt;0, (R49*SUMPRODUCT(K49:$K$98, X49:$X$98)-K49*$AZ$3)/Z49, 0)</f>
        <v>321.46685263900594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</v>
      </c>
      <c r="S50">
        <f t="shared" si="32"/>
        <v>76.550462215157651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27.248261401351598</v>
      </c>
      <c r="AC50">
        <f t="shared" si="33"/>
        <v>4.9068696199409487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-1981.4847178983571</v>
      </c>
      <c r="AI50">
        <f t="shared" si="38"/>
        <v>-1983.0872129969985</v>
      </c>
      <c r="AJ50">
        <f t="shared" si="39"/>
        <v>22.34139178141065</v>
      </c>
      <c r="AK50">
        <f t="shared" si="61"/>
        <v>1.9073782980946121</v>
      </c>
      <c r="AL50">
        <f t="shared" si="40"/>
        <v>-1958.8384429174932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-24.639846816378174</v>
      </c>
      <c r="AR50">
        <f t="shared" si="45"/>
        <v>-24.659773911145979</v>
      </c>
      <c r="AS50">
        <f t="shared" si="46"/>
        <v>0.27781615784678826</v>
      </c>
      <c r="AT50">
        <f t="shared" si="47"/>
        <v>2.3718330331501527E-2</v>
      </c>
      <c r="AU50">
        <f t="shared" si="48"/>
        <v>-24.358239422967692</v>
      </c>
      <c r="AW50">
        <v>47</v>
      </c>
      <c r="AX50">
        <f>IF(Z50&gt;0, (R50*SUMPRODUCT(K50:$K$98, X50:$X$98)-K50*$AZ$3)/Z50, 0)</f>
        <v>76.550462215157651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</v>
      </c>
      <c r="S51">
        <f t="shared" si="32"/>
        <v>-249.04379832127788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4.9068696199409487</v>
      </c>
      <c r="AC51">
        <f t="shared" si="33"/>
        <v>-11.612846684821896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-1682.9069437753801</v>
      </c>
      <c r="AI51">
        <f t="shared" si="38"/>
        <v>-1684.0726871870913</v>
      </c>
      <c r="AJ51">
        <f t="shared" si="39"/>
        <v>16.519716304762845</v>
      </c>
      <c r="AK51">
        <f t="shared" si="61"/>
        <v>0.34348087339586647</v>
      </c>
      <c r="AL51">
        <f t="shared" si="40"/>
        <v>-1667.2094900089326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-18.684838825963094</v>
      </c>
      <c r="AR51">
        <f t="shared" si="45"/>
        <v>-18.697781744667434</v>
      </c>
      <c r="AS51">
        <f t="shared" si="46"/>
        <v>0.18341372810113424</v>
      </c>
      <c r="AT51">
        <f t="shared" si="47"/>
        <v>3.8135707877020937E-3</v>
      </c>
      <c r="AU51">
        <f t="shared" si="48"/>
        <v>-18.510554445778595</v>
      </c>
      <c r="AW51">
        <v>48</v>
      </c>
      <c r="AX51">
        <f>IF(Z51&gt;0, (R51*SUMPRODUCT(K51:$K$98, X51:$X$98)-K51*$AZ$3)/Z51, 0)</f>
        <v>-249.04379832127788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</v>
      </c>
      <c r="S52">
        <f t="shared" si="32"/>
        <v>-711.05698792419616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-11.612846684821896</v>
      </c>
      <c r="AC52">
        <f t="shared" si="33"/>
        <v>-23.047568982557053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-1375.0328236458754</v>
      </c>
      <c r="AI52">
        <f t="shared" si="38"/>
        <v>-1375.8431514175579</v>
      </c>
      <c r="AJ52">
        <f t="shared" si="39"/>
        <v>11.434722297735156</v>
      </c>
      <c r="AK52">
        <f t="shared" si="61"/>
        <v>-0.81289926793753287</v>
      </c>
      <c r="AL52">
        <f t="shared" si="40"/>
        <v>-1365.2213283877604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-13.630892614360832</v>
      </c>
      <c r="AR52">
        <f t="shared" si="45"/>
        <v>-13.638925506847682</v>
      </c>
      <c r="AS52">
        <f t="shared" si="46"/>
        <v>0.11335400074464455</v>
      </c>
      <c r="AT52">
        <f t="shared" si="47"/>
        <v>-8.0583840887297354E-3</v>
      </c>
      <c r="AU52">
        <f t="shared" si="48"/>
        <v>-13.533629890191769</v>
      </c>
      <c r="AW52">
        <v>49</v>
      </c>
      <c r="AX52">
        <f>IF(Z52&gt;0, (R52*SUMPRODUCT(K52:$K$98, X52:$X$98)-K52*$AZ$3)/Z52, 0)</f>
        <v>-711.05698792419616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</v>
      </c>
      <c r="S53">
        <f t="shared" si="32"/>
        <v>-1414.8415096928163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-23.047568982557053</v>
      </c>
      <c r="AC53">
        <f t="shared" si="33"/>
        <v>-30.205143268142901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-1074.0197537290012</v>
      </c>
      <c r="AI53">
        <f t="shared" si="38"/>
        <v>-1074.5534732845347</v>
      </c>
      <c r="AJ53">
        <f t="shared" si="39"/>
        <v>7.1575742855858486</v>
      </c>
      <c r="AK53">
        <f t="shared" si="61"/>
        <v>-1.6133298287789939</v>
      </c>
      <c r="AL53">
        <f t="shared" si="40"/>
        <v>-1069.0092288277276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-9.5061678301593577</v>
      </c>
      <c r="AR53">
        <f t="shared" si="45"/>
        <v>-9.5108917913821607</v>
      </c>
      <c r="AS53">
        <f t="shared" si="46"/>
        <v>6.3351816555862264E-2</v>
      </c>
      <c r="AT53">
        <f t="shared" si="47"/>
        <v>-1.4279610840048976E-2</v>
      </c>
      <c r="AU53">
        <f t="shared" si="48"/>
        <v>-9.4618195856663441</v>
      </c>
      <c r="AW53">
        <v>50</v>
      </c>
      <c r="AX53">
        <f>IF(Z53&gt;0, (R53*SUMPRODUCT(K53:$K$98, X53:$X$98)-K53*$AZ$3)/Z53, 0)</f>
        <v>-1414.8415096928163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</v>
      </c>
      <c r="S54">
        <f t="shared" si="32"/>
        <v>-2566.6413320731108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-30.205143268142901</v>
      </c>
      <c r="AC54">
        <f t="shared" si="33"/>
        <v>-33.931562590467479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-791.50745863870532</v>
      </c>
      <c r="AI54">
        <f t="shared" si="38"/>
        <v>-791.83796413402376</v>
      </c>
      <c r="AJ54">
        <f t="shared" si="39"/>
        <v>3.7264193223245776</v>
      </c>
      <c r="AK54">
        <f t="shared" si="61"/>
        <v>-2.1143600287700033</v>
      </c>
      <c r="AL54">
        <f t="shared" si="40"/>
        <v>-790.22590484046918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-6.2550415278330256</v>
      </c>
      <c r="AR54">
        <f t="shared" si="45"/>
        <v>-6.2576534117462224</v>
      </c>
      <c r="AS54">
        <f t="shared" si="46"/>
        <v>2.9448752954707544E-2</v>
      </c>
      <c r="AT54">
        <f t="shared" si="47"/>
        <v>-1.6709141070499405E-2</v>
      </c>
      <c r="AU54">
        <f t="shared" si="48"/>
        <v>-6.2449137998620143</v>
      </c>
      <c r="AW54">
        <v>51</v>
      </c>
      <c r="AX54">
        <f>IF(Z54&gt;0, (R54*SUMPRODUCT(K54:$K$98, X54:$X$98)-K54*$AZ$3)/Z54, 0)</f>
        <v>-2566.6413320731108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</v>
      </c>
      <c r="S55">
        <f t="shared" si="32"/>
        <v>-4583.1346127561346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-33.931562590467479</v>
      </c>
      <c r="AC55">
        <f t="shared" si="33"/>
        <v>-35.026114379162301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-544.56249426452632</v>
      </c>
      <c r="AI55">
        <f t="shared" si="38"/>
        <v>-544.75355408132543</v>
      </c>
      <c r="AJ55">
        <f t="shared" si="39"/>
        <v>1.0945517886948224</v>
      </c>
      <c r="AK55">
        <f t="shared" si="61"/>
        <v>-2.375209381332724</v>
      </c>
      <c r="AL55">
        <f t="shared" si="40"/>
        <v>-546.03421167396334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-3.842420492048999</v>
      </c>
      <c r="AR55">
        <f t="shared" si="45"/>
        <v>-3.8437686057421163</v>
      </c>
      <c r="AS55">
        <f t="shared" si="46"/>
        <v>7.723132361823838E-3</v>
      </c>
      <c r="AT55">
        <f t="shared" si="47"/>
        <v>-1.6759423015472261E-2</v>
      </c>
      <c r="AU55">
        <f t="shared" si="48"/>
        <v>-3.8528048963957646</v>
      </c>
      <c r="AW55">
        <v>52</v>
      </c>
      <c r="AX55">
        <f>IF(Z55&gt;0, (R55*SUMPRODUCT(K55:$K$98, X55:$X$98)-K55*$AZ$3)/Z55, 0)</f>
        <v>-4583.1346127561346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</v>
      </c>
      <c r="S56">
        <f t="shared" si="32"/>
        <v>-7855.1717804647933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-35.026114379162301</v>
      </c>
      <c r="AC56">
        <f t="shared" si="33"/>
        <v>-34.260954746980765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-320.43894310697522</v>
      </c>
      <c r="AI56">
        <f t="shared" si="38"/>
        <v>-320.54798258982964</v>
      </c>
      <c r="AJ56">
        <f t="shared" si="39"/>
        <v>-0.76515963218153615</v>
      </c>
      <c r="AK56">
        <f t="shared" si="61"/>
        <v>-2.4518280065413611</v>
      </c>
      <c r="AL56">
        <f t="shared" si="40"/>
        <v>-323.7649702285525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-2.0187587913179441</v>
      </c>
      <c r="AR56">
        <f t="shared" si="45"/>
        <v>-2.0194457378309951</v>
      </c>
      <c r="AS56">
        <f t="shared" si="46"/>
        <v>-4.8204900417250706E-3</v>
      </c>
      <c r="AT56">
        <f t="shared" si="47"/>
        <v>-1.5446466322142791E-2</v>
      </c>
      <c r="AU56">
        <f t="shared" si="48"/>
        <v>-2.0397126941948627</v>
      </c>
      <c r="AW56">
        <v>53</v>
      </c>
      <c r="AX56">
        <f>IF(Z56&gt;0, (R56*SUMPRODUCT(K56:$K$98, X56:$X$98)-K56*$AZ$3)/Z56, 0)</f>
        <v>-7855.1717804647933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</v>
      </c>
      <c r="S57">
        <f t="shared" si="32"/>
        <v>-13105.12330285717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-34.260954746980765</v>
      </c>
      <c r="AC57">
        <f t="shared" si="33"/>
        <v>-32.165802713092866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-186.35186470917392</v>
      </c>
      <c r="AI57">
        <f t="shared" si="38"/>
        <v>-186.41322583102252</v>
      </c>
      <c r="AJ57">
        <f t="shared" si="39"/>
        <v>-2.0951520338878993</v>
      </c>
      <c r="AK57">
        <f t="shared" si="61"/>
        <v>-2.398266832288654</v>
      </c>
      <c r="AL57">
        <f t="shared" si="40"/>
        <v>-190.90664469719906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-1.0482258378162574</v>
      </c>
      <c r="AR57">
        <f t="shared" si="45"/>
        <v>-1.0485709930067326</v>
      </c>
      <c r="AS57">
        <f t="shared" si="46"/>
        <v>-1.1785191951269284E-2</v>
      </c>
      <c r="AT57">
        <f t="shared" si="47"/>
        <v>-1.3490207160019675E-2</v>
      </c>
      <c r="AU57">
        <f t="shared" si="48"/>
        <v>-1.0738463921180215</v>
      </c>
      <c r="AW57">
        <v>54</v>
      </c>
      <c r="AX57">
        <f>IF(Z57&gt;0, (R57*SUMPRODUCT(K57:$K$98, X57:$X$98)-K57*$AZ$3)/Z57, 0)</f>
        <v>-13105.12330285717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</v>
      </c>
      <c r="S58">
        <f t="shared" si="32"/>
        <v>-21726.44817580028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-32.165802713092866</v>
      </c>
      <c r="AC58">
        <f t="shared" si="33"/>
        <v>-29.540893885546772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-107.02260943369289</v>
      </c>
      <c r="AI58">
        <f t="shared" si="38"/>
        <v>-107.05660129196457</v>
      </c>
      <c r="AJ58">
        <f t="shared" si="39"/>
        <v>-2.6249088275460934</v>
      </c>
      <c r="AK58">
        <f t="shared" si="61"/>
        <v>-2.251606189916501</v>
      </c>
      <c r="AL58">
        <f t="shared" si="40"/>
        <v>-111.93311630942716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-0.53750020067640103</v>
      </c>
      <c r="AR58">
        <f t="shared" si="45"/>
        <v>-0.5376709181606697</v>
      </c>
      <c r="AS58">
        <f t="shared" si="46"/>
        <v>-1.318309307751849E-2</v>
      </c>
      <c r="AT58">
        <f t="shared" si="47"/>
        <v>-1.1308253324491809E-2</v>
      </c>
      <c r="AU58">
        <f t="shared" si="48"/>
        <v>-0.56216226456268004</v>
      </c>
      <c r="AW58">
        <v>55</v>
      </c>
      <c r="AX58">
        <f>IF(Z58&gt;0, (R58*SUMPRODUCT(K58:$K$98, X58:$X$98)-K58*$AZ$3)/Z58, 0)</f>
        <v>-21726.44817580028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</v>
      </c>
      <c r="S59">
        <f t="shared" si="32"/>
        <v>-36214.045863692219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-29.540893885546772</v>
      </c>
      <c r="AC59">
        <f t="shared" si="33"/>
        <v>-26.798809563578214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-60.606611067311171</v>
      </c>
      <c r="AI59">
        <f t="shared" si="38"/>
        <v>-60.625111354233297</v>
      </c>
      <c r="AJ59">
        <f t="shared" si="39"/>
        <v>-2.7420843219685587</v>
      </c>
      <c r="AK59">
        <f t="shared" si="61"/>
        <v>-2.0678625719882744</v>
      </c>
      <c r="AL59">
        <f t="shared" si="40"/>
        <v>-65.435058248190131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-0.2717722266432071</v>
      </c>
      <c r="AR59">
        <f t="shared" si="45"/>
        <v>-0.27185518564853378</v>
      </c>
      <c r="AS59">
        <f t="shared" si="46"/>
        <v>-1.2296057289808895E-2</v>
      </c>
      <c r="AT59">
        <f t="shared" si="47"/>
        <v>-9.2727114366656371E-3</v>
      </c>
      <c r="AU59">
        <f t="shared" si="48"/>
        <v>-0.29342395437500829</v>
      </c>
      <c r="AW59">
        <v>56</v>
      </c>
      <c r="AX59">
        <f>IF(Z59&gt;0, (R59*SUMPRODUCT(K59:$K$98, X59:$X$98)-K59*$AZ$3)/Z59, 0)</f>
        <v>-36214.045863692219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</v>
      </c>
      <c r="S60">
        <f t="shared" si="32"/>
        <v>-61023.987156732976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-26.798809563578214</v>
      </c>
      <c r="AC60">
        <f t="shared" si="33"/>
        <v>-24.142381323574138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-33.699019004234081</v>
      </c>
      <c r="AI60">
        <f t="shared" si="38"/>
        <v>-33.70890953353593</v>
      </c>
      <c r="AJ60">
        <f t="shared" si="39"/>
        <v>-2.6564282400040753</v>
      </c>
      <c r="AK60">
        <f t="shared" si="61"/>
        <v>-1.8759166694504752</v>
      </c>
      <c r="AL60">
        <f t="shared" si="40"/>
        <v>-38.241254442990481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-0.13492247776845021</v>
      </c>
      <c r="AR60">
        <f t="shared" si="45"/>
        <v>-0.13496207698407364</v>
      </c>
      <c r="AS60">
        <f t="shared" si="46"/>
        <v>-1.0635676964673685E-2</v>
      </c>
      <c r="AT60">
        <f t="shared" si="47"/>
        <v>-7.5107030592669764E-3</v>
      </c>
      <c r="AU60">
        <f t="shared" si="48"/>
        <v>-0.15310845700801431</v>
      </c>
      <c r="AW60">
        <v>57</v>
      </c>
      <c r="AX60">
        <f>IF(Z60&gt;0, (R60*SUMPRODUCT(K60:$K$98, X60:$X$98)-K60*$AZ$3)/Z60, 0)</f>
        <v>-61023.987156732976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</v>
      </c>
      <c r="S61">
        <f t="shared" si="32"/>
        <v>-104456.84318343074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-24.142381323574138</v>
      </c>
      <c r="AC61">
        <f t="shared" si="33"/>
        <v>-21.662839098978939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-18.427941778100141</v>
      </c>
      <c r="AI61">
        <f t="shared" si="38"/>
        <v>-18.433126416664447</v>
      </c>
      <c r="AJ61">
        <f t="shared" si="39"/>
        <v>-2.4795422245951997</v>
      </c>
      <c r="AK61">
        <f t="shared" si="61"/>
        <v>-1.6899666926501899</v>
      </c>
      <c r="AL61">
        <f t="shared" si="40"/>
        <v>-22.602635333909838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-6.5875793334391405E-2</v>
      </c>
      <c r="AR61">
        <f t="shared" si="45"/>
        <v>-6.5894327264153521E-2</v>
      </c>
      <c r="AS61">
        <f t="shared" si="46"/>
        <v>-8.8638119828144193E-3</v>
      </c>
      <c r="AT61">
        <f t="shared" si="47"/>
        <v>-6.041255064053409E-3</v>
      </c>
      <c r="AU61">
        <f t="shared" si="48"/>
        <v>-8.0799394311021344E-2</v>
      </c>
      <c r="AW61">
        <v>58</v>
      </c>
      <c r="AX61">
        <f>IF(Z61&gt;0, (R61*SUMPRODUCT(K61:$K$98, X61:$X$98)-K61*$AZ$3)/Z61, 0)</f>
        <v>-104456.84318343074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</v>
      </c>
      <c r="S62">
        <f t="shared" si="32"/>
        <v>-182193.47639716798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-21.662839098978939</v>
      </c>
      <c r="AC62">
        <f t="shared" si="33"/>
        <v>-19.394371408060074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-9.88623685892372</v>
      </c>
      <c r="AI62">
        <f t="shared" si="38"/>
        <v>-9.8888980918876523</v>
      </c>
      <c r="AJ62">
        <f t="shared" si="39"/>
        <v>-2.2684676909188646</v>
      </c>
      <c r="AK62">
        <f t="shared" si="61"/>
        <v>-1.5163987369285259</v>
      </c>
      <c r="AL62">
        <f t="shared" si="40"/>
        <v>-13.673764519735043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-3.1554551778697107E-2</v>
      </c>
      <c r="AR62">
        <f t="shared" si="45"/>
        <v>-3.1563045810810021E-2</v>
      </c>
      <c r="AS62">
        <f t="shared" si="46"/>
        <v>-7.2404173835658526E-3</v>
      </c>
      <c r="AT62">
        <f t="shared" si="47"/>
        <v>-4.83998948683607E-3</v>
      </c>
      <c r="AU62">
        <f t="shared" si="48"/>
        <v>-4.364345268121194E-2</v>
      </c>
      <c r="AW62">
        <v>59</v>
      </c>
      <c r="AX62">
        <f>IF(Z62&gt;0, (R62*SUMPRODUCT(K62:$K$98, X62:$X$98)-K62*$AZ$3)/Z62, 0)</f>
        <v>-182193.47639716798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</v>
      </c>
      <c r="S63">
        <f t="shared" si="32"/>
        <v>-324510.23820644012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-19.394371408060074</v>
      </c>
      <c r="AC63">
        <f t="shared" si="33"/>
        <v>-17.341690706041224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-5.1945245770493704</v>
      </c>
      <c r="AI63">
        <f t="shared" si="38"/>
        <v>-5.1958605665394009</v>
      </c>
      <c r="AJ63">
        <f t="shared" si="39"/>
        <v>-2.0526807020188507</v>
      </c>
      <c r="AK63">
        <f t="shared" si="61"/>
        <v>-1.3576059985642053</v>
      </c>
      <c r="AL63">
        <f t="shared" si="40"/>
        <v>-8.6061472671224575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-1.4803308401585221E-2</v>
      </c>
      <c r="AR63">
        <f t="shared" si="45"/>
        <v>-1.4807115692156061E-2</v>
      </c>
      <c r="AS63">
        <f t="shared" si="46"/>
        <v>-5.8497106003159646E-3</v>
      </c>
      <c r="AT63">
        <f t="shared" si="47"/>
        <v>-3.8688930982021968E-3</v>
      </c>
      <c r="AU63">
        <f t="shared" si="48"/>
        <v>-2.4525719390674224E-2</v>
      </c>
      <c r="AW63">
        <v>60</v>
      </c>
      <c r="AX63">
        <f>IF(Z63&gt;0, (R63*SUMPRODUCT(K63:$K$98, X63:$X$98)-K63*$AZ$3)/Z63, 0)</f>
        <v>-324510.23820644012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</v>
      </c>
      <c r="S64">
        <f t="shared" si="32"/>
        <v>-591856.37587620062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-17.341690706041224</v>
      </c>
      <c r="AC64">
        <f t="shared" si="33"/>
        <v>-15.495569680694999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-2.6723883218963715</v>
      </c>
      <c r="AI64">
        <f t="shared" si="38"/>
        <v>-2.6730428544110274</v>
      </c>
      <c r="AJ64">
        <f t="shared" si="39"/>
        <v>-1.8461210253462248</v>
      </c>
      <c r="AK64">
        <f t="shared" si="61"/>
        <v>-1.2139183494228858</v>
      </c>
      <c r="AL64">
        <f t="shared" si="40"/>
        <v>-5.7330822291801384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-6.7997747145366761E-3</v>
      </c>
      <c r="AR64">
        <f t="shared" si="45"/>
        <v>-6.8014401437733376E-3</v>
      </c>
      <c r="AS64">
        <f t="shared" si="46"/>
        <v>-4.6973738678875139E-3</v>
      </c>
      <c r="AT64">
        <f t="shared" si="47"/>
        <v>-3.088761925160785E-3</v>
      </c>
      <c r="AU64">
        <f t="shared" si="48"/>
        <v>-1.4587575936821638E-2</v>
      </c>
      <c r="AW64">
        <v>61</v>
      </c>
      <c r="AX64">
        <f>IF(Z64&gt;0, (R64*SUMPRODUCT(K64:$K$98, X64:$X$98)-K64*$AZ$3)/Z64, 0)</f>
        <v>-591856.37587620062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</v>
      </c>
      <c r="S65">
        <f t="shared" si="32"/>
        <v>-1107163.9571225385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-15.495569680694999</v>
      </c>
      <c r="AC65">
        <f t="shared" si="33"/>
        <v>-13.840829871706131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-1.3418331105159358</v>
      </c>
      <c r="AI65">
        <f t="shared" si="38"/>
        <v>-1.3421456394278162</v>
      </c>
      <c r="AJ65">
        <f t="shared" si="39"/>
        <v>-1.6547398089888681</v>
      </c>
      <c r="AK65">
        <f t="shared" si="61"/>
        <v>-1.08468987764865</v>
      </c>
      <c r="AL65">
        <f t="shared" si="40"/>
        <v>-4.0815753260653338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-3.048424479270027E-3</v>
      </c>
      <c r="AR65">
        <f t="shared" si="45"/>
        <v>-3.0491344936361873E-3</v>
      </c>
      <c r="AS65">
        <f t="shared" si="46"/>
        <v>-3.7592971145306723E-3</v>
      </c>
      <c r="AT65">
        <f t="shared" si="47"/>
        <v>-2.464237280722017E-3</v>
      </c>
      <c r="AU65">
        <f t="shared" si="48"/>
        <v>-9.2726688888888752E-3</v>
      </c>
      <c r="AW65">
        <v>62</v>
      </c>
      <c r="AX65">
        <f>IF(Z65&gt;0, (R65*SUMPRODUCT(K65:$K$98, X65:$X$98)-K65*$AZ$3)/Z65, 0)</f>
        <v>-1107163.9571225385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</v>
      </c>
      <c r="S66">
        <f t="shared" si="32"/>
        <v>-2129481.113140089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-13.840829871706131</v>
      </c>
      <c r="AC66">
        <f t="shared" si="33"/>
        <v>-12.360360810735932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-0.65717446110343114</v>
      </c>
      <c r="AI66">
        <f t="shared" si="38"/>
        <v>-0.65731957111091688</v>
      </c>
      <c r="AJ66">
        <f t="shared" si="39"/>
        <v>-1.4804690609701989</v>
      </c>
      <c r="AK66">
        <f t="shared" si="61"/>
        <v>-0.96885809101942921</v>
      </c>
      <c r="AL66">
        <f t="shared" si="40"/>
        <v>-3.1066467231005452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-1.3330289806790737E-3</v>
      </c>
      <c r="AR66">
        <f t="shared" si="45"/>
        <v>-1.3333233254182778E-3</v>
      </c>
      <c r="AS66">
        <f t="shared" si="46"/>
        <v>-3.0030201720839603E-3</v>
      </c>
      <c r="AT66">
        <f t="shared" si="47"/>
        <v>-1.9652557881293478E-3</v>
      </c>
      <c r="AU66">
        <f t="shared" si="48"/>
        <v>-6.3015992856315867E-3</v>
      </c>
      <c r="AW66">
        <v>63</v>
      </c>
      <c r="AX66">
        <f>IF(Z66&gt;0, (R66*SUMPRODUCT(K66:$K$98, X66:$X$98)-K66*$AZ$3)/Z66, 0)</f>
        <v>-2129481.113140089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-4222184.0825582743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-12.360360810735932</v>
      </c>
      <c r="AC67">
        <f t="shared" ref="AC67:AC89" si="64">S67*Z67</f>
        <v>-11.037124656279586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-0.31322768436038539</v>
      </c>
      <c r="AI67">
        <f t="shared" ref="AI67:AI89" si="69">SUM(AE67:AH67)</f>
        <v>-0.31329303634670613</v>
      </c>
      <c r="AJ67">
        <f t="shared" ref="AJ67:AJ89" si="70">AB67-AC67</f>
        <v>-1.323236154456346</v>
      </c>
      <c r="AK67">
        <f t="shared" si="61"/>
        <v>-0.86522525675151529</v>
      </c>
      <c r="AL67">
        <f t="shared" ref="AL67:AL89" si="71">SUM(AI67:AK67)</f>
        <v>-2.5017544475545677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-5.672846480281828E-4</v>
      </c>
      <c r="AR67">
        <f t="shared" ref="AR67:AR89" si="76">AI67*$K67</f>
        <v>-5.6740300659100787E-4</v>
      </c>
      <c r="AS67">
        <f t="shared" ref="AS67:AS89" si="77">AJ67*$K67</f>
        <v>-2.3965045033352453E-3</v>
      </c>
      <c r="AT67">
        <f t="shared" ref="AT67:AT89" si="78">AK67*$K67</f>
        <v>-1.5670039072173843E-3</v>
      </c>
      <c r="AU67">
        <f t="shared" ref="AU67:AU89" si="79">AL67*$K67</f>
        <v>-4.5309114171436377E-3</v>
      </c>
      <c r="AW67">
        <v>64</v>
      </c>
      <c r="AX67">
        <f>IF(Z67&gt;0, (R67*SUMPRODUCT(K67:$K$98, X67:$X$98)-K67*$AZ$3)/Z67, 0)</f>
        <v>-4222184.0825582743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</v>
      </c>
      <c r="S68">
        <f t="shared" si="63"/>
        <v>-8643645.406631168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-11.037124656279586</v>
      </c>
      <c r="AC68">
        <f t="shared" si="64"/>
        <v>-9.8550408842874138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-0.14477899802068406</v>
      </c>
      <c r="AI68">
        <f t="shared" si="69"/>
        <v>-0.14480750173763643</v>
      </c>
      <c r="AJ68">
        <f t="shared" si="70"/>
        <v>-1.182083771992172</v>
      </c>
      <c r="AK68">
        <f t="shared" si="61"/>
        <v>-0.77259872593957113</v>
      </c>
      <c r="AL68">
        <f t="shared" si="71"/>
        <v>-2.0994899996693794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-2.3411456584274937E-4</v>
      </c>
      <c r="AR68">
        <f t="shared" si="76"/>
        <v>-2.3416065771664297E-4</v>
      </c>
      <c r="AS68">
        <f t="shared" si="77"/>
        <v>-1.9114860086969906E-3</v>
      </c>
      <c r="AT68">
        <f t="shared" si="78"/>
        <v>-1.2493290999856402E-3</v>
      </c>
      <c r="AU68">
        <f t="shared" si="79"/>
        <v>-3.3949757663992736E-3</v>
      </c>
      <c r="AW68">
        <v>65</v>
      </c>
      <c r="AX68">
        <f>IF(Z68&gt;0, (R68*SUMPRODUCT(K68:$K$98, X68:$X$98)-K68*$AZ$3)/Z68, 0)</f>
        <v>-8643645.406631168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</v>
      </c>
      <c r="S69">
        <f t="shared" si="63"/>
        <v>-18318272.090467099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-9.8550408842874138</v>
      </c>
      <c r="AC69">
        <f t="shared" si="64"/>
        <v>-8.7993365554245084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-6.4838875401284454E-2</v>
      </c>
      <c r="AI69">
        <f t="shared" si="69"/>
        <v>-6.4850884362216976E-2</v>
      </c>
      <c r="AJ69">
        <f t="shared" si="70"/>
        <v>-1.0557043288629053</v>
      </c>
      <c r="AK69">
        <f t="shared" si="61"/>
        <v>-0.68985286190011907</v>
      </c>
      <c r="AL69">
        <f t="shared" si="71"/>
        <v>-1.8104080751252414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-9.3613895833293979E-5</v>
      </c>
      <c r="AR69">
        <f t="shared" si="76"/>
        <v>-9.363123428358087E-5</v>
      </c>
      <c r="AS69">
        <f t="shared" si="77"/>
        <v>-1.5242182172544555E-3</v>
      </c>
      <c r="AT69">
        <f t="shared" si="78"/>
        <v>-9.9600453515790257E-4</v>
      </c>
      <c r="AU69">
        <f t="shared" si="79"/>
        <v>-2.6138539866959387E-3</v>
      </c>
      <c r="AW69">
        <v>66</v>
      </c>
      <c r="AX69">
        <f>IF(Z69&gt;0, (R69*SUMPRODUCT(K69:$K$98, X69:$X$98)-K69*$AZ$3)/Z69, 0)</f>
        <v>-18318272.090467099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</v>
      </c>
      <c r="S70">
        <f t="shared" si="63"/>
        <v>-40248727.281542353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-8.7993365554245084</v>
      </c>
      <c r="AC70">
        <f t="shared" si="64"/>
        <v>-7.8566279876875287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-2.8035295417614386E-2</v>
      </c>
      <c r="AI70">
        <f t="shared" si="69"/>
        <v>-2.8040175465083174E-2</v>
      </c>
      <c r="AJ70">
        <f t="shared" si="70"/>
        <v>-0.94270856773697975</v>
      </c>
      <c r="AK70">
        <f t="shared" si="61"/>
        <v>-0.6159535588797157</v>
      </c>
      <c r="AL70">
        <f t="shared" si="71"/>
        <v>-1.5867023020817785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-3.6140317174101127E-5</v>
      </c>
      <c r="AR70">
        <f t="shared" si="76"/>
        <v>-3.6146608046400477E-5</v>
      </c>
      <c r="AS70">
        <f t="shared" si="77"/>
        <v>-1.2152462149320256E-3</v>
      </c>
      <c r="AT70">
        <f t="shared" si="78"/>
        <v>-7.9402612495543812E-4</v>
      </c>
      <c r="AU70">
        <f t="shared" si="79"/>
        <v>-2.045418947933864E-3</v>
      </c>
      <c r="AW70">
        <v>67</v>
      </c>
      <c r="AX70">
        <f>IF(Z70&gt;0, (R70*SUMPRODUCT(K70:$K$98, X70:$X$98)-K70*$AZ$3)/Z70, 0)</f>
        <v>-40248727.281542353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</v>
      </c>
      <c r="S71">
        <f t="shared" si="63"/>
        <v>-91752752.194963634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-7.8566279876875287</v>
      </c>
      <c r="AC71">
        <f t="shared" si="64"/>
        <v>-7.0148764658325486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-1.1679575388742638E-2</v>
      </c>
      <c r="AI71">
        <f t="shared" si="69"/>
        <v>-1.1681486741889551E-2</v>
      </c>
      <c r="AJ71">
        <f t="shared" si="70"/>
        <v>-0.84175152185498003</v>
      </c>
      <c r="AK71">
        <f t="shared" si="61"/>
        <v>-0.54996395913812701</v>
      </c>
      <c r="AL71">
        <f t="shared" si="71"/>
        <v>-1.4033969677349964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-1.3442989348666195E-5</v>
      </c>
      <c r="AR71">
        <f t="shared" si="76"/>
        <v>-1.3445189283093628E-5</v>
      </c>
      <c r="AS71">
        <f t="shared" si="77"/>
        <v>-9.6884144893029725E-4</v>
      </c>
      <c r="AT71">
        <f t="shared" si="78"/>
        <v>-6.3299900884838934E-4</v>
      </c>
      <c r="AU71">
        <f t="shared" si="79"/>
        <v>-1.61528564706178E-3</v>
      </c>
      <c r="AW71">
        <v>68</v>
      </c>
      <c r="AX71">
        <f>IF(Z71&gt;0, (R71*SUMPRODUCT(K71:$K$98, X71:$X$98)-K71*$AZ$3)/Z71, 0)</f>
        <v>-91752752.194963634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</v>
      </c>
      <c r="S72">
        <f t="shared" si="63"/>
        <v>-217522455.45585525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-7.0148764658325486</v>
      </c>
      <c r="AC72">
        <f t="shared" si="64"/>
        <v>-6.2632937818824734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-4.6895804367560407E-3</v>
      </c>
      <c r="AI72">
        <f t="shared" si="69"/>
        <v>-4.6903002812622961E-3</v>
      </c>
      <c r="AJ72">
        <f t="shared" si="70"/>
        <v>-0.75158268395007521</v>
      </c>
      <c r="AK72">
        <f t="shared" ref="AK72:AK89" si="92">G72*SUM(AB72:AB72, AE72:AF72)</f>
        <v>-0.49104135260827847</v>
      </c>
      <c r="AL72">
        <f t="shared" si="71"/>
        <v>-1.247314336839616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-4.8193089342121853E-6</v>
      </c>
      <c r="AR72">
        <f t="shared" si="76"/>
        <v>-4.8200486918743101E-6</v>
      </c>
      <c r="AS72">
        <f t="shared" si="77"/>
        <v>-7.723738173185745E-4</v>
      </c>
      <c r="AT72">
        <f t="shared" si="78"/>
        <v>-5.046250959136327E-4</v>
      </c>
      <c r="AU72">
        <f t="shared" si="79"/>
        <v>-1.2818189619240815E-3</v>
      </c>
      <c r="AW72">
        <v>69</v>
      </c>
      <c r="AX72">
        <f>IF(Z72&gt;0, (R72*SUMPRODUCT(K72:$K$98, X72:$X$98)-K72*$AZ$3)/Z72, 0)</f>
        <v>-217522455.45585525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</v>
      </c>
      <c r="S73">
        <f t="shared" si="63"/>
        <v>-537549704.27774501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-6.2632937818824734</v>
      </c>
      <c r="AC73">
        <f t="shared" si="64"/>
        <v>-5.5922306307097811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-1.8102654451869725E-3</v>
      </c>
      <c r="AI73">
        <f t="shared" si="69"/>
        <v>-1.8105255248868685E-3</v>
      </c>
      <c r="AJ73">
        <f t="shared" si="70"/>
        <v>-0.67106315117269233</v>
      </c>
      <c r="AK73">
        <f t="shared" si="92"/>
        <v>-0.43843056473177316</v>
      </c>
      <c r="AL73">
        <f t="shared" si="71"/>
        <v>-1.1113042414293524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-1.6610205918473024E-6</v>
      </c>
      <c r="AR73">
        <f t="shared" si="76"/>
        <v>-1.6612592296328256E-6</v>
      </c>
      <c r="AS73">
        <f t="shared" si="77"/>
        <v>-6.1573826948492353E-4</v>
      </c>
      <c r="AT73">
        <f t="shared" si="78"/>
        <v>-4.0228475776904682E-4</v>
      </c>
      <c r="AU73">
        <f t="shared" si="79"/>
        <v>-1.0196842864836032E-3</v>
      </c>
      <c r="AW73">
        <v>70</v>
      </c>
      <c r="AX73">
        <f>IF(Z73&gt;0, (R73*SUMPRODUCT(K73:$K$98, X73:$X$98)-K73*$AZ$3)/Z73, 0)</f>
        <v>-537549704.27774501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</v>
      </c>
      <c r="S74">
        <f t="shared" si="63"/>
        <v>-1387875840.9145546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-5.5922306307097811</v>
      </c>
      <c r="AC74">
        <f t="shared" si="64"/>
        <v>-4.9930644609432049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-6.7015256119508891E-4</v>
      </c>
      <c r="AI74">
        <f t="shared" si="69"/>
        <v>-6.7024250195768715E-4</v>
      </c>
      <c r="AJ74">
        <f t="shared" si="70"/>
        <v>-0.59916616976657622</v>
      </c>
      <c r="AK74">
        <f t="shared" si="92"/>
        <v>-0.39145614414968471</v>
      </c>
      <c r="AL74">
        <f t="shared" si="71"/>
        <v>-0.99129255641821867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-5.4902031415169572E-7</v>
      </c>
      <c r="AR74">
        <f t="shared" si="76"/>
        <v>-5.4909399783000419E-7</v>
      </c>
      <c r="AS74">
        <f t="shared" si="77"/>
        <v>-4.9086494300295842E-4</v>
      </c>
      <c r="AT74">
        <f t="shared" si="78"/>
        <v>-3.2069917759384124E-4</v>
      </c>
      <c r="AU74">
        <f t="shared" si="79"/>
        <v>-8.1211321459462966E-4</v>
      </c>
      <c r="AW74">
        <v>71</v>
      </c>
      <c r="AX74">
        <f>IF(Z74&gt;0, (R74*SUMPRODUCT(K74:$K$98, X74:$X$98)-K74*$AZ$3)/Z74, 0)</f>
        <v>-1387875840.9145546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</v>
      </c>
      <c r="S75">
        <f t="shared" si="63"/>
        <v>-3751967417.4378824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-4.9930644609432049</v>
      </c>
      <c r="AC75">
        <f t="shared" si="64"/>
        <v>-4.4580937324749765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-2.3734525871839369E-4</v>
      </c>
      <c r="AI75">
        <f t="shared" si="69"/>
        <v>-2.3737496375868638E-4</v>
      </c>
      <c r="AJ75">
        <f t="shared" si="70"/>
        <v>-0.53497072846822835</v>
      </c>
      <c r="AK75">
        <f t="shared" si="92"/>
        <v>-0.34951451226602437</v>
      </c>
      <c r="AL75">
        <f t="shared" si="71"/>
        <v>-0.88472261569801136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-1.7361101258528796E-7</v>
      </c>
      <c r="AR75">
        <f t="shared" si="76"/>
        <v>-1.7363274094064651E-7</v>
      </c>
      <c r="AS75">
        <f t="shared" si="77"/>
        <v>-3.9131521048438176E-4</v>
      </c>
      <c r="AT75">
        <f t="shared" si="78"/>
        <v>-2.5565949248538758E-4</v>
      </c>
      <c r="AU75">
        <f t="shared" si="79"/>
        <v>-6.4714833571070994E-4</v>
      </c>
      <c r="AW75">
        <v>72</v>
      </c>
      <c r="AX75">
        <f>IF(Z75&gt;0, (R75*SUMPRODUCT(K75:$K$98, X75:$X$98)-K75*$AZ$3)/Z75, 0)</f>
        <v>-3751967417.4378824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</v>
      </c>
      <c r="S76">
        <f t="shared" si="63"/>
        <v>-10646854583.525805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-4.4580937324749765</v>
      </c>
      <c r="AC76">
        <f t="shared" si="64"/>
        <v>-3.9804409797569322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-8.0245885122443616E-5</v>
      </c>
      <c r="AI76">
        <f t="shared" si="69"/>
        <v>-8.0255231641052771E-5</v>
      </c>
      <c r="AJ76">
        <f t="shared" si="70"/>
        <v>-0.4776527527180443</v>
      </c>
      <c r="AK76">
        <f t="shared" si="92"/>
        <v>-0.31206656127324839</v>
      </c>
      <c r="AL76">
        <f t="shared" si="71"/>
        <v>-0.78979956922293382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-5.2408467277108386E-8</v>
      </c>
      <c r="AR76">
        <f t="shared" si="76"/>
        <v>-5.241457147440069E-8</v>
      </c>
      <c r="AS76">
        <f t="shared" si="77"/>
        <v>-3.1195429675238246E-4</v>
      </c>
      <c r="AT76">
        <f t="shared" si="78"/>
        <v>-2.0381020334953647E-4</v>
      </c>
      <c r="AU76">
        <f t="shared" si="79"/>
        <v>-5.1581691467339334E-4</v>
      </c>
      <c r="AW76">
        <v>73</v>
      </c>
      <c r="AX76">
        <f>IF(Z76&gt;0, (R76*SUMPRODUCT(K76:$K$98, X76:$X$98)-K76*$AZ$3)/Z76, 0)</f>
        <v>-10646854583.525805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</v>
      </c>
      <c r="S77">
        <f t="shared" si="63"/>
        <v>-31803265824.62743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-3.9804409797569322</v>
      </c>
      <c r="AC77">
        <f t="shared" si="64"/>
        <v>-3.5539652050858859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-2.5837370125307905E-5</v>
      </c>
      <c r="AI77">
        <f t="shared" si="69"/>
        <v>-2.5840163836199646E-5</v>
      </c>
      <c r="AJ77">
        <f t="shared" si="70"/>
        <v>-0.42647577467104636</v>
      </c>
      <c r="AK77">
        <f t="shared" si="92"/>
        <v>-0.2786308685829853</v>
      </c>
      <c r="AL77">
        <f t="shared" si="71"/>
        <v>-0.70513248341786783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-1.5066381871532604E-8</v>
      </c>
      <c r="AR77">
        <f t="shared" si="76"/>
        <v>-1.5068010950457026E-8</v>
      </c>
      <c r="AS77">
        <f t="shared" si="77"/>
        <v>-2.4868811527601649E-4</v>
      </c>
      <c r="AT77">
        <f t="shared" si="78"/>
        <v>-1.6247625230077651E-4</v>
      </c>
      <c r="AU77">
        <f t="shared" si="79"/>
        <v>-4.1117943558774341E-4</v>
      </c>
      <c r="AW77">
        <v>74</v>
      </c>
      <c r="AX77">
        <f>IF(Z77&gt;0, (R77*SUMPRODUCT(K77:$K$98, X77:$X$98)-K77*$AZ$3)/Z77, 0)</f>
        <v>-31803265824.62743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</v>
      </c>
      <c r="S78">
        <f t="shared" si="63"/>
        <v>-100288188771.47812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-3.5539652050858859</v>
      </c>
      <c r="AC78">
        <f t="shared" si="64"/>
        <v>-3.1731832316884163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-7.8990303789384345E-6</v>
      </c>
      <c r="AI78">
        <f t="shared" si="69"/>
        <v>-7.8998213951265221E-6</v>
      </c>
      <c r="AJ78">
        <f t="shared" si="70"/>
        <v>-0.38078197339746955</v>
      </c>
      <c r="AK78">
        <f t="shared" si="92"/>
        <v>-0.24877756435601203</v>
      </c>
      <c r="AL78">
        <f t="shared" si="71"/>
        <v>-0.62956743757487676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-4.1125995687759476E-9</v>
      </c>
      <c r="AR78">
        <f t="shared" si="76"/>
        <v>-4.1130114082901618E-9</v>
      </c>
      <c r="AS78">
        <f t="shared" si="77"/>
        <v>-1.9825265943622638E-4</v>
      </c>
      <c r="AT78">
        <f t="shared" si="78"/>
        <v>-1.2952507520665657E-4</v>
      </c>
      <c r="AU78">
        <f t="shared" si="79"/>
        <v>-3.2778184765429129E-4</v>
      </c>
      <c r="AW78">
        <v>75</v>
      </c>
      <c r="AX78">
        <f>IF(Z78&gt;0, (R78*SUMPRODUCT(K78:$K$98, X78:$X$98)-K78*$AZ$3)/Z78, 0)</f>
        <v>-100288188771.47812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</v>
      </c>
      <c r="S79">
        <f t="shared" si="63"/>
        <v>-334803591908.12946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-3.1731832316884163</v>
      </c>
      <c r="AC79">
        <f t="shared" si="64"/>
        <v>-2.8331993175297194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-2.2861968282960678E-6</v>
      </c>
      <c r="AI79">
        <f t="shared" si="69"/>
        <v>-2.2864083851152004E-6</v>
      </c>
      <c r="AJ79">
        <f t="shared" si="70"/>
        <v>-0.33998391415869689</v>
      </c>
      <c r="AK79">
        <f t="shared" si="92"/>
        <v>-0.22212282621818916</v>
      </c>
      <c r="AL79">
        <f t="shared" si="71"/>
        <v>-0.56210902678527119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-1.0627674310210409E-9</v>
      </c>
      <c r="AR79">
        <f t="shared" si="76"/>
        <v>-1.0628657758767428E-9</v>
      </c>
      <c r="AS79">
        <f t="shared" si="77"/>
        <v>-1.580458106523644E-4</v>
      </c>
      <c r="AT79">
        <f t="shared" si="78"/>
        <v>-1.0325659736260777E-4</v>
      </c>
      <c r="AU79">
        <f t="shared" si="79"/>
        <v>-2.6130347088074808E-4</v>
      </c>
      <c r="AW79">
        <v>76</v>
      </c>
      <c r="AX79">
        <f>IF(Z79&gt;0, (R79*SUMPRODUCT(K79:$K$98, X79:$X$98)-K79*$AZ$3)/Z79, 0)</f>
        <v>-334803591908.12946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</v>
      </c>
      <c r="S80">
        <f t="shared" si="63"/>
        <v>-1199417741971.9031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-2.8331993175297194</v>
      </c>
      <c r="AC80">
        <f t="shared" si="64"/>
        <v>-2.5296422487074004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-6.2685914834978789E-7</v>
      </c>
      <c r="AI80">
        <f t="shared" si="69"/>
        <v>-6.2691187481364171E-7</v>
      </c>
      <c r="AJ80">
        <f t="shared" si="70"/>
        <v>-0.30355706882231903</v>
      </c>
      <c r="AK80">
        <f t="shared" si="92"/>
        <v>-0.19832395222708038</v>
      </c>
      <c r="AL80">
        <f t="shared" si="71"/>
        <v>-0.50188164796127421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-2.6018159068892893E-10</v>
      </c>
      <c r="AR80">
        <f t="shared" si="76"/>
        <v>-2.6020347511906449E-10</v>
      </c>
      <c r="AS80">
        <f t="shared" si="77"/>
        <v>-1.2599315370761529E-4</v>
      </c>
      <c r="AT80">
        <f t="shared" si="78"/>
        <v>-8.2315527336555594E-5</v>
      </c>
      <c r="AU80">
        <f t="shared" si="79"/>
        <v>-2.08308941247646E-4</v>
      </c>
      <c r="AW80">
        <v>77</v>
      </c>
      <c r="AX80">
        <f>IF(Z80&gt;0, (R80*SUMPRODUCT(K80:$K$98, X80:$X$98)-K80*$AZ$3)/Z80, 0)</f>
        <v>-1199417741971.9031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</v>
      </c>
      <c r="S81">
        <f t="shared" si="63"/>
        <v>-4633741005748.9551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-2.5296422487074004</v>
      </c>
      <c r="AC81">
        <f t="shared" si="64"/>
        <v>-2.2586091508558988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-1.6005412548484991E-7</v>
      </c>
      <c r="AI81">
        <f t="shared" si="69"/>
        <v>-1.6006631115269396E-7</v>
      </c>
      <c r="AJ81">
        <f t="shared" si="70"/>
        <v>-0.27103309785150165</v>
      </c>
      <c r="AK81">
        <f t="shared" si="92"/>
        <v>-0.17707495740951804</v>
      </c>
      <c r="AL81">
        <f t="shared" si="71"/>
        <v>-0.44810821532733081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-5.9313758741553601E-11</v>
      </c>
      <c r="AR81">
        <f t="shared" si="76"/>
        <v>-5.9318274574934451E-11</v>
      </c>
      <c r="AS81">
        <f t="shared" si="77"/>
        <v>-1.0044097100428409E-4</v>
      </c>
      <c r="AT81">
        <f t="shared" si="78"/>
        <v>-6.5621434443770103E-5</v>
      </c>
      <c r="AU81">
        <f t="shared" si="79"/>
        <v>-1.6606246476632877E-4</v>
      </c>
      <c r="AW81">
        <v>78</v>
      </c>
      <c r="AX81">
        <f>IF(Z81&gt;0, (R81*SUMPRODUCT(K81:$K$98, X81:$X$98)-K81*$AZ$3)/Z81, 0)</f>
        <v>-4633741005748.9551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</v>
      </c>
      <c r="S82">
        <f t="shared" si="63"/>
        <v>-19413519473968.625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-2.2586091508558988</v>
      </c>
      <c r="AC82">
        <f t="shared" si="64"/>
        <v>-2.0166153133154947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-3.7867559338188631E-8</v>
      </c>
      <c r="AI82">
        <f t="shared" si="69"/>
        <v>-3.7870156259519689E-8</v>
      </c>
      <c r="AJ82">
        <f t="shared" si="70"/>
        <v>-0.24199383754040404</v>
      </c>
      <c r="AK82">
        <f t="shared" si="92"/>
        <v>-0.15810264055991294</v>
      </c>
      <c r="AL82">
        <f t="shared" si="71"/>
        <v>-0.40009651597047324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-1.2529619008975885E-11</v>
      </c>
      <c r="AR82">
        <f t="shared" si="76"/>
        <v>-1.253047827837278E-11</v>
      </c>
      <c r="AS82">
        <f t="shared" si="77"/>
        <v>-8.0070927197134389E-5</v>
      </c>
      <c r="AT82">
        <f t="shared" si="78"/>
        <v>-5.2313005779884118E-5</v>
      </c>
      <c r="AU82">
        <f t="shared" si="79"/>
        <v>-1.3238394550749678E-4</v>
      </c>
      <c r="AW82">
        <v>79</v>
      </c>
      <c r="AX82">
        <f>IF(Z82&gt;0, (R82*SUMPRODUCT(K82:$K$98, X82:$X$98)-K82*$AZ$3)/Z82, 0)</f>
        <v>-19413519473968.625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</v>
      </c>
      <c r="S83">
        <f t="shared" si="63"/>
        <v>-88772116306638.875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-2.0166153133154947</v>
      </c>
      <c r="AC83">
        <f t="shared" si="64"/>
        <v>-1.8005493868997045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-8.2555258730226945E-9</v>
      </c>
      <c r="AI83">
        <f t="shared" si="69"/>
        <v>-8.2560329436721884E-9</v>
      </c>
      <c r="AJ83">
        <f t="shared" si="70"/>
        <v>-0.21606592641579025</v>
      </c>
      <c r="AK83">
        <f t="shared" si="92"/>
        <v>-0.14116307193208463</v>
      </c>
      <c r="AL83">
        <f t="shared" si="71"/>
        <v>-0.35722900660390783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-2.4389184048750097E-12</v>
      </c>
      <c r="AR83">
        <f t="shared" si="76"/>
        <v>-2.4390682080442618E-12</v>
      </c>
      <c r="AS83">
        <f t="shared" si="77"/>
        <v>-6.3832052943333048E-5</v>
      </c>
      <c r="AT83">
        <f t="shared" si="78"/>
        <v>-4.1703607925075626E-5</v>
      </c>
      <c r="AU83">
        <f t="shared" si="79"/>
        <v>-1.0553566330747687E-4</v>
      </c>
      <c r="AW83">
        <v>80</v>
      </c>
      <c r="AX83">
        <f>IF(Z83&gt;0, (R83*SUMPRODUCT(K83:$K$98, X83:$X$98)-K83*$AZ$3)/Z83, 0)</f>
        <v>-88772116306638.875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</v>
      </c>
      <c r="S84">
        <f t="shared" si="63"/>
        <v>-446364425641898.56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-1.8005493868997045</v>
      </c>
      <c r="AC84">
        <f t="shared" si="64"/>
        <v>-1.6076333811625727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-1.6478381442265155E-9</v>
      </c>
      <c r="AI84">
        <f t="shared" si="69"/>
        <v>-1.647928184633457E-9</v>
      </c>
      <c r="AJ84">
        <f t="shared" si="70"/>
        <v>-0.19291600573713175</v>
      </c>
      <c r="AK84">
        <f t="shared" si="92"/>
        <v>-0.12603845708297931</v>
      </c>
      <c r="AL84">
        <f t="shared" si="71"/>
        <v>-0.31895446446803921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-4.3465938105579561E-13</v>
      </c>
      <c r="AR84">
        <f t="shared" si="76"/>
        <v>-4.3468313151192405E-13</v>
      </c>
      <c r="AS84">
        <f t="shared" si="77"/>
        <v>-5.0886521800245096E-5</v>
      </c>
      <c r="AT84">
        <f t="shared" si="78"/>
        <v>-3.3245860909859207E-5</v>
      </c>
      <c r="AU84">
        <f t="shared" si="79"/>
        <v>-8.4132383144787422E-5</v>
      </c>
      <c r="AW84">
        <v>81</v>
      </c>
      <c r="AX84">
        <f>IF(Z84&gt;0, (R84*SUMPRODUCT(K84:$K$98, X84:$X$98)-K84*$AZ$3)/Z84, 0)</f>
        <v>-446364425641898.56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</v>
      </c>
      <c r="S85">
        <f t="shared" si="63"/>
        <v>-2491324899568658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-1.6076333811625727</v>
      </c>
      <c r="AC85">
        <f t="shared" si="64"/>
        <v>-1.435386947466962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-2.989446058179486E-10</v>
      </c>
      <c r="AI85">
        <f t="shared" si="69"/>
        <v>-2.9895900966936635E-10</v>
      </c>
      <c r="AJ85">
        <f t="shared" si="70"/>
        <v>-0.17224643369561066</v>
      </c>
      <c r="AK85">
        <f t="shared" si="92"/>
        <v>-0.1125343366813801</v>
      </c>
      <c r="AL85">
        <f t="shared" si="71"/>
        <v>-0.28478077067594976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-7.0405600053091989E-14</v>
      </c>
      <c r="AR85">
        <f t="shared" si="76"/>
        <v>-7.0408992359835133E-14</v>
      </c>
      <c r="AS85">
        <f t="shared" si="77"/>
        <v>-4.0566423629432421E-5</v>
      </c>
      <c r="AT85">
        <f t="shared" si="78"/>
        <v>-2.6503396771287544E-5</v>
      </c>
      <c r="AU85">
        <f t="shared" si="79"/>
        <v>-6.7069820471128962E-5</v>
      </c>
      <c r="AW85">
        <v>82</v>
      </c>
      <c r="AX85">
        <f>IF(Z85&gt;0, (R85*SUMPRODUCT(K85:$K$98, X85:$X$98)-K85*$AZ$3)/Z85, 0)</f>
        <v>-2491324899568658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</v>
      </c>
      <c r="S86">
        <f t="shared" si="63"/>
        <v>-1.5623750840322616E+16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-1.435386947466962</v>
      </c>
      <c r="AC86">
        <f t="shared" si="64"/>
        <v>-1.2815954888098491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-4.8836384697623549E-11</v>
      </c>
      <c r="AI86">
        <f t="shared" si="69"/>
        <v>-4.8838435414352693E-11</v>
      </c>
      <c r="AJ86">
        <f t="shared" si="70"/>
        <v>-0.15379145865711297</v>
      </c>
      <c r="AK86">
        <f t="shared" si="92"/>
        <v>-0.10047708632268736</v>
      </c>
      <c r="AL86">
        <f t="shared" si="71"/>
        <v>-0.25426854502863877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-1.026932660451803E-14</v>
      </c>
      <c r="AR86">
        <f t="shared" si="76"/>
        <v>-1.0269757829720209E-14</v>
      </c>
      <c r="AS86">
        <f t="shared" si="77"/>
        <v>-3.2339304551591387E-5</v>
      </c>
      <c r="AT86">
        <f t="shared" si="78"/>
        <v>-2.1128345640381495E-5</v>
      </c>
      <c r="AU86">
        <f t="shared" si="79"/>
        <v>-5.3467650202242641E-5</v>
      </c>
      <c r="AW86">
        <v>83</v>
      </c>
      <c r="AX86">
        <f>IF(Z86&gt;0, (R86*SUMPRODUCT(K86:$K$98, X86:$X$98)-K86*$AZ$3)/Z86, 0)</f>
        <v>-1.5623750840322616E+16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</v>
      </c>
      <c r="S87">
        <f t="shared" si="63"/>
        <v>-1.1180032755375557E+17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-1.2815954888098491</v>
      </c>
      <c r="AC87">
        <f t="shared" si="64"/>
        <v>-1.1442816864373742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-7.0973334764767238E-12</v>
      </c>
      <c r="AI87">
        <f t="shared" si="69"/>
        <v>-7.0975893526694583E-12</v>
      </c>
      <c r="AJ87">
        <f t="shared" si="70"/>
        <v>-0.13731380237247492</v>
      </c>
      <c r="AK87">
        <f t="shared" si="92"/>
        <v>-8.9711684216689444E-2</v>
      </c>
      <c r="AL87">
        <f t="shared" si="71"/>
        <v>-0.22702548659626198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-1.3325258693316001E-15</v>
      </c>
      <c r="AR87">
        <f t="shared" si="76"/>
        <v>-1.3325739101411936E-15</v>
      </c>
      <c r="AS87">
        <f t="shared" si="77"/>
        <v>-2.5780695592796379E-5</v>
      </c>
      <c r="AT87">
        <f t="shared" si="78"/>
        <v>-1.6843387787294729E-5</v>
      </c>
      <c r="AU87">
        <f t="shared" si="79"/>
        <v>-4.2624083381423684E-5</v>
      </c>
      <c r="AW87">
        <v>84</v>
      </c>
      <c r="AX87">
        <f>IF(Z87&gt;0, (R87*SUMPRODUCT(K87:$K$98, X87:$X$98)-K87*$AZ$3)/Z87, 0)</f>
        <v>-1.1180032755375557E+17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</v>
      </c>
      <c r="S88">
        <f t="shared" si="63"/>
        <v>-9.3138775455912205E+17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-1.1442816864373742</v>
      </c>
      <c r="AC88">
        <f t="shared" si="64"/>
        <v>-1.0216800771762282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-9.0357533738641424E-13</v>
      </c>
      <c r="AI88">
        <f t="shared" si="69"/>
        <v>-9.0360276098287491E-13</v>
      </c>
      <c r="AJ88">
        <f t="shared" si="70"/>
        <v>-0.12260160926114594</v>
      </c>
      <c r="AK88">
        <f t="shared" si="92"/>
        <v>-8.0099718050616192E-2</v>
      </c>
      <c r="AL88">
        <f t="shared" si="71"/>
        <v>-0.20270132731266571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-1.5147005511044419E-16</v>
      </c>
      <c r="AR88">
        <f t="shared" si="76"/>
        <v>-1.5147465224086084E-16</v>
      </c>
      <c r="AS88">
        <f t="shared" si="77"/>
        <v>-2.0552212685585126E-5</v>
      </c>
      <c r="AT88">
        <f t="shared" si="78"/>
        <v>-1.3427445621249089E-5</v>
      </c>
      <c r="AU88">
        <f t="shared" si="79"/>
        <v>-3.3979658306985687E-5</v>
      </c>
      <c r="AW88">
        <v>85</v>
      </c>
      <c r="AX88">
        <f>IF(Z88&gt;0, (R88*SUMPRODUCT(K88:$K$98, X88:$X$98)-K88*$AZ$3)/Z88, 0)</f>
        <v>-9.3138775455912205E+17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-1.0216800771762282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-1.0216800771762282</v>
      </c>
      <c r="AK89">
        <f t="shared" si="92"/>
        <v>-7.1517605402335982E-2</v>
      </c>
      <c r="AL89">
        <f t="shared" si="71"/>
        <v>-1.093197682578674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-1.6418322916547833E-17</v>
      </c>
      <c r="AR89">
        <f t="shared" si="76"/>
        <v>-1.6418322916547833E-17</v>
      </c>
      <c r="AS89">
        <f t="shared" si="77"/>
        <v>-1.5291824914870063E-4</v>
      </c>
      <c r="AT89">
        <f t="shared" si="78"/>
        <v>-1.0704277440409045E-5</v>
      </c>
      <c r="AU89">
        <f t="shared" si="79"/>
        <v>-1.636225265891261E-4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15250.468479418651</v>
      </c>
      <c r="AO91" s="6">
        <f t="shared" si="93"/>
        <v>-1525.0468479418651</v>
      </c>
      <c r="AP91" s="6">
        <f t="shared" si="93"/>
        <v>-1766.1404383124598</v>
      </c>
      <c r="AQ91" s="6">
        <f t="shared" si="93"/>
        <v>-6094.7024793934579</v>
      </c>
      <c r="AR91" s="6">
        <f t="shared" si="93"/>
        <v>5864.5787137708712</v>
      </c>
      <c r="AS91" s="6">
        <f t="shared" si="93"/>
        <v>-1442.1535433196038</v>
      </c>
      <c r="AT91" s="6">
        <f t="shared" si="93"/>
        <v>474.61974461156359</v>
      </c>
      <c r="AU91" s="6">
        <f t="shared" si="93"/>
        <v>4897.0449150628283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33528.84043980531</v>
      </c>
      <c r="K3">
        <v>1</v>
      </c>
      <c r="L3" s="2">
        <v>0</v>
      </c>
      <c r="O3">
        <f>$C$3</f>
        <v>33528.84043980531</v>
      </c>
      <c r="P3">
        <f>O3*C5</f>
        <v>3352.8840439805313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33528.84043980531</v>
      </c>
      <c r="AF3">
        <f t="shared" ref="AF3:AF34" si="4">-$Z3*P3</f>
        <v>-3352.8840439805313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28653.523808824779</v>
      </c>
      <c r="AJ3">
        <f t="shared" ref="AJ3:AJ34" si="8">AB3-AC3</f>
        <v>0</v>
      </c>
      <c r="AL3">
        <f t="shared" ref="AL3:AL34" si="9">SUM(AI3:AK3)</f>
        <v>28653.523808824779</v>
      </c>
      <c r="AN3">
        <f t="shared" ref="AN3:AN34" si="10">AE3*$K3</f>
        <v>33528.84043980531</v>
      </c>
      <c r="AO3">
        <f t="shared" ref="AO3:AO34" si="11">AF3*$K3</f>
        <v>-3352.8840439805313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28653.523808824779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28653.523808824779</v>
      </c>
      <c r="AW3">
        <v>0</v>
      </c>
      <c r="AX3">
        <f>IF(Z3&gt;0, (R3*SUMPRODUCT(K3:$K$98, X3:$X$98)-K3*$AZ$3)/Z3, 0)</f>
        <v>0</v>
      </c>
      <c r="AZ3">
        <f>C6*ABS(SUMPRODUCT(X4:X79, K4:K79))/1</f>
        <v>14278.45989285205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969.47378876885898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957.75843483166682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-957.75843483166682</v>
      </c>
      <c r="AK4">
        <f>G4*SUM(AB4, AE4:AF4)</f>
        <v>0</v>
      </c>
      <c r="AL4">
        <f t="shared" si="9"/>
        <v>-1166.1824348316668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-194.44351152159715</v>
      </c>
      <c r="AR4">
        <f t="shared" si="14"/>
        <v>-194.44351152159715</v>
      </c>
      <c r="AS4">
        <f t="shared" si="15"/>
        <v>-893.51472603010245</v>
      </c>
      <c r="AT4">
        <f t="shared" si="16"/>
        <v>0</v>
      </c>
      <c r="AU4">
        <f t="shared" si="17"/>
        <v>-1087.9582375516995</v>
      </c>
      <c r="AW4">
        <v>1</v>
      </c>
      <c r="AX4">
        <f>IF(Z4&gt;0, (R4*SUMPRODUCT(K4:$K$98, X4:$X$98)-K4*$AZ$3)/Z4, 0)</f>
        <v>969.47378876885898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</v>
      </c>
      <c r="S5">
        <f t="shared" si="1"/>
        <v>1920.7307315346543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957.75843483166682</v>
      </c>
      <c r="AC5">
        <f t="shared" si="2"/>
        <v>1874.3908469396283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-216.27767950963204</v>
      </c>
      <c r="AI5">
        <f t="shared" si="7"/>
        <v>-240.67452514975463</v>
      </c>
      <c r="AJ5">
        <f t="shared" si="8"/>
        <v>-916.6324121079615</v>
      </c>
      <c r="AK5">
        <f>G5*SUM(AB5, AE5:AF5)</f>
        <v>39.268095828098339</v>
      </c>
      <c r="AL5">
        <f t="shared" si="9"/>
        <v>-1118.0388414296178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-184.94077779225651</v>
      </c>
      <c r="AR5">
        <f t="shared" si="14"/>
        <v>-205.80271610503996</v>
      </c>
      <c r="AS5">
        <f t="shared" si="15"/>
        <v>-783.81972485186031</v>
      </c>
      <c r="AT5">
        <f t="shared" si="16"/>
        <v>33.578463581332912</v>
      </c>
      <c r="AU5">
        <f t="shared" si="17"/>
        <v>-956.04397737556735</v>
      </c>
      <c r="AW5">
        <v>2</v>
      </c>
      <c r="AX5">
        <f>IF(Z5&gt;0, (R5*SUMPRODUCT(K5:$K$98, X5:$X$98)-K5*$AZ$3)/Z5, 0)</f>
        <v>1920.7307315346543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</v>
      </c>
      <c r="S6">
        <f t="shared" si="1"/>
        <v>2994.3918026283254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1874.3908469396283</v>
      </c>
      <c r="AC6">
        <f t="shared" si="2"/>
        <v>2884.528436744491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-280.4797021250252</v>
      </c>
      <c r="AI6">
        <f t="shared" si="7"/>
        <v>-304.5624593832153</v>
      </c>
      <c r="AJ6">
        <f t="shared" si="8"/>
        <v>-1010.1375898048627</v>
      </c>
      <c r="AK6">
        <f>G6*SUM(AB6, AE6:AF6)</f>
        <v>109.65186454596827</v>
      </c>
      <c r="AL6">
        <f t="shared" si="9"/>
        <v>-1205.0481846421098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-216.36485528323004</v>
      </c>
      <c r="AR6">
        <f t="shared" si="14"/>
        <v>-234.94253576959471</v>
      </c>
      <c r="AS6">
        <f t="shared" si="15"/>
        <v>-779.23026792454482</v>
      </c>
      <c r="AT6">
        <f t="shared" si="16"/>
        <v>84.586548061325729</v>
      </c>
      <c r="AU6">
        <f t="shared" si="17"/>
        <v>-929.58625563281385</v>
      </c>
      <c r="AW6">
        <v>3</v>
      </c>
      <c r="AX6">
        <f>IF(Z6&gt;0, (R6*SUMPRODUCT(K6:$K$98, X6:$X$98)-K6*$AZ$3)/Z6, 0)</f>
        <v>2994.3918026283254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100000</v>
      </c>
      <c r="S7">
        <f t="shared" si="1"/>
        <v>3853.3634386485442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2884.528436744491</v>
      </c>
      <c r="AC7">
        <f t="shared" si="2"/>
        <v>3661.2867042246617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-352.37013807819568</v>
      </c>
      <c r="AI7">
        <f t="shared" si="7"/>
        <v>-376.12397522928433</v>
      </c>
      <c r="AJ7">
        <f t="shared" si="8"/>
        <v>-776.75826748017062</v>
      </c>
      <c r="AK7">
        <f>G7*SUM(AB7, AE7:AF7)</f>
        <v>141.63034624415451</v>
      </c>
      <c r="AL7">
        <f t="shared" si="9"/>
        <v>-1011.2518964653004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-247.31312765061514</v>
      </c>
      <c r="AR7">
        <f t="shared" si="14"/>
        <v>-263.98490293662263</v>
      </c>
      <c r="AS7">
        <f t="shared" si="15"/>
        <v>-545.17252116399243</v>
      </c>
      <c r="AT7">
        <f t="shared" si="16"/>
        <v>99.404121163378576</v>
      </c>
      <c r="AU7">
        <f t="shared" si="17"/>
        <v>-709.75330293723653</v>
      </c>
      <c r="AW7">
        <v>4</v>
      </c>
      <c r="AX7">
        <f>IF(Z7&gt;0, (R7*SUMPRODUCT(K7:$K$98, X7:$X$98)-K7*$AZ$3)/Z7, 0)</f>
        <v>3853.3634386485442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</v>
      </c>
      <c r="S8">
        <f t="shared" si="1"/>
        <v>4358.1748309725645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3661.2867042246617</v>
      </c>
      <c r="AC8">
        <f t="shared" si="2"/>
        <v>4080.9459786456973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-426.31790660917369</v>
      </c>
      <c r="AI8">
        <f t="shared" si="7"/>
        <v>-449.72762591209914</v>
      </c>
      <c r="AJ8">
        <f t="shared" si="8"/>
        <v>-419.65927442103566</v>
      </c>
      <c r="AK8">
        <f t="shared" ref="AK8:AK39" si="30">G8*SUM(AB8:AB8, AE8:AF8)</f>
        <v>77.985406799985284</v>
      </c>
      <c r="AL8">
        <f t="shared" si="9"/>
        <v>-791.40149353314951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-279.29974740994157</v>
      </c>
      <c r="AR8">
        <f t="shared" si="14"/>
        <v>-294.63649162565832</v>
      </c>
      <c r="AS8">
        <f t="shared" si="15"/>
        <v>-274.93738247191993</v>
      </c>
      <c r="AT8">
        <f t="shared" si="16"/>
        <v>51.091694914108807</v>
      </c>
      <c r="AU8">
        <f t="shared" si="17"/>
        <v>-518.4821791834695</v>
      </c>
      <c r="AW8">
        <v>5</v>
      </c>
      <c r="AX8">
        <f>IF(Z8&gt;0, (R8*SUMPRODUCT(K8:$K$98, X8:$X$98)-K8*$AZ$3)/Z8, 0)</f>
        <v>4358.1748309725645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</v>
      </c>
      <c r="S9">
        <f t="shared" si="1"/>
        <v>4660.5326303109105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4080.9459786456973</v>
      </c>
      <c r="AC9">
        <f t="shared" si="2"/>
        <v>4296.8766950916979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-505.37201675562608</v>
      </c>
      <c r="AI9">
        <f t="shared" si="7"/>
        <v>-528.42129586133342</v>
      </c>
      <c r="AJ9">
        <f t="shared" si="8"/>
        <v>-215.93071644600059</v>
      </c>
      <c r="AK9">
        <f t="shared" si="30"/>
        <v>24.077581274009614</v>
      </c>
      <c r="AL9">
        <f t="shared" si="9"/>
        <v>-720.27443103332439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-313.56340300421721</v>
      </c>
      <c r="AR9">
        <f t="shared" si="14"/>
        <v>-327.86457155640164</v>
      </c>
      <c r="AS9">
        <f t="shared" si="15"/>
        <v>-133.9764925977035</v>
      </c>
      <c r="AT9">
        <f t="shared" si="16"/>
        <v>14.939189488285059</v>
      </c>
      <c r="AU9">
        <f t="shared" si="17"/>
        <v>-446.90187466582012</v>
      </c>
      <c r="AW9">
        <v>6</v>
      </c>
      <c r="AX9">
        <f>IF(Z9&gt;0, (R9*SUMPRODUCT(K9:$K$98, X9:$X$98)-K9*$AZ$3)/Z9, 0)</f>
        <v>4660.5326303109105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</v>
      </c>
      <c r="S10">
        <f t="shared" si="1"/>
        <v>4893.7269104748693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4296.8766950916979</v>
      </c>
      <c r="AC10">
        <f t="shared" si="2"/>
        <v>4437.9986784221328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-587.64349133368592</v>
      </c>
      <c r="AI10">
        <f t="shared" si="7"/>
        <v>-610.31536677550275</v>
      </c>
      <c r="AJ10">
        <f t="shared" si="8"/>
        <v>-141.12198333043489</v>
      </c>
      <c r="AK10">
        <f t="shared" si="30"/>
        <v>17.617194449875964</v>
      </c>
      <c r="AL10">
        <f t="shared" si="9"/>
        <v>-733.82015565606173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-345.89660178868144</v>
      </c>
      <c r="AR10">
        <f t="shared" si="14"/>
        <v>-359.24163970223447</v>
      </c>
      <c r="AS10">
        <f t="shared" si="15"/>
        <v>-83.066715094370352</v>
      </c>
      <c r="AT10">
        <f t="shared" si="16"/>
        <v>10.369769738166417</v>
      </c>
      <c r="AU10">
        <f t="shared" si="17"/>
        <v>-431.93858505843843</v>
      </c>
      <c r="AW10">
        <v>7</v>
      </c>
      <c r="AX10">
        <f>IF(Z10&gt;0, (R10*SUMPRODUCT(K10:$K$98, X10:$X$98)-K10*$AZ$3)/Z10, 0)</f>
        <v>4893.7269104748693</v>
      </c>
    </row>
    <row r="11" spans="1:52" x14ac:dyDescent="0.25">
      <c r="A11" t="s">
        <v>33</v>
      </c>
      <c r="C11" s="25">
        <f>AU81</f>
        <v>12384.08393098548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</v>
      </c>
      <c r="S11">
        <f t="shared" si="1"/>
        <v>5062.3349731564595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4437.9986784221328</v>
      </c>
      <c r="AC11">
        <f t="shared" si="2"/>
        <v>4510.5719317157773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-680.00508718905871</v>
      </c>
      <c r="AI11">
        <f t="shared" si="7"/>
        <v>-702.28024260466009</v>
      </c>
      <c r="AJ11">
        <f t="shared" si="8"/>
        <v>-72.573253293644484</v>
      </c>
      <c r="AK11">
        <f t="shared" si="30"/>
        <v>10.651196828213118</v>
      </c>
      <c r="AL11">
        <f t="shared" si="9"/>
        <v>-764.2022990700915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-380.33271825711029</v>
      </c>
      <c r="AR11">
        <f t="shared" si="14"/>
        <v>-392.79140506463978</v>
      </c>
      <c r="AS11">
        <f t="shared" si="15"/>
        <v>-40.59084735973385</v>
      </c>
      <c r="AT11">
        <f t="shared" si="16"/>
        <v>5.9573063770911556</v>
      </c>
      <c r="AU11">
        <f t="shared" si="17"/>
        <v>-427.4249460472825</v>
      </c>
      <c r="AW11">
        <v>8</v>
      </c>
      <c r="AX11">
        <f>IF(Z11&gt;0, (R11*SUMPRODUCT(K11:$K$98, X11:$X$98)-K11*$AZ$3)/Z11, 0)</f>
        <v>5062.3349731564595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</v>
      </c>
      <c r="S12">
        <f t="shared" si="1"/>
        <v>5178.1806560016475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4510.5719317157773</v>
      </c>
      <c r="AC12">
        <f t="shared" si="2"/>
        <v>4527.1519270276722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-782.15341274904142</v>
      </c>
      <c r="AI12">
        <f t="shared" si="7"/>
        <v>-804.01027825729955</v>
      </c>
      <c r="AJ12">
        <f t="shared" si="8"/>
        <v>-16.579995311894891</v>
      </c>
      <c r="AK12">
        <f t="shared" si="30"/>
        <v>10.374315442946287</v>
      </c>
      <c r="AL12">
        <f t="shared" si="9"/>
        <v>-810.2159581262481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-415.72285371671603</v>
      </c>
      <c r="AR12">
        <f t="shared" si="14"/>
        <v>-427.34001008820007</v>
      </c>
      <c r="AS12">
        <f t="shared" si="15"/>
        <v>-8.8124437652773828</v>
      </c>
      <c r="AT12">
        <f t="shared" si="16"/>
        <v>5.5140589441918451</v>
      </c>
      <c r="AU12">
        <f t="shared" si="17"/>
        <v>-430.63839490928564</v>
      </c>
      <c r="AW12">
        <v>9</v>
      </c>
      <c r="AX12">
        <f>IF(Z12&gt;0, (R12*SUMPRODUCT(K12:$K$98, X12:$X$98)-K12*$AZ$3)/Z12, 0)</f>
        <v>5178.1806560016475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</v>
      </c>
      <c r="S13">
        <f t="shared" si="1"/>
        <v>5237.5247395289562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4527.1519270276722</v>
      </c>
      <c r="AC13">
        <f t="shared" si="2"/>
        <v>4486.5583200809851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-891.38067755170789</v>
      </c>
      <c r="AI13">
        <f t="shared" si="7"/>
        <v>-912.79612923549553</v>
      </c>
      <c r="AJ13">
        <f t="shared" si="8"/>
        <v>40.593606946687032</v>
      </c>
      <c r="AK13">
        <f t="shared" si="30"/>
        <v>9.0543038540553447</v>
      </c>
      <c r="AL13">
        <f t="shared" si="9"/>
        <v>-863.14821843475318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-450.35960657979138</v>
      </c>
      <c r="AR13">
        <f t="shared" si="14"/>
        <v>-461.17951174256586</v>
      </c>
      <c r="AS13">
        <f t="shared" si="15"/>
        <v>20.509442614773484</v>
      </c>
      <c r="AT13">
        <f t="shared" si="16"/>
        <v>4.5745805627806106</v>
      </c>
      <c r="AU13">
        <f t="shared" si="17"/>
        <v>-436.09548856501175</v>
      </c>
      <c r="AW13">
        <v>10</v>
      </c>
      <c r="AX13">
        <f>IF(Z13&gt;0, (R13*SUMPRODUCT(K13:$K$98, X13:$X$98)-K13*$AZ$3)/Z13, 0)</f>
        <v>5237.5247395289562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</v>
      </c>
      <c r="S14">
        <f t="shared" si="1"/>
        <v>5240.8072857162988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4486.5583200809851</v>
      </c>
      <c r="AC14">
        <f t="shared" si="2"/>
        <v>4391.4815067839072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-1011.1991663572268</v>
      </c>
      <c r="AI14">
        <f t="shared" si="7"/>
        <v>-1032.1476637325873</v>
      </c>
      <c r="AJ14">
        <f t="shared" si="8"/>
        <v>95.076813297077933</v>
      </c>
      <c r="AK14">
        <f t="shared" si="30"/>
        <v>8.0758049761457738</v>
      </c>
      <c r="AL14">
        <f t="shared" si="9"/>
        <v>-928.99504545936361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-485.73539573734314</v>
      </c>
      <c r="AR14">
        <f t="shared" si="14"/>
        <v>-495.79812818537283</v>
      </c>
      <c r="AS14">
        <f t="shared" si="15"/>
        <v>45.670699767949415</v>
      </c>
      <c r="AT14">
        <f t="shared" si="16"/>
        <v>3.8792598495873332</v>
      </c>
      <c r="AU14">
        <f t="shared" si="17"/>
        <v>-446.2481685678361</v>
      </c>
      <c r="AW14">
        <v>11</v>
      </c>
      <c r="AX14">
        <f>IF(Z14&gt;0, (R14*SUMPRODUCT(K14:$K$98, X14:$X$98)-K14*$AZ$3)/Z14, 0)</f>
        <v>5240.8072857162988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</v>
      </c>
      <c r="S15">
        <f t="shared" si="1"/>
        <v>5204.1922696649617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4391.4815067839072</v>
      </c>
      <c r="AC15">
        <f t="shared" si="2"/>
        <v>4257.7600546987424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-1142.0075020057525</v>
      </c>
      <c r="AI15">
        <f t="shared" si="7"/>
        <v>-1162.4610125318579</v>
      </c>
      <c r="AJ15">
        <f t="shared" si="8"/>
        <v>133.72145208516486</v>
      </c>
      <c r="AK15">
        <f t="shared" si="30"/>
        <v>18.00507417781402</v>
      </c>
      <c r="AL15">
        <f t="shared" si="9"/>
        <v>-1010.7344862688791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-520.41546333952704</v>
      </c>
      <c r="AR15">
        <f t="shared" si="14"/>
        <v>-529.7361754527733</v>
      </c>
      <c r="AS15">
        <f t="shared" si="15"/>
        <v>60.937175389050026</v>
      </c>
      <c r="AT15">
        <f t="shared" si="16"/>
        <v>8.2049539992097511</v>
      </c>
      <c r="AU15">
        <f t="shared" si="17"/>
        <v>-460.59404606451352</v>
      </c>
      <c r="AW15">
        <v>12</v>
      </c>
      <c r="AX15">
        <f>IF(Z15&gt;0, (R15*SUMPRODUCT(K15:$K$98, X15:$X$98)-K15*$AZ$3)/Z15, 0)</f>
        <v>5204.1922696649617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</v>
      </c>
      <c r="S16">
        <f t="shared" si="1"/>
        <v>5128.6233064453263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4257.7600546987424</v>
      </c>
      <c r="AC16">
        <f t="shared" si="2"/>
        <v>4088.8100396331856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-1270.6070902916872</v>
      </c>
      <c r="AI16">
        <f t="shared" si="7"/>
        <v>-1290.5384139399587</v>
      </c>
      <c r="AJ16">
        <f t="shared" si="8"/>
        <v>168.95001506555673</v>
      </c>
      <c r="AK16">
        <f t="shared" si="30"/>
        <v>30.230096388361073</v>
      </c>
      <c r="AL16">
        <f t="shared" si="9"/>
        <v>-1091.3583024860409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-547.74249695770561</v>
      </c>
      <c r="AR16">
        <f t="shared" si="14"/>
        <v>-556.3346361533637</v>
      </c>
      <c r="AS16">
        <f t="shared" si="15"/>
        <v>72.832194798949061</v>
      </c>
      <c r="AT16">
        <f t="shared" si="16"/>
        <v>13.031808657097766</v>
      </c>
      <c r="AU16">
        <f t="shared" si="17"/>
        <v>-470.47063269731694</v>
      </c>
      <c r="AW16">
        <v>13</v>
      </c>
      <c r="AX16">
        <f>IF(Z16&gt;0, (R16*SUMPRODUCT(K16:$K$98, X16:$X$98)-K16*$AZ$3)/Z16, 0)</f>
        <v>5128.6233064453263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</v>
      </c>
      <c r="S17">
        <f t="shared" si="1"/>
        <v>5043.6447271614443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4088.8100396331856</v>
      </c>
      <c r="AC17">
        <f t="shared" si="2"/>
        <v>3910.2212391170992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-1400.3518386427063</v>
      </c>
      <c r="AI17">
        <f t="shared" si="7"/>
        <v>-1419.7337610948343</v>
      </c>
      <c r="AJ17">
        <f t="shared" si="8"/>
        <v>178.58880051608639</v>
      </c>
      <c r="AK17">
        <f t="shared" si="30"/>
        <v>56.425578546937963</v>
      </c>
      <c r="AL17">
        <f t="shared" si="9"/>
        <v>-1184.71938203181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-567.46926277738999</v>
      </c>
      <c r="AR17">
        <f t="shared" si="14"/>
        <v>-575.32346408709657</v>
      </c>
      <c r="AS17">
        <f t="shared" si="15"/>
        <v>72.3701373987479</v>
      </c>
      <c r="AT17">
        <f t="shared" si="16"/>
        <v>22.865526060117745</v>
      </c>
      <c r="AU17">
        <f t="shared" si="17"/>
        <v>-480.08780062823098</v>
      </c>
      <c r="AW17">
        <v>14</v>
      </c>
      <c r="AX17">
        <f>IF(Z17&gt;0, (R17*SUMPRODUCT(K17:$K$98, X17:$X$98)-K17*$AZ$3)/Z17, 0)</f>
        <v>5043.6447271614443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</v>
      </c>
      <c r="S18">
        <f t="shared" si="1"/>
        <v>4958.1423674173811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3910.2212391170992</v>
      </c>
      <c r="AC18">
        <f t="shared" si="2"/>
        <v>3729.3564365676393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-1535.6046744382945</v>
      </c>
      <c r="AI18">
        <f t="shared" si="7"/>
        <v>-1554.4088764972917</v>
      </c>
      <c r="AJ18">
        <f t="shared" si="8"/>
        <v>180.86480254945991</v>
      </c>
      <c r="AK18">
        <f t="shared" si="30"/>
        <v>84.460778764929344</v>
      </c>
      <c r="AL18">
        <f t="shared" si="9"/>
        <v>-1289.0832951829025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-580.70009531538255</v>
      </c>
      <c r="AR18">
        <f t="shared" si="14"/>
        <v>-587.81104132235771</v>
      </c>
      <c r="AS18">
        <f t="shared" si="15"/>
        <v>68.395342777975884</v>
      </c>
      <c r="AT18">
        <f t="shared" si="16"/>
        <v>31.939458830539493</v>
      </c>
      <c r="AU18">
        <f t="shared" si="17"/>
        <v>-487.47623971384235</v>
      </c>
      <c r="AW18">
        <v>15</v>
      </c>
      <c r="AX18">
        <f>IF(Z18&gt;0, (R18*SUMPRODUCT(K18:$K$98, X18:$X$98)-K18*$AZ$3)/Z18, 0)</f>
        <v>4958.1423674173811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</v>
      </c>
      <c r="S19">
        <f t="shared" si="1"/>
        <v>4826.9488689978834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3729.3564365676393</v>
      </c>
      <c r="AC19">
        <f t="shared" si="2"/>
        <v>3512.7187424198933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-1691.5729893775783</v>
      </c>
      <c r="AI19">
        <f t="shared" si="7"/>
        <v>-1709.7662561686411</v>
      </c>
      <c r="AJ19">
        <f t="shared" si="8"/>
        <v>216.63769414774606</v>
      </c>
      <c r="AK19">
        <f t="shared" si="30"/>
        <v>83.164648535458355</v>
      </c>
      <c r="AL19">
        <f t="shared" si="9"/>
        <v>-1409.9639134854367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-596.55007919401737</v>
      </c>
      <c r="AR19">
        <f t="shared" si="14"/>
        <v>-602.96611610945649</v>
      </c>
      <c r="AS19">
        <f t="shared" si="15"/>
        <v>76.399442655915124</v>
      </c>
      <c r="AT19">
        <f t="shared" si="16"/>
        <v>29.328842433352644</v>
      </c>
      <c r="AU19">
        <f t="shared" si="17"/>
        <v>-497.23783102018876</v>
      </c>
      <c r="AW19">
        <v>16</v>
      </c>
      <c r="AX19">
        <f>IF(Z19&gt;0, (R19*SUMPRODUCT(K19:$K$98, X19:$X$98)-K19*$AZ$3)/Z19, 0)</f>
        <v>4826.9488689978834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</v>
      </c>
      <c r="S20">
        <f t="shared" si="1"/>
        <v>4523.4788747131515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3512.7187424198933</v>
      </c>
      <c r="AC20">
        <f t="shared" si="2"/>
        <v>3175.510841892502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-1844.7026476264541</v>
      </c>
      <c r="AI20">
        <f t="shared" si="7"/>
        <v>-1862.2528060876996</v>
      </c>
      <c r="AJ20">
        <f t="shared" si="8"/>
        <v>337.2079005273913</v>
      </c>
      <c r="AK20">
        <f t="shared" si="30"/>
        <v>15.104690592405541</v>
      </c>
      <c r="AL20">
        <f t="shared" si="9"/>
        <v>-1509.9402149679026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-617.0471211548662</v>
      </c>
      <c r="AR20">
        <f t="shared" si="14"/>
        <v>-622.91759289092454</v>
      </c>
      <c r="AS20">
        <f t="shared" si="15"/>
        <v>112.79496157216845</v>
      </c>
      <c r="AT20">
        <f t="shared" si="16"/>
        <v>5.0524705745780221</v>
      </c>
      <c r="AU20">
        <f t="shared" si="17"/>
        <v>-505.07016074417811</v>
      </c>
      <c r="AW20">
        <v>17</v>
      </c>
      <c r="AX20">
        <f>IF(Z20&gt;0, (R20*SUMPRODUCT(K20:$K$98, X20:$X$98)-K20*$AZ$3)/Z20, 0)</f>
        <v>4523.4788747131515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</v>
      </c>
      <c r="S21">
        <f t="shared" si="1"/>
        <v>4136.3352388131143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3175.510841892502</v>
      </c>
      <c r="AC21">
        <f t="shared" si="2"/>
        <v>2792.8177633575619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-1979.4927625376956</v>
      </c>
      <c r="AI21">
        <f t="shared" si="7"/>
        <v>-1996.3725462236944</v>
      </c>
      <c r="AJ21">
        <f t="shared" si="8"/>
        <v>382.69307853494001</v>
      </c>
      <c r="AK21">
        <f t="shared" si="30"/>
        <v>5.0808173470280034</v>
      </c>
      <c r="AL21">
        <f t="shared" si="9"/>
        <v>-1608.5986503417264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-629.64433475589601</v>
      </c>
      <c r="AR21">
        <f t="shared" si="14"/>
        <v>-635.01351840280608</v>
      </c>
      <c r="AS21">
        <f t="shared" si="15"/>
        <v>121.72842124510144</v>
      </c>
      <c r="AT21">
        <f t="shared" si="16"/>
        <v>1.6161250594240264</v>
      </c>
      <c r="AU21">
        <f t="shared" si="17"/>
        <v>-511.66897209828056</v>
      </c>
      <c r="AW21">
        <v>18</v>
      </c>
      <c r="AX21">
        <f>IF(Z21&gt;0, (R21*SUMPRODUCT(K21:$K$98, X21:$X$98)-K21*$AZ$3)/Z21, 0)</f>
        <v>4136.3352388131143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</v>
      </c>
      <c r="S22">
        <f t="shared" si="1"/>
        <v>3807.0724442125993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2792.8177633575619</v>
      </c>
      <c r="AC22">
        <f t="shared" si="2"/>
        <v>2464.2601660927994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-2115.4623339236564</v>
      </c>
      <c r="AI22">
        <f t="shared" si="7"/>
        <v>-2131.6444541893143</v>
      </c>
      <c r="AJ22">
        <f t="shared" si="8"/>
        <v>328.55759726476253</v>
      </c>
      <c r="AK22">
        <f t="shared" si="30"/>
        <v>58.649173030508805</v>
      </c>
      <c r="AL22">
        <f t="shared" si="9"/>
        <v>-1744.4376838940429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-628.2857477707355</v>
      </c>
      <c r="AR22">
        <f t="shared" si="14"/>
        <v>-633.0917872679114</v>
      </c>
      <c r="AS22">
        <f t="shared" si="15"/>
        <v>97.580586698688606</v>
      </c>
      <c r="AT22">
        <f t="shared" si="16"/>
        <v>17.418622370488531</v>
      </c>
      <c r="AU22">
        <f t="shared" si="17"/>
        <v>-518.09257819873426</v>
      </c>
      <c r="AW22">
        <v>19</v>
      </c>
      <c r="AX22">
        <f>IF(Z22&gt;0, (R22*SUMPRODUCT(K22:$K$98, X22:$X$98)-K22*$AZ$3)/Z22, 0)</f>
        <v>3807.0724442125993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</v>
      </c>
      <c r="S23">
        <f t="shared" si="1"/>
        <v>3703.7945771744908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2464.2601660927994</v>
      </c>
      <c r="AC23">
        <f t="shared" si="2"/>
        <v>2290.3306620209519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-2243.785610074061</v>
      </c>
      <c r="AI23">
        <f t="shared" si="7"/>
        <v>-2259.2449627345436</v>
      </c>
      <c r="AJ23">
        <f t="shared" si="8"/>
        <v>173.92950407184753</v>
      </c>
      <c r="AK23">
        <f t="shared" si="30"/>
        <v>172.49821162649599</v>
      </c>
      <c r="AL23">
        <f t="shared" si="9"/>
        <v>-1912.8172470362001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-594.99764511789249</v>
      </c>
      <c r="AR23">
        <f t="shared" si="14"/>
        <v>-599.09709133358092</v>
      </c>
      <c r="AS23">
        <f t="shared" si="15"/>
        <v>46.121895458566712</v>
      </c>
      <c r="AT23">
        <f t="shared" si="16"/>
        <v>45.74235133873831</v>
      </c>
      <c r="AU23">
        <f t="shared" si="17"/>
        <v>-507.23284453627588</v>
      </c>
      <c r="AW23">
        <v>20</v>
      </c>
      <c r="AX23">
        <f>IF(Z23&gt;0, (R23*SUMPRODUCT(K23:$K$98, X23:$X$98)-K23*$AZ$3)/Z23, 0)</f>
        <v>3703.7945771744908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</v>
      </c>
      <c r="S24">
        <f t="shared" si="1"/>
        <v>3570.3494800400499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2290.3306620209519</v>
      </c>
      <c r="AC24">
        <f t="shared" si="2"/>
        <v>2101.008234491354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-2373.0259072245208</v>
      </c>
      <c r="AI24">
        <f t="shared" si="7"/>
        <v>-2387.7374098815926</v>
      </c>
      <c r="AJ24">
        <f t="shared" si="8"/>
        <v>189.32242752959792</v>
      </c>
      <c r="AK24">
        <f t="shared" si="30"/>
        <v>160.32314634146664</v>
      </c>
      <c r="AL24">
        <f t="shared" si="9"/>
        <v>-2038.0918360105281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-561.84736103663602</v>
      </c>
      <c r="AR24">
        <f t="shared" si="14"/>
        <v>-565.33051683345855</v>
      </c>
      <c r="AS24">
        <f t="shared" si="15"/>
        <v>44.824755586829866</v>
      </c>
      <c r="AT24">
        <f t="shared" si="16"/>
        <v>37.958766657713063</v>
      </c>
      <c r="AU24">
        <f t="shared" si="17"/>
        <v>-482.54699458891565</v>
      </c>
      <c r="AW24">
        <v>21</v>
      </c>
      <c r="AX24">
        <f>IF(Z24&gt;0, (R24*SUMPRODUCT(K24:$K$98, X24:$X$98)-K24*$AZ$3)/Z24, 0)</f>
        <v>3570.3494800400499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</v>
      </c>
      <c r="S25">
        <f t="shared" si="1"/>
        <v>3410.6881594077913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2101.008234491354</v>
      </c>
      <c r="AC25">
        <f t="shared" si="2"/>
        <v>1901.370889158552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-2510.1236013120702</v>
      </c>
      <c r="AI25">
        <f t="shared" si="7"/>
        <v>-2524.0604580422432</v>
      </c>
      <c r="AJ25">
        <f t="shared" si="8"/>
        <v>199.63734533280194</v>
      </c>
      <c r="AK25">
        <f t="shared" si="30"/>
        <v>147.07057641439479</v>
      </c>
      <c r="AL25">
        <f t="shared" si="9"/>
        <v>-2177.3525362950463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-530.63140555338578</v>
      </c>
      <c r="AR25">
        <f t="shared" si="14"/>
        <v>-533.57760862954603</v>
      </c>
      <c r="AS25">
        <f t="shared" si="15"/>
        <v>42.20264097732818</v>
      </c>
      <c r="AT25">
        <f t="shared" si="16"/>
        <v>31.090208720209798</v>
      </c>
      <c r="AU25">
        <f t="shared" si="17"/>
        <v>-460.284758932008</v>
      </c>
      <c r="AW25">
        <v>22</v>
      </c>
      <c r="AX25">
        <f>IF(Z25&gt;0, (R25*SUMPRODUCT(K25:$K$98, X25:$X$98)-K25*$AZ$3)/Z25, 0)</f>
        <v>3410.6881594077913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</v>
      </c>
      <c r="S26">
        <f t="shared" si="1"/>
        <v>3223.4427380989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1901.370889158552</v>
      </c>
      <c r="AC26">
        <f t="shared" si="2"/>
        <v>1694.1412833407308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-2633.0617436015727</v>
      </c>
      <c r="AI26">
        <f t="shared" si="7"/>
        <v>-2646.2009663285435</v>
      </c>
      <c r="AJ26">
        <f t="shared" si="8"/>
        <v>207.22960581782127</v>
      </c>
      <c r="AK26">
        <f t="shared" si="30"/>
        <v>133.09596224109865</v>
      </c>
      <c r="AL26">
        <f t="shared" si="9"/>
        <v>-2305.8753982696235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-496.98223354484657</v>
      </c>
      <c r="AR26">
        <f t="shared" si="14"/>
        <v>-499.46222106270903</v>
      </c>
      <c r="AS26">
        <f t="shared" si="15"/>
        <v>39.113945051317792</v>
      </c>
      <c r="AT26">
        <f t="shared" si="16"/>
        <v>25.121449867675732</v>
      </c>
      <c r="AU26">
        <f t="shared" si="17"/>
        <v>-435.22682614371547</v>
      </c>
      <c r="AW26">
        <v>23</v>
      </c>
      <c r="AX26">
        <f>IF(Z26&gt;0, (R26*SUMPRODUCT(K26:$K$98, X26:$X$98)-K26*$AZ$3)/Z26, 0)</f>
        <v>3223.4427380989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</v>
      </c>
      <c r="S27">
        <f t="shared" si="1"/>
        <v>3014.4160865904823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1694.1412833407308</v>
      </c>
      <c r="AC27">
        <f t="shared" si="2"/>
        <v>1485.9106567026388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-2737.8398112374648</v>
      </c>
      <c r="AI27">
        <f t="shared" si="7"/>
        <v>-2750.1631817843568</v>
      </c>
      <c r="AJ27">
        <f t="shared" si="8"/>
        <v>208.23062663809196</v>
      </c>
      <c r="AK27">
        <f t="shared" si="30"/>
        <v>118.58988983385116</v>
      </c>
      <c r="AL27">
        <f t="shared" si="9"/>
        <v>-2423.3426653124138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-461.3917577482481</v>
      </c>
      <c r="AR27">
        <f t="shared" si="14"/>
        <v>-463.46854163263595</v>
      </c>
      <c r="AS27">
        <f t="shared" si="15"/>
        <v>35.09186127224276</v>
      </c>
      <c r="AT27">
        <f t="shared" si="16"/>
        <v>19.985244387574539</v>
      </c>
      <c r="AU27">
        <f t="shared" si="17"/>
        <v>-408.39143597281867</v>
      </c>
      <c r="AW27">
        <v>24</v>
      </c>
      <c r="AX27">
        <f>IF(Z27&gt;0, (R27*SUMPRODUCT(K27:$K$98, X27:$X$98)-K27*$AZ$3)/Z27, 0)</f>
        <v>3014.4160865904823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</v>
      </c>
      <c r="S28">
        <f t="shared" si="1"/>
        <v>2789.937484073861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1485.9106567026388</v>
      </c>
      <c r="AC28">
        <f t="shared" si="2"/>
        <v>1282.3328336925647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-2837.767159587921</v>
      </c>
      <c r="AI28">
        <f t="shared" si="7"/>
        <v>-2849.257854639447</v>
      </c>
      <c r="AJ28">
        <f t="shared" si="8"/>
        <v>203.5778230100741</v>
      </c>
      <c r="AK28">
        <f t="shared" si="30"/>
        <v>104.01374596918473</v>
      </c>
      <c r="AL28">
        <f t="shared" si="9"/>
        <v>-2541.6662856601884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-426.99278188631791</v>
      </c>
      <c r="AR28">
        <f t="shared" si="14"/>
        <v>-428.72176230293917</v>
      </c>
      <c r="AS28">
        <f t="shared" si="15"/>
        <v>30.63192153864194</v>
      </c>
      <c r="AT28">
        <f t="shared" si="16"/>
        <v>15.650726873676383</v>
      </c>
      <c r="AU28">
        <f t="shared" si="17"/>
        <v>-382.43911389062083</v>
      </c>
      <c r="AW28">
        <v>25</v>
      </c>
      <c r="AX28">
        <f>IF(Z28&gt;0, (R28*SUMPRODUCT(K28:$K$98, X28:$X$98)-K28*$AZ$3)/Z28, 0)</f>
        <v>2789.937484073861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</v>
      </c>
      <c r="S29">
        <f t="shared" si="1"/>
        <v>2549.7901730776343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1282.3328336925647</v>
      </c>
      <c r="AC29">
        <f t="shared" si="2"/>
        <v>1085.531064965332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-2929.8035682408918</v>
      </c>
      <c r="AI29">
        <f t="shared" si="7"/>
        <v>-2940.4469054498422</v>
      </c>
      <c r="AJ29">
        <f t="shared" si="8"/>
        <v>196.80176872723268</v>
      </c>
      <c r="AK29">
        <f t="shared" si="30"/>
        <v>89.763298358479531</v>
      </c>
      <c r="AL29">
        <f t="shared" si="9"/>
        <v>-2653.8818383641301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-393.60830742682151</v>
      </c>
      <c r="AR29">
        <f t="shared" si="14"/>
        <v>-395.03820053965683</v>
      </c>
      <c r="AS29">
        <f t="shared" si="15"/>
        <v>26.439592035120953</v>
      </c>
      <c r="AT29">
        <f t="shared" si="16"/>
        <v>12.059368183903077</v>
      </c>
      <c r="AU29">
        <f t="shared" si="17"/>
        <v>-356.53924032063281</v>
      </c>
      <c r="AW29">
        <v>26</v>
      </c>
      <c r="AX29">
        <f>IF(Z29&gt;0, (R29*SUMPRODUCT(K29:$K$98, X29:$X$98)-K29*$AZ$3)/Z29, 0)</f>
        <v>2549.7901730776343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</v>
      </c>
      <c r="S30">
        <f t="shared" si="1"/>
        <v>2293.3324525447579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1085.531064965332</v>
      </c>
      <c r="AC30">
        <f t="shared" si="2"/>
        <v>897.45044785912182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-3014.5866030380457</v>
      </c>
      <c r="AI30">
        <f t="shared" si="7"/>
        <v>-3024.369860224147</v>
      </c>
      <c r="AJ30">
        <f t="shared" si="8"/>
        <v>188.08061710621018</v>
      </c>
      <c r="AK30">
        <f t="shared" si="30"/>
        <v>75.987174547573247</v>
      </c>
      <c r="AL30">
        <f t="shared" si="9"/>
        <v>-2760.3020685703636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-361.60588889564224</v>
      </c>
      <c r="AR30">
        <f t="shared" si="14"/>
        <v>-362.77941079994235</v>
      </c>
      <c r="AS30">
        <f t="shared" si="15"/>
        <v>22.560658454526319</v>
      </c>
      <c r="AT30">
        <f t="shared" si="16"/>
        <v>9.1148185191469722</v>
      </c>
      <c r="AU30">
        <f t="shared" si="17"/>
        <v>-331.10393382626904</v>
      </c>
      <c r="AW30">
        <v>27</v>
      </c>
      <c r="AX30">
        <f>IF(Z30&gt;0, (R30*SUMPRODUCT(K30:$K$98, X30:$X$98)-K30*$AZ$3)/Z30, 0)</f>
        <v>2293.3324525447579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</v>
      </c>
      <c r="S31">
        <f t="shared" si="1"/>
        <v>2017.7244877704513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897.45044785912182</v>
      </c>
      <c r="AC31">
        <f t="shared" si="2"/>
        <v>719.35142532116743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-3090.0805239285833</v>
      </c>
      <c r="AI31">
        <f t="shared" si="7"/>
        <v>-3098.9934284118417</v>
      </c>
      <c r="AJ31">
        <f t="shared" si="8"/>
        <v>178.0990225379544</v>
      </c>
      <c r="AK31">
        <f t="shared" si="30"/>
        <v>62.821531350138535</v>
      </c>
      <c r="AL31">
        <f t="shared" si="9"/>
        <v>-2858.0728745237484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-330.94780412494453</v>
      </c>
      <c r="AR31">
        <f t="shared" si="14"/>
        <v>-331.90237671432146</v>
      </c>
      <c r="AS31">
        <f t="shared" si="15"/>
        <v>19.074415688947671</v>
      </c>
      <c r="AT31">
        <f t="shared" si="16"/>
        <v>6.728189667259044</v>
      </c>
      <c r="AU31">
        <f t="shared" si="17"/>
        <v>-306.09977135811471</v>
      </c>
      <c r="AW31">
        <v>28</v>
      </c>
      <c r="AX31">
        <f>IF(Z31&gt;0, (R31*SUMPRODUCT(K31:$K$98, X31:$X$98)-K31*$AZ$3)/Z31, 0)</f>
        <v>2017.7244877704513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</v>
      </c>
      <c r="S32">
        <f t="shared" si="1"/>
        <v>1718.0051756304824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719.35142532116743</v>
      </c>
      <c r="AC32">
        <f t="shared" si="2"/>
        <v>552.24903758701589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-3150.3186400924574</v>
      </c>
      <c r="AI32">
        <f t="shared" si="7"/>
        <v>-3158.3548358708599</v>
      </c>
      <c r="AJ32">
        <f t="shared" si="8"/>
        <v>167.10238773415153</v>
      </c>
      <c r="AK32">
        <f t="shared" si="30"/>
        <v>50.354599772481727</v>
      </c>
      <c r="AL32">
        <f t="shared" si="9"/>
        <v>-2940.8978483642263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-301.24938381719471</v>
      </c>
      <c r="AR32">
        <f t="shared" si="14"/>
        <v>-302.01784545649326</v>
      </c>
      <c r="AS32">
        <f t="shared" si="15"/>
        <v>15.979174518618763</v>
      </c>
      <c r="AT32">
        <f t="shared" si="16"/>
        <v>4.815161222350631</v>
      </c>
      <c r="AU32">
        <f t="shared" si="17"/>
        <v>-281.22350971552385</v>
      </c>
      <c r="AW32">
        <v>29</v>
      </c>
      <c r="AX32">
        <f>IF(Z32&gt;0, (R32*SUMPRODUCT(K32:$K$98, X32:$X$98)-K32*$AZ$3)/Z32, 0)</f>
        <v>1718.0051756304824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</v>
      </c>
      <c r="S33">
        <f t="shared" si="1"/>
        <v>1388.0142464470921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552.24903758701589</v>
      </c>
      <c r="AC33">
        <f t="shared" si="2"/>
        <v>397.29020411874421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-3200.4155152101248</v>
      </c>
      <c r="AI33">
        <f t="shared" si="7"/>
        <v>-3207.5712451519407</v>
      </c>
      <c r="AJ33">
        <f t="shared" si="8"/>
        <v>154.95883346827168</v>
      </c>
      <c r="AK33">
        <f t="shared" si="30"/>
        <v>38.657432631091119</v>
      </c>
      <c r="AL33">
        <f t="shared" si="9"/>
        <v>-3013.954979052578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-273.24991080894966</v>
      </c>
      <c r="AR33">
        <f t="shared" si="14"/>
        <v>-273.86086353027019</v>
      </c>
      <c r="AS33">
        <f t="shared" si="15"/>
        <v>13.230309384212601</v>
      </c>
      <c r="AT33">
        <f t="shared" si="16"/>
        <v>3.3005526839708188</v>
      </c>
      <c r="AU33">
        <f t="shared" si="17"/>
        <v>-257.33000146208678</v>
      </c>
      <c r="AW33">
        <v>30</v>
      </c>
      <c r="AX33">
        <f>IF(Z33&gt;0, (R33*SUMPRODUCT(K33:$K$98, X33:$X$98)-K33*$AZ$3)/Z33, 0)</f>
        <v>1388.0142464470921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</v>
      </c>
      <c r="S34">
        <f t="shared" si="1"/>
        <v>1013.8730626667154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397.29020411874421</v>
      </c>
      <c r="AC34">
        <f t="shared" si="2"/>
        <v>254.65685612133211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-3219.457900293718</v>
      </c>
      <c r="AI34">
        <f t="shared" si="7"/>
        <v>-3225.7372084610424</v>
      </c>
      <c r="AJ34">
        <f t="shared" si="8"/>
        <v>142.6333479974121</v>
      </c>
      <c r="AK34">
        <f t="shared" si="30"/>
        <v>27.810314288312096</v>
      </c>
      <c r="AL34">
        <f t="shared" si="9"/>
        <v>-3055.2935461753186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-245.42476815218336</v>
      </c>
      <c r="AR34">
        <f t="shared" si="14"/>
        <v>-245.90345052631258</v>
      </c>
      <c r="AS34">
        <f t="shared" si="15"/>
        <v>10.87318345111483</v>
      </c>
      <c r="AT34">
        <f t="shared" si="16"/>
        <v>2.1200277027463716</v>
      </c>
      <c r="AU34">
        <f t="shared" si="17"/>
        <v>-232.91023937245143</v>
      </c>
      <c r="AW34">
        <v>31</v>
      </c>
      <c r="AX34">
        <f>IF(Z34&gt;0, (R34*SUMPRODUCT(K34:$K$98, X34:$X$98)-K34*$AZ$3)/Z34, 0)</f>
        <v>1013.8730626667154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580.81866552681379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254.65685612133211</v>
      </c>
      <c r="AC35">
        <f t="shared" ref="AC35:AC66" si="33">S35*Z35</f>
        <v>125.85401905087882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-3197.6762976933032</v>
      </c>
      <c r="AI35">
        <f t="shared" ref="AI35:AI66" si="38">SUM(AE35:AH35)</f>
        <v>-3203.0933937045311</v>
      </c>
      <c r="AJ35">
        <f t="shared" ref="AJ35:AJ66" si="39">AB35-AC35</f>
        <v>128.80283707045328</v>
      </c>
      <c r="AK35">
        <f t="shared" si="30"/>
        <v>17.825979928493251</v>
      </c>
      <c r="AL35">
        <f t="shared" ref="AL35:AL66" si="40">SUM(AI35:AK35)</f>
        <v>-3056.4645767055845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-217.64671377358977</v>
      </c>
      <c r="AR35">
        <f t="shared" ref="AR35:AR66" si="45">AI35*$K35</f>
        <v>-218.01542312227843</v>
      </c>
      <c r="AS35">
        <f t="shared" ref="AS35:AS66" si="46">AJ35*$K35</f>
        <v>8.7668392930584318</v>
      </c>
      <c r="AT35">
        <f t="shared" ref="AT35:AT66" si="47">AK35*$K35</f>
        <v>1.2133079117574408</v>
      </c>
      <c r="AU35">
        <f t="shared" ref="AU35:AU66" si="48">AL35*$K35</f>
        <v>-208.03527591746257</v>
      </c>
      <c r="AW35">
        <v>32</v>
      </c>
      <c r="AX35">
        <f>IF(Z35&gt;0, (R35*SUMPRODUCT(K35:$K$98, X35:$X$98)-K35*$AZ$3)/Z35, 0)</f>
        <v>580.81866552681379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</v>
      </c>
      <c r="S36">
        <f t="shared" si="32"/>
        <v>67.318653930110969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125.85401905087882</v>
      </c>
      <c r="AC36">
        <f t="shared" si="33"/>
        <v>12.334029457405107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-3129.8403077832054</v>
      </c>
      <c r="AI36">
        <f t="shared" si="38"/>
        <v>-3134.4207727573753</v>
      </c>
      <c r="AJ36">
        <f t="shared" si="39"/>
        <v>113.51998959347371</v>
      </c>
      <c r="AK36">
        <f t="shared" si="30"/>
        <v>8.8097813335615189</v>
      </c>
      <c r="AL36">
        <f t="shared" si="40"/>
        <v>-3012.0910018303398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-190.20493159040481</v>
      </c>
      <c r="AR36">
        <f t="shared" si="45"/>
        <v>-190.48329308536597</v>
      </c>
      <c r="AS36">
        <f t="shared" si="46"/>
        <v>6.898774292437718</v>
      </c>
      <c r="AT36">
        <f t="shared" si="47"/>
        <v>0.5353831796815629</v>
      </c>
      <c r="AU36">
        <f t="shared" si="48"/>
        <v>-183.04913561324668</v>
      </c>
      <c r="AW36">
        <v>33</v>
      </c>
      <c r="AX36">
        <f>IF(Z36&gt;0, (R36*SUMPRODUCT(K36:$K$98, X36:$X$98)-K36*$AZ$3)/Z36, 0)</f>
        <v>67.318653930110969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</v>
      </c>
      <c r="S37">
        <f t="shared" si="32"/>
        <v>-560.72548233103191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12.334029457405107</v>
      </c>
      <c r="AC37">
        <f t="shared" si="33"/>
        <v>-84.900612686467412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-2997.4331019439114</v>
      </c>
      <c r="AI37">
        <f t="shared" si="38"/>
        <v>-3001.2184039928534</v>
      </c>
      <c r="AJ37">
        <f t="shared" si="39"/>
        <v>97.23464214387252</v>
      </c>
      <c r="AK37">
        <f t="shared" si="30"/>
        <v>0.86338206201835754</v>
      </c>
      <c r="AL37">
        <f t="shared" si="40"/>
        <v>-2903.1203797869625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-162.64138731554698</v>
      </c>
      <c r="AR37">
        <f t="shared" si="45"/>
        <v>-162.8467786472998</v>
      </c>
      <c r="AS37">
        <f t="shared" si="46"/>
        <v>5.2759733263618633</v>
      </c>
      <c r="AT37">
        <f t="shared" si="47"/>
        <v>4.6847302866895105E-2</v>
      </c>
      <c r="AU37">
        <f t="shared" si="48"/>
        <v>-157.52395801807106</v>
      </c>
      <c r="AW37">
        <v>34</v>
      </c>
      <c r="AX37">
        <f>IF(Z37&gt;0, (R37*SUMPRODUCT(K37:$K$98, X37:$X$98)-K37*$AZ$3)/Z37, 0)</f>
        <v>-560.72548233103191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</v>
      </c>
      <c r="S38">
        <f t="shared" si="32"/>
        <v>-1349.7483807140586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-84.900612686467412</v>
      </c>
      <c r="AC38">
        <f t="shared" si="33"/>
        <v>-164.53281299618197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-2799.9083282709635</v>
      </c>
      <c r="AI38">
        <f t="shared" si="38"/>
        <v>-2802.9558002173485</v>
      </c>
      <c r="AJ38">
        <f t="shared" si="39"/>
        <v>79.632200309714563</v>
      </c>
      <c r="AK38">
        <f t="shared" si="30"/>
        <v>-5.9430428880527195</v>
      </c>
      <c r="AL38">
        <f t="shared" si="40"/>
        <v>-2729.2666427956869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-135.64611529344214</v>
      </c>
      <c r="AR38">
        <f t="shared" si="45"/>
        <v>-135.79375503107889</v>
      </c>
      <c r="AS38">
        <f t="shared" si="46"/>
        <v>3.8579115306080363</v>
      </c>
      <c r="AT38">
        <f t="shared" si="47"/>
        <v>-0.28792038390931729</v>
      </c>
      <c r="AU38">
        <f t="shared" si="48"/>
        <v>-132.22376388438019</v>
      </c>
      <c r="AW38">
        <v>35</v>
      </c>
      <c r="AX38">
        <f>IF(Z38&gt;0, (R38*SUMPRODUCT(K38:$K$98, X38:$X$98)-K38*$AZ$3)/Z38, 0)</f>
        <v>-1349.7483807140586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</v>
      </c>
      <c r="S39">
        <f t="shared" si="32"/>
        <v>-2372.0817507820939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-164.53281299618197</v>
      </c>
      <c r="AC39">
        <f t="shared" si="33"/>
        <v>-226.0635827487024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-2537.8121895265454</v>
      </c>
      <c r="AI39">
        <f t="shared" si="38"/>
        <v>-2540.1947337060847</v>
      </c>
      <c r="AJ39">
        <f t="shared" si="39"/>
        <v>61.530769752520428</v>
      </c>
      <c r="AK39">
        <f t="shared" si="30"/>
        <v>-11.517296909732739</v>
      </c>
      <c r="AL39">
        <f t="shared" si="40"/>
        <v>-2490.1812608632968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-109.77539405287644</v>
      </c>
      <c r="AR39">
        <f t="shared" si="45"/>
        <v>-109.87845318673855</v>
      </c>
      <c r="AS39">
        <f t="shared" si="46"/>
        <v>2.6615698844207509</v>
      </c>
      <c r="AT39">
        <f t="shared" si="47"/>
        <v>-0.49819124201060694</v>
      </c>
      <c r="AU39">
        <f t="shared" si="48"/>
        <v>-107.71507454432839</v>
      </c>
      <c r="AW39">
        <v>36</v>
      </c>
      <c r="AX39">
        <f>IF(Z39&gt;0, (R39*SUMPRODUCT(K39:$K$98, X39:$X$98)-K39*$AZ$3)/Z39, 0)</f>
        <v>-2372.0817507820939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</v>
      </c>
      <c r="S40">
        <f t="shared" si="32"/>
        <v>-3741.6987569840999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-226.0635827487024</v>
      </c>
      <c r="AC40">
        <f t="shared" si="33"/>
        <v>-269.66456114004114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-2227.866085372048</v>
      </c>
      <c r="AI40">
        <f t="shared" si="38"/>
        <v>-2229.6678375884489</v>
      </c>
      <c r="AJ40">
        <f t="shared" si="39"/>
        <v>43.600978391338742</v>
      </c>
      <c r="AK40">
        <f t="shared" ref="AK40:AK71" si="61">G40*SUM(AB40:AB40, AE40:AF40)</f>
        <v>-15.82445079240917</v>
      </c>
      <c r="AL40">
        <f t="shared" si="40"/>
        <v>-2201.8913099895194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-86.043206268961626</v>
      </c>
      <c r="AR40">
        <f t="shared" si="45"/>
        <v>-86.112792380361796</v>
      </c>
      <c r="AS40">
        <f t="shared" si="46"/>
        <v>1.6839288509695123</v>
      </c>
      <c r="AT40">
        <f t="shared" si="47"/>
        <v>-0.61116172671433888</v>
      </c>
      <c r="AU40">
        <f t="shared" si="48"/>
        <v>-85.040025256106617</v>
      </c>
      <c r="AW40">
        <v>37</v>
      </c>
      <c r="AX40">
        <f>IF(Z40&gt;0, (R40*SUMPRODUCT(K40:$K$98, X40:$X$98)-K40*$AZ$3)/Z40, 0)</f>
        <v>-3741.6987569840999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</v>
      </c>
      <c r="S41">
        <f t="shared" si="32"/>
        <v>-5657.7557105917995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-269.66456114004114</v>
      </c>
      <c r="AC41">
        <f t="shared" si="33"/>
        <v>-296.62346771120161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-1892.1626147341392</v>
      </c>
      <c r="AI41">
        <f t="shared" si="38"/>
        <v>-1893.4733087746927</v>
      </c>
      <c r="AJ41">
        <f t="shared" si="39"/>
        <v>26.958906571160469</v>
      </c>
      <c r="AK41">
        <f t="shared" si="61"/>
        <v>-18.876519279802881</v>
      </c>
      <c r="AL41">
        <f t="shared" si="40"/>
        <v>-1885.390921483335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-65.248110233217858</v>
      </c>
      <c r="AR41">
        <f t="shared" si="45"/>
        <v>-65.293307357700769</v>
      </c>
      <c r="AS41">
        <f t="shared" si="46"/>
        <v>0.92963347548712283</v>
      </c>
      <c r="AT41">
        <f t="shared" si="47"/>
        <v>-0.65092566632339699</v>
      </c>
      <c r="AU41">
        <f t="shared" si="48"/>
        <v>-65.014599548537049</v>
      </c>
      <c r="AW41">
        <v>38</v>
      </c>
      <c r="AX41">
        <f>IF(Z41&gt;0, (R41*SUMPRODUCT(K41:$K$98, X41:$X$98)-K41*$AZ$3)/Z41, 0)</f>
        <v>-5657.7557105917995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</v>
      </c>
      <c r="S42">
        <f t="shared" si="32"/>
        <v>-8482.1287096887099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-296.62346771120161</v>
      </c>
      <c r="AC42">
        <f t="shared" si="33"/>
        <v>-309.11773892852568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-1546.0068737361573</v>
      </c>
      <c r="AI42">
        <f t="shared" si="38"/>
        <v>-1546.9179591178713</v>
      </c>
      <c r="AJ42">
        <f t="shared" si="39"/>
        <v>12.494271217324069</v>
      </c>
      <c r="AK42">
        <f t="shared" si="61"/>
        <v>-20.763642739784114</v>
      </c>
      <c r="AL42">
        <f t="shared" si="40"/>
        <v>-1555.1873306403313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-47.599553422057845</v>
      </c>
      <c r="AR42">
        <f t="shared" si="45"/>
        <v>-47.627604563379194</v>
      </c>
      <c r="AS42">
        <f t="shared" si="46"/>
        <v>0.38468246188418459</v>
      </c>
      <c r="AT42">
        <f t="shared" si="47"/>
        <v>-0.63928572286383523</v>
      </c>
      <c r="AU42">
        <f t="shared" si="48"/>
        <v>-47.882207824358844</v>
      </c>
      <c r="AW42">
        <v>39</v>
      </c>
      <c r="AX42">
        <f>IF(Z42&gt;0, (R42*SUMPRODUCT(K42:$K$98, X42:$X$98)-K42*$AZ$3)/Z42, 0)</f>
        <v>-8482.1287096887099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</v>
      </c>
      <c r="S43">
        <f t="shared" si="32"/>
        <v>-12898.863384783748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-309.11773892852568</v>
      </c>
      <c r="AC43">
        <f t="shared" si="33"/>
        <v>-309.61565037210676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-1207.5652982528939</v>
      </c>
      <c r="AI43">
        <f t="shared" si="38"/>
        <v>-1208.1653814562274</v>
      </c>
      <c r="AJ43">
        <f t="shared" si="39"/>
        <v>0.49791144358107431</v>
      </c>
      <c r="AK43">
        <f t="shared" si="61"/>
        <v>-21.638241724996799</v>
      </c>
      <c r="AL43">
        <f t="shared" si="40"/>
        <v>-1229.3057117376432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-33.195870312557354</v>
      </c>
      <c r="AR43">
        <f t="shared" si="45"/>
        <v>-33.21236655025433</v>
      </c>
      <c r="AS43">
        <f t="shared" si="46"/>
        <v>1.3687544460054584E-2</v>
      </c>
      <c r="AT43">
        <f t="shared" si="47"/>
        <v>-0.59483347785332874</v>
      </c>
      <c r="AU43">
        <f t="shared" si="48"/>
        <v>-33.793512483647604</v>
      </c>
      <c r="AW43">
        <v>40</v>
      </c>
      <c r="AX43">
        <f>IF(Z43&gt;0, (R43*SUMPRODUCT(K43:$K$98, X43:$X$98)-K43*$AZ$3)/Z43, 0)</f>
        <v>-12898.863384783748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</v>
      </c>
      <c r="S44">
        <f t="shared" si="32"/>
        <v>-20233.823931216277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-309.61565037210676</v>
      </c>
      <c r="AC44">
        <f t="shared" si="33"/>
        <v>-300.75648320388143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-889.92491715530093</v>
      </c>
      <c r="AI44">
        <f t="shared" si="38"/>
        <v>-890.29651829731233</v>
      </c>
      <c r="AJ44">
        <f t="shared" si="39"/>
        <v>-8.8591671682253263</v>
      </c>
      <c r="AK44">
        <f t="shared" si="61"/>
        <v>-21.673095526047476</v>
      </c>
      <c r="AL44">
        <f t="shared" si="40"/>
        <v>-920.82878099158518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-21.842823634865788</v>
      </c>
      <c r="AR44">
        <f t="shared" si="45"/>
        <v>-21.851944424778509</v>
      </c>
      <c r="AS44">
        <f t="shared" si="46"/>
        <v>-0.21744444084777756</v>
      </c>
      <c r="AT44">
        <f t="shared" si="47"/>
        <v>-0.53195679104065408</v>
      </c>
      <c r="AU44">
        <f t="shared" si="48"/>
        <v>-22.601345656666943</v>
      </c>
      <c r="AW44">
        <v>41</v>
      </c>
      <c r="AX44">
        <f>IF(Z44&gt;0, (R44*SUMPRODUCT(K44:$K$98, X44:$X$98)-K44*$AZ$3)/Z44, 0)</f>
        <v>-20233.823931216277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</v>
      </c>
      <c r="S45">
        <f t="shared" si="32"/>
        <v>-33173.675733305645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-300.75648320388143</v>
      </c>
      <c r="AC45">
        <f t="shared" si="33"/>
        <v>-285.05016623090552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-612.27437253431401</v>
      </c>
      <c r="AI45">
        <f t="shared" si="38"/>
        <v>-612.48918907177165</v>
      </c>
      <c r="AJ45">
        <f t="shared" si="39"/>
        <v>-15.706316972975912</v>
      </c>
      <c r="AK45">
        <f t="shared" si="61"/>
        <v>-21.052953824271704</v>
      </c>
      <c r="AL45">
        <f t="shared" si="40"/>
        <v>-649.24845986901937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-13.41786665449953</v>
      </c>
      <c r="AR45">
        <f t="shared" si="45"/>
        <v>-13.422574314633756</v>
      </c>
      <c r="AS45">
        <f t="shared" si="46"/>
        <v>-0.34420069862532515</v>
      </c>
      <c r="AT45">
        <f t="shared" si="47"/>
        <v>-0.46137114301902643</v>
      </c>
      <c r="AU45">
        <f t="shared" si="48"/>
        <v>-14.228146156278109</v>
      </c>
      <c r="AW45">
        <v>42</v>
      </c>
      <c r="AX45">
        <f>IF(Z45&gt;0, (R45*SUMPRODUCT(K45:$K$98, X45:$X$98)-K45*$AZ$3)/Z45, 0)</f>
        <v>-33173.675733305645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</v>
      </c>
      <c r="S46">
        <f t="shared" si="32"/>
        <v>-54026.732764695058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-285.05016623090552</v>
      </c>
      <c r="AC46">
        <f t="shared" si="33"/>
        <v>-264.94201448554628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-360.28289662394133</v>
      </c>
      <c r="AI46">
        <f t="shared" si="38"/>
        <v>-360.40549427186846</v>
      </c>
      <c r="AJ46">
        <f t="shared" si="39"/>
        <v>-20.108151745359237</v>
      </c>
      <c r="AK46">
        <f t="shared" si="61"/>
        <v>-19.953511636163388</v>
      </c>
      <c r="AL46">
        <f t="shared" si="40"/>
        <v>-400.4671576533911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-7.0495762568292566</v>
      </c>
      <c r="AR46">
        <f t="shared" si="45"/>
        <v>-7.0519750980622682</v>
      </c>
      <c r="AS46">
        <f t="shared" si="46"/>
        <v>-0.39345178591912233</v>
      </c>
      <c r="AT46">
        <f t="shared" si="47"/>
        <v>-0.39042597688861924</v>
      </c>
      <c r="AU46">
        <f t="shared" si="48"/>
        <v>-7.83585286087001</v>
      </c>
      <c r="AW46">
        <v>43</v>
      </c>
      <c r="AX46">
        <f>IF(Z46&gt;0, (R46*SUMPRODUCT(K46:$K$98, X46:$X$98)-K46*$AZ$3)/Z46, 0)</f>
        <v>-54026.732764695058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</v>
      </c>
      <c r="S47">
        <f t="shared" si="32"/>
        <v>-87713.646756657588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-264.94201448554628</v>
      </c>
      <c r="AC47">
        <f t="shared" si="33"/>
        <v>-242.05764574250171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-209.52319015195425</v>
      </c>
      <c r="AI47">
        <f t="shared" si="38"/>
        <v>-209.59218102586411</v>
      </c>
      <c r="AJ47">
        <f t="shared" si="39"/>
        <v>-22.884368743044575</v>
      </c>
      <c r="AK47">
        <f t="shared" si="61"/>
        <v>-18.545941013988241</v>
      </c>
      <c r="AL47">
        <f t="shared" si="40"/>
        <v>-251.02249078289691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-3.6604412621481082</v>
      </c>
      <c r="AR47">
        <f t="shared" si="45"/>
        <v>-3.6616465561367502</v>
      </c>
      <c r="AS47">
        <f t="shared" si="46"/>
        <v>-0.3997976908642038</v>
      </c>
      <c r="AT47">
        <f t="shared" si="47"/>
        <v>-0.3240038856020363</v>
      </c>
      <c r="AU47">
        <f t="shared" si="48"/>
        <v>-4.3854481326029902</v>
      </c>
      <c r="AW47">
        <v>44</v>
      </c>
      <c r="AX47">
        <f>IF(Z47&gt;0, (R47*SUMPRODUCT(K47:$K$98, X47:$X$98)-K47*$AZ$3)/Z47, 0)</f>
        <v>-87713.646756657588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</v>
      </c>
      <c r="S48">
        <f t="shared" si="32"/>
        <v>-143249.69564339652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-242.05764574250171</v>
      </c>
      <c r="AC48">
        <f t="shared" si="33"/>
        <v>-218.99135039761964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-120.32999284406984</v>
      </c>
      <c r="AI48">
        <f t="shared" si="38"/>
        <v>-120.36821131102958</v>
      </c>
      <c r="AJ48">
        <f t="shared" si="39"/>
        <v>-23.066295344882064</v>
      </c>
      <c r="AK48">
        <f t="shared" si="61"/>
        <v>-16.944035201975122</v>
      </c>
      <c r="AL48">
        <f t="shared" si="40"/>
        <v>-160.37854185788677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-1.8769694869071392</v>
      </c>
      <c r="AR48">
        <f t="shared" si="45"/>
        <v>-1.8775656383289445</v>
      </c>
      <c r="AS48">
        <f t="shared" si="46"/>
        <v>-0.35980000924985922</v>
      </c>
      <c r="AT48">
        <f t="shared" si="47"/>
        <v>-0.26430182789423395</v>
      </c>
      <c r="AU48">
        <f t="shared" si="48"/>
        <v>-2.5016674754730377</v>
      </c>
      <c r="AW48">
        <v>45</v>
      </c>
      <c r="AX48">
        <f>IF(Z48&gt;0, (R48*SUMPRODUCT(K48:$K$98, X48:$X$98)-K48*$AZ$3)/Z48, 0)</f>
        <v>-143249.69564339652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</v>
      </c>
      <c r="S49">
        <f t="shared" si="32"/>
        <v>-236777.69906569942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-218.99135039761964</v>
      </c>
      <c r="AC49">
        <f t="shared" si="33"/>
        <v>-197.00516219967838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-68.142545903360826</v>
      </c>
      <c r="AI49">
        <f t="shared" si="38"/>
        <v>-68.163346549175131</v>
      </c>
      <c r="AJ49">
        <f t="shared" si="39"/>
        <v>-21.98618819794126</v>
      </c>
      <c r="AK49">
        <f t="shared" si="61"/>
        <v>-15.329394527833376</v>
      </c>
      <c r="AL49">
        <f t="shared" si="40"/>
        <v>-105.47892927494976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-0.9490381141368518</v>
      </c>
      <c r="AR49">
        <f t="shared" si="45"/>
        <v>-0.94932780988294896</v>
      </c>
      <c r="AS49">
        <f t="shared" si="46"/>
        <v>-0.30620708850566991</v>
      </c>
      <c r="AT49">
        <f t="shared" si="47"/>
        <v>-0.21349627432744978</v>
      </c>
      <c r="AU49">
        <f t="shared" si="48"/>
        <v>-1.4690311727160685</v>
      </c>
      <c r="AW49">
        <v>46</v>
      </c>
      <c r="AX49">
        <f>IF(Z49&gt;0, (R49*SUMPRODUCT(K49:$K$98, X49:$X$98)-K49*$AZ$3)/Z49, 0)</f>
        <v>-236777.69906569942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</v>
      </c>
      <c r="S50">
        <f t="shared" si="32"/>
        <v>-397127.87880845275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-197.00516219967838</v>
      </c>
      <c r="AC50">
        <f t="shared" si="33"/>
        <v>-176.647809523772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-37.889215532013218</v>
      </c>
      <c r="AI50">
        <f t="shared" si="38"/>
        <v>-37.900335867486376</v>
      </c>
      <c r="AJ50">
        <f t="shared" si="39"/>
        <v>-20.357352675906384</v>
      </c>
      <c r="AK50">
        <f t="shared" si="61"/>
        <v>-13.790361353977488</v>
      </c>
      <c r="AL50">
        <f t="shared" si="40"/>
        <v>-72.048049897370248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-0.47115400803683205</v>
      </c>
      <c r="AR50">
        <f t="shared" si="45"/>
        <v>-0.47129228988181943</v>
      </c>
      <c r="AS50">
        <f t="shared" si="46"/>
        <v>-0.25314454711179357</v>
      </c>
      <c r="AT50">
        <f t="shared" si="47"/>
        <v>-0.17148373047504722</v>
      </c>
      <c r="AU50">
        <f t="shared" si="48"/>
        <v>-0.89592056746866022</v>
      </c>
      <c r="AW50">
        <v>47</v>
      </c>
      <c r="AX50">
        <f>IF(Z50&gt;0, (R50*SUMPRODUCT(K50:$K$98, X50:$X$98)-K50*$AZ$3)/Z50, 0)</f>
        <v>-397127.87880845275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</v>
      </c>
      <c r="S51">
        <f t="shared" si="32"/>
        <v>-678019.84009362757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-176.647809523772</v>
      </c>
      <c r="AC51">
        <f t="shared" si="33"/>
        <v>-158.09540032641314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-20.719305145176477</v>
      </c>
      <c r="AI51">
        <f t="shared" si="38"/>
        <v>-20.725134451008611</v>
      </c>
      <c r="AJ51">
        <f t="shared" si="39"/>
        <v>-18.552409197358855</v>
      </c>
      <c r="AK51">
        <f t="shared" si="61"/>
        <v>-12.36534666666404</v>
      </c>
      <c r="AL51">
        <f t="shared" si="40"/>
        <v>-51.642890315031508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-0.23004057274556117</v>
      </c>
      <c r="AR51">
        <f t="shared" si="45"/>
        <v>-0.23010529387606901</v>
      </c>
      <c r="AS51">
        <f t="shared" si="46"/>
        <v>-0.20598214118025127</v>
      </c>
      <c r="AT51">
        <f t="shared" si="47"/>
        <v>-0.1372889394439479</v>
      </c>
      <c r="AU51">
        <f t="shared" si="48"/>
        <v>-0.57337637450026824</v>
      </c>
      <c r="AW51">
        <v>48</v>
      </c>
      <c r="AX51">
        <f>IF(Z51&gt;0, (R51*SUMPRODUCT(K51:$K$98, X51:$X$98)-K51*$AZ$3)/Z51, 0)</f>
        <v>-678019.84009362757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</v>
      </c>
      <c r="S52">
        <f t="shared" si="32"/>
        <v>-1180930.1335837406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-158.09540032641314</v>
      </c>
      <c r="AC52">
        <f t="shared" si="33"/>
        <v>-141.34011660862683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-11.115509300173695</v>
      </c>
      <c r="AI52">
        <f t="shared" si="38"/>
        <v>-11.118501435622465</v>
      </c>
      <c r="AJ52">
        <f t="shared" si="39"/>
        <v>-16.755283717786313</v>
      </c>
      <c r="AK52">
        <f t="shared" si="61"/>
        <v>-11.066678022848921</v>
      </c>
      <c r="AL52">
        <f t="shared" si="40"/>
        <v>-38.940463176257694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-0.11018959767291897</v>
      </c>
      <c r="AR52">
        <f t="shared" si="45"/>
        <v>-0.1102192591299318</v>
      </c>
      <c r="AS52">
        <f t="shared" si="46"/>
        <v>-0.16609746993146177</v>
      </c>
      <c r="AT52">
        <f t="shared" si="47"/>
        <v>-0.10970552639404491</v>
      </c>
      <c r="AU52">
        <f t="shared" si="48"/>
        <v>-0.38602225545543845</v>
      </c>
      <c r="AW52">
        <v>49</v>
      </c>
      <c r="AX52">
        <f>IF(Z52&gt;0, (R52*SUMPRODUCT(K52:$K$98, X52:$X$98)-K52*$AZ$3)/Z52, 0)</f>
        <v>-1180930.1335837406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</v>
      </c>
      <c r="S53">
        <f t="shared" si="32"/>
        <v>-2101792.4308648705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-141.34011660862683</v>
      </c>
      <c r="AC53">
        <f t="shared" si="33"/>
        <v>-126.28483808975341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-5.8404210894517288</v>
      </c>
      <c r="AI53">
        <f t="shared" si="38"/>
        <v>-5.8419231982736477</v>
      </c>
      <c r="AJ53">
        <f t="shared" si="39"/>
        <v>-15.055278518873422</v>
      </c>
      <c r="AK53">
        <f t="shared" si="61"/>
        <v>-9.8938081626038787</v>
      </c>
      <c r="AL53">
        <f t="shared" si="40"/>
        <v>-30.791009879750948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-5.1693670328096422E-2</v>
      </c>
      <c r="AR53">
        <f t="shared" si="45"/>
        <v>-5.1706965519838236E-2</v>
      </c>
      <c r="AS53">
        <f t="shared" si="46"/>
        <v>-0.13325453636518084</v>
      </c>
      <c r="AT53">
        <f t="shared" si="47"/>
        <v>-8.7570270981109435E-2</v>
      </c>
      <c r="AU53">
        <f t="shared" si="48"/>
        <v>-0.27253177286612851</v>
      </c>
      <c r="AW53">
        <v>50</v>
      </c>
      <c r="AX53">
        <f>IF(Z53&gt;0, (R53*SUMPRODUCT(K53:$K$98, X53:$X$98)-K53*$AZ$3)/Z53, 0)</f>
        <v>-2101792.4308648705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</v>
      </c>
      <c r="S54">
        <f t="shared" si="32"/>
        <v>-3831809.215218605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-126.28483808975341</v>
      </c>
      <c r="AC54">
        <f t="shared" si="33"/>
        <v>-112.79593522745084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-3.0046778839717754</v>
      </c>
      <c r="AI54">
        <f t="shared" si="38"/>
        <v>-3.0054138022344818</v>
      </c>
      <c r="AJ54">
        <f t="shared" si="39"/>
        <v>-13.488902862302567</v>
      </c>
      <c r="AK54">
        <f t="shared" si="61"/>
        <v>-8.8399386662827393</v>
      </c>
      <c r="AL54">
        <f t="shared" si="40"/>
        <v>-25.334255330819786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-2.374505096177985E-2</v>
      </c>
      <c r="AR54">
        <f t="shared" si="45"/>
        <v>-2.3750866698882614E-2</v>
      </c>
      <c r="AS54">
        <f t="shared" si="46"/>
        <v>-0.10659867654781235</v>
      </c>
      <c r="AT54">
        <f t="shared" si="47"/>
        <v>-6.9859333424595341E-2</v>
      </c>
      <c r="AU54">
        <f t="shared" si="48"/>
        <v>-0.20020887667129031</v>
      </c>
      <c r="AW54">
        <v>51</v>
      </c>
      <c r="AX54">
        <f>IF(Z54&gt;0, (R54*SUMPRODUCT(K54:$K$98, X54:$X$98)-K54*$AZ$3)/Z54, 0)</f>
        <v>-3831809.215218605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</v>
      </c>
      <c r="S55">
        <f t="shared" si="32"/>
        <v>-7166542.692880881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-112.79593522745084</v>
      </c>
      <c r="AC55">
        <f t="shared" si="33"/>
        <v>-100.72986194570669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-1.5086790486673252</v>
      </c>
      <c r="AI55">
        <f t="shared" si="38"/>
        <v>-1.5090304379852377</v>
      </c>
      <c r="AJ55">
        <f t="shared" si="39"/>
        <v>-12.066073281744153</v>
      </c>
      <c r="AK55">
        <f t="shared" si="61"/>
        <v>-7.8957154659215592</v>
      </c>
      <c r="AL55">
        <f t="shared" si="40"/>
        <v>-21.470819185650949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-1.0645204826956706E-2</v>
      </c>
      <c r="AR55">
        <f t="shared" si="45"/>
        <v>-1.0647684221939019E-2</v>
      </c>
      <c r="AS55">
        <f t="shared" si="46"/>
        <v>-8.513793682937229E-2</v>
      </c>
      <c r="AT55">
        <f t="shared" si="47"/>
        <v>-5.5711987559150418E-2</v>
      </c>
      <c r="AU55">
        <f t="shared" si="48"/>
        <v>-0.15149760861046171</v>
      </c>
      <c r="AW55">
        <v>52</v>
      </c>
      <c r="AX55">
        <f>IF(Z55&gt;0, (R55*SUMPRODUCT(K55:$K$98, X55:$X$98)-K55*$AZ$3)/Z55, 0)</f>
        <v>-7166542.692880881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</v>
      </c>
      <c r="S56">
        <f t="shared" si="32"/>
        <v>-13782445.110119266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-100.72986194570669</v>
      </c>
      <c r="AC56">
        <f t="shared" si="33"/>
        <v>-89.94602649633191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-0.73888871351875307</v>
      </c>
      <c r="AI56">
        <f t="shared" si="38"/>
        <v>-0.73905186676510681</v>
      </c>
      <c r="AJ56">
        <f t="shared" si="39"/>
        <v>-10.783835449374777</v>
      </c>
      <c r="AK56">
        <f t="shared" si="61"/>
        <v>-7.0510903361994686</v>
      </c>
      <c r="AL56">
        <f t="shared" si="40"/>
        <v>-18.573977652339352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-4.6549837911667958E-3</v>
      </c>
      <c r="AR56">
        <f t="shared" si="45"/>
        <v>-4.6560116532837256E-3</v>
      </c>
      <c r="AS56">
        <f t="shared" si="46"/>
        <v>-6.7937942893176215E-2</v>
      </c>
      <c r="AT56">
        <f t="shared" si="47"/>
        <v>-4.4421724983119956E-2</v>
      </c>
      <c r="AU56">
        <f t="shared" si="48"/>
        <v>-0.11701567952957989</v>
      </c>
      <c r="AW56">
        <v>53</v>
      </c>
      <c r="AX56">
        <f>IF(Z56&gt;0, (R56*SUMPRODUCT(K56:$K$98, X56:$X$98)-K56*$AZ$3)/Z56, 0)</f>
        <v>-13782445.110119266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</v>
      </c>
      <c r="S57">
        <f t="shared" si="32"/>
        <v>-27325453.0312244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-89.94602649633191</v>
      </c>
      <c r="AC57">
        <f t="shared" si="33"/>
        <v>-80.312752324585816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-0.35217497701736972</v>
      </c>
      <c r="AI57">
        <f t="shared" si="38"/>
        <v>-0.35224845498700558</v>
      </c>
      <c r="AJ57">
        <f t="shared" si="39"/>
        <v>-9.6332741717460948</v>
      </c>
      <c r="AK57">
        <f t="shared" si="61"/>
        <v>-6.2962218547432345</v>
      </c>
      <c r="AL57">
        <f t="shared" si="40"/>
        <v>-16.281744481476334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-1.9809778180544294E-3</v>
      </c>
      <c r="AR57">
        <f t="shared" si="45"/>
        <v>-1.9813911302925592E-3</v>
      </c>
      <c r="AS57">
        <f t="shared" si="46"/>
        <v>-5.4186991395826674E-2</v>
      </c>
      <c r="AT57">
        <f t="shared" si="47"/>
        <v>-3.5416133018390729E-2</v>
      </c>
      <c r="AU57">
        <f t="shared" si="48"/>
        <v>-9.1584515544509956E-2</v>
      </c>
      <c r="AW57">
        <v>54</v>
      </c>
      <c r="AX57">
        <f>IF(Z57&gt;0, (R57*SUMPRODUCT(K57:$K$98, X57:$X$98)-K57*$AZ$3)/Z57, 0)</f>
        <v>-27325453.0312244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</v>
      </c>
      <c r="S58">
        <f t="shared" si="32"/>
        <v>-55939230.028950572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-80.312752324585816</v>
      </c>
      <c r="AC58">
        <f t="shared" si="33"/>
        <v>-71.709439413531328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-0.16278107857755095</v>
      </c>
      <c r="AI58">
        <f t="shared" si="38"/>
        <v>-0.16281312649784607</v>
      </c>
      <c r="AJ58">
        <f t="shared" si="39"/>
        <v>-8.6033129110544877</v>
      </c>
      <c r="AK58">
        <f t="shared" si="61"/>
        <v>-5.6218926627210077</v>
      </c>
      <c r="AL58">
        <f t="shared" si="40"/>
        <v>-14.388018700273342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-8.1753624645045781E-4</v>
      </c>
      <c r="AR58">
        <f t="shared" si="45"/>
        <v>-8.176972008850492E-4</v>
      </c>
      <c r="AS58">
        <f t="shared" si="46"/>
        <v>-4.3208462591623573E-2</v>
      </c>
      <c r="AT58">
        <f t="shared" si="47"/>
        <v>-2.82348603756097E-2</v>
      </c>
      <c r="AU58">
        <f t="shared" si="48"/>
        <v>-7.226102016811832E-2</v>
      </c>
      <c r="AW58">
        <v>55</v>
      </c>
      <c r="AX58">
        <f>IF(Z58&gt;0, (R58*SUMPRODUCT(K58:$K$98, X58:$X$98)-K58*$AZ$3)/Z58, 0)</f>
        <v>-55939230.028950572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</v>
      </c>
      <c r="S59">
        <f t="shared" si="32"/>
        <v>-118549327.77651981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-71.709439413531328</v>
      </c>
      <c r="AC59">
        <f t="shared" si="33"/>
        <v>-64.026958834713014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-7.2901057583425397E-2</v>
      </c>
      <c r="AI59">
        <f t="shared" si="38"/>
        <v>-7.2914559760121705E-2</v>
      </c>
      <c r="AJ59">
        <f t="shared" si="39"/>
        <v>-7.6824805788183141</v>
      </c>
      <c r="AK59">
        <f t="shared" si="61"/>
        <v>-5.0196607589471931</v>
      </c>
      <c r="AL59">
        <f t="shared" si="40"/>
        <v>-12.775055897525629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-3.2690299614489179E-4</v>
      </c>
      <c r="AR59">
        <f t="shared" si="45"/>
        <v>-3.269635426192889E-4</v>
      </c>
      <c r="AS59">
        <f t="shared" si="46"/>
        <v>-3.4449787181299284E-2</v>
      </c>
      <c r="AT59">
        <f t="shared" si="47"/>
        <v>-2.2509167851960755E-2</v>
      </c>
      <c r="AU59">
        <f t="shared" si="48"/>
        <v>-5.7285918575879329E-2</v>
      </c>
      <c r="AW59">
        <v>56</v>
      </c>
      <c r="AX59">
        <f>IF(Z59&gt;0, (R59*SUMPRODUCT(K59:$K$98, X59:$X$98)-K59*$AZ$3)/Z59, 0)</f>
        <v>-118549327.77651981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</v>
      </c>
      <c r="S60">
        <f t="shared" si="32"/>
        <v>-260474080.92507157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-64.026958834713014</v>
      </c>
      <c r="AC60">
        <f t="shared" si="33"/>
        <v>-57.16719813497275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-3.1521254385719351E-2</v>
      </c>
      <c r="AI60">
        <f t="shared" si="38"/>
        <v>-3.152674122705227E-2</v>
      </c>
      <c r="AJ60">
        <f t="shared" si="39"/>
        <v>-6.8597606997402636</v>
      </c>
      <c r="AK60">
        <f t="shared" si="61"/>
        <v>-4.4818871184299116</v>
      </c>
      <c r="AL60">
        <f t="shared" si="40"/>
        <v>-11.373174559397228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-1.2620325071054821E-4</v>
      </c>
      <c r="AR60">
        <f t="shared" si="45"/>
        <v>-1.262252186564895E-4</v>
      </c>
      <c r="AS60">
        <f t="shared" si="46"/>
        <v>-2.746477309595588E-2</v>
      </c>
      <c r="AT60">
        <f t="shared" si="47"/>
        <v>-1.7944359597562326E-2</v>
      </c>
      <c r="AU60">
        <f t="shared" si="48"/>
        <v>-4.5535357912174695E-2</v>
      </c>
      <c r="AW60">
        <v>57</v>
      </c>
      <c r="AX60">
        <f>IF(Z60&gt;0, (R60*SUMPRODUCT(K60:$K$98, X60:$X$98)-K60*$AZ$3)/Z60, 0)</f>
        <v>-260474080.92507157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</v>
      </c>
      <c r="S61">
        <f t="shared" si="32"/>
        <v>-593786739.91875267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-57.16719813497275</v>
      </c>
      <c r="AC61">
        <f t="shared" si="33"/>
        <v>-51.042246121494522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-1.313183476263405E-2</v>
      </c>
      <c r="AI61">
        <f t="shared" si="38"/>
        <v>-1.3133983776862984E-2</v>
      </c>
      <c r="AJ61">
        <f t="shared" si="39"/>
        <v>-6.1249520134782287</v>
      </c>
      <c r="AK61">
        <f t="shared" si="61"/>
        <v>-4.0017038694480931</v>
      </c>
      <c r="AL61">
        <f t="shared" si="40"/>
        <v>-10.139789866703186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-4.6943388650853614E-5</v>
      </c>
      <c r="AR61">
        <f t="shared" si="45"/>
        <v>-4.6951070898764024E-5</v>
      </c>
      <c r="AS61">
        <f t="shared" si="46"/>
        <v>-2.1895341209643995E-2</v>
      </c>
      <c r="AT61">
        <f t="shared" si="47"/>
        <v>-1.4305201322183405E-2</v>
      </c>
      <c r="AU61">
        <f t="shared" si="48"/>
        <v>-3.6247493602726173E-2</v>
      </c>
      <c r="AW61">
        <v>58</v>
      </c>
      <c r="AX61">
        <f>IF(Z61&gt;0, (R61*SUMPRODUCT(K61:$K$98, X61:$X$98)-K61*$AZ$3)/Z61, 0)</f>
        <v>-593786739.91875267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</v>
      </c>
      <c r="S62">
        <f t="shared" si="32"/>
        <v>-1407716130.8548062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-51.042246121494522</v>
      </c>
      <c r="AC62">
        <f t="shared" si="33"/>
        <v>-45.573473228518054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-5.2726912881540305E-3</v>
      </c>
      <c r="AI62">
        <f t="shared" si="38"/>
        <v>-5.2735006394186356E-3</v>
      </c>
      <c r="AJ62">
        <f t="shared" si="39"/>
        <v>-5.4687728929764674</v>
      </c>
      <c r="AK62">
        <f t="shared" si="61"/>
        <v>-3.5729572285046167</v>
      </c>
      <c r="AL62">
        <f t="shared" si="40"/>
        <v>-9.0470036221205028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-1.6829195237717016E-5</v>
      </c>
      <c r="AR62">
        <f t="shared" si="45"/>
        <v>-1.6831778497328388E-5</v>
      </c>
      <c r="AS62">
        <f t="shared" si="46"/>
        <v>-1.745504177978471E-2</v>
      </c>
      <c r="AT62">
        <f t="shared" si="47"/>
        <v>-1.1404042354918145E-2</v>
      </c>
      <c r="AU62">
        <f t="shared" si="48"/>
        <v>-2.8875915913200184E-2</v>
      </c>
      <c r="AW62">
        <v>59</v>
      </c>
      <c r="AX62">
        <f>IF(Z62&gt;0, (R62*SUMPRODUCT(K62:$K$98, X62:$X$98)-K62*$AZ$3)/Z62, 0)</f>
        <v>-1407716130.8548062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</v>
      </c>
      <c r="S63">
        <f t="shared" si="32"/>
        <v>-3478799942.5863008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-45.573473228518054</v>
      </c>
      <c r="AC63">
        <f t="shared" si="33"/>
        <v>-40.690615203815874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-2.0353571008766501E-3</v>
      </c>
      <c r="AI63">
        <f t="shared" si="38"/>
        <v>-2.0356495193533906E-3</v>
      </c>
      <c r="AJ63">
        <f t="shared" si="39"/>
        <v>-4.8828580247021804</v>
      </c>
      <c r="AK63">
        <f t="shared" si="61"/>
        <v>-3.190143125996264</v>
      </c>
      <c r="AL63">
        <f t="shared" si="40"/>
        <v>-8.0750368002177986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-5.8003419609861801E-6</v>
      </c>
      <c r="AR63">
        <f t="shared" si="45"/>
        <v>-5.8011752924738465E-6</v>
      </c>
      <c r="AS63">
        <f t="shared" si="46"/>
        <v>-1.3915123924946367E-2</v>
      </c>
      <c r="AT63">
        <f t="shared" si="47"/>
        <v>-9.0912405627975139E-3</v>
      </c>
      <c r="AU63">
        <f t="shared" si="48"/>
        <v>-2.301216566303636E-2</v>
      </c>
      <c r="AW63">
        <v>60</v>
      </c>
      <c r="AX63">
        <f>IF(Z63&gt;0, (R63*SUMPRODUCT(K63:$K$98, X63:$X$98)-K63*$AZ$3)/Z63, 0)</f>
        <v>-3478799942.5863008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</v>
      </c>
      <c r="S64">
        <f t="shared" si="32"/>
        <v>-8981758624.9400616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-40.690615203815874</v>
      </c>
      <c r="AC64">
        <f t="shared" si="33"/>
        <v>-36.330911313177985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-7.534805338772941E-4</v>
      </c>
      <c r="AI64">
        <f t="shared" si="38"/>
        <v>-7.5358165803579775E-4</v>
      </c>
      <c r="AJ64">
        <f t="shared" si="39"/>
        <v>-4.3597038906378884</v>
      </c>
      <c r="AK64">
        <f t="shared" si="61"/>
        <v>-2.8483430642671115</v>
      </c>
      <c r="AL64">
        <f t="shared" si="40"/>
        <v>-7.2088005365630359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-1.9171981258018297E-6</v>
      </c>
      <c r="AR64">
        <f t="shared" si="45"/>
        <v>-1.9174554317817979E-6</v>
      </c>
      <c r="AS64">
        <f t="shared" si="46"/>
        <v>-1.1093075072783619E-2</v>
      </c>
      <c r="AT64">
        <f t="shared" si="47"/>
        <v>-7.2474838286172042E-3</v>
      </c>
      <c r="AU64">
        <f t="shared" si="48"/>
        <v>-1.8342476356832605E-2</v>
      </c>
      <c r="AW64">
        <v>61</v>
      </c>
      <c r="AX64">
        <f>IF(Z64&gt;0, (R64*SUMPRODUCT(K64:$K$98, X64:$X$98)-K64*$AZ$3)/Z64, 0)</f>
        <v>-8981758624.9400616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</v>
      </c>
      <c r="S65">
        <f t="shared" si="32"/>
        <v>-24281180560.502789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-36.330911313177985</v>
      </c>
      <c r="AC65">
        <f t="shared" si="33"/>
        <v>-32.438315292001256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-2.6685719432820144E-4</v>
      </c>
      <c r="AI65">
        <f t="shared" si="38"/>
        <v>-2.6689059294653794E-4</v>
      </c>
      <c r="AJ65">
        <f t="shared" si="39"/>
        <v>-3.892596021176729</v>
      </c>
      <c r="AK65">
        <f t="shared" si="61"/>
        <v>-2.543163791922459</v>
      </c>
      <c r="AL65">
        <f t="shared" si="40"/>
        <v>-6.4360267036921339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-6.0625572381845525E-7</v>
      </c>
      <c r="AR65">
        <f t="shared" si="45"/>
        <v>-6.0633159999479412E-7</v>
      </c>
      <c r="AS65">
        <f t="shared" si="46"/>
        <v>-8.8433389412351394E-3</v>
      </c>
      <c r="AT65">
        <f t="shared" si="47"/>
        <v>-5.7776505120735264E-3</v>
      </c>
      <c r="AU65">
        <f t="shared" si="48"/>
        <v>-1.462159578490866E-2</v>
      </c>
      <c r="AW65">
        <v>62</v>
      </c>
      <c r="AX65">
        <f>IF(Z65&gt;0, (R65*SUMPRODUCT(K65:$K$98, X65:$X$98)-K65*$AZ$3)/Z65, 0)</f>
        <v>-24281180560.502789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</v>
      </c>
      <c r="S66">
        <f t="shared" si="32"/>
        <v>-68902035868.107071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-32.438315292001256</v>
      </c>
      <c r="AC66">
        <f t="shared" si="33"/>
        <v>-28.962782024707987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-9.0223802555778297E-5</v>
      </c>
      <c r="AI66">
        <f t="shared" si="38"/>
        <v>-9.0234311237292493E-5</v>
      </c>
      <c r="AJ66">
        <f t="shared" si="39"/>
        <v>-3.4755332672932688</v>
      </c>
      <c r="AK66">
        <f t="shared" si="61"/>
        <v>-2.2706820704400883</v>
      </c>
      <c r="AL66">
        <f t="shared" si="40"/>
        <v>-5.7463055720445944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-1.830121994576262E-7</v>
      </c>
      <c r="AR66">
        <f t="shared" si="45"/>
        <v>-1.8303351552791846E-7</v>
      </c>
      <c r="AS66">
        <f t="shared" si="46"/>
        <v>-7.049857903542271E-3</v>
      </c>
      <c r="AT66">
        <f t="shared" si="47"/>
        <v>-4.6059078448098811E-3</v>
      </c>
      <c r="AU66">
        <f t="shared" si="48"/>
        <v>-1.1655948781867681E-2</v>
      </c>
      <c r="AW66">
        <v>63</v>
      </c>
      <c r="AX66">
        <f>IF(Z66&gt;0, (R66*SUMPRODUCT(K66:$K$98, X66:$X$98)-K66*$AZ$3)/Z66, 0)</f>
        <v>-68902035868.107071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-205817570915.62125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-28.962782024707987</v>
      </c>
      <c r="AC67">
        <f t="shared" ref="AC67:AC79" si="64">S67*Z67</f>
        <v>-25.859626963480025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-2.9050035116309757E-5</v>
      </c>
      <c r="AI67">
        <f t="shared" ref="AI67:AI79" si="69">SUM(AE67:AH67)</f>
        <v>-2.9053176202229735E-5</v>
      </c>
      <c r="AJ67">
        <f t="shared" ref="AJ67:AJ79" si="70">AB67-AC67</f>
        <v>-3.1031550612279624</v>
      </c>
      <c r="AK67">
        <f t="shared" si="61"/>
        <v>-2.0273947417295592</v>
      </c>
      <c r="AL67">
        <f t="shared" ref="AL67:AL79" si="71">SUM(AI67:AK67)</f>
        <v>-5.1305788561337238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-5.2612332079821581E-8</v>
      </c>
      <c r="AR67">
        <f t="shared" ref="AR67:AR79" si="76">AI67*$K67</f>
        <v>-5.2618020880363523E-8</v>
      </c>
      <c r="AS67">
        <f t="shared" ref="AS67:AS79" si="77">AJ67*$K67</f>
        <v>-5.6201042072008406E-3</v>
      </c>
      <c r="AT67">
        <f t="shared" ref="AT67:AT79" si="78">AK67*$K67</f>
        <v>-3.6718015996088584E-3</v>
      </c>
      <c r="AU67">
        <f t="shared" ref="AU67:AU79" si="79">AL67*$K67</f>
        <v>-9.2919584248305782E-3</v>
      </c>
      <c r="AW67">
        <v>64</v>
      </c>
      <c r="AX67">
        <f>IF(Z67&gt;0, (R67*SUMPRODUCT(K67:$K$98, X67:$X$98)-K67*$AZ$3)/Z67, 0)</f>
        <v>-205817570915.62125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</v>
      </c>
      <c r="S68">
        <f t="shared" si="63"/>
        <v>-649023640363.92175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-25.859626963480025</v>
      </c>
      <c r="AC68">
        <f t="shared" si="64"/>
        <v>-23.088952690877925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-8.8812099985437027E-6</v>
      </c>
      <c r="AI68">
        <f t="shared" si="69"/>
        <v>-8.8820993711048445E-6</v>
      </c>
      <c r="AJ68">
        <f t="shared" si="70"/>
        <v>-2.7706742726021005</v>
      </c>
      <c r="AK68">
        <f t="shared" si="61"/>
        <v>-1.810173887443602</v>
      </c>
      <c r="AL68">
        <f t="shared" si="71"/>
        <v>-4.5808570421450732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-1.4361341433446673E-8</v>
      </c>
      <c r="AR68">
        <f t="shared" si="76"/>
        <v>-1.4362779591424493E-8</v>
      </c>
      <c r="AS68">
        <f t="shared" si="77"/>
        <v>-4.4803128443342667E-3</v>
      </c>
      <c r="AT68">
        <f t="shared" si="78"/>
        <v>-2.9271377724149994E-3</v>
      </c>
      <c r="AU68">
        <f t="shared" si="79"/>
        <v>-7.4074649795288572E-3</v>
      </c>
      <c r="AW68">
        <v>65</v>
      </c>
      <c r="AX68">
        <f>IF(Z68&gt;0, (R68*SUMPRODUCT(K68:$K$98, X68:$X$98)-K68*$AZ$3)/Z68, 0)</f>
        <v>-649023640363.92175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</v>
      </c>
      <c r="S69">
        <f t="shared" si="63"/>
        <v>-2166710243234.9019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-23.088952690877925</v>
      </c>
      <c r="AC69">
        <f t="shared" si="64"/>
        <v>-20.615136343440668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-2.5704666466709629E-6</v>
      </c>
      <c r="AI69">
        <f t="shared" si="69"/>
        <v>-2.5707045088448252E-6</v>
      </c>
      <c r="AJ69">
        <f t="shared" si="70"/>
        <v>-2.473816347437257</v>
      </c>
      <c r="AK69">
        <f t="shared" si="61"/>
        <v>-1.6162266883614549</v>
      </c>
      <c r="AL69">
        <f t="shared" si="71"/>
        <v>-4.0900456065032209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-3.7112210138617718E-9</v>
      </c>
      <c r="AR69">
        <f t="shared" si="76"/>
        <v>-3.7115644375351286E-9</v>
      </c>
      <c r="AS69">
        <f t="shared" si="77"/>
        <v>-3.5716780161042629E-3</v>
      </c>
      <c r="AT69">
        <f t="shared" si="78"/>
        <v>-2.3334963154567861E-3</v>
      </c>
      <c r="AU69">
        <f t="shared" si="79"/>
        <v>-5.9051780431254872E-3</v>
      </c>
      <c r="AW69">
        <v>66</v>
      </c>
      <c r="AX69">
        <f>IF(Z69&gt;0, (R69*SUMPRODUCT(K69:$K$98, X69:$X$98)-K69*$AZ$3)/Z69, 0)</f>
        <v>-2166710243234.9019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</v>
      </c>
      <c r="S70">
        <f t="shared" si="63"/>
        <v>-7762135083883.7305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-20.615136343440668</v>
      </c>
      <c r="AC70">
        <f t="shared" si="64"/>
        <v>-18.406371738403138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-7.0480394034779269E-7</v>
      </c>
      <c r="AI70">
        <f t="shared" si="69"/>
        <v>-7.0486322291482958E-7</v>
      </c>
      <c r="AJ70">
        <f t="shared" si="70"/>
        <v>-2.2087646050375298</v>
      </c>
      <c r="AK70">
        <f t="shared" si="61"/>
        <v>-1.4430595440408469</v>
      </c>
      <c r="AL70">
        <f t="shared" si="71"/>
        <v>-3.6518248539415996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-9.0856320828071951E-10</v>
      </c>
      <c r="AR70">
        <f t="shared" si="76"/>
        <v>-9.0863962947563448E-10</v>
      </c>
      <c r="AS70">
        <f t="shared" si="77"/>
        <v>-2.8473198587674145E-3</v>
      </c>
      <c r="AT70">
        <f t="shared" si="78"/>
        <v>-1.8602489770798997E-3</v>
      </c>
      <c r="AU70">
        <f t="shared" si="79"/>
        <v>-4.7075697444869434E-3</v>
      </c>
      <c r="AW70">
        <v>67</v>
      </c>
      <c r="AX70">
        <f>IF(Z70&gt;0, (R70*SUMPRODUCT(K70:$K$98, X70:$X$98)-K70*$AZ$3)/Z70, 0)</f>
        <v>-7762135083883.7305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</v>
      </c>
      <c r="S71">
        <f t="shared" si="63"/>
        <v>-29987653483734.773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-18.406371738403138</v>
      </c>
      <c r="AC71">
        <f t="shared" si="64"/>
        <v>-16.434260481500317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-1.799555428162883E-7</v>
      </c>
      <c r="AI71">
        <f t="shared" si="69"/>
        <v>-1.7996924367195081E-7</v>
      </c>
      <c r="AJ71">
        <f t="shared" si="70"/>
        <v>-1.9721112569028207</v>
      </c>
      <c r="AK71">
        <f t="shared" si="61"/>
        <v>-1.2884460216882199</v>
      </c>
      <c r="AL71">
        <f t="shared" si="71"/>
        <v>-3.2605574585602843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-2.071257185979977E-10</v>
      </c>
      <c r="AR71">
        <f t="shared" si="76"/>
        <v>-2.0714148804599631E-10</v>
      </c>
      <c r="AS71">
        <f t="shared" si="77"/>
        <v>-2.2698659616069627E-3</v>
      </c>
      <c r="AT71">
        <f t="shared" si="78"/>
        <v>-1.4829790955055186E-3</v>
      </c>
      <c r="AU71">
        <f t="shared" si="79"/>
        <v>-3.7528452642539693E-3</v>
      </c>
      <c r="AW71">
        <v>68</v>
      </c>
      <c r="AX71">
        <f>IF(Z71&gt;0, (R71*SUMPRODUCT(K71:$K$98, X71:$X$98)-K71*$AZ$3)/Z71, 0)</f>
        <v>-29987653483734.773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</v>
      </c>
      <c r="S72">
        <f t="shared" si="63"/>
        <v>-125636261102018.64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-16.434260481500317</v>
      </c>
      <c r="AC72">
        <f t="shared" si="64"/>
        <v>-14.673446858661565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-4.2576079655483645E-8</v>
      </c>
      <c r="AI72">
        <f t="shared" si="69"/>
        <v>-4.257899948267564E-8</v>
      </c>
      <c r="AJ72">
        <f t="shared" si="70"/>
        <v>-1.7608136228387519</v>
      </c>
      <c r="AK72">
        <f t="shared" ref="AK72:AK79" si="92">G72*SUM(AB72:AB72, AE72:AF72)</f>
        <v>-1.1503982337050223</v>
      </c>
      <c r="AL72">
        <f t="shared" si="71"/>
        <v>-2.9112118991227733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-4.3753867501489698E-11</v>
      </c>
      <c r="AR72">
        <f t="shared" si="76"/>
        <v>-4.3756868100255945E-11</v>
      </c>
      <c r="AS72">
        <f t="shared" si="77"/>
        <v>-1.8095232480753315E-3</v>
      </c>
      <c r="AT72">
        <f t="shared" si="78"/>
        <v>-1.1822218555294919E-3</v>
      </c>
      <c r="AU72">
        <f t="shared" si="79"/>
        <v>-2.9917451473616915E-3</v>
      </c>
      <c r="AW72">
        <v>69</v>
      </c>
      <c r="AX72">
        <f>IF(Z72&gt;0, (R72*SUMPRODUCT(K72:$K$98, X72:$X$98)-K72*$AZ$3)/Z72, 0)</f>
        <v>-125636261102018.64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</v>
      </c>
      <c r="S73">
        <f t="shared" si="63"/>
        <v>-574496386283773.13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-14.673446858661565</v>
      </c>
      <c r="AC73">
        <f t="shared" si="64"/>
        <v>-13.101291838128644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-9.2820327824310566E-9</v>
      </c>
      <c r="AI73">
        <f t="shared" si="69"/>
        <v>-9.2826029031555256E-9</v>
      </c>
      <c r="AJ73">
        <f t="shared" si="70"/>
        <v>-1.5721550205329216</v>
      </c>
      <c r="AK73">
        <f t="shared" si="92"/>
        <v>-1.0271412801063096</v>
      </c>
      <c r="AL73">
        <f t="shared" si="71"/>
        <v>-2.5992963099218338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-8.5167883123501223E-12</v>
      </c>
      <c r="AR73">
        <f t="shared" si="76"/>
        <v>-8.5173114302529133E-12</v>
      </c>
      <c r="AS73">
        <f t="shared" si="77"/>
        <v>-1.4425408547814301E-3</v>
      </c>
      <c r="AT73">
        <f t="shared" si="78"/>
        <v>-9.4246002514662382E-4</v>
      </c>
      <c r="AU73">
        <f t="shared" si="79"/>
        <v>-2.385000888445365E-3</v>
      </c>
      <c r="AW73">
        <v>70</v>
      </c>
      <c r="AX73">
        <f>IF(Z73&gt;0, (R73*SUMPRODUCT(K73:$K$98, X73:$X$98)-K73*$AZ$3)/Z73, 0)</f>
        <v>-574496386283773.13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</v>
      </c>
      <c r="S74">
        <f t="shared" si="63"/>
        <v>-2888685773930895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-13.101291838128644</v>
      </c>
      <c r="AC74">
        <f t="shared" si="64"/>
        <v>-11.697581998336556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-1.8527332976852061E-9</v>
      </c>
      <c r="AI74">
        <f t="shared" si="69"/>
        <v>-1.8528345338780097E-9</v>
      </c>
      <c r="AJ74">
        <f t="shared" si="70"/>
        <v>-1.4037098397920875</v>
      </c>
      <c r="AK74">
        <f t="shared" si="92"/>
        <v>-0.91709042866900514</v>
      </c>
      <c r="AL74">
        <f t="shared" si="71"/>
        <v>-2.320800270313927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-1.5178457504071585E-12</v>
      </c>
      <c r="AR74">
        <f t="shared" si="76"/>
        <v>-1.5179286878300602E-12</v>
      </c>
      <c r="AS74">
        <f t="shared" si="77"/>
        <v>-1.1499847375740001E-3</v>
      </c>
      <c r="AT74">
        <f t="shared" si="78"/>
        <v>-7.5132336188564615E-4</v>
      </c>
      <c r="AU74">
        <f t="shared" si="79"/>
        <v>-1.9013081009775746E-3</v>
      </c>
      <c r="AW74">
        <v>71</v>
      </c>
      <c r="AX74">
        <f>IF(Z74&gt;0, (R74*SUMPRODUCT(K74:$K$98, X74:$X$98)-K74*$AZ$3)/Z74, 0)</f>
        <v>-2888685773930895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</v>
      </c>
      <c r="S75">
        <f t="shared" si="63"/>
        <v>-1.6122823375257978E+16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-11.697581998336556</v>
      </c>
      <c r="AC75">
        <f t="shared" si="64"/>
        <v>-10.444269641373248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-3.3611591484445972E-10</v>
      </c>
      <c r="AI75">
        <f t="shared" si="69"/>
        <v>-3.3613210969662406E-10</v>
      </c>
      <c r="AJ75">
        <f t="shared" si="70"/>
        <v>-1.253312356963308</v>
      </c>
      <c r="AK75">
        <f t="shared" si="92"/>
        <v>-0.81883073988355903</v>
      </c>
      <c r="AL75">
        <f t="shared" si="71"/>
        <v>-2.072143097182999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-2.4585881612833258E-13</v>
      </c>
      <c r="AR75">
        <f t="shared" si="76"/>
        <v>-2.4587066218204394E-13</v>
      </c>
      <c r="AS75">
        <f t="shared" si="77"/>
        <v>-9.1676079207556201E-4</v>
      </c>
      <c r="AT75">
        <f t="shared" si="78"/>
        <v>-5.9895038415666622E-4</v>
      </c>
      <c r="AU75">
        <f t="shared" si="79"/>
        <v>-1.5157111764780987E-3</v>
      </c>
      <c r="AW75">
        <v>72</v>
      </c>
      <c r="AX75">
        <f>IF(Z75&gt;0, (R75*SUMPRODUCT(K75:$K$98, X75:$X$98)-K75*$AZ$3)/Z75, 0)</f>
        <v>-1.6122823375257978E+16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</v>
      </c>
      <c r="S76">
        <f t="shared" si="63"/>
        <v>-1.0111044741742315E+17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-10.444269641373248</v>
      </c>
      <c r="AC76">
        <f t="shared" si="64"/>
        <v>-9.32524075122633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-5.4908788454052084E-11</v>
      </c>
      <c r="AI76">
        <f t="shared" si="69"/>
        <v>-5.4911094160581282E-11</v>
      </c>
      <c r="AJ76">
        <f t="shared" si="70"/>
        <v>-1.1190288901469181</v>
      </c>
      <c r="AK76">
        <f t="shared" si="92"/>
        <v>-0.73109887489612746</v>
      </c>
      <c r="AL76">
        <f t="shared" si="71"/>
        <v>-1.8501277650979566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-3.5860847425745552E-14</v>
      </c>
      <c r="AR76">
        <f t="shared" si="76"/>
        <v>-3.5862353279223291E-14</v>
      </c>
      <c r="AS76">
        <f t="shared" si="77"/>
        <v>-7.3083609062218522E-4</v>
      </c>
      <c r="AT76">
        <f t="shared" si="78"/>
        <v>-4.7747957920658645E-4</v>
      </c>
      <c r="AU76">
        <f t="shared" si="79"/>
        <v>-1.208315669864634E-3</v>
      </c>
      <c r="AW76">
        <v>73</v>
      </c>
      <c r="AX76">
        <f>IF(Z76&gt;0, (R76*SUMPRODUCT(K76:$K$98, X76:$X$98)-K76*$AZ$3)/Z76, 0)</f>
        <v>-1.0111044741742315E+17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</v>
      </c>
      <c r="S77">
        <f t="shared" si="63"/>
        <v>-7.2352543610719872E+17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-9.32524075122633</v>
      </c>
      <c r="AC77">
        <f t="shared" si="64"/>
        <v>-8.3261078135949678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-7.9798286638258433E-12</v>
      </c>
      <c r="AI77">
        <f t="shared" si="69"/>
        <v>-7.9801163561237946E-12</v>
      </c>
      <c r="AJ77">
        <f t="shared" si="70"/>
        <v>-0.99913293763136224</v>
      </c>
      <c r="AK77">
        <f t="shared" si="92"/>
        <v>-0.65276685258584322</v>
      </c>
      <c r="AL77">
        <f t="shared" si="71"/>
        <v>-1.6518997902251855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-4.6532269087571921E-15</v>
      </c>
      <c r="AR77">
        <f t="shared" si="76"/>
        <v>-4.6533946689433646E-15</v>
      </c>
      <c r="AS77">
        <f t="shared" si="77"/>
        <v>-5.8261805693743689E-4</v>
      </c>
      <c r="AT77">
        <f t="shared" si="78"/>
        <v>-3.8064379719913701E-4</v>
      </c>
      <c r="AU77">
        <f t="shared" si="79"/>
        <v>-9.6326185414122723E-4</v>
      </c>
      <c r="AW77">
        <v>74</v>
      </c>
      <c r="AX77">
        <f>IF(Z77&gt;0, (R77*SUMPRODUCT(K77:$K$98, X77:$X$98)-K77*$AZ$3)/Z77, 0)</f>
        <v>-7.2352543610719872E+17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</v>
      </c>
      <c r="S78">
        <f t="shared" si="63"/>
        <v>-6.0275559655965952E+18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-8.3261078135949678</v>
      </c>
      <c r="AC78">
        <f t="shared" si="64"/>
        <v>-7.4340248335669399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-1.0159275171584038E-12</v>
      </c>
      <c r="AI78">
        <f t="shared" si="69"/>
        <v>-1.0159583506540859E-12</v>
      </c>
      <c r="AJ78">
        <f t="shared" si="70"/>
        <v>-0.89208298002802788</v>
      </c>
      <c r="AK78">
        <f t="shared" si="92"/>
        <v>-0.58282754695164785</v>
      </c>
      <c r="AL78">
        <f t="shared" si="71"/>
        <v>-1.4749105269806917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-5.2893872646870025E-16</v>
      </c>
      <c r="AR78">
        <f t="shared" si="76"/>
        <v>-5.2895477980878926E-16</v>
      </c>
      <c r="AS78">
        <f t="shared" si="77"/>
        <v>-4.6445954794121E-4</v>
      </c>
      <c r="AT78">
        <f t="shared" si="78"/>
        <v>-3.0344690465492537E-4</v>
      </c>
      <c r="AU78">
        <f t="shared" si="79"/>
        <v>-7.6790645259666431E-4</v>
      </c>
      <c r="AW78">
        <v>75</v>
      </c>
      <c r="AX78">
        <f>IF(Z78&gt;0, (R78*SUMPRODUCT(K78:$K$98, X78:$X$98)-K78*$AZ$3)/Z78, 0)</f>
        <v>-6.0275559655965952E+18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-7.4340248335669399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-7.4340248335669399</v>
      </c>
      <c r="AK79">
        <f t="shared" si="92"/>
        <v>-0.52038173834968582</v>
      </c>
      <c r="AL79">
        <f t="shared" si="71"/>
        <v>-7.9544065719167492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-5.7333357460644961E-17</v>
      </c>
      <c r="AR79">
        <f t="shared" si="76"/>
        <v>-5.7333357460644961E-17</v>
      </c>
      <c r="AS79">
        <f t="shared" si="77"/>
        <v>-3.4558002078959264E-3</v>
      </c>
      <c r="AT79">
        <f t="shared" si="78"/>
        <v>-2.4190601455271487E-4</v>
      </c>
      <c r="AU79">
        <f t="shared" si="79"/>
        <v>-3.6977062224486986E-3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33528.84043980531</v>
      </c>
      <c r="AO81" s="6">
        <f t="shared" si="93"/>
        <v>-3352.8840439805313</v>
      </c>
      <c r="AP81" s="6">
        <f t="shared" si="93"/>
        <v>-1745.3368502715009</v>
      </c>
      <c r="AQ81" s="6">
        <f t="shared" si="93"/>
        <v>-14278.45989285205</v>
      </c>
      <c r="AR81" s="6">
        <f t="shared" si="93"/>
        <v>14152.159652701235</v>
      </c>
      <c r="AS81" s="6">
        <f t="shared" si="93"/>
        <v>-2420.5933208254223</v>
      </c>
      <c r="AT81" s="6">
        <f t="shared" si="93"/>
        <v>652.51759910966814</v>
      </c>
      <c r="AU81" s="6">
        <f t="shared" si="93"/>
        <v>12384.08393098548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57380.291761156572</v>
      </c>
      <c r="K3">
        <v>1</v>
      </c>
      <c r="L3" s="2">
        <v>0</v>
      </c>
      <c r="O3">
        <f>$C$3</f>
        <v>57380.291761156572</v>
      </c>
      <c r="P3" s="2">
        <f>O3*C5</f>
        <v>5738.0291761156577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57380.291761156572</v>
      </c>
      <c r="AF3">
        <f t="shared" ref="AF3:AF34" si="4">-$Z3*P3</f>
        <v>-5738.0291761156577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50119.829998040914</v>
      </c>
      <c r="AJ3">
        <f t="shared" ref="AJ3:AJ34" si="8">AB3-AC3</f>
        <v>0</v>
      </c>
      <c r="AL3">
        <f t="shared" ref="AL3:AL34" si="9">SUM(AI3:AK3)</f>
        <v>50119.829998040914</v>
      </c>
      <c r="AN3">
        <f t="shared" ref="AN3:AN34" si="10">AE3*$K3</f>
        <v>57380.291761156572</v>
      </c>
      <c r="AO3">
        <f t="shared" ref="AO3:AO34" si="11">AF3*$K3</f>
        <v>-5738.0291761156577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50119.829998040914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50119.829998040914</v>
      </c>
      <c r="AW3">
        <v>0</v>
      </c>
      <c r="AX3">
        <f>IF(Z3&gt;0, (R3*SUMPRODUCT(K3:$K$98, X3:$X$98)-K3*$AZ$3)/Z3, 0)</f>
        <v>0</v>
      </c>
      <c r="AZ3">
        <f>C6*ABS(SUMPRODUCT(X4:X69, K4:K69))/1</f>
        <v>29151.040996353135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1998.9551483222197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1955.3688288439153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-1955.3688288439153</v>
      </c>
      <c r="AK4">
        <f>G4*SUM(AB4, AE4:AF4)</f>
        <v>0</v>
      </c>
      <c r="AL4">
        <f t="shared" si="9"/>
        <v>-3135.8239288439154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-1101.2735329788225</v>
      </c>
      <c r="AR4">
        <f t="shared" si="14"/>
        <v>-1101.2735329788225</v>
      </c>
      <c r="AS4">
        <f t="shared" si="15"/>
        <v>-1824.2082552886604</v>
      </c>
      <c r="AT4">
        <f t="shared" si="16"/>
        <v>0</v>
      </c>
      <c r="AU4">
        <f t="shared" si="17"/>
        <v>-2925.4817882674834</v>
      </c>
      <c r="AW4">
        <v>1</v>
      </c>
      <c r="AX4">
        <f>IF(Z4&gt;0, (R4*SUMPRODUCT(K4:$K$98, X4:$X$98)-K4*$AZ$3)/Z4, 0)</f>
        <v>1998.9551483222197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</v>
      </c>
      <c r="S5">
        <f t="shared" si="1"/>
        <v>3269.3306687754625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1955.3688288439153</v>
      </c>
      <c r="AC5">
        <f t="shared" si="2"/>
        <v>3122.4785838974822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-1333.1583181949647</v>
      </c>
      <c r="AI5">
        <f t="shared" si="7"/>
        <v>-1357.0353659781661</v>
      </c>
      <c r="AJ5">
        <f t="shared" si="8"/>
        <v>-1167.1097550535669</v>
      </c>
      <c r="AK5">
        <f>G5*SUM(AB5, AE5:AF5)</f>
        <v>80.170121982600534</v>
      </c>
      <c r="AL5">
        <f t="shared" si="9"/>
        <v>-2443.9749990491323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-1139.9943667150956</v>
      </c>
      <c r="AR5">
        <f t="shared" si="14"/>
        <v>-1160.4118217128569</v>
      </c>
      <c r="AS5">
        <f t="shared" si="15"/>
        <v>-998.00490904991341</v>
      </c>
      <c r="AT5">
        <f t="shared" si="16"/>
        <v>68.554114085091754</v>
      </c>
      <c r="AU5">
        <f t="shared" si="17"/>
        <v>-2089.8626166776785</v>
      </c>
      <c r="AW5">
        <v>2</v>
      </c>
      <c r="AX5">
        <f>IF(Z5&gt;0, (R5*SUMPRODUCT(K5:$K$98, X5:$X$98)-K5*$AZ$3)/Z5, 0)</f>
        <v>3269.3306687754625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</v>
      </c>
      <c r="S6">
        <f t="shared" si="1"/>
        <v>4751.6664488087554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3122.4785838974822</v>
      </c>
      <c r="AC6">
        <f t="shared" si="2"/>
        <v>4422.3677024536883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-1483.2830857982672</v>
      </c>
      <c r="AI6">
        <f t="shared" si="7"/>
        <v>-1506.5505423321868</v>
      </c>
      <c r="AJ6">
        <f t="shared" si="8"/>
        <v>-1299.8891185562061</v>
      </c>
      <c r="AK6">
        <f>G6*SUM(AB6, AE6:AF6)</f>
        <v>182.66499715800271</v>
      </c>
      <c r="AL6">
        <f t="shared" si="9"/>
        <v>-2623.7746637303899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-1144.2194489344854</v>
      </c>
      <c r="AR6">
        <f t="shared" si="14"/>
        <v>-1162.16819826511</v>
      </c>
      <c r="AS6">
        <f t="shared" si="15"/>
        <v>-1002.7475032588643</v>
      </c>
      <c r="AT6">
        <f t="shared" si="16"/>
        <v>140.90961084159179</v>
      </c>
      <c r="AU6">
        <f t="shared" si="17"/>
        <v>-2024.0060906823824</v>
      </c>
      <c r="AW6">
        <v>3</v>
      </c>
      <c r="AX6">
        <f>IF(Z6&gt;0, (R6*SUMPRODUCT(K6:$K$98, X6:$X$98)-K6*$AZ$3)/Z6, 0)</f>
        <v>4751.6664488087554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100000</v>
      </c>
      <c r="S7">
        <f t="shared" si="1"/>
        <v>5862.3878564698107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4422.3677024536883</v>
      </c>
      <c r="AC7">
        <f t="shared" si="2"/>
        <v>5305.7179692555001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-1634.7446919632698</v>
      </c>
      <c r="AI7">
        <f t="shared" si="7"/>
        <v>-1657.3707877588595</v>
      </c>
      <c r="AJ7">
        <f t="shared" si="8"/>
        <v>-883.35026680181181</v>
      </c>
      <c r="AK7">
        <f>G7*SUM(AB7, AE7:AF7)</f>
        <v>217.13825419047609</v>
      </c>
      <c r="AL7">
        <f t="shared" si="9"/>
        <v>-2323.5828003701954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-1147.3555190705729</v>
      </c>
      <c r="AR7">
        <f t="shared" si="14"/>
        <v>-1163.2357822172983</v>
      </c>
      <c r="AS7">
        <f t="shared" si="15"/>
        <v>-619.98476512581578</v>
      </c>
      <c r="AT7">
        <f t="shared" si="16"/>
        <v>152.39980626429792</v>
      </c>
      <c r="AU7">
        <f t="shared" si="17"/>
        <v>-1630.8207410788164</v>
      </c>
      <c r="AW7">
        <v>4</v>
      </c>
      <c r="AX7">
        <f>IF(Z7&gt;0, (R7*SUMPRODUCT(K7:$K$98, X7:$X$98)-K7*$AZ$3)/Z7, 0)</f>
        <v>5862.3878564698107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</v>
      </c>
      <c r="S8">
        <f t="shared" si="1"/>
        <v>6286.6040169554817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5305.7179692555001</v>
      </c>
      <c r="AC8">
        <f t="shared" si="2"/>
        <v>5520.0597188070278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-1792.6363369688011</v>
      </c>
      <c r="AI8">
        <f t="shared" si="7"/>
        <v>-1814.5880127221926</v>
      </c>
      <c r="AJ8">
        <f t="shared" si="8"/>
        <v>-214.34174955152776</v>
      </c>
      <c r="AK8">
        <f t="shared" ref="AK8:AK39" si="30">G8*SUM(AB8:AB8, AE8:AF8)</f>
        <v>113.01179274514215</v>
      </c>
      <c r="AL8">
        <f t="shared" si="9"/>
        <v>-1915.9179695285782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-1174.4354819518978</v>
      </c>
      <c r="AR8">
        <f t="shared" si="14"/>
        <v>-1188.8169972438836</v>
      </c>
      <c r="AS8">
        <f t="shared" si="15"/>
        <v>-140.42477592673197</v>
      </c>
      <c r="AT8">
        <f t="shared" si="16"/>
        <v>74.039032090198532</v>
      </c>
      <c r="AU8">
        <f t="shared" si="17"/>
        <v>-1255.2027410804171</v>
      </c>
      <c r="AW8">
        <v>5</v>
      </c>
      <c r="AX8">
        <f>IF(Z8&gt;0, (R8*SUMPRODUCT(K8:$K$98, X8:$X$98)-K8*$AZ$3)/Z8, 0)</f>
        <v>6286.6040169554817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</v>
      </c>
      <c r="S9">
        <f t="shared" si="1"/>
        <v>6305.4079074246056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5520.0597188070278</v>
      </c>
      <c r="AC9">
        <f t="shared" si="2"/>
        <v>5356.6915132169561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-1974.7108470494809</v>
      </c>
      <c r="AI9">
        <f t="shared" si="7"/>
        <v>-1995.9493283335762</v>
      </c>
      <c r="AJ9">
        <f t="shared" si="8"/>
        <v>163.36820559007174</v>
      </c>
      <c r="AK9">
        <f t="shared" si="30"/>
        <v>32.568352340961461</v>
      </c>
      <c r="AL9">
        <f t="shared" si="9"/>
        <v>-1800.0127704025431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-1225.2301920578832</v>
      </c>
      <c r="AR9">
        <f t="shared" si="14"/>
        <v>-1238.4078319850707</v>
      </c>
      <c r="AS9">
        <f t="shared" si="15"/>
        <v>101.36352783515134</v>
      </c>
      <c r="AT9">
        <f t="shared" si="16"/>
        <v>20.207378033775058</v>
      </c>
      <c r="AU9">
        <f t="shared" si="17"/>
        <v>-1116.8369261161445</v>
      </c>
      <c r="AW9">
        <v>6</v>
      </c>
      <c r="AX9">
        <f>IF(Z9&gt;0, (R9*SUMPRODUCT(K9:$K$98, X9:$X$98)-K9*$AZ$3)/Z9, 0)</f>
        <v>6305.4079074246056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</v>
      </c>
      <c r="S10">
        <f t="shared" si="1"/>
        <v>6174.1243758416294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5356.6915132169561</v>
      </c>
      <c r="AC10">
        <f t="shared" si="2"/>
        <v>5059.751377436045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-2153.4715621045843</v>
      </c>
      <c r="AI10">
        <f t="shared" si="7"/>
        <v>-2173.9592906853127</v>
      </c>
      <c r="AJ10">
        <f t="shared" si="8"/>
        <v>296.94013578091108</v>
      </c>
      <c r="AK10">
        <f t="shared" si="30"/>
        <v>21.962435204189521</v>
      </c>
      <c r="AL10">
        <f t="shared" si="9"/>
        <v>-1855.0567197002122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-1267.5686983106045</v>
      </c>
      <c r="AR10">
        <f t="shared" si="14"/>
        <v>-1279.6281115415063</v>
      </c>
      <c r="AS10">
        <f t="shared" si="15"/>
        <v>174.78383648592799</v>
      </c>
      <c r="AT10">
        <f t="shared" si="16"/>
        <v>12.927449748302502</v>
      </c>
      <c r="AU10">
        <f t="shared" si="17"/>
        <v>-1091.9168253072758</v>
      </c>
      <c r="AW10">
        <v>7</v>
      </c>
      <c r="AX10">
        <f>IF(Z10&gt;0, (R10*SUMPRODUCT(K10:$K$98, X10:$X$98)-K10*$AZ$3)/Z10, 0)</f>
        <v>6174.1243758416294</v>
      </c>
    </row>
    <row r="11" spans="1:52" x14ac:dyDescent="0.25">
      <c r="A11" t="s">
        <v>33</v>
      </c>
      <c r="C11" s="25">
        <f>AU71</f>
        <v>19533.784051466886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</v>
      </c>
      <c r="S11">
        <f t="shared" si="1"/>
        <v>5895.0779507034185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5059.751377436045</v>
      </c>
      <c r="AC11">
        <f t="shared" si="2"/>
        <v>4646.5347586063544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-2310.8230353556519</v>
      </c>
      <c r="AI11">
        <f t="shared" si="7"/>
        <v>-2330.5281808917339</v>
      </c>
      <c r="AJ11">
        <f t="shared" si="8"/>
        <v>413.21661882969056</v>
      </c>
      <c r="AK11">
        <f t="shared" si="30"/>
        <v>12.143403305846507</v>
      </c>
      <c r="AL11">
        <f t="shared" si="9"/>
        <v>-1905.1681587561968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-1292.463281533672</v>
      </c>
      <c r="AR11">
        <f t="shared" si="14"/>
        <v>-1303.4845396192111</v>
      </c>
      <c r="AS11">
        <f t="shared" si="15"/>
        <v>231.11562373475894</v>
      </c>
      <c r="AT11">
        <f t="shared" si="16"/>
        <v>6.7919103477543707</v>
      </c>
      <c r="AU11">
        <f t="shared" si="17"/>
        <v>-1065.5770055366977</v>
      </c>
      <c r="AW11">
        <v>8</v>
      </c>
      <c r="AX11">
        <f>IF(Z11&gt;0, (R11*SUMPRODUCT(K11:$K$98, X11:$X$98)-K11*$AZ$3)/Z11, 0)</f>
        <v>5895.0779507034185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</v>
      </c>
      <c r="S12">
        <f t="shared" si="1"/>
        <v>5511.1919023111441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4646.5347586063544</v>
      </c>
      <c r="AC12">
        <f t="shared" si="2"/>
        <v>4164.4122891805873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-2469.5513841591651</v>
      </c>
      <c r="AI12">
        <f t="shared" si="7"/>
        <v>-2488.4420903938467</v>
      </c>
      <c r="AJ12">
        <f t="shared" si="8"/>
        <v>482.12246942576712</v>
      </c>
      <c r="AK12">
        <f t="shared" si="30"/>
        <v>10.687029944794615</v>
      </c>
      <c r="AL12">
        <f t="shared" si="9"/>
        <v>-1995.6325910232849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-1312.592813747807</v>
      </c>
      <c r="AR12">
        <f t="shared" si="14"/>
        <v>-1322.6334249330271</v>
      </c>
      <c r="AS12">
        <f t="shared" si="15"/>
        <v>256.25321780055828</v>
      </c>
      <c r="AT12">
        <f t="shared" si="16"/>
        <v>5.6802700262992118</v>
      </c>
      <c r="AU12">
        <f t="shared" si="17"/>
        <v>-1060.6999371061695</v>
      </c>
      <c r="AW12">
        <v>9</v>
      </c>
      <c r="AX12">
        <f>IF(Z12&gt;0, (R12*SUMPRODUCT(K12:$K$98, X12:$X$98)-K12*$AZ$3)/Z12, 0)</f>
        <v>5511.1919023111441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</v>
      </c>
      <c r="S13">
        <f t="shared" si="1"/>
        <v>5011.4905737187682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4164.4122891805873</v>
      </c>
      <c r="AC13">
        <f t="shared" si="2"/>
        <v>3617.6869522884967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-2619.3535901144464</v>
      </c>
      <c r="AI13">
        <f t="shared" si="7"/>
        <v>-2637.4005508892524</v>
      </c>
      <c r="AJ13">
        <f t="shared" si="8"/>
        <v>546.72533689209058</v>
      </c>
      <c r="AK13">
        <f t="shared" si="30"/>
        <v>8.328824578361175</v>
      </c>
      <c r="AL13">
        <f t="shared" si="9"/>
        <v>-2082.3463894188008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-1323.3976033420088</v>
      </c>
      <c r="AR13">
        <f t="shared" si="14"/>
        <v>-1332.5156180793556</v>
      </c>
      <c r="AS13">
        <f t="shared" si="15"/>
        <v>276.22654813004146</v>
      </c>
      <c r="AT13">
        <f t="shared" si="16"/>
        <v>4.2080406888394171</v>
      </c>
      <c r="AU13">
        <f t="shared" si="17"/>
        <v>-1052.0810292604747</v>
      </c>
      <c r="AW13">
        <v>10</v>
      </c>
      <c r="AX13">
        <f>IF(Z13&gt;0, (R13*SUMPRODUCT(K13:$K$98, X13:$X$98)-K13*$AZ$3)/Z13, 0)</f>
        <v>5011.4905737187682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</v>
      </c>
      <c r="S14">
        <f t="shared" si="1"/>
        <v>4395.6702230555302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3617.6869522884967</v>
      </c>
      <c r="AC14">
        <f t="shared" si="2"/>
        <v>3019.638115550375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-2770.2263093299603</v>
      </c>
      <c r="AI14">
        <f t="shared" si="7"/>
        <v>-2787.4002439196856</v>
      </c>
      <c r="AJ14">
        <f t="shared" si="8"/>
        <v>598.04883673812174</v>
      </c>
      <c r="AK14">
        <f t="shared" si="30"/>
        <v>6.5118365141192935</v>
      </c>
      <c r="AL14">
        <f t="shared" si="9"/>
        <v>-2182.8395706674446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-1330.6943057437491</v>
      </c>
      <c r="AR14">
        <f t="shared" si="14"/>
        <v>-1338.9439050233441</v>
      </c>
      <c r="AS14">
        <f t="shared" si="15"/>
        <v>287.27623404767178</v>
      </c>
      <c r="AT14">
        <f t="shared" si="16"/>
        <v>3.1279985104786086</v>
      </c>
      <c r="AU14">
        <f t="shared" si="17"/>
        <v>-1048.5396724651937</v>
      </c>
      <c r="AW14">
        <v>11</v>
      </c>
      <c r="AX14">
        <f>IF(Z14&gt;0, (R14*SUMPRODUCT(K14:$K$98, X14:$X$98)-K14*$AZ$3)/Z14, 0)</f>
        <v>4395.6702230555302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</v>
      </c>
      <c r="S15">
        <f t="shared" si="1"/>
        <v>3699.5605538116065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3019.638115550375</v>
      </c>
      <c r="AC15">
        <f t="shared" si="2"/>
        <v>2407.6188615767132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-2930.2716075938979</v>
      </c>
      <c r="AI15">
        <f t="shared" si="7"/>
        <v>-2946.5412349358276</v>
      </c>
      <c r="AJ15">
        <f t="shared" si="8"/>
        <v>612.01925397366176</v>
      </c>
      <c r="AK15">
        <f t="shared" si="30"/>
        <v>12.380516273756539</v>
      </c>
      <c r="AL15">
        <f t="shared" si="9"/>
        <v>-2322.1414646884091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-1335.3315575408171</v>
      </c>
      <c r="AR15">
        <f t="shared" si="14"/>
        <v>-1342.7456643979444</v>
      </c>
      <c r="AS15">
        <f t="shared" si="15"/>
        <v>278.89859135777419</v>
      </c>
      <c r="AT15">
        <f t="shared" si="16"/>
        <v>5.641829936907989</v>
      </c>
      <c r="AU15">
        <f t="shared" si="17"/>
        <v>-1058.2052431032621</v>
      </c>
      <c r="AW15">
        <v>12</v>
      </c>
      <c r="AX15">
        <f>IF(Z15&gt;0, (R15*SUMPRODUCT(K15:$K$98, X15:$X$98)-K15*$AZ$3)/Z15, 0)</f>
        <v>3699.5605538116065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</v>
      </c>
      <c r="S16">
        <f t="shared" si="1"/>
        <v>2917.2415510543797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2407.6188615767132</v>
      </c>
      <c r="AC16">
        <f t="shared" si="2"/>
        <v>1789.842542368373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-3073.7873084354696</v>
      </c>
      <c r="AI16">
        <f t="shared" si="7"/>
        <v>-3089.1257926768712</v>
      </c>
      <c r="AJ16">
        <f t="shared" si="8"/>
        <v>617.77631920834028</v>
      </c>
      <c r="AK16">
        <f t="shared" si="30"/>
        <v>17.094093917194666</v>
      </c>
      <c r="AL16">
        <f t="shared" si="9"/>
        <v>-2454.2553795513363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-1325.0704708824214</v>
      </c>
      <c r="AR16">
        <f t="shared" si="14"/>
        <v>-1331.6826956387015</v>
      </c>
      <c r="AS16">
        <f t="shared" si="15"/>
        <v>266.31548511730409</v>
      </c>
      <c r="AT16">
        <f t="shared" si="16"/>
        <v>7.369045676649165</v>
      </c>
      <c r="AU16">
        <f t="shared" si="17"/>
        <v>-1057.9981648447483</v>
      </c>
      <c r="AW16">
        <v>13</v>
      </c>
      <c r="AX16">
        <f>IF(Z16&gt;0, (R16*SUMPRODUCT(K16:$K$98, X16:$X$98)-K16*$AZ$3)/Z16, 0)</f>
        <v>2917.2415510543797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</v>
      </c>
      <c r="S17">
        <f t="shared" si="1"/>
        <v>2117.3946465700415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1789.842542368373</v>
      </c>
      <c r="AC17">
        <f t="shared" si="2"/>
        <v>1218.4398073397369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-3196.1032758768811</v>
      </c>
      <c r="AI17">
        <f t="shared" si="7"/>
        <v>-3210.4893494568992</v>
      </c>
      <c r="AJ17">
        <f t="shared" si="8"/>
        <v>571.40273502863602</v>
      </c>
      <c r="AK17">
        <f t="shared" si="30"/>
        <v>24.699827084683548</v>
      </c>
      <c r="AL17">
        <f t="shared" si="9"/>
        <v>-2614.3867873435797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-1295.16762835844</v>
      </c>
      <c r="AR17">
        <f t="shared" si="14"/>
        <v>-1300.9973451077869</v>
      </c>
      <c r="AS17">
        <f t="shared" si="15"/>
        <v>231.55144289307157</v>
      </c>
      <c r="AT17">
        <f t="shared" si="16"/>
        <v>10.009193603844444</v>
      </c>
      <c r="AU17">
        <f t="shared" si="17"/>
        <v>-1059.4367086108709</v>
      </c>
      <c r="AW17">
        <v>14</v>
      </c>
      <c r="AX17">
        <f>IF(Z17&gt;0, (R17*SUMPRODUCT(K17:$K$98, X17:$X$98)-K17*$AZ$3)/Z17, 0)</f>
        <v>2117.3946465700415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</v>
      </c>
      <c r="S18">
        <f t="shared" si="1"/>
        <v>1328.02725389239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1218.4398073397369</v>
      </c>
      <c r="AC18">
        <f t="shared" si="2"/>
        <v>712.5675619601916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-3312.7566038406635</v>
      </c>
      <c r="AI18">
        <f t="shared" si="7"/>
        <v>-3326.1706275339216</v>
      </c>
      <c r="AJ18">
        <f t="shared" si="8"/>
        <v>505.87224537954535</v>
      </c>
      <c r="AK18">
        <f t="shared" si="30"/>
        <v>26.318299838538319</v>
      </c>
      <c r="AL18">
        <f t="shared" si="9"/>
        <v>-2793.980082315838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-1252.7430448924681</v>
      </c>
      <c r="AR18">
        <f t="shared" si="14"/>
        <v>-1257.8156556801939</v>
      </c>
      <c r="AS18">
        <f t="shared" si="15"/>
        <v>191.29927513196873</v>
      </c>
      <c r="AT18">
        <f t="shared" si="16"/>
        <v>9.9524568264083779</v>
      </c>
      <c r="AU18">
        <f t="shared" si="17"/>
        <v>-1056.5639237218168</v>
      </c>
      <c r="AW18">
        <v>15</v>
      </c>
      <c r="AX18">
        <f>IF(Z18&gt;0, (R18*SUMPRODUCT(K18:$K$98, X18:$X$98)-K18*$AZ$3)/Z18, 0)</f>
        <v>1328.02725389239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</v>
      </c>
      <c r="S19">
        <f t="shared" si="1"/>
        <v>408.65297889166823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712.5675619601916</v>
      </c>
      <c r="AC19">
        <f t="shared" si="2"/>
        <v>203.09781554030087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-3420.1981955613815</v>
      </c>
      <c r="AI19">
        <f t="shared" si="7"/>
        <v>-3432.6230294688166</v>
      </c>
      <c r="AJ19">
        <f t="shared" si="8"/>
        <v>509.46974641989073</v>
      </c>
      <c r="AK19">
        <f t="shared" si="30"/>
        <v>15.890256631712273</v>
      </c>
      <c r="AL19">
        <f t="shared" si="9"/>
        <v>-2907.2630264172135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-1206.1669920445595</v>
      </c>
      <c r="AR19">
        <f t="shared" si="14"/>
        <v>-1210.5487335939918</v>
      </c>
      <c r="AS19">
        <f t="shared" si="15"/>
        <v>179.66958533995745</v>
      </c>
      <c r="AT19">
        <f t="shared" si="16"/>
        <v>5.6038574224037339</v>
      </c>
      <c r="AU19">
        <f t="shared" si="17"/>
        <v>-1025.2752908316304</v>
      </c>
      <c r="AW19">
        <v>16</v>
      </c>
      <c r="AX19">
        <f>IF(Z19&gt;0, (R19*SUMPRODUCT(K19:$K$98, X19:$X$98)-K19*$AZ$3)/Z19, 0)</f>
        <v>408.65297889166823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</v>
      </c>
      <c r="S20">
        <f t="shared" si="1"/>
        <v>-1036.6918314490704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203.09781554030087</v>
      </c>
      <c r="AC20">
        <f t="shared" si="2"/>
        <v>-473.59369111391783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-3519.1723335448196</v>
      </c>
      <c r="AI20">
        <f t="shared" si="7"/>
        <v>-3530.5931260297939</v>
      </c>
      <c r="AJ20">
        <f t="shared" si="8"/>
        <v>676.69150665421876</v>
      </c>
      <c r="AK20">
        <f t="shared" si="30"/>
        <v>0.87332060682329371</v>
      </c>
      <c r="AL20">
        <f t="shared" si="9"/>
        <v>-2853.0282987687519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-1177.1518624184268</v>
      </c>
      <c r="AR20">
        <f t="shared" si="14"/>
        <v>-1180.9720808873644</v>
      </c>
      <c r="AS20">
        <f t="shared" si="15"/>
        <v>226.35113937099263</v>
      </c>
      <c r="AT20">
        <f t="shared" si="16"/>
        <v>0.29212294294633412</v>
      </c>
      <c r="AU20">
        <f t="shared" si="17"/>
        <v>-954.32881857342534</v>
      </c>
      <c r="AW20">
        <v>17</v>
      </c>
      <c r="AX20">
        <f>IF(Z20&gt;0, (R20*SUMPRODUCT(K20:$K$98, X20:$X$98)-K20*$AZ$3)/Z20, 0)</f>
        <v>-1036.6918314490704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</v>
      </c>
      <c r="S21">
        <f t="shared" si="1"/>
        <v>-2816.7065070231647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-473.59369111391783</v>
      </c>
      <c r="AC21">
        <f t="shared" si="2"/>
        <v>-1172.2860869413735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-3607.3025327174219</v>
      </c>
      <c r="AI21">
        <f t="shared" si="7"/>
        <v>-3617.7072916443672</v>
      </c>
      <c r="AJ21">
        <f t="shared" si="8"/>
        <v>698.69239582745558</v>
      </c>
      <c r="AK21">
        <f t="shared" si="30"/>
        <v>-0.75774990578226853</v>
      </c>
      <c r="AL21">
        <f t="shared" si="9"/>
        <v>-2919.7726457226941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-1147.4240504745806</v>
      </c>
      <c r="AR21">
        <f t="shared" si="14"/>
        <v>-1150.7336344431794</v>
      </c>
      <c r="AS21">
        <f t="shared" si="15"/>
        <v>222.24264574011235</v>
      </c>
      <c r="AT21">
        <f t="shared" si="16"/>
        <v>-0.24102787560888275</v>
      </c>
      <c r="AU21">
        <f t="shared" si="17"/>
        <v>-928.73201657867594</v>
      </c>
      <c r="AW21">
        <v>18</v>
      </c>
      <c r="AX21">
        <f>IF(Z21&gt;0, (R21*SUMPRODUCT(K21:$K$98, X21:$X$98)-K21*$AZ$3)/Z21, 0)</f>
        <v>-2816.7065070231647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</v>
      </c>
      <c r="S22">
        <f t="shared" si="1"/>
        <v>-4543.6335090259045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-1172.2860869413735</v>
      </c>
      <c r="AC22">
        <f t="shared" si="2"/>
        <v>-1705.0085593797946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-3677.6233891874685</v>
      </c>
      <c r="AI22">
        <f t="shared" si="7"/>
        <v>-3687.0046946778475</v>
      </c>
      <c r="AJ22">
        <f t="shared" si="8"/>
        <v>532.72247243842116</v>
      </c>
      <c r="AK22">
        <f t="shared" si="30"/>
        <v>-24.618007825768846</v>
      </c>
      <c r="AL22">
        <f t="shared" si="9"/>
        <v>-3178.900230065195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-1092.2427329676016</v>
      </c>
      <c r="AR22">
        <f t="shared" si="14"/>
        <v>-1095.0289515830643</v>
      </c>
      <c r="AS22">
        <f t="shared" si="15"/>
        <v>158.21692099308601</v>
      </c>
      <c r="AT22">
        <f t="shared" si="16"/>
        <v>-7.3114719214836104</v>
      </c>
      <c r="AU22">
        <f t="shared" si="17"/>
        <v>-944.12350251146188</v>
      </c>
      <c r="AW22">
        <v>19</v>
      </c>
      <c r="AX22">
        <f>IF(Z22&gt;0, (R22*SUMPRODUCT(K22:$K$98, X22:$X$98)-K22*$AZ$3)/Z22, 0)</f>
        <v>-4543.6335090259045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</v>
      </c>
      <c r="S23">
        <f t="shared" si="1"/>
        <v>-5595.3816238463023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-1705.0085593797946</v>
      </c>
      <c r="AC23">
        <f t="shared" si="2"/>
        <v>-1869.6332168401175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-3736.1055494722232</v>
      </c>
      <c r="AI23">
        <f t="shared" si="7"/>
        <v>-3744.4590155203305</v>
      </c>
      <c r="AJ23">
        <f t="shared" si="8"/>
        <v>164.62465746032285</v>
      </c>
      <c r="AK23">
        <f t="shared" si="30"/>
        <v>-119.35059915658563</v>
      </c>
      <c r="AL23">
        <f t="shared" si="9"/>
        <v>-3699.1849572165934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-990.72477952761653</v>
      </c>
      <c r="AR23">
        <f t="shared" si="14"/>
        <v>-992.93991657318838</v>
      </c>
      <c r="AS23">
        <f t="shared" si="15"/>
        <v>43.654475310588474</v>
      </c>
      <c r="AT23">
        <f t="shared" si="16"/>
        <v>-31.648890661721477</v>
      </c>
      <c r="AU23">
        <f t="shared" si="17"/>
        <v>-980.93433192432144</v>
      </c>
      <c r="AW23">
        <v>20</v>
      </c>
      <c r="AX23">
        <f>IF(Z23&gt;0, (R23*SUMPRODUCT(K23:$K$98, X23:$X$98)-K23*$AZ$3)/Z23, 0)</f>
        <v>-5595.3816238463023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</v>
      </c>
      <c r="S24">
        <f t="shared" si="1"/>
        <v>-6930.5293942729022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-1869.6332168401175</v>
      </c>
      <c r="AC24">
        <f t="shared" si="2"/>
        <v>-2032.1275718076631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-3758.3352756586773</v>
      </c>
      <c r="AI24">
        <f t="shared" si="7"/>
        <v>-3765.665623227389</v>
      </c>
      <c r="AJ24">
        <f t="shared" si="8"/>
        <v>162.49435496754563</v>
      </c>
      <c r="AK24">
        <f t="shared" si="30"/>
        <v>-130.87432517880825</v>
      </c>
      <c r="AL24">
        <f t="shared" si="9"/>
        <v>-3734.0455934386518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-889.83889728766383</v>
      </c>
      <c r="AR24">
        <f t="shared" si="14"/>
        <v>-891.57446048755276</v>
      </c>
      <c r="AS24">
        <f t="shared" si="15"/>
        <v>38.472830930297945</v>
      </c>
      <c r="AT24">
        <f t="shared" si="16"/>
        <v>-30.98634279773453</v>
      </c>
      <c r="AU24">
        <f t="shared" si="17"/>
        <v>-884.08797235498946</v>
      </c>
      <c r="AW24">
        <v>21</v>
      </c>
      <c r="AX24">
        <f>IF(Z24&gt;0, (R24*SUMPRODUCT(K24:$K$98, X24:$X$98)-K24*$AZ$3)/Z24, 0)</f>
        <v>-6930.5293942729022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</v>
      </c>
      <c r="S25">
        <f t="shared" si="1"/>
        <v>-8627.997032898551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-2032.1275718076631</v>
      </c>
      <c r="AC25">
        <f t="shared" si="2"/>
        <v>-2182.4750185952607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-3732.9078378884724</v>
      </c>
      <c r="AI25">
        <f t="shared" si="7"/>
        <v>-3739.2316550220248</v>
      </c>
      <c r="AJ25">
        <f t="shared" si="8"/>
        <v>150.34744678759762</v>
      </c>
      <c r="AK25">
        <f t="shared" si="30"/>
        <v>-142.24893002653644</v>
      </c>
      <c r="AL25">
        <f t="shared" si="9"/>
        <v>-3731.1331382609637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-789.12374346212471</v>
      </c>
      <c r="AR25">
        <f t="shared" si="14"/>
        <v>-790.46057642616097</v>
      </c>
      <c r="AS25">
        <f t="shared" si="15"/>
        <v>31.782927728564591</v>
      </c>
      <c r="AT25">
        <f t="shared" si="16"/>
        <v>-30.070929431120877</v>
      </c>
      <c r="AU25">
        <f t="shared" si="17"/>
        <v>-788.74857812871733</v>
      </c>
      <c r="AW25">
        <v>22</v>
      </c>
      <c r="AX25">
        <f>IF(Z25&gt;0, (R25*SUMPRODUCT(K25:$K$98, X25:$X$98)-K25*$AZ$3)/Z25, 0)</f>
        <v>-8627.997032898551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</v>
      </c>
      <c r="S26">
        <f t="shared" si="1"/>
        <v>-10806.404824191683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-2182.4750185952607</v>
      </c>
      <c r="AC26">
        <f t="shared" si="2"/>
        <v>-2311.3385383966151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-3653.7173649162714</v>
      </c>
      <c r="AI26">
        <f t="shared" si="7"/>
        <v>-3659.0645145372591</v>
      </c>
      <c r="AJ26">
        <f t="shared" si="8"/>
        <v>128.86351980135441</v>
      </c>
      <c r="AK26">
        <f t="shared" si="30"/>
        <v>-152.77325130166827</v>
      </c>
      <c r="AL26">
        <f t="shared" si="9"/>
        <v>-3682.9742460375728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-689.62781490795385</v>
      </c>
      <c r="AR26">
        <f t="shared" si="14"/>
        <v>-690.63707280636606</v>
      </c>
      <c r="AS26">
        <f t="shared" si="15"/>
        <v>24.322589490715131</v>
      </c>
      <c r="AT26">
        <f t="shared" si="16"/>
        <v>-28.83547711796464</v>
      </c>
      <c r="AU26">
        <f t="shared" si="17"/>
        <v>-695.14996043361555</v>
      </c>
      <c r="AW26">
        <v>23</v>
      </c>
      <c r="AX26">
        <f>IF(Z26&gt;0, (R26*SUMPRODUCT(K26:$K$98, X26:$X$98)-K26*$AZ$3)/Z26, 0)</f>
        <v>-10806.404824191683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</v>
      </c>
      <c r="S27">
        <f t="shared" si="1"/>
        <v>-13642.835845906295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-2311.3385383966151</v>
      </c>
      <c r="AC27">
        <f t="shared" si="2"/>
        <v>-2411.4482964645931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-3499.1476553972188</v>
      </c>
      <c r="AI27">
        <f t="shared" si="7"/>
        <v>-3503.5665466081473</v>
      </c>
      <c r="AJ27">
        <f t="shared" si="8"/>
        <v>100.10975806797796</v>
      </c>
      <c r="AK27">
        <f t="shared" si="30"/>
        <v>-161.79369768776309</v>
      </c>
      <c r="AL27">
        <f t="shared" si="9"/>
        <v>-3565.2504862279325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-589.69041238927082</v>
      </c>
      <c r="AR27">
        <f t="shared" si="14"/>
        <v>-590.43510167852003</v>
      </c>
      <c r="AS27">
        <f t="shared" si="15"/>
        <v>16.870898382421824</v>
      </c>
      <c r="AT27">
        <f t="shared" si="16"/>
        <v>-27.266123555638124</v>
      </c>
      <c r="AU27">
        <f t="shared" si="17"/>
        <v>-600.83032685173634</v>
      </c>
      <c r="AW27">
        <v>24</v>
      </c>
      <c r="AX27">
        <f>IF(Z27&gt;0, (R27*SUMPRODUCT(K27:$K$98, X27:$X$98)-K27*$AZ$3)/Z27, 0)</f>
        <v>-13642.835845906295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</v>
      </c>
      <c r="S28">
        <f t="shared" si="1"/>
        <v>-17391.005771995835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-2411.4482964645931</v>
      </c>
      <c r="AC28">
        <f t="shared" si="2"/>
        <v>-2474.7833009610295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-3268.5609082793853</v>
      </c>
      <c r="AI28">
        <f t="shared" si="7"/>
        <v>-3272.1184703511344</v>
      </c>
      <c r="AJ28">
        <f t="shared" si="8"/>
        <v>63.335004496436341</v>
      </c>
      <c r="AK28">
        <f t="shared" si="30"/>
        <v>-168.80138075252154</v>
      </c>
      <c r="AL28">
        <f t="shared" si="9"/>
        <v>-3377.5848466072198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-491.81339993861604</v>
      </c>
      <c r="AR28">
        <f t="shared" si="14"/>
        <v>-492.34869872823555</v>
      </c>
      <c r="AS28">
        <f t="shared" si="15"/>
        <v>9.5298832637991584</v>
      </c>
      <c r="AT28">
        <f t="shared" si="16"/>
        <v>-25.399184323578261</v>
      </c>
      <c r="AU28">
        <f t="shared" si="17"/>
        <v>-508.21799978801471</v>
      </c>
      <c r="AW28">
        <v>25</v>
      </c>
      <c r="AX28">
        <f>IF(Z28&gt;0, (R28*SUMPRODUCT(K28:$K$98, X28:$X$98)-K28*$AZ$3)/Z28, 0)</f>
        <v>-17391.005771995835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</v>
      </c>
      <c r="S29">
        <f t="shared" si="1"/>
        <v>-22440.968408534121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-2474.7833009610295</v>
      </c>
      <c r="AC29">
        <f t="shared" si="2"/>
        <v>-2496.6365152810431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-2962.5947505087838</v>
      </c>
      <c r="AI29">
        <f t="shared" si="7"/>
        <v>-2965.3760882721886</v>
      </c>
      <c r="AJ29">
        <f t="shared" si="8"/>
        <v>21.853214320013649</v>
      </c>
      <c r="AK29">
        <f t="shared" si="30"/>
        <v>-173.23483106727207</v>
      </c>
      <c r="AL29">
        <f t="shared" si="9"/>
        <v>-3116.7577050194468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-398.01368186587956</v>
      </c>
      <c r="AR29">
        <f t="shared" si="14"/>
        <v>-398.38734433980892</v>
      </c>
      <c r="AS29">
        <f t="shared" si="15"/>
        <v>2.9358987727292294</v>
      </c>
      <c r="AT29">
        <f t="shared" si="16"/>
        <v>-23.273460850039463</v>
      </c>
      <c r="AU29">
        <f t="shared" si="17"/>
        <v>-418.72490641711914</v>
      </c>
      <c r="AW29">
        <v>26</v>
      </c>
      <c r="AX29">
        <f>IF(Z29&gt;0, (R29*SUMPRODUCT(K29:$K$98, X29:$X$98)-K29*$AZ$3)/Z29, 0)</f>
        <v>-22440.968408534121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</v>
      </c>
      <c r="S30">
        <f t="shared" si="1"/>
        <v>-29418.119157977366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-2496.6365152810431</v>
      </c>
      <c r="AC30">
        <f t="shared" si="2"/>
        <v>-2475.0428885588854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-2600.7694330568766</v>
      </c>
      <c r="AI30">
        <f t="shared" si="7"/>
        <v>-2602.872765084383</v>
      </c>
      <c r="AJ30">
        <f t="shared" si="8"/>
        <v>-21.593626722157751</v>
      </c>
      <c r="AK30">
        <f t="shared" si="30"/>
        <v>-174.76455606967303</v>
      </c>
      <c r="AL30">
        <f t="shared" si="9"/>
        <v>-2799.2309478762136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-311.96766472237863</v>
      </c>
      <c r="AR30">
        <f t="shared" si="14"/>
        <v>-312.21996374297487</v>
      </c>
      <c r="AS30">
        <f t="shared" si="15"/>
        <v>-2.5902001214618946</v>
      </c>
      <c r="AT30">
        <f t="shared" si="16"/>
        <v>-20.963369432259384</v>
      </c>
      <c r="AU30">
        <f t="shared" si="17"/>
        <v>-335.77353329669614</v>
      </c>
      <c r="AW30">
        <v>27</v>
      </c>
      <c r="AX30">
        <f>IF(Z30&gt;0, (R30*SUMPRODUCT(K30:$K$98, X30:$X$98)-K30*$AZ$3)/Z30, 0)</f>
        <v>-29418.119157977366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</v>
      </c>
      <c r="S31">
        <f t="shared" si="1"/>
        <v>-39415.609207546695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-2475.0428885588854</v>
      </c>
      <c r="AC31">
        <f t="shared" si="2"/>
        <v>-2412.3611706133725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-2208.8754450210668</v>
      </c>
      <c r="AI31">
        <f t="shared" si="7"/>
        <v>-2210.4055248670429</v>
      </c>
      <c r="AJ31">
        <f t="shared" si="8"/>
        <v>-62.681717945512901</v>
      </c>
      <c r="AK31">
        <f t="shared" si="30"/>
        <v>-173.25300219912199</v>
      </c>
      <c r="AL31">
        <f t="shared" si="9"/>
        <v>-2446.3402450116778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-236.57068883947528</v>
      </c>
      <c r="AR31">
        <f t="shared" si="14"/>
        <v>-236.73456048011391</v>
      </c>
      <c r="AS31">
        <f t="shared" si="15"/>
        <v>-6.7132156434788293</v>
      </c>
      <c r="AT31">
        <f t="shared" si="16"/>
        <v>-18.555406628354508</v>
      </c>
      <c r="AU31">
        <f t="shared" si="17"/>
        <v>-262.00318275194724</v>
      </c>
      <c r="AW31">
        <v>28</v>
      </c>
      <c r="AX31">
        <f>IF(Z31&gt;0, (R31*SUMPRODUCT(K31:$K$98, X31:$X$98)-K31*$AZ$3)/Z31, 0)</f>
        <v>-39415.609207546695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</v>
      </c>
      <c r="S32">
        <f t="shared" si="1"/>
        <v>-54401.514118108367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-2412.3611706133725</v>
      </c>
      <c r="AC32">
        <f t="shared" si="2"/>
        <v>-2314.423482070802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-1804.7796709636409</v>
      </c>
      <c r="AI32">
        <f t="shared" si="7"/>
        <v>-1805.8432550934162</v>
      </c>
      <c r="AJ32">
        <f t="shared" si="8"/>
        <v>-97.937688542570413</v>
      </c>
      <c r="AK32">
        <f t="shared" si="30"/>
        <v>-168.86528194293609</v>
      </c>
      <c r="AL32">
        <f t="shared" si="9"/>
        <v>-2072.6462255789229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-172.58214990837874</v>
      </c>
      <c r="AR32">
        <f t="shared" si="14"/>
        <v>-172.68385519610896</v>
      </c>
      <c r="AS32">
        <f t="shared" si="15"/>
        <v>-9.3652965609420953</v>
      </c>
      <c r="AT32">
        <f t="shared" si="16"/>
        <v>-16.147751369027667</v>
      </c>
      <c r="AU32">
        <f t="shared" si="17"/>
        <v>-198.19690312607875</v>
      </c>
      <c r="AW32">
        <v>29</v>
      </c>
      <c r="AX32">
        <f>IF(Z32&gt;0, (R32*SUMPRODUCT(K32:$K$98, X32:$X$98)-K32*$AZ$3)/Z32, 0)</f>
        <v>-54401.514118108367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</v>
      </c>
      <c r="S33">
        <f t="shared" si="1"/>
        <v>-78096.228004015109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-2314.423482070802</v>
      </c>
      <c r="AC33">
        <f t="shared" si="2"/>
        <v>-2188.3374378880681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-1409.6892702560551</v>
      </c>
      <c r="AI33">
        <f t="shared" si="7"/>
        <v>-1410.3897962269687</v>
      </c>
      <c r="AJ33">
        <f t="shared" si="8"/>
        <v>-126.08604418273399</v>
      </c>
      <c r="AK33">
        <f t="shared" si="30"/>
        <v>-162.00964374495615</v>
      </c>
      <c r="AL33">
        <f t="shared" si="9"/>
        <v>-1698.4854841546587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-120.35858017033456</v>
      </c>
      <c r="AR33">
        <f t="shared" si="14"/>
        <v>-120.41839073498211</v>
      </c>
      <c r="AS33">
        <f t="shared" si="15"/>
        <v>-10.765164761714798</v>
      </c>
      <c r="AT33">
        <f t="shared" si="16"/>
        <v>-13.832304115858678</v>
      </c>
      <c r="AU33">
        <f t="shared" si="17"/>
        <v>-145.01585961255557</v>
      </c>
      <c r="AW33">
        <v>30</v>
      </c>
      <c r="AX33">
        <f>IF(Z33&gt;0, (R33*SUMPRODUCT(K33:$K$98, X33:$X$98)-K33*$AZ$3)/Z33, 0)</f>
        <v>-78096.228004015109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</v>
      </c>
      <c r="S34">
        <f t="shared" si="1"/>
        <v>-117682.50083708756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-2188.3374378880681</v>
      </c>
      <c r="AC34">
        <f t="shared" si="2"/>
        <v>-2042.0279876199097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-1038.8817970029224</v>
      </c>
      <c r="AI34">
        <f t="shared" si="7"/>
        <v>-1039.3155972648763</v>
      </c>
      <c r="AJ34">
        <f t="shared" si="8"/>
        <v>-146.30945026815834</v>
      </c>
      <c r="AK34">
        <f t="shared" si="30"/>
        <v>-153.18362065216479</v>
      </c>
      <c r="AL34">
        <f t="shared" si="9"/>
        <v>-1338.8086681851994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-79.19573172356273</v>
      </c>
      <c r="AR34">
        <f t="shared" si="14"/>
        <v>-79.228801057597096</v>
      </c>
      <c r="AS34">
        <f t="shared" si="15"/>
        <v>-11.153418998664403</v>
      </c>
      <c r="AT34">
        <f t="shared" si="16"/>
        <v>-11.677448734409502</v>
      </c>
      <c r="AU34">
        <f t="shared" si="17"/>
        <v>-102.059668790671</v>
      </c>
      <c r="AW34">
        <v>31</v>
      </c>
      <c r="AX34">
        <f>IF(Z34&gt;0, (R34*SUMPRODUCT(K34:$K$98, X34:$X$98)-K34*$AZ$3)/Z34, 0)</f>
        <v>-117682.50083708756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-187732.38506314959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-2042.0279876199097</v>
      </c>
      <c r="AC35">
        <f t="shared" ref="AC35:AC69" si="33">S35*Z35</f>
        <v>-1883.1272635948183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-714.75771510090476</v>
      </c>
      <c r="AI35">
        <f t="shared" ref="AI35:AI66" si="38">SUM(AE35:AH35)</f>
        <v>-715.00848793146372</v>
      </c>
      <c r="AJ35">
        <f t="shared" ref="AJ35:AJ69" si="39">AB35-AC35</f>
        <v>-158.90072402509145</v>
      </c>
      <c r="AK35">
        <f t="shared" si="30"/>
        <v>-142.94195913339368</v>
      </c>
      <c r="AL35">
        <f t="shared" ref="AL35:AL66" si="40">SUM(AI35:AK35)</f>
        <v>-1016.8511710899488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-48.649285716709592</v>
      </c>
      <c r="AR35">
        <f t="shared" ref="AR35:AR69" si="45">AI35*$K35</f>
        <v>-48.666354324471499</v>
      </c>
      <c r="AS35">
        <f t="shared" ref="AS35:AS69" si="46">AJ35*$K35</f>
        <v>-10.815422569586907</v>
      </c>
      <c r="AT35">
        <f t="shared" ref="AT35:AT69" si="47">AK35*$K35</f>
        <v>-9.7292048254491004</v>
      </c>
      <c r="AU35">
        <f t="shared" ref="AU35:AU69" si="48">AL35*$K35</f>
        <v>-69.210981719507501</v>
      </c>
      <c r="AW35">
        <v>32</v>
      </c>
      <c r="AX35">
        <f>IF(Z35&gt;0, (R35*SUMPRODUCT(K35:$K$98, X35:$X$98)-K35*$AZ$3)/Z35, 0)</f>
        <v>-187732.38506314959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</v>
      </c>
      <c r="S36">
        <f t="shared" si="32"/>
        <v>-300309.50977338699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-1883.1272635948183</v>
      </c>
      <c r="AC36">
        <f t="shared" si="33"/>
        <v>-1719.1904281073723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-420.58755279101888</v>
      </c>
      <c r="AI36">
        <f t="shared" si="38"/>
        <v>-420.7306710050745</v>
      </c>
      <c r="AJ36">
        <f t="shared" si="39"/>
        <v>-163.93683548744593</v>
      </c>
      <c r="AK36">
        <f t="shared" si="30"/>
        <v>-131.8189084516373</v>
      </c>
      <c r="AL36">
        <f t="shared" si="40"/>
        <v>-716.48641494415779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-25.559715141841263</v>
      </c>
      <c r="AR36">
        <f t="shared" si="45"/>
        <v>-25.568412643131055</v>
      </c>
      <c r="AS36">
        <f t="shared" si="46"/>
        <v>-9.9626790866919066</v>
      </c>
      <c r="AT36">
        <f t="shared" si="47"/>
        <v>-8.0108261121232296</v>
      </c>
      <c r="AU36">
        <f t="shared" si="48"/>
        <v>-43.541917841946194</v>
      </c>
      <c r="AW36">
        <v>33</v>
      </c>
      <c r="AX36">
        <f>IF(Z36&gt;0, (R36*SUMPRODUCT(K36:$K$98, X36:$X$98)-K36*$AZ$3)/Z36, 0)</f>
        <v>-300309.50977338699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</v>
      </c>
      <c r="S37">
        <f t="shared" si="32"/>
        <v>-482669.14519785257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-1719.1904281073723</v>
      </c>
      <c r="AC37">
        <f t="shared" si="33"/>
        <v>-1554.9411064597889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-244.59347536266549</v>
      </c>
      <c r="AI37">
        <f t="shared" si="38"/>
        <v>-244.67401402573987</v>
      </c>
      <c r="AJ37">
        <f t="shared" si="39"/>
        <v>-164.24932164758343</v>
      </c>
      <c r="AK37">
        <f t="shared" si="30"/>
        <v>-120.34332996751607</v>
      </c>
      <c r="AL37">
        <f t="shared" si="40"/>
        <v>-529.26666564083939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-13.271696417683508</v>
      </c>
      <c r="AR37">
        <f t="shared" si="45"/>
        <v>-13.276066463469171</v>
      </c>
      <c r="AS37">
        <f t="shared" si="46"/>
        <v>-8.9122047531522668</v>
      </c>
      <c r="AT37">
        <f t="shared" si="47"/>
        <v>-6.529855871477495</v>
      </c>
      <c r="AU37">
        <f t="shared" si="48"/>
        <v>-28.718127088098932</v>
      </c>
      <c r="AW37">
        <v>34</v>
      </c>
      <c r="AX37">
        <f>IF(Z37&gt;0, (R37*SUMPRODUCT(K37:$K$98, X37:$X$98)-K37*$AZ$3)/Z37, 0)</f>
        <v>-482669.14519785257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</v>
      </c>
      <c r="S38">
        <f t="shared" si="32"/>
        <v>-783774.46501792583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-1554.9411064597889</v>
      </c>
      <c r="AC38">
        <f t="shared" si="33"/>
        <v>-1398.7404486012001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-140.47099568668531</v>
      </c>
      <c r="AI38">
        <f t="shared" si="38"/>
        <v>-140.5156112142073</v>
      </c>
      <c r="AJ38">
        <f t="shared" si="39"/>
        <v>-156.20065785858878</v>
      </c>
      <c r="AK38">
        <f t="shared" si="30"/>
        <v>-108.84587745218523</v>
      </c>
      <c r="AL38">
        <f t="shared" si="40"/>
        <v>-405.5621465249813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-6.8053459764761017</v>
      </c>
      <c r="AR38">
        <f t="shared" si="45"/>
        <v>-6.8075074483103828</v>
      </c>
      <c r="AS38">
        <f t="shared" si="46"/>
        <v>-7.5673950574953093</v>
      </c>
      <c r="AT38">
        <f t="shared" si="47"/>
        <v>-5.2732156596043183</v>
      </c>
      <c r="AU38">
        <f t="shared" si="48"/>
        <v>-19.648118165410011</v>
      </c>
      <c r="AW38">
        <v>35</v>
      </c>
      <c r="AX38">
        <f>IF(Z38&gt;0, (R38*SUMPRODUCT(K38:$K$98, X38:$X$98)-K38*$AZ$3)/Z38, 0)</f>
        <v>-783774.46501792583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</v>
      </c>
      <c r="S39">
        <f t="shared" si="32"/>
        <v>-1291302.5751238707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-1398.7404486012001</v>
      </c>
      <c r="AC39">
        <f t="shared" si="33"/>
        <v>-1254.2311925452907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-79.548340737248623</v>
      </c>
      <c r="AI39">
        <f t="shared" si="38"/>
        <v>-79.572623024311071</v>
      </c>
      <c r="AJ39">
        <f t="shared" si="39"/>
        <v>-144.50925605590942</v>
      </c>
      <c r="AK39">
        <f t="shared" si="30"/>
        <v>-97.911831402084019</v>
      </c>
      <c r="AL39">
        <f t="shared" si="40"/>
        <v>-321.99371048230449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-3.4409364438875509</v>
      </c>
      <c r="AR39">
        <f t="shared" si="45"/>
        <v>-3.4419867964872375</v>
      </c>
      <c r="AS39">
        <f t="shared" si="46"/>
        <v>-6.2508804210547133</v>
      </c>
      <c r="AT39">
        <f t="shared" si="47"/>
        <v>-4.2352660764103982</v>
      </c>
      <c r="AU39">
        <f t="shared" si="48"/>
        <v>-13.928133293952349</v>
      </c>
      <c r="AW39">
        <v>36</v>
      </c>
      <c r="AX39">
        <f>IF(Z39&gt;0, (R39*SUMPRODUCT(K39:$K$98, X39:$X$98)-K39*$AZ$3)/Z39, 0)</f>
        <v>-1291302.5751238707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</v>
      </c>
      <c r="S40">
        <f t="shared" si="32"/>
        <v>-2161835.8092394001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-1254.2311925452907</v>
      </c>
      <c r="AC40">
        <f t="shared" si="33"/>
        <v>-1122.5698057459765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-44.231165528832797</v>
      </c>
      <c r="AI40">
        <f t="shared" si="38"/>
        <v>-44.244147201642406</v>
      </c>
      <c r="AJ40">
        <f t="shared" si="39"/>
        <v>-131.66138679931419</v>
      </c>
      <c r="AK40">
        <f t="shared" ref="AK40:AK69" si="61">G40*SUM(AB40:AB40, AE40:AF40)</f>
        <v>-87.796183478170363</v>
      </c>
      <c r="AL40">
        <f t="shared" si="40"/>
        <v>-263.70171747912696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-1.7082675319232161</v>
      </c>
      <c r="AR40">
        <f t="shared" si="45"/>
        <v>-1.7087689017131722</v>
      </c>
      <c r="AS40">
        <f t="shared" si="46"/>
        <v>-5.0849411176072055</v>
      </c>
      <c r="AT40">
        <f t="shared" si="47"/>
        <v>-3.3908075419076504</v>
      </c>
      <c r="AU40">
        <f t="shared" si="48"/>
        <v>-10.184517561228027</v>
      </c>
      <c r="AW40">
        <v>37</v>
      </c>
      <c r="AX40">
        <f>IF(Z40&gt;0, (R40*SUMPRODUCT(K40:$K$98, X40:$X$98)-K40*$AZ$3)/Z40, 0)</f>
        <v>-2161835.8092394001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</v>
      </c>
      <c r="S41">
        <f t="shared" si="32"/>
        <v>-3687169.6381055908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-1122.5698057459765</v>
      </c>
      <c r="AC41">
        <f t="shared" si="33"/>
        <v>-1003.6509989536125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-24.187331478118985</v>
      </c>
      <c r="AI41">
        <f t="shared" si="38"/>
        <v>-24.19413650133097</v>
      </c>
      <c r="AJ41">
        <f t="shared" si="39"/>
        <v>-118.91880679236397</v>
      </c>
      <c r="AK41">
        <f t="shared" si="61"/>
        <v>-78.579886402218364</v>
      </c>
      <c r="AL41">
        <f t="shared" si="40"/>
        <v>-221.6928296959133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-0.83406027486354906</v>
      </c>
      <c r="AR41">
        <f t="shared" si="45"/>
        <v>-0.83429493487702655</v>
      </c>
      <c r="AS41">
        <f t="shared" si="46"/>
        <v>-4.1007191210577432</v>
      </c>
      <c r="AT41">
        <f t="shared" si="47"/>
        <v>-2.7096979139956652</v>
      </c>
      <c r="AU41">
        <f t="shared" si="48"/>
        <v>-7.6447119699304356</v>
      </c>
      <c r="AW41">
        <v>38</v>
      </c>
      <c r="AX41">
        <f>IF(Z41&gt;0, (R41*SUMPRODUCT(K41:$K$98, X41:$X$98)-K41*$AZ$3)/Z41, 0)</f>
        <v>-3687169.6381055908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</v>
      </c>
      <c r="S42">
        <f t="shared" si="32"/>
        <v>-6418492.2947196988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-1003.6509989536125</v>
      </c>
      <c r="AC42">
        <f t="shared" si="33"/>
        <v>-896.78231429607695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-12.976038825028153</v>
      </c>
      <c r="AI42">
        <f t="shared" si="38"/>
        <v>-12.979531788301763</v>
      </c>
      <c r="AJ42">
        <f t="shared" si="39"/>
        <v>-106.8686846575356</v>
      </c>
      <c r="AK42">
        <f t="shared" si="61"/>
        <v>-70.255569926752884</v>
      </c>
      <c r="AL42">
        <f t="shared" si="40"/>
        <v>-190.10378637259024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-0.39951546383876785</v>
      </c>
      <c r="AR42">
        <f t="shared" si="45"/>
        <v>-0.39962300766329278</v>
      </c>
      <c r="AS42">
        <f t="shared" si="46"/>
        <v>-3.2903486723886024</v>
      </c>
      <c r="AT42">
        <f t="shared" si="47"/>
        <v>-2.1630781924300204</v>
      </c>
      <c r="AU42">
        <f t="shared" si="48"/>
        <v>-5.8530498724819155</v>
      </c>
      <c r="AW42">
        <v>39</v>
      </c>
      <c r="AX42">
        <f>IF(Z42&gt;0, (R42*SUMPRODUCT(K42:$K$98, X42:$X$98)-K42*$AZ$3)/Z42, 0)</f>
        <v>-6418492.2947196988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</v>
      </c>
      <c r="S43">
        <f t="shared" si="32"/>
        <v>-11420062.421666656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-896.78231429607695</v>
      </c>
      <c r="AC43">
        <f t="shared" si="33"/>
        <v>-801.01866464170223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-6.8179989566519126</v>
      </c>
      <c r="AI43">
        <f t="shared" si="38"/>
        <v>-6.8197524905536229</v>
      </c>
      <c r="AJ43">
        <f t="shared" si="39"/>
        <v>-95.763649654374717</v>
      </c>
      <c r="AK43">
        <f t="shared" si="61"/>
        <v>-62.774762000725396</v>
      </c>
      <c r="AL43">
        <f t="shared" si="40"/>
        <v>-165.35816414565375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-0.18742622819951993</v>
      </c>
      <c r="AR43">
        <f t="shared" si="45"/>
        <v>-0.18747443270164835</v>
      </c>
      <c r="AS43">
        <f t="shared" si="46"/>
        <v>-2.6325348195937051</v>
      </c>
      <c r="AT43">
        <f t="shared" si="47"/>
        <v>-1.7256730226453736</v>
      </c>
      <c r="AU43">
        <f t="shared" si="48"/>
        <v>-4.5456822749407273</v>
      </c>
      <c r="AW43">
        <v>40</v>
      </c>
      <c r="AX43">
        <f>IF(Z43&gt;0, (R43*SUMPRODUCT(K43:$K$98, X43:$X$98)-K43*$AZ$3)/Z43, 0)</f>
        <v>-11420062.421666656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</v>
      </c>
      <c r="S44">
        <f t="shared" si="32"/>
        <v>-20816795.953457441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-801.01866464170223</v>
      </c>
      <c r="AC44">
        <f t="shared" si="33"/>
        <v>-715.34612201435391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-3.5076050791943421</v>
      </c>
      <c r="AI44">
        <f t="shared" si="38"/>
        <v>-3.5084641764872369</v>
      </c>
      <c r="AJ44">
        <f t="shared" si="39"/>
        <v>-85.672542627348321</v>
      </c>
      <c r="AK44">
        <f t="shared" si="61"/>
        <v>-56.071306524919159</v>
      </c>
      <c r="AL44">
        <f t="shared" si="40"/>
        <v>-145.25231332875472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-8.6092655288840719E-2</v>
      </c>
      <c r="AR44">
        <f t="shared" si="45"/>
        <v>-8.6113741461721321E-2</v>
      </c>
      <c r="AS44">
        <f t="shared" si="46"/>
        <v>-2.1027956436386921</v>
      </c>
      <c r="AT44">
        <f t="shared" si="47"/>
        <v>-1.376246058280191</v>
      </c>
      <c r="AU44">
        <f t="shared" si="48"/>
        <v>-3.5651554433806045</v>
      </c>
      <c r="AW44">
        <v>41</v>
      </c>
      <c r="AX44">
        <f>IF(Z44&gt;0, (R44*SUMPRODUCT(K44:$K$98, X44:$X$98)-K44*$AZ$3)/Z44, 0)</f>
        <v>-20816795.953457441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</v>
      </c>
      <c r="S45">
        <f t="shared" si="32"/>
        <v>-38929984.782200083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-715.34612201435391</v>
      </c>
      <c r="AC45">
        <f t="shared" si="33"/>
        <v>-638.77152819147511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-1.761203862220496</v>
      </c>
      <c r="AI45">
        <f t="shared" si="38"/>
        <v>-1.7616140675749068</v>
      </c>
      <c r="AJ45">
        <f t="shared" si="39"/>
        <v>-76.574593822878796</v>
      </c>
      <c r="AK45">
        <f t="shared" si="61"/>
        <v>-50.074228541004778</v>
      </c>
      <c r="AL45">
        <f t="shared" si="40"/>
        <v>-128.41043643145849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-3.8596419570606444E-2</v>
      </c>
      <c r="AR45">
        <f t="shared" si="45"/>
        <v>-3.8605409136385042E-2</v>
      </c>
      <c r="AS45">
        <f t="shared" si="46"/>
        <v>-1.6781164378724152</v>
      </c>
      <c r="AT45">
        <f t="shared" si="47"/>
        <v>-1.0973663957370381</v>
      </c>
      <c r="AU45">
        <f t="shared" si="48"/>
        <v>-2.8140882427458385</v>
      </c>
      <c r="AW45">
        <v>42</v>
      </c>
      <c r="AX45">
        <f>IF(Z45&gt;0, (R45*SUMPRODUCT(K45:$K$98, X45:$X$98)-K45*$AZ$3)/Z45, 0)</f>
        <v>-38929984.782200083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</v>
      </c>
      <c r="S46">
        <f t="shared" si="32"/>
        <v>-74865706.454483718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-638.77152819147511</v>
      </c>
      <c r="AC46">
        <f t="shared" si="33"/>
        <v>-570.36308311268158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-0.86256494192709832</v>
      </c>
      <c r="AI46">
        <f t="shared" si="38"/>
        <v>-0.86275540399248318</v>
      </c>
      <c r="AJ46">
        <f t="shared" si="39"/>
        <v>-68.408445078793534</v>
      </c>
      <c r="AK46">
        <f t="shared" si="61"/>
        <v>-44.714006973403265</v>
      </c>
      <c r="AL46">
        <f t="shared" si="40"/>
        <v>-113.98520745618927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-1.6877618647908103E-2</v>
      </c>
      <c r="AR46">
        <f t="shared" si="45"/>
        <v>-1.6881345377282562E-2</v>
      </c>
      <c r="AS46">
        <f t="shared" si="46"/>
        <v>-1.3385330103455841</v>
      </c>
      <c r="AT46">
        <f t="shared" si="47"/>
        <v>-0.87490914739818648</v>
      </c>
      <c r="AU46">
        <f t="shared" si="48"/>
        <v>-2.2303235031210531</v>
      </c>
      <c r="AW46">
        <v>43</v>
      </c>
      <c r="AX46">
        <f>IF(Z46&gt;0, (R46*SUMPRODUCT(K46:$K$98, X46:$X$98)-K46*$AZ$3)/Z46, 0)</f>
        <v>-74865706.454483718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</v>
      </c>
      <c r="S47">
        <f t="shared" si="32"/>
        <v>-148427791.88153392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-570.36308311268158</v>
      </c>
      <c r="AC47">
        <f t="shared" si="33"/>
        <v>-509.26653082207594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-0.41112251823759233</v>
      </c>
      <c r="AI47">
        <f t="shared" si="38"/>
        <v>-0.41120829505276391</v>
      </c>
      <c r="AJ47">
        <f t="shared" si="39"/>
        <v>-61.096552290605644</v>
      </c>
      <c r="AK47">
        <f t="shared" si="61"/>
        <v>-39.925415817887718</v>
      </c>
      <c r="AL47">
        <f t="shared" si="40"/>
        <v>-101.43317640354613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-7.1824499639572938E-3</v>
      </c>
      <c r="AR47">
        <f t="shared" si="45"/>
        <v>-7.1839485140383708E-3</v>
      </c>
      <c r="AS47">
        <f t="shared" si="46"/>
        <v>-1.0673775099421208</v>
      </c>
      <c r="AT47">
        <f t="shared" si="47"/>
        <v>-0.69751056845892456</v>
      </c>
      <c r="AU47">
        <f t="shared" si="48"/>
        <v>-1.7720720269150838</v>
      </c>
      <c r="AW47">
        <v>44</v>
      </c>
      <c r="AX47">
        <f>IF(Z47&gt;0, (R47*SUMPRODUCT(K47:$K$98, X47:$X$98)-K47*$AZ$3)/Z47, 0)</f>
        <v>-148427791.88153392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</v>
      </c>
      <c r="S48">
        <f t="shared" si="32"/>
        <v>-303850619.4831143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-509.26653082207594</v>
      </c>
      <c r="AC48">
        <f t="shared" si="33"/>
        <v>-454.70815085306356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-0.19002760364468885</v>
      </c>
      <c r="AI48">
        <f t="shared" si="38"/>
        <v>-0.19006501579079757</v>
      </c>
      <c r="AJ48">
        <f t="shared" si="39"/>
        <v>-54.558379969012378</v>
      </c>
      <c r="AK48">
        <f t="shared" si="61"/>
        <v>-35.648657157545315</v>
      </c>
      <c r="AL48">
        <f t="shared" si="40"/>
        <v>-90.397102142348501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-2.9641488815956721E-3</v>
      </c>
      <c r="AR48">
        <f t="shared" si="45"/>
        <v>-2.9647324556076543E-3</v>
      </c>
      <c r="AS48">
        <f t="shared" si="46"/>
        <v>-0.85102983916589381</v>
      </c>
      <c r="AT48">
        <f t="shared" si="47"/>
        <v>-0.55606619889551423</v>
      </c>
      <c r="AU48">
        <f t="shared" si="48"/>
        <v>-1.4100607705170158</v>
      </c>
      <c r="AW48">
        <v>45</v>
      </c>
      <c r="AX48">
        <f>IF(Z48&gt;0, (R48*SUMPRODUCT(K48:$K$98, X48:$X$98)-K48*$AZ$3)/Z48, 0)</f>
        <v>-303850619.4831143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</v>
      </c>
      <c r="S49">
        <f t="shared" si="32"/>
        <v>-643933146.35560632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-454.70815085306356</v>
      </c>
      <c r="AC49">
        <f t="shared" si="33"/>
        <v>-405.99186284214477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-8.5103338771293099E-2</v>
      </c>
      <c r="AI49">
        <f t="shared" si="38"/>
        <v>-8.5119100961247904E-2</v>
      </c>
      <c r="AJ49">
        <f t="shared" si="39"/>
        <v>-48.716288010918788</v>
      </c>
      <c r="AK49">
        <f t="shared" si="61"/>
        <v>-31.829570559714451</v>
      </c>
      <c r="AL49">
        <f t="shared" si="40"/>
        <v>-80.630977671594493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-1.1852552772066913E-3</v>
      </c>
      <c r="AR49">
        <f t="shared" si="45"/>
        <v>-1.1854748011301238E-3</v>
      </c>
      <c r="AS49">
        <f t="shared" si="46"/>
        <v>-0.67848380903170546</v>
      </c>
      <c r="AT49">
        <f t="shared" si="47"/>
        <v>-0.44329831263741221</v>
      </c>
      <c r="AU49">
        <f t="shared" si="48"/>
        <v>-1.1229675964702479</v>
      </c>
      <c r="AW49">
        <v>46</v>
      </c>
      <c r="AX49">
        <f>IF(Z49&gt;0, (R49*SUMPRODUCT(K49:$K$98, X49:$X$98)-K49*$AZ$3)/Z49, 0)</f>
        <v>-643933146.35560632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</v>
      </c>
      <c r="S50">
        <f t="shared" si="32"/>
        <v>-1414833450.7265952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-405.99186284214477</v>
      </c>
      <c r="AC50">
        <f t="shared" si="33"/>
        <v>-362.49371581188592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-3.6797326121286382E-2</v>
      </c>
      <c r="AI50">
        <f t="shared" si="38"/>
        <v>-3.6803731357811321E-2</v>
      </c>
      <c r="AJ50">
        <f t="shared" si="39"/>
        <v>-43.498147030258849</v>
      </c>
      <c r="AK50">
        <f t="shared" si="61"/>
        <v>-28.419430398950137</v>
      </c>
      <c r="AL50">
        <f t="shared" si="40"/>
        <v>-71.954381160566797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-4.5757631673408499E-4</v>
      </c>
      <c r="AR50">
        <f t="shared" si="45"/>
        <v>-4.5765596612293546E-4</v>
      </c>
      <c r="AS50">
        <f t="shared" si="46"/>
        <v>-0.54090130998267538</v>
      </c>
      <c r="AT50">
        <f t="shared" si="47"/>
        <v>-0.35339682679035073</v>
      </c>
      <c r="AU50">
        <f t="shared" si="48"/>
        <v>-0.89475579273914896</v>
      </c>
      <c r="AW50">
        <v>47</v>
      </c>
      <c r="AX50">
        <f>IF(Z50&gt;0, (R50*SUMPRODUCT(K50:$K$98, X50:$X$98)-K50*$AZ$3)/Z50, 0)</f>
        <v>-1414833450.7265952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</v>
      </c>
      <c r="S51">
        <f t="shared" si="32"/>
        <v>-3225305948.7512965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-362.49371581188592</v>
      </c>
      <c r="AC51">
        <f t="shared" si="33"/>
        <v>-323.65548384754555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-1.5329859669239906E-2</v>
      </c>
      <c r="AI51">
        <f t="shared" si="38"/>
        <v>-1.5332368388482284E-2</v>
      </c>
      <c r="AJ51">
        <f t="shared" si="39"/>
        <v>-38.838231964340366</v>
      </c>
      <c r="AK51">
        <f t="shared" si="61"/>
        <v>-25.374560106832018</v>
      </c>
      <c r="AL51">
        <f t="shared" si="40"/>
        <v>-64.228124439560872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-1.7020308710700201E-4</v>
      </c>
      <c r="AR51">
        <f t="shared" si="45"/>
        <v>-1.7023094070572699E-4</v>
      </c>
      <c r="AS51">
        <f t="shared" si="46"/>
        <v>-0.43120988193862136</v>
      </c>
      <c r="AT51">
        <f t="shared" si="47"/>
        <v>-0.28172654918889589</v>
      </c>
      <c r="AU51">
        <f t="shared" si="48"/>
        <v>-0.71310666206822304</v>
      </c>
      <c r="AW51">
        <v>48</v>
      </c>
      <c r="AX51">
        <f>IF(Z51&gt;0, (R51*SUMPRODUCT(K51:$K$98, X51:$X$98)-K51*$AZ$3)/Z51, 0)</f>
        <v>-3225305948.7512965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</v>
      </c>
      <c r="S52">
        <f t="shared" si="32"/>
        <v>-7646370714.9997644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-323.65548384754555</v>
      </c>
      <c r="AC52">
        <f t="shared" si="33"/>
        <v>-288.97825267504584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-6.1552417455496425E-3</v>
      </c>
      <c r="AI52">
        <f t="shared" si="38"/>
        <v>-6.1561865671632097E-3</v>
      </c>
      <c r="AJ52">
        <f t="shared" si="39"/>
        <v>-34.677231172499717</v>
      </c>
      <c r="AK52">
        <f t="shared" si="61"/>
        <v>-22.655883869328189</v>
      </c>
      <c r="AL52">
        <f t="shared" si="40"/>
        <v>-57.339271228395063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-6.1017771944203413E-5</v>
      </c>
      <c r="AR52">
        <f t="shared" si="45"/>
        <v>-6.1027138092947495E-5</v>
      </c>
      <c r="AS52">
        <f t="shared" si="46"/>
        <v>-0.34376024059004101</v>
      </c>
      <c r="AT52">
        <f t="shared" si="47"/>
        <v>-0.22459094415463604</v>
      </c>
      <c r="AU52">
        <f t="shared" si="48"/>
        <v>-0.56841221188276991</v>
      </c>
      <c r="AW52">
        <v>49</v>
      </c>
      <c r="AX52">
        <f>IF(Z52&gt;0, (R52*SUMPRODUCT(K52:$K$98, X52:$X$98)-K52*$AZ$3)/Z52, 0)</f>
        <v>-7646370714.9997644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</v>
      </c>
      <c r="S53">
        <f t="shared" si="32"/>
        <v>-18895990088.066467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-288.97825267504584</v>
      </c>
      <c r="AC53">
        <f t="shared" si="33"/>
        <v>-258.01634817890107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-2.3760380249386731E-3</v>
      </c>
      <c r="AI53">
        <f t="shared" si="38"/>
        <v>-2.3763793888298694E-3</v>
      </c>
      <c r="AJ53">
        <f t="shared" si="39"/>
        <v>-30.961904496144768</v>
      </c>
      <c r="AK53">
        <f t="shared" si="61"/>
        <v>-20.228477687253211</v>
      </c>
      <c r="AL53">
        <f t="shared" si="40"/>
        <v>-51.192758562786807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-2.1030354569816033E-5</v>
      </c>
      <c r="AR53">
        <f t="shared" si="45"/>
        <v>-2.1033375987652718E-5</v>
      </c>
      <c r="AS53">
        <f t="shared" si="46"/>
        <v>-0.27404436413744349</v>
      </c>
      <c r="AT53">
        <f t="shared" si="47"/>
        <v>-0.17904261367261889</v>
      </c>
      <c r="AU53">
        <f t="shared" si="48"/>
        <v>-0.45310801118604999</v>
      </c>
      <c r="AW53">
        <v>50</v>
      </c>
      <c r="AX53">
        <f>IF(Z53&gt;0, (R53*SUMPRODUCT(K53:$K$98, X53:$X$98)-K53*$AZ$3)/Z53, 0)</f>
        <v>-18895990088.066467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</v>
      </c>
      <c r="S54">
        <f t="shared" si="32"/>
        <v>-48786712368.394402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-258.01634817890107</v>
      </c>
      <c r="AC54">
        <f t="shared" si="33"/>
        <v>-230.37175714325858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-8.7959916162743269E-4</v>
      </c>
      <c r="AI54">
        <f t="shared" si="38"/>
        <v>-8.7971721208931033E-4</v>
      </c>
      <c r="AJ54">
        <f t="shared" si="39"/>
        <v>-27.644591035642492</v>
      </c>
      <c r="AK54">
        <f t="shared" si="61"/>
        <v>-18.061144372523078</v>
      </c>
      <c r="AL54">
        <f t="shared" si="40"/>
        <v>-45.70661512537766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-6.9512033320435674E-6</v>
      </c>
      <c r="AR54">
        <f t="shared" si="45"/>
        <v>-6.9521362487626271E-6</v>
      </c>
      <c r="AS54">
        <f t="shared" si="46"/>
        <v>-0.2184667536112698</v>
      </c>
      <c r="AT54">
        <f t="shared" si="47"/>
        <v>-0.14273170373481953</v>
      </c>
      <c r="AU54">
        <f t="shared" si="48"/>
        <v>-0.36120540948233809</v>
      </c>
      <c r="AW54">
        <v>51</v>
      </c>
      <c r="AX54">
        <f>IF(Z54&gt;0, (R54*SUMPRODUCT(K54:$K$98, X54:$X$98)-K54*$AZ$3)/Z54, 0)</f>
        <v>-48786712368.394402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</v>
      </c>
      <c r="S55">
        <f t="shared" si="32"/>
        <v>-131889421227.13409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-230.37175714325858</v>
      </c>
      <c r="AC55">
        <f t="shared" si="33"/>
        <v>-205.68907474982166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-3.1152412551053473E-4</v>
      </c>
      <c r="AI55">
        <f t="shared" si="38"/>
        <v>-3.1156311443641596E-4</v>
      </c>
      <c r="AJ55">
        <f t="shared" si="39"/>
        <v>-24.68268239343692</v>
      </c>
      <c r="AK55">
        <f t="shared" si="61"/>
        <v>-16.126023000028102</v>
      </c>
      <c r="AL55">
        <f t="shared" si="40"/>
        <v>-40.809016956579455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-2.1981070974158309E-6</v>
      </c>
      <c r="AR55">
        <f t="shared" si="45"/>
        <v>-2.1983822023842171E-6</v>
      </c>
      <c r="AS55">
        <f t="shared" si="46"/>
        <v>-0.17416044187062402</v>
      </c>
      <c r="AT55">
        <f t="shared" si="47"/>
        <v>-0.11378484909109875</v>
      </c>
      <c r="AU55">
        <f t="shared" si="48"/>
        <v>-0.28794748934392511</v>
      </c>
      <c r="AW55">
        <v>52</v>
      </c>
      <c r="AX55">
        <f>IF(Z55&gt;0, (R55*SUMPRODUCT(K55:$K$98, X55:$X$98)-K55*$AZ$3)/Z55, 0)</f>
        <v>-131889421227.13409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</v>
      </c>
      <c r="S56">
        <f t="shared" si="32"/>
        <v>-374258967364.23871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-205.68907474982166</v>
      </c>
      <c r="AC56">
        <f t="shared" si="33"/>
        <v>-183.65096146164282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-1.0532558907464182E-4</v>
      </c>
      <c r="AI56">
        <f t="shared" si="38"/>
        <v>-1.053378567139956E-4</v>
      </c>
      <c r="AJ56">
        <f t="shared" si="39"/>
        <v>-22.038113288178835</v>
      </c>
      <c r="AK56">
        <f t="shared" si="61"/>
        <v>-14.398235232487517</v>
      </c>
      <c r="AL56">
        <f t="shared" si="40"/>
        <v>-36.436453858523066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-6.6354905815611511E-7</v>
      </c>
      <c r="AR56">
        <f t="shared" si="45"/>
        <v>-6.6362634403327489E-7</v>
      </c>
      <c r="AS56">
        <f t="shared" si="46"/>
        <v>-0.13883966322320387</v>
      </c>
      <c r="AT56">
        <f t="shared" si="47"/>
        <v>-9.0708587642995581E-2</v>
      </c>
      <c r="AU56">
        <f t="shared" si="48"/>
        <v>-0.2295489144925435</v>
      </c>
      <c r="AW56">
        <v>53</v>
      </c>
      <c r="AX56">
        <f>IF(Z56&gt;0, (R56*SUMPRODUCT(K56:$K$98, X56:$X$98)-K56*$AZ$3)/Z56, 0)</f>
        <v>-374258967364.23871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</v>
      </c>
      <c r="S57">
        <f t="shared" si="32"/>
        <v>-1117950585743.8308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-183.65096146164282</v>
      </c>
      <c r="AC57">
        <f t="shared" si="33"/>
        <v>-163.9740732981509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-3.3912470707192547E-5</v>
      </c>
      <c r="AI57">
        <f t="shared" si="38"/>
        <v>-3.3916137552475986E-5</v>
      </c>
      <c r="AJ57">
        <f t="shared" si="39"/>
        <v>-19.676888163491924</v>
      </c>
      <c r="AK57">
        <f t="shared" si="61"/>
        <v>-12.855567302314999</v>
      </c>
      <c r="AL57">
        <f t="shared" si="40"/>
        <v>-32.532489381944472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-1.9075702877963315E-7</v>
      </c>
      <c r="AR57">
        <f t="shared" si="45"/>
        <v>-1.9077765471742762E-7</v>
      </c>
      <c r="AS57">
        <f t="shared" si="46"/>
        <v>-0.11068213678989675</v>
      </c>
      <c r="AT57">
        <f t="shared" si="47"/>
        <v>-7.2312331444081529E-2</v>
      </c>
      <c r="AU57">
        <f t="shared" si="48"/>
        <v>-0.18299465901163298</v>
      </c>
      <c r="AW57">
        <v>54</v>
      </c>
      <c r="AX57">
        <f>IF(Z57&gt;0, (R57*SUMPRODUCT(K57:$K$98, X57:$X$98)-K57*$AZ$3)/Z57, 0)</f>
        <v>-1117950585743.8308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</v>
      </c>
      <c r="S58">
        <f t="shared" si="32"/>
        <v>-3525337292992.9521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-163.9740732981509</v>
      </c>
      <c r="AC58">
        <f t="shared" si="33"/>
        <v>-146.40542275047844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-1.0367759374960043E-5</v>
      </c>
      <c r="AI58">
        <f t="shared" si="38"/>
        <v>-1.0368797611946908E-5</v>
      </c>
      <c r="AJ58">
        <f t="shared" si="39"/>
        <v>-17.568650547672462</v>
      </c>
      <c r="AK58">
        <f t="shared" si="61"/>
        <v>-11.478185130870564</v>
      </c>
      <c r="AL58">
        <f t="shared" si="40"/>
        <v>-29.046846047340637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-5.2070051123713962E-8</v>
      </c>
      <c r="AR58">
        <f t="shared" si="45"/>
        <v>-5.2075265466662079E-8</v>
      </c>
      <c r="AS58">
        <f t="shared" si="46"/>
        <v>-8.8235123820617808E-2</v>
      </c>
      <c r="AT58">
        <f t="shared" si="47"/>
        <v>-5.7646948097132812E-2</v>
      </c>
      <c r="AU58">
        <f t="shared" si="48"/>
        <v>-0.14588212399301609</v>
      </c>
      <c r="AW58">
        <v>55</v>
      </c>
      <c r="AX58">
        <f>IF(Z58&gt;0, (R58*SUMPRODUCT(K58:$K$98, X58:$X$98)-K58*$AZ$3)/Z58, 0)</f>
        <v>-3525337292992.9521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</v>
      </c>
      <c r="S59">
        <f t="shared" si="32"/>
        <v>-11769038824766.617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-146.40542275047844</v>
      </c>
      <c r="AC59">
        <f t="shared" si="33"/>
        <v>-130.7191275003793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-3.0007149564546847E-6</v>
      </c>
      <c r="AI59">
        <f t="shared" si="38"/>
        <v>-3.0009926323325681E-6</v>
      </c>
      <c r="AJ59">
        <f t="shared" si="39"/>
        <v>-15.686295250099136</v>
      </c>
      <c r="AK59">
        <f t="shared" si="61"/>
        <v>-10.248379592533492</v>
      </c>
      <c r="AL59">
        <f t="shared" si="40"/>
        <v>-25.934677843625259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-1.3455809042540551E-8</v>
      </c>
      <c r="AR59">
        <f t="shared" si="45"/>
        <v>-1.3457054196992987E-8</v>
      </c>
      <c r="AS59">
        <f t="shared" si="46"/>
        <v>-7.0340501025003749E-2</v>
      </c>
      <c r="AT59">
        <f t="shared" si="47"/>
        <v>-4.5955794133651397E-2</v>
      </c>
      <c r="AU59">
        <f t="shared" si="48"/>
        <v>-0.11629630861570935</v>
      </c>
      <c r="AW59">
        <v>56</v>
      </c>
      <c r="AX59">
        <f>IF(Z59&gt;0, (R59*SUMPRODUCT(K59:$K$98, X59:$X$98)-K59*$AZ$3)/Z59, 0)</f>
        <v>-11769038824766.617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</v>
      </c>
      <c r="S60">
        <f t="shared" si="32"/>
        <v>-42162014715057.117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-130.7191275003793</v>
      </c>
      <c r="AC60">
        <f t="shared" si="33"/>
        <v>-116.71350670832693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-8.2277501165357123E-7</v>
      </c>
      <c r="AI60">
        <f t="shared" si="38"/>
        <v>-8.2284421701976231E-7</v>
      </c>
      <c r="AJ60">
        <f t="shared" si="39"/>
        <v>-14.005620792052369</v>
      </c>
      <c r="AK60">
        <f t="shared" si="61"/>
        <v>-9.1503389250265528</v>
      </c>
      <c r="AL60">
        <f t="shared" si="40"/>
        <v>-23.155960539923139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-3.2941861958746474E-9</v>
      </c>
      <c r="AR60">
        <f t="shared" si="45"/>
        <v>-3.2944632769220278E-9</v>
      </c>
      <c r="AS60">
        <f t="shared" si="46"/>
        <v>-5.6075016893269311E-2</v>
      </c>
      <c r="AT60">
        <f t="shared" si="47"/>
        <v>-3.6635677733840299E-2</v>
      </c>
      <c r="AU60">
        <f t="shared" si="48"/>
        <v>-9.2710697921572896E-2</v>
      </c>
      <c r="AW60">
        <v>57</v>
      </c>
      <c r="AX60">
        <f>IF(Z60&gt;0, (R60*SUMPRODUCT(K60:$K$98, X60:$X$98)-K60*$AZ$3)/Z60, 0)</f>
        <v>-42162014715057.117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</v>
      </c>
      <c r="S61">
        <f t="shared" si="32"/>
        <v>-162885581578007.47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-116.71350670832693</v>
      </c>
      <c r="AC61">
        <f t="shared" si="33"/>
        <v>-104.20848813527452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-2.1007675377741675E-7</v>
      </c>
      <c r="AI61">
        <f t="shared" si="38"/>
        <v>-2.1009274790150154E-7</v>
      </c>
      <c r="AJ61">
        <f t="shared" si="39"/>
        <v>-12.505018573052411</v>
      </c>
      <c r="AK61">
        <f t="shared" si="61"/>
        <v>-8.1699454695828866</v>
      </c>
      <c r="AL61">
        <f t="shared" si="40"/>
        <v>-20.674964252728046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-7.5097767199629627E-10</v>
      </c>
      <c r="AR61">
        <f t="shared" si="45"/>
        <v>-7.5103484743267771E-10</v>
      </c>
      <c r="AS61">
        <f t="shared" si="46"/>
        <v>-4.4702660182056174E-2</v>
      </c>
      <c r="AT61">
        <f t="shared" si="47"/>
        <v>-2.920573799224236E-2</v>
      </c>
      <c r="AU61">
        <f t="shared" si="48"/>
        <v>-7.390839892533338E-2</v>
      </c>
      <c r="AW61">
        <v>58</v>
      </c>
      <c r="AX61">
        <f>IF(Z61&gt;0, (R61*SUMPRODUCT(K61:$K$98, X61:$X$98)-K61*$AZ$3)/Z61, 0)</f>
        <v>-162885581578007.47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</v>
      </c>
      <c r="S62">
        <f t="shared" si="32"/>
        <v>-682425367756150.63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-104.20848813527452</v>
      </c>
      <c r="AC62">
        <f t="shared" si="33"/>
        <v>-93.043292978573177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-4.9702523537847646E-8</v>
      </c>
      <c r="AI62">
        <f t="shared" si="38"/>
        <v>-4.9705932089807125E-8</v>
      </c>
      <c r="AJ62">
        <f t="shared" si="39"/>
        <v>-11.165195156701344</v>
      </c>
      <c r="AK62">
        <f t="shared" si="61"/>
        <v>-7.2945941694692173</v>
      </c>
      <c r="AL62">
        <f t="shared" si="40"/>
        <v>-18.459789375876493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-1.5863881018501766E-10</v>
      </c>
      <c r="AR62">
        <f t="shared" si="45"/>
        <v>-1.5864968948427282E-10</v>
      </c>
      <c r="AS62">
        <f t="shared" si="46"/>
        <v>-3.5636687014369769E-2</v>
      </c>
      <c r="AT62">
        <f t="shared" si="47"/>
        <v>-2.3282635517409306E-2</v>
      </c>
      <c r="AU62">
        <f t="shared" si="48"/>
        <v>-5.8919322690428766E-2</v>
      </c>
      <c r="AW62">
        <v>59</v>
      </c>
      <c r="AX62">
        <f>IF(Z62&gt;0, (R62*SUMPRODUCT(K62:$K$98, X62:$X$98)-K62*$AZ$3)/Z62, 0)</f>
        <v>-682425367756150.63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</v>
      </c>
      <c r="S63">
        <f t="shared" si="32"/>
        <v>-3120523519602716.5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-93.043292978573177</v>
      </c>
      <c r="AC63">
        <f t="shared" si="33"/>
        <v>-83.074368731006544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-1.0835672438160576E-8</v>
      </c>
      <c r="AI63">
        <f t="shared" si="38"/>
        <v>-1.0836337986490922E-8</v>
      </c>
      <c r="AJ63">
        <f t="shared" si="39"/>
        <v>-9.9689242475666333</v>
      </c>
      <c r="AK63">
        <f t="shared" si="61"/>
        <v>-6.5130305085001234</v>
      </c>
      <c r="AL63">
        <f t="shared" si="40"/>
        <v>-16.481954766903094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-3.08793997335867E-11</v>
      </c>
      <c r="AR63">
        <f t="shared" si="45"/>
        <v>-3.0881296407102075E-11</v>
      </c>
      <c r="AS63">
        <f t="shared" si="46"/>
        <v>-2.840934870551623E-2</v>
      </c>
      <c r="AT63">
        <f t="shared" si="47"/>
        <v>-1.8560774487860199E-2</v>
      </c>
      <c r="AU63">
        <f t="shared" si="48"/>
        <v>-4.6970123224257726E-2</v>
      </c>
      <c r="AW63">
        <v>60</v>
      </c>
      <c r="AX63">
        <f>IF(Z63&gt;0, (R63*SUMPRODUCT(K63:$K$98, X63:$X$98)-K63*$AZ$3)/Z63, 0)</f>
        <v>-3120523519602716.5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</v>
      </c>
      <c r="S64">
        <f t="shared" si="32"/>
        <v>-1.5690632897798788E+16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-83.074368731006544</v>
      </c>
      <c r="AC64">
        <f t="shared" si="33"/>
        <v>-74.173543509854142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-2.1628463936249897E-9</v>
      </c>
      <c r="AI64">
        <f t="shared" si="38"/>
        <v>-2.1629645748736254E-9</v>
      </c>
      <c r="AJ64">
        <f t="shared" si="39"/>
        <v>-8.9008252211524024</v>
      </c>
      <c r="AK64">
        <f t="shared" si="61"/>
        <v>-5.8152058111704585</v>
      </c>
      <c r="AL64">
        <f t="shared" si="40"/>
        <v>-14.716031034485827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-5.5032676569854955E-12</v>
      </c>
      <c r="AR64">
        <f t="shared" si="45"/>
        <v>-5.5035683639821623E-12</v>
      </c>
      <c r="AS64">
        <f t="shared" si="46"/>
        <v>-2.2647758853531385E-2</v>
      </c>
      <c r="AT64">
        <f t="shared" si="47"/>
        <v>-1.479653578435184E-2</v>
      </c>
      <c r="AU64">
        <f t="shared" si="48"/>
        <v>-3.7444294643386798E-2</v>
      </c>
      <c r="AW64">
        <v>61</v>
      </c>
      <c r="AX64">
        <f>IF(Z64&gt;0, (R64*SUMPRODUCT(K64:$K$98, X64:$X$98)-K64*$AZ$3)/Z64, 0)</f>
        <v>-1.5690632897798788E+16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</v>
      </c>
      <c r="S65">
        <f t="shared" si="32"/>
        <v>-8.7575223702147248E+16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-74.173543509854142</v>
      </c>
      <c r="AC65">
        <f t="shared" si="33"/>
        <v>-66.226378133803138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-3.9237546773168695E-10</v>
      </c>
      <c r="AI65">
        <f t="shared" si="38"/>
        <v>-3.9239437330090337E-10</v>
      </c>
      <c r="AJ65">
        <f t="shared" si="39"/>
        <v>-7.9471653760510037</v>
      </c>
      <c r="AK65">
        <f t="shared" si="61"/>
        <v>-5.1921480456897902</v>
      </c>
      <c r="AL65">
        <f t="shared" si="40"/>
        <v>-13.139313422133188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-8.9141262912970561E-13</v>
      </c>
      <c r="AR65">
        <f t="shared" si="45"/>
        <v>-8.9145557947840561E-13</v>
      </c>
      <c r="AS65">
        <f t="shared" si="46"/>
        <v>-1.8054654698337284E-2</v>
      </c>
      <c r="AT65">
        <f t="shared" si="47"/>
        <v>-1.1795707736254145E-2</v>
      </c>
      <c r="AU65">
        <f t="shared" si="48"/>
        <v>-2.9850362435482884E-2</v>
      </c>
      <c r="AW65">
        <v>62</v>
      </c>
      <c r="AX65">
        <f>IF(Z65&gt;0, (R65*SUMPRODUCT(K65:$K$98, X65:$X$98)-K65*$AZ$3)/Z65, 0)</f>
        <v>-8.7575223702147248E+16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</v>
      </c>
      <c r="S66">
        <f t="shared" si="32"/>
        <v>-5.4920716087440563E+17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-66.226378133803138</v>
      </c>
      <c r="AC66">
        <f t="shared" si="33"/>
        <v>-59.130694762325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-6.4099498419195616E-11</v>
      </c>
      <c r="AI66">
        <f t="shared" si="38"/>
        <v>-6.4102190058115074E-11</v>
      </c>
      <c r="AJ66">
        <f t="shared" si="39"/>
        <v>-7.0956833714781382</v>
      </c>
      <c r="AK66">
        <f t="shared" si="61"/>
        <v>-4.6358464693662205</v>
      </c>
      <c r="AL66">
        <f t="shared" si="40"/>
        <v>-11.731529840908461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-1.3002101283167791E-13</v>
      </c>
      <c r="AR66">
        <f t="shared" si="45"/>
        <v>-1.3002647261883874E-13</v>
      </c>
      <c r="AS66">
        <f t="shared" si="46"/>
        <v>-1.4393060186820414E-2</v>
      </c>
      <c r="AT66">
        <f t="shared" si="47"/>
        <v>-9.4034659887236929E-3</v>
      </c>
      <c r="AU66">
        <f t="shared" si="48"/>
        <v>-2.3796526175674133E-2</v>
      </c>
      <c r="AW66">
        <v>63</v>
      </c>
      <c r="AX66">
        <f>IF(Z66&gt;0, (R66*SUMPRODUCT(K66:$K$98, X66:$X$98)-K66*$AZ$3)/Z66, 0)</f>
        <v>-5.4920716087440563E+17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</v>
      </c>
      <c r="S67">
        <f t="shared" si="32"/>
        <v>-3.9300127804238879E+18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-59.130694762325</v>
      </c>
      <c r="AC67">
        <f t="shared" si="33"/>
        <v>-52.795263180647432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-9.3155035691669773E-12</v>
      </c>
      <c r="AI67">
        <f t="shared" ref="AI67:AI69" si="62">SUM(AE67:AH67)</f>
        <v>-9.315839415804955E-12</v>
      </c>
      <c r="AJ67">
        <f t="shared" si="39"/>
        <v>-6.3354315816775681</v>
      </c>
      <c r="AK67">
        <f t="shared" si="61"/>
        <v>-4.1391486333627503</v>
      </c>
      <c r="AL67">
        <f t="shared" ref="AL67:AL69" si="63">SUM(AI67:AK67)</f>
        <v>-10.474580215049635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-1.6871248702780748E-14</v>
      </c>
      <c r="AR67">
        <f t="shared" si="45"/>
        <v>-1.6871856952470444E-14</v>
      </c>
      <c r="AS67">
        <f t="shared" si="46"/>
        <v>-1.1474059460157773E-2</v>
      </c>
      <c r="AT67">
        <f t="shared" si="47"/>
        <v>-7.4963855139698757E-3</v>
      </c>
      <c r="AU67">
        <f t="shared" si="48"/>
        <v>-1.8970444974144521E-2</v>
      </c>
      <c r="AW67">
        <v>64</v>
      </c>
      <c r="AX67">
        <f>IF(Z67&gt;0, (R67*SUMPRODUCT(K67:$K$98, X67:$X$98)-K67*$AZ$3)/Z67, 0)</f>
        <v>-3.9300127804238879E+18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</v>
      </c>
      <c r="S68">
        <f t="shared" si="32"/>
        <v>-3.2740206214402044E+19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-52.795263180647432</v>
      </c>
      <c r="AC68">
        <f t="shared" si="33"/>
        <v>-47.138627839863794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-1.1859748887849799E-12</v>
      </c>
      <c r="AI68">
        <f t="shared" si="62"/>
        <v>-1.1860108832343819E-12</v>
      </c>
      <c r="AJ68">
        <f t="shared" si="39"/>
        <v>-5.6566353407836374</v>
      </c>
      <c r="AK68">
        <f t="shared" si="61"/>
        <v>-3.6956684226453205</v>
      </c>
      <c r="AL68">
        <f t="shared" si="63"/>
        <v>-9.3523037634301431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-1.9177781306970443E-15</v>
      </c>
      <c r="AR68">
        <f t="shared" si="45"/>
        <v>-1.9178363354436561E-15</v>
      </c>
      <c r="AS68">
        <f t="shared" si="46"/>
        <v>-9.1470499522942946E-3</v>
      </c>
      <c r="AT68">
        <f t="shared" si="47"/>
        <v>-5.9760726354989571E-3</v>
      </c>
      <c r="AU68">
        <f t="shared" si="48"/>
        <v>-1.5123122587795168E-2</v>
      </c>
      <c r="AW68">
        <v>65</v>
      </c>
      <c r="AX68">
        <f>IF(Z68&gt;0, (R68*SUMPRODUCT(K68:$K$98, X68:$X$98)-K68*$AZ$3)/Z68, 0)</f>
        <v>-3.2740206214402044E+19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-47.138627839863794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-47.138627839863794</v>
      </c>
      <c r="AK69">
        <f t="shared" si="61"/>
        <v>-3.2997039487904658</v>
      </c>
      <c r="AL69">
        <f t="shared" si="63"/>
        <v>-50.438331788654402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-2.0787409504221194E-16</v>
      </c>
      <c r="AR69">
        <f t="shared" si="45"/>
        <v>-2.0787409504221194E-16</v>
      </c>
      <c r="AS69">
        <f t="shared" si="46"/>
        <v>-6.8058407383142283E-2</v>
      </c>
      <c r="AT69">
        <f t="shared" si="47"/>
        <v>-4.7640885168199606E-3</v>
      </c>
      <c r="AU69">
        <f t="shared" si="48"/>
        <v>-7.2822495899962453E-2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57380.291761156572</v>
      </c>
      <c r="AO71" s="6">
        <f t="shared" si="70"/>
        <v>-5738.0291761156577</v>
      </c>
      <c r="AP71" s="6">
        <f t="shared" si="70"/>
        <v>-1702.549001456872</v>
      </c>
      <c r="AQ71" s="6">
        <f t="shared" si="70"/>
        <v>-29151.040996353135</v>
      </c>
      <c r="AR71" s="6">
        <f t="shared" si="70"/>
        <v>20788.672587230907</v>
      </c>
      <c r="AS71" s="6">
        <f t="shared" si="70"/>
        <v>-1445.8566278676992</v>
      </c>
      <c r="AT71" s="6">
        <f t="shared" si="70"/>
        <v>190.96809210368181</v>
      </c>
      <c r="AU71" s="6">
        <f t="shared" si="70"/>
        <v>19533.784051466886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17170.617553330976</v>
      </c>
      <c r="K3">
        <v>1</v>
      </c>
      <c r="L3" s="2">
        <v>0</v>
      </c>
      <c r="O3">
        <f>$C$3</f>
        <v>17170.617553330976</v>
      </c>
      <c r="P3">
        <f>O3*C5</f>
        <v>1717.0617553330976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17170.617553330976</v>
      </c>
      <c r="AF3">
        <f t="shared" ref="AF3:AF34" si="4">-$Z3*P3</f>
        <v>-1717.0617553330976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13931.123210997879</v>
      </c>
      <c r="AJ3">
        <f t="shared" ref="AJ3:AJ34" si="8">AB3-AC3</f>
        <v>0</v>
      </c>
      <c r="AL3">
        <f t="shared" ref="AL3:AL34" si="9">SUM(AI3:AK3)</f>
        <v>13931.123210997879</v>
      </c>
      <c r="AN3">
        <f t="shared" ref="AN3:AN34" si="10">AE3*$K3</f>
        <v>17170.617553330976</v>
      </c>
      <c r="AO3">
        <f t="shared" ref="AO3:AO34" si="11">AF3*$K3</f>
        <v>-1717.0617553330976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13931.123210997879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13931.123210997879</v>
      </c>
      <c r="AW3">
        <v>0</v>
      </c>
      <c r="AX3">
        <f>IF(Z3&gt;0, (R3*SUMPRODUCT(K3:$K$98, X3:$X$98)-K3*$AZ$3)/Z3, 0)</f>
        <v>0</v>
      </c>
      <c r="AZ3">
        <f>C6*SUMPRODUCT(X4:X98, K4:K98)/1</f>
        <v>7585.8043598963914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514.60488683306494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508.83415754879297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-508.83415754879297</v>
      </c>
      <c r="AK4">
        <f>G4*SUM(AB4, AE4:AF4)</f>
        <v>0</v>
      </c>
      <c r="AL4">
        <f t="shared" si="9"/>
        <v>-812.30990754879292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-283.11946077059423</v>
      </c>
      <c r="AR4">
        <f t="shared" si="14"/>
        <v>-283.11946077059423</v>
      </c>
      <c r="AS4">
        <f t="shared" si="15"/>
        <v>-474.70301105400966</v>
      </c>
      <c r="AT4">
        <f t="shared" si="16"/>
        <v>0</v>
      </c>
      <c r="AU4">
        <f t="shared" si="17"/>
        <v>-757.82247182460389</v>
      </c>
      <c r="AW4">
        <v>1</v>
      </c>
      <c r="AX4">
        <f>IF(Z4&gt;0, (R4*SUMPRODUCT(K4:$K$98, X4:$X$98)-K4*$AZ$3)/Z4, 0)</f>
        <v>514.60488683306494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250000</v>
      </c>
      <c r="S5">
        <f t="shared" si="1"/>
        <v>834.62324838745678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508.83415754879297</v>
      </c>
      <c r="AC5">
        <f t="shared" si="2"/>
        <v>816.00277048455155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-302.06896150649078</v>
      </c>
      <c r="AI5">
        <f t="shared" si="7"/>
        <v>-326.5112105110901</v>
      </c>
      <c r="AJ5">
        <f t="shared" si="8"/>
        <v>-307.16861293575857</v>
      </c>
      <c r="AK5">
        <f>G5*SUM(AB5, AE5:AF5)</f>
        <v>20.862200459500514</v>
      </c>
      <c r="AL5">
        <f t="shared" si="9"/>
        <v>-612.81762298734816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-258.30159087415967</v>
      </c>
      <c r="AR5">
        <f t="shared" si="14"/>
        <v>-279.20235396793646</v>
      </c>
      <c r="AS5">
        <f t="shared" si="15"/>
        <v>-262.66234369866078</v>
      </c>
      <c r="AT5">
        <f t="shared" si="16"/>
        <v>17.8394348792066</v>
      </c>
      <c r="AU5">
        <f t="shared" si="17"/>
        <v>-524.0252627873906</v>
      </c>
      <c r="AW5">
        <v>2</v>
      </c>
      <c r="AX5">
        <f>IF(Z5&gt;0, (R5*SUMPRODUCT(K5:$K$98, X5:$X$98)-K5*$AZ$3)/Z5, 0)</f>
        <v>834.62324838745678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250000</v>
      </c>
      <c r="S6">
        <f t="shared" si="1"/>
        <v>1233.6889899035211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816.00277048455155</v>
      </c>
      <c r="AC6">
        <f t="shared" si="2"/>
        <v>1192.6177433971106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-301.11775314710189</v>
      </c>
      <c r="AI6">
        <f t="shared" si="7"/>
        <v>-325.28546788634054</v>
      </c>
      <c r="AJ6">
        <f t="shared" si="8"/>
        <v>-376.6149729125591</v>
      </c>
      <c r="AK6">
        <f>G6*SUM(AB6, AE6:AF6)</f>
        <v>47.736162073346271</v>
      </c>
      <c r="AL6">
        <f t="shared" si="9"/>
        <v>-654.16427872555334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-232.28525483046391</v>
      </c>
      <c r="AR6">
        <f t="shared" si="14"/>
        <v>-250.92847236978832</v>
      </c>
      <c r="AS6">
        <f t="shared" si="15"/>
        <v>-290.52456735496872</v>
      </c>
      <c r="AT6">
        <f t="shared" si="16"/>
        <v>36.824154191993664</v>
      </c>
      <c r="AU6">
        <f t="shared" si="17"/>
        <v>-504.62888553276338</v>
      </c>
      <c r="AW6">
        <v>3</v>
      </c>
      <c r="AX6">
        <f>IF(Z6&gt;0, (R6*SUMPRODUCT(K6:$K$98, X6:$X$98)-K6*$AZ$3)/Z6, 0)</f>
        <v>1233.6889899035211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250000</v>
      </c>
      <c r="S7">
        <f t="shared" si="1"/>
        <v>1556.6981357508896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1192.6177433971106</v>
      </c>
      <c r="AC7">
        <f t="shared" si="2"/>
        <v>1487.9550592854903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-300.26137966033269</v>
      </c>
      <c r="AI7">
        <f t="shared" si="7"/>
        <v>-324.15739111421294</v>
      </c>
      <c r="AJ7">
        <f t="shared" si="8"/>
        <v>-295.33731588837963</v>
      </c>
      <c r="AK7">
        <f>G7*SUM(AB7, AE7:AF7)</f>
        <v>58.557531200798131</v>
      </c>
      <c r="AL7">
        <f t="shared" si="9"/>
        <v>-560.93717580179441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-210.74027816740445</v>
      </c>
      <c r="AR7">
        <f t="shared" si="14"/>
        <v>-227.51183935379132</v>
      </c>
      <c r="AS7">
        <f t="shared" si="15"/>
        <v>-207.28429401723065</v>
      </c>
      <c r="AT7">
        <f t="shared" si="16"/>
        <v>41.098959939545459</v>
      </c>
      <c r="AU7">
        <f t="shared" si="17"/>
        <v>-393.69717343147647</v>
      </c>
      <c r="AW7">
        <v>4</v>
      </c>
      <c r="AX7">
        <f>IF(Z7&gt;0, (R7*SUMPRODUCT(K7:$K$98, X7:$X$98)-K7*$AZ$3)/Z7, 0)</f>
        <v>1556.6981357508896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250000</v>
      </c>
      <c r="S8">
        <f t="shared" si="1"/>
        <v>1726.3704353769026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1487.9550592854903</v>
      </c>
      <c r="AC8">
        <f t="shared" si="2"/>
        <v>1631.5612718133862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-300.06436646740485</v>
      </c>
      <c r="AI8">
        <f t="shared" si="7"/>
        <v>-323.69141137009956</v>
      </c>
      <c r="AJ8">
        <f t="shared" si="8"/>
        <v>-143.60621252789588</v>
      </c>
      <c r="AK8">
        <f>G8*SUM(AB8, AE8:AF8)</f>
        <v>31.693442762780943</v>
      </c>
      <c r="AL8">
        <f t="shared" si="9"/>
        <v>-435.6041811352145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-196.58545996263089</v>
      </c>
      <c r="AR8">
        <f t="shared" si="14"/>
        <v>-212.06458380674289</v>
      </c>
      <c r="AS8">
        <f t="shared" si="15"/>
        <v>-94.082791887767783</v>
      </c>
      <c r="AT8">
        <f t="shared" si="16"/>
        <v>20.76377844084131</v>
      </c>
      <c r="AU8">
        <f t="shared" si="17"/>
        <v>-285.38359725366939</v>
      </c>
      <c r="AW8">
        <v>5</v>
      </c>
      <c r="AX8">
        <f>IF(Z8&gt;0, (R8*SUMPRODUCT(K8:$K$98, X8:$X$98)-K8*$AZ$3)/Z8, 0)</f>
        <v>1726.3704353769026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250000</v>
      </c>
      <c r="S9">
        <f t="shared" si="1"/>
        <v>1817.2468312331082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1631.5612718133862</v>
      </c>
      <c r="AC9">
        <f t="shared" si="2"/>
        <v>1698.079916919718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-301.62569047318868</v>
      </c>
      <c r="AI9">
        <f t="shared" si="7"/>
        <v>-324.98630235780911</v>
      </c>
      <c r="AJ9">
        <f t="shared" si="8"/>
        <v>-66.51864510633186</v>
      </c>
      <c r="AK9">
        <f t="shared" ref="AK9:AK40" si="30">G9*SUM(AB9:AB9, AE9:AF9)</f>
        <v>9.6262115036989773</v>
      </c>
      <c r="AL9">
        <f t="shared" si="9"/>
        <v>-381.87873596044199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-187.14684391400235</v>
      </c>
      <c r="AR9">
        <f t="shared" si="14"/>
        <v>-201.64118217560099</v>
      </c>
      <c r="AS9">
        <f t="shared" si="15"/>
        <v>-41.272195593008242</v>
      </c>
      <c r="AT9">
        <f t="shared" si="16"/>
        <v>5.9726845513050284</v>
      </c>
      <c r="AU9">
        <f t="shared" si="17"/>
        <v>-236.94069321730422</v>
      </c>
      <c r="AW9">
        <v>6</v>
      </c>
      <c r="AX9">
        <f>IF(Z9&gt;0, (R9*SUMPRODUCT(K9:$K$98, X9:$X$98)-K9*$AZ$3)/Z9, 0)</f>
        <v>1817.2468312331082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250000</v>
      </c>
      <c r="S10">
        <f t="shared" si="1"/>
        <v>1896.9199744013179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1698.079916919718</v>
      </c>
      <c r="AC10">
        <f t="shared" si="2"/>
        <v>1752.4965477727146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-303.99538015246713</v>
      </c>
      <c r="AI10">
        <f t="shared" si="7"/>
        <v>-327.0919863802261</v>
      </c>
      <c r="AJ10">
        <f t="shared" si="8"/>
        <v>-54.416630852996605</v>
      </c>
      <c r="AK10">
        <f t="shared" si="30"/>
        <v>6.9621276593708448</v>
      </c>
      <c r="AL10">
        <f t="shared" si="9"/>
        <v>-374.54648957385189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-178.93666909430317</v>
      </c>
      <c r="AR10">
        <f t="shared" si="14"/>
        <v>-192.53171051797588</v>
      </c>
      <c r="AS10">
        <f t="shared" si="15"/>
        <v>-32.030521856239723</v>
      </c>
      <c r="AT10">
        <f t="shared" si="16"/>
        <v>4.0980225836074302</v>
      </c>
      <c r="AU10">
        <f t="shared" si="17"/>
        <v>-220.46420979060818</v>
      </c>
      <c r="AW10">
        <v>7</v>
      </c>
      <c r="AX10">
        <f>IF(Z10&gt;0, (R10*SUMPRODUCT(K10:$K$98, X10:$X$98)-K10*$AZ$3)/Z10, 0)</f>
        <v>1896.9199744013179</v>
      </c>
    </row>
    <row r="11" spans="1:52" x14ac:dyDescent="0.25">
      <c r="A11" t="s">
        <v>33</v>
      </c>
      <c r="C11" s="25">
        <f>AU100</f>
        <v>5095.1844327482695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250000</v>
      </c>
      <c r="S11">
        <f t="shared" si="1"/>
        <v>1966.149523614961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1752.4965477727146</v>
      </c>
      <c r="AC11">
        <f t="shared" si="2"/>
        <v>1795.8829075617932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-306.15590902174762</v>
      </c>
      <c r="AI11">
        <f t="shared" si="7"/>
        <v>-328.99093359632684</v>
      </c>
      <c r="AJ11">
        <f t="shared" si="8"/>
        <v>-43.386359789078597</v>
      </c>
      <c r="AK11">
        <f t="shared" si="30"/>
        <v>4.2059917146545152</v>
      </c>
      <c r="AL11">
        <f t="shared" si="9"/>
        <v>-368.17130167075095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-171.23564408915112</v>
      </c>
      <c r="AR11">
        <f t="shared" si="14"/>
        <v>-184.00747055271256</v>
      </c>
      <c r="AS11">
        <f t="shared" si="15"/>
        <v>-24.266365744516087</v>
      </c>
      <c r="AT11">
        <f t="shared" si="16"/>
        <v>2.3524474918474914</v>
      </c>
      <c r="AU11">
        <f t="shared" si="17"/>
        <v>-205.92138880538118</v>
      </c>
      <c r="AW11">
        <v>8</v>
      </c>
      <c r="AX11">
        <f>IF(Z11&gt;0, (R11*SUMPRODUCT(K11:$K$98, X11:$X$98)-K11*$AZ$3)/Z11, 0)</f>
        <v>1966.149523614961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250000</v>
      </c>
      <c r="S12">
        <f t="shared" si="1"/>
        <v>2032.6252027560915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1795.8829075617932</v>
      </c>
      <c r="AC12">
        <f t="shared" si="2"/>
        <v>1835.5174984758828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-309.73998208573596</v>
      </c>
      <c r="AI12">
        <f t="shared" si="7"/>
        <v>-332.3156824163608</v>
      </c>
      <c r="AJ12">
        <f t="shared" si="8"/>
        <v>-39.634590914089586</v>
      </c>
      <c r="AK12">
        <f t="shared" si="30"/>
        <v>4.1305306873921239</v>
      </c>
      <c r="AL12">
        <f t="shared" si="9"/>
        <v>-367.81974264305825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-164.63009323231321</v>
      </c>
      <c r="AR12">
        <f t="shared" si="14"/>
        <v>-176.62931795360467</v>
      </c>
      <c r="AS12">
        <f t="shared" si="15"/>
        <v>-21.066206414401584</v>
      </c>
      <c r="AT12">
        <f t="shared" si="16"/>
        <v>2.1954209707937209</v>
      </c>
      <c r="AU12">
        <f t="shared" si="17"/>
        <v>-195.50010339721254</v>
      </c>
      <c r="AW12">
        <v>9</v>
      </c>
      <c r="AX12">
        <f>IF(Z12&gt;0, (R12*SUMPRODUCT(K12:$K$98, X12:$X$98)-K12*$AZ$3)/Z12, 0)</f>
        <v>2032.6252027560915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250000</v>
      </c>
      <c r="S13">
        <f t="shared" si="1"/>
        <v>2094.8719854692363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1835.5174984758828</v>
      </c>
      <c r="AC13">
        <f t="shared" si="2"/>
        <v>1870.1846051535754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-313.40828862491577</v>
      </c>
      <c r="AI13">
        <f t="shared" si="7"/>
        <v>-335.72689112337184</v>
      </c>
      <c r="AJ13">
        <f t="shared" si="8"/>
        <v>-34.667106677692573</v>
      </c>
      <c r="AK13">
        <f t="shared" si="30"/>
        <v>3.6710349969517657</v>
      </c>
      <c r="AL13">
        <f t="shared" si="9"/>
        <v>-366.72296280411263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-158.34585280852136</v>
      </c>
      <c r="AR13">
        <f t="shared" si="14"/>
        <v>-169.6220643012619</v>
      </c>
      <c r="AS13">
        <f t="shared" si="15"/>
        <v>-17.515148036984023</v>
      </c>
      <c r="AT13">
        <f t="shared" si="16"/>
        <v>1.8547472685955073</v>
      </c>
      <c r="AU13">
        <f t="shared" si="17"/>
        <v>-185.28246506965041</v>
      </c>
      <c r="AW13">
        <v>10</v>
      </c>
      <c r="AX13">
        <f>IF(Z13&gt;0, (R13*SUMPRODUCT(K13:$K$98, X13:$X$98)-K13*$AZ$3)/Z13, 0)</f>
        <v>2094.8719854692363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250000</v>
      </c>
      <c r="S14">
        <f t="shared" si="1"/>
        <v>2153.5384563343591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1870.1846051535754</v>
      </c>
      <c r="AC14">
        <f t="shared" si="2"/>
        <v>1900.5920060226003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-318.21550981863726</v>
      </c>
      <c r="AI14">
        <f t="shared" si="7"/>
        <v>-340.27910474112696</v>
      </c>
      <c r="AJ14">
        <f t="shared" si="8"/>
        <v>-30.407400869024968</v>
      </c>
      <c r="AK14">
        <f t="shared" si="30"/>
        <v>3.3663322892764356</v>
      </c>
      <c r="AL14">
        <f t="shared" si="9"/>
        <v>-367.32017332087548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-152.85666932295678</v>
      </c>
      <c r="AR14">
        <f t="shared" si="14"/>
        <v>-163.45504535769132</v>
      </c>
      <c r="AS14">
        <f t="shared" si="15"/>
        <v>-14.606371707828414</v>
      </c>
      <c r="AT14">
        <f t="shared" si="16"/>
        <v>1.6170372772414219</v>
      </c>
      <c r="AU14">
        <f t="shared" si="17"/>
        <v>-176.4443797882783</v>
      </c>
      <c r="AW14">
        <v>11</v>
      </c>
      <c r="AX14">
        <f>IF(Z14&gt;0, (R14*SUMPRODUCT(K14:$K$98, X14:$X$98)-K14*$AZ$3)/Z14, 0)</f>
        <v>2153.5384563343591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250000</v>
      </c>
      <c r="S15">
        <f t="shared" si="1"/>
        <v>2217.698450102303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1900.5920060226003</v>
      </c>
      <c r="AC15">
        <f t="shared" si="2"/>
        <v>1934.7519287228342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-326.00483886028138</v>
      </c>
      <c r="AI15">
        <f t="shared" si="7"/>
        <v>-347.81519734966014</v>
      </c>
      <c r="AJ15">
        <f t="shared" si="8"/>
        <v>-34.159922700233892</v>
      </c>
      <c r="AK15">
        <f t="shared" si="30"/>
        <v>7.7924272246926618</v>
      </c>
      <c r="AL15">
        <f t="shared" si="9"/>
        <v>-374.18269282520134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-148.56116003478459</v>
      </c>
      <c r="AR15">
        <f t="shared" si="14"/>
        <v>-158.50019090710023</v>
      </c>
      <c r="AS15">
        <f t="shared" si="15"/>
        <v>-15.566755882480273</v>
      </c>
      <c r="AT15">
        <f t="shared" si="16"/>
        <v>3.5510271320945748</v>
      </c>
      <c r="AU15">
        <f t="shared" si="17"/>
        <v>-170.51591965748594</v>
      </c>
      <c r="AW15">
        <v>12</v>
      </c>
      <c r="AX15">
        <f>IF(Z15&gt;0, (R15*SUMPRODUCT(K15:$K$98, X15:$X$98)-K15*$AZ$3)/Z15, 0)</f>
        <v>2217.698450102303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250000</v>
      </c>
      <c r="S16">
        <f t="shared" si="1"/>
        <v>2287.8384398060457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1934.7519287228342</v>
      </c>
      <c r="AC16">
        <f t="shared" si="2"/>
        <v>1972.91595823068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-335.21517721684626</v>
      </c>
      <c r="AI16">
        <f t="shared" si="7"/>
        <v>-356.77391060360952</v>
      </c>
      <c r="AJ16">
        <f t="shared" si="8"/>
        <v>-38.164029507845726</v>
      </c>
      <c r="AK16">
        <f t="shared" si="30"/>
        <v>13.736738693932123</v>
      </c>
      <c r="AL16">
        <f t="shared" si="9"/>
        <v>-381.20120141752312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-144.5069837794816</v>
      </c>
      <c r="AR16">
        <f t="shared" si="14"/>
        <v>-153.80067853904751</v>
      </c>
      <c r="AS16">
        <f t="shared" si="15"/>
        <v>-16.452025945956375</v>
      </c>
      <c r="AT16">
        <f t="shared" si="16"/>
        <v>5.9217326975112492</v>
      </c>
      <c r="AU16">
        <f t="shared" si="17"/>
        <v>-164.33097178749264</v>
      </c>
      <c r="AW16">
        <v>13</v>
      </c>
      <c r="AX16">
        <f>IF(Z16&gt;0, (R16*SUMPRODUCT(K16:$K$98, X16:$X$98)-K16*$AZ$3)/Z16, 0)</f>
        <v>2287.8384398060457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250000</v>
      </c>
      <c r="S17">
        <f t="shared" si="1"/>
        <v>2375.2404865531748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1972.91595823068</v>
      </c>
      <c r="AC17">
        <f t="shared" si="2"/>
        <v>2024.5315073400961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-344.45746532235052</v>
      </c>
      <c r="AI17">
        <f t="shared" si="7"/>
        <v>-365.76616562871391</v>
      </c>
      <c r="AJ17">
        <f t="shared" si="8"/>
        <v>-51.615549109416179</v>
      </c>
      <c r="AK17">
        <f t="shared" si="30"/>
        <v>27.226240223583382</v>
      </c>
      <c r="AL17">
        <f t="shared" si="9"/>
        <v>-390.15547451454671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-139.58565162745197</v>
      </c>
      <c r="AR17">
        <f t="shared" si="14"/>
        <v>-148.22064757626765</v>
      </c>
      <c r="AS17">
        <f t="shared" si="15"/>
        <v>-20.916341731203914</v>
      </c>
      <c r="AT17">
        <f t="shared" si="16"/>
        <v>11.032980456434419</v>
      </c>
      <c r="AU17">
        <f t="shared" si="17"/>
        <v>-158.10400885103715</v>
      </c>
      <c r="AW17">
        <v>14</v>
      </c>
      <c r="AX17">
        <f>IF(Z17&gt;0, (R17*SUMPRODUCT(K17:$K$98, X17:$X$98)-K17*$AZ$3)/Z17, 0)</f>
        <v>2375.2404865531748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250000</v>
      </c>
      <c r="S18">
        <f t="shared" si="1"/>
        <v>2481.3861226348372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2024.5315073400961</v>
      </c>
      <c r="AC18">
        <f t="shared" si="2"/>
        <v>2090.3395621739819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-354.1288642174473</v>
      </c>
      <c r="AI18">
        <f t="shared" si="7"/>
        <v>-375.18906463432535</v>
      </c>
      <c r="AJ18">
        <f t="shared" si="8"/>
        <v>-65.808054833885762</v>
      </c>
      <c r="AK18">
        <f t="shared" si="30"/>
        <v>43.729880558546078</v>
      </c>
      <c r="AL18">
        <f t="shared" si="9"/>
        <v>-397.26723890966502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-133.91641001628327</v>
      </c>
      <c r="AR18">
        <f t="shared" si="14"/>
        <v>-141.88047823840924</v>
      </c>
      <c r="AS18">
        <f t="shared" si="15"/>
        <v>-24.885795381246719</v>
      </c>
      <c r="AT18">
        <f t="shared" si="16"/>
        <v>16.536772928075905</v>
      </c>
      <c r="AU18">
        <f t="shared" si="17"/>
        <v>-150.22950069158006</v>
      </c>
      <c r="AW18">
        <v>15</v>
      </c>
      <c r="AX18">
        <f>IF(Z18&gt;0, (R18*SUMPRODUCT(K18:$K$98, X18:$X$98)-K18*$AZ$3)/Z18, 0)</f>
        <v>2481.3861226348372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250000</v>
      </c>
      <c r="S19">
        <f t="shared" si="1"/>
        <v>2582.3258796779583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2090.3395621739819</v>
      </c>
      <c r="AC19">
        <f t="shared" si="2"/>
        <v>2149.8408015944101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-365.70722120902445</v>
      </c>
      <c r="AI19">
        <f t="shared" si="7"/>
        <v>-386.5202488996128</v>
      </c>
      <c r="AJ19">
        <f t="shared" si="8"/>
        <v>-59.501239420428192</v>
      </c>
      <c r="AK19">
        <f t="shared" si="30"/>
        <v>46.614572236479795</v>
      </c>
      <c r="AL19">
        <f t="shared" si="9"/>
        <v>-399.40691608356121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-128.97029755384156</v>
      </c>
      <c r="AR19">
        <f t="shared" si="14"/>
        <v>-136.31021926875158</v>
      </c>
      <c r="AS19">
        <f t="shared" si="15"/>
        <v>-20.983705291640614</v>
      </c>
      <c r="AT19">
        <f t="shared" si="16"/>
        <v>16.439093632902775</v>
      </c>
      <c r="AU19">
        <f t="shared" si="17"/>
        <v>-140.85483092748945</v>
      </c>
      <c r="AW19">
        <v>16</v>
      </c>
      <c r="AX19">
        <f>IF(Z19&gt;0, (R19*SUMPRODUCT(K19:$K$98, X19:$X$98)-K19*$AZ$3)/Z19, 0)</f>
        <v>2582.3258796779583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250000</v>
      </c>
      <c r="S20">
        <f t="shared" si="1"/>
        <v>2623.8979060149027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2149.8408015944101</v>
      </c>
      <c r="AC20">
        <f t="shared" si="2"/>
        <v>2158.652802999798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-376.64233121190125</v>
      </c>
      <c r="AI20">
        <f t="shared" si="7"/>
        <v>-397.20956439246254</v>
      </c>
      <c r="AJ20">
        <f t="shared" si="8"/>
        <v>-8.8120014053879459</v>
      </c>
      <c r="AK20">
        <f t="shared" si="30"/>
        <v>9.2443154468559641</v>
      </c>
      <c r="AL20">
        <f t="shared" si="9"/>
        <v>-396.77725035099451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-125.98565220166729</v>
      </c>
      <c r="AR20">
        <f t="shared" si="14"/>
        <v>-132.86532575800734</v>
      </c>
      <c r="AS20">
        <f t="shared" si="15"/>
        <v>-2.9475862171084852</v>
      </c>
      <c r="AT20">
        <f t="shared" si="16"/>
        <v>3.092193877896471</v>
      </c>
      <c r="AU20">
        <f t="shared" si="17"/>
        <v>-132.72071809721933</v>
      </c>
      <c r="AW20">
        <v>17</v>
      </c>
      <c r="AX20">
        <f>IF(Z20&gt;0, (R20*SUMPRODUCT(K20:$K$98, X20:$X$98)-K20*$AZ$3)/Z20, 0)</f>
        <v>2623.8979060149027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250000</v>
      </c>
      <c r="S21">
        <f t="shared" si="1"/>
        <v>2653.6634314169182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2158.652802999798</v>
      </c>
      <c r="AC21">
        <f t="shared" si="2"/>
        <v>2157.1738505126814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-389.58658762950967</v>
      </c>
      <c r="AI21">
        <f t="shared" si="7"/>
        <v>-409.90918981950239</v>
      </c>
      <c r="AJ21">
        <f t="shared" si="8"/>
        <v>1.4789524871166577</v>
      </c>
      <c r="AK21">
        <f t="shared" si="30"/>
        <v>3.453844484799677</v>
      </c>
      <c r="AL21">
        <f t="shared" si="9"/>
        <v>-404.97639284758606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-123.92113395925131</v>
      </c>
      <c r="AR21">
        <f t="shared" si="14"/>
        <v>-130.38542197211692</v>
      </c>
      <c r="AS21">
        <f t="shared" si="15"/>
        <v>0.47043064390512651</v>
      </c>
      <c r="AT21">
        <f t="shared" si="16"/>
        <v>1.0986115504630951</v>
      </c>
      <c r="AU21">
        <f t="shared" si="17"/>
        <v>-128.81637977774869</v>
      </c>
      <c r="AW21">
        <v>18</v>
      </c>
      <c r="AX21">
        <f>IF(Z21&gt;0, (R21*SUMPRODUCT(K21:$K$98, X21:$X$98)-K21*$AZ$3)/Z21, 0)</f>
        <v>2653.6634314169182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250000</v>
      </c>
      <c r="S22">
        <f t="shared" si="1"/>
        <v>2730.7247343548356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2157.1738505126814</v>
      </c>
      <c r="AC22">
        <f t="shared" si="2"/>
        <v>2193.2129015528362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-403.39328894423846</v>
      </c>
      <c r="AI22">
        <f t="shared" si="7"/>
        <v>-423.47232578343682</v>
      </c>
      <c r="AJ22">
        <f t="shared" si="8"/>
        <v>-36.039051040154845</v>
      </c>
      <c r="AK22">
        <f t="shared" si="30"/>
        <v>45.300650860766311</v>
      </c>
      <c r="AL22">
        <f t="shared" si="9"/>
        <v>-414.21072596282534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-119.80655487254528</v>
      </c>
      <c r="AR22">
        <f t="shared" si="14"/>
        <v>-125.76996649785818</v>
      </c>
      <c r="AS22">
        <f t="shared" si="15"/>
        <v>-10.703486310585633</v>
      </c>
      <c r="AT22">
        <f t="shared" si="16"/>
        <v>13.454152713637828</v>
      </c>
      <c r="AU22">
        <f t="shared" si="17"/>
        <v>-123.01930009480597</v>
      </c>
      <c r="AW22">
        <v>19</v>
      </c>
      <c r="AX22">
        <f>IF(Z22&gt;0, (R22*SUMPRODUCT(K22:$K$98, X22:$X$98)-K22*$AZ$3)/Z22, 0)</f>
        <v>2730.7247343548356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250000</v>
      </c>
      <c r="S23">
        <f t="shared" si="1"/>
        <v>2917.3581307950358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2193.2129015528362</v>
      </c>
      <c r="AC23">
        <f t="shared" si="2"/>
        <v>2314.7949558343203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-418.49531741730789</v>
      </c>
      <c r="AI23">
        <f t="shared" si="7"/>
        <v>-438.33171435637252</v>
      </c>
      <c r="AJ23">
        <f t="shared" si="8"/>
        <v>-121.58205428148403</v>
      </c>
      <c r="AK23">
        <f t="shared" si="30"/>
        <v>153.52490310869854</v>
      </c>
      <c r="AL23">
        <f t="shared" si="9"/>
        <v>-406.38886552915795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-110.97483076734066</v>
      </c>
      <c r="AR23">
        <f t="shared" si="14"/>
        <v>-116.23496320306728</v>
      </c>
      <c r="AS23">
        <f t="shared" si="15"/>
        <v>-32.240618560563369</v>
      </c>
      <c r="AT23">
        <f t="shared" si="16"/>
        <v>40.711089065952756</v>
      </c>
      <c r="AU23">
        <f t="shared" si="17"/>
        <v>-107.76449269767788</v>
      </c>
      <c r="AW23">
        <v>20</v>
      </c>
      <c r="AX23">
        <f>IF(Z23&gt;0, (R23*SUMPRODUCT(K23:$K$98, X23:$X$98)-K23*$AZ$3)/Z23, 0)</f>
        <v>2917.3581307950358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250000</v>
      </c>
      <c r="S24">
        <f t="shared" si="1"/>
        <v>3086.7494960987842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2314.7949558343203</v>
      </c>
      <c r="AC24">
        <f t="shared" si="2"/>
        <v>2419.3456689545083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-434.26474943702374</v>
      </c>
      <c r="AI24">
        <f t="shared" si="7"/>
        <v>-453.85935593175401</v>
      </c>
      <c r="AJ24">
        <f t="shared" si="8"/>
        <v>-104.55071312018799</v>
      </c>
      <c r="AK24">
        <f t="shared" si="30"/>
        <v>162.03564690840244</v>
      </c>
      <c r="AL24">
        <f t="shared" si="9"/>
        <v>-396.3744221435395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-102.81830582616681</v>
      </c>
      <c r="AR24">
        <f t="shared" si="14"/>
        <v>-107.45760534502112</v>
      </c>
      <c r="AS24">
        <f t="shared" si="15"/>
        <v>-24.753856282074825</v>
      </c>
      <c r="AT24">
        <f t="shared" si="16"/>
        <v>38.364225326064464</v>
      </c>
      <c r="AU24">
        <f t="shared" si="17"/>
        <v>-93.847236301031472</v>
      </c>
      <c r="AW24">
        <v>21</v>
      </c>
      <c r="AX24">
        <f>IF(Z24&gt;0, (R24*SUMPRODUCT(K24:$K$98, X24:$X$98)-K24*$AZ$3)/Z24, 0)</f>
        <v>3086.7494960987842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250000</v>
      </c>
      <c r="S25">
        <f t="shared" si="1"/>
        <v>3242.8347867196167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2419.3456689545083</v>
      </c>
      <c r="AC25">
        <f t="shared" si="2"/>
        <v>2508.9608844564918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-563.17622716157643</v>
      </c>
      <c r="AI25">
        <f t="shared" si="7"/>
        <v>-582.51856996864331</v>
      </c>
      <c r="AJ25">
        <f t="shared" si="8"/>
        <v>-89.615215501983585</v>
      </c>
      <c r="AK25">
        <f t="shared" si="30"/>
        <v>169.35419682681558</v>
      </c>
      <c r="AL25">
        <f t="shared" si="9"/>
        <v>-502.77958864381128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-119.05349714125379</v>
      </c>
      <c r="AR25">
        <f t="shared" si="14"/>
        <v>-123.14240118766982</v>
      </c>
      <c r="AS25">
        <f t="shared" si="15"/>
        <v>-18.944345105528193</v>
      </c>
      <c r="AT25">
        <f t="shared" si="16"/>
        <v>35.800888630187224</v>
      </c>
      <c r="AU25">
        <f t="shared" si="17"/>
        <v>-106.28585766301079</v>
      </c>
      <c r="AW25">
        <v>22</v>
      </c>
      <c r="AX25">
        <f>IF(Z25&gt;0, (R25*SUMPRODUCT(K25:$K$98, X25:$X$98)-K25*$AZ$3)/Z25, 0)</f>
        <v>3242.8347867196167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250000</v>
      </c>
      <c r="S26">
        <f t="shared" si="1"/>
        <v>3356.8778536377972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2508.9608844564918</v>
      </c>
      <c r="AC26">
        <f t="shared" si="2"/>
        <v>2561.7230313582295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-707.52529835055054</v>
      </c>
      <c r="AI26">
        <f t="shared" si="7"/>
        <v>-726.60346519971165</v>
      </c>
      <c r="AJ26">
        <f t="shared" si="8"/>
        <v>-52.762146901737651</v>
      </c>
      <c r="AK26">
        <f t="shared" si="30"/>
        <v>175.62726191195443</v>
      </c>
      <c r="AL26">
        <f t="shared" si="9"/>
        <v>-603.73835018949489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-133.54320456715723</v>
      </c>
      <c r="AR26">
        <f t="shared" si="14"/>
        <v>-137.14414935915755</v>
      </c>
      <c r="AS26">
        <f t="shared" si="15"/>
        <v>-9.9586915033674561</v>
      </c>
      <c r="AT26">
        <f t="shared" si="16"/>
        <v>33.149100703191252</v>
      </c>
      <c r="AU26">
        <f t="shared" si="17"/>
        <v>-113.95374015933376</v>
      </c>
      <c r="AW26">
        <v>23</v>
      </c>
      <c r="AX26">
        <f>IF(Z26&gt;0, (R26*SUMPRODUCT(K26:$K$98, X26:$X$98)-K26*$AZ$3)/Z26, 0)</f>
        <v>3356.8778536377972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250000</v>
      </c>
      <c r="S27">
        <f t="shared" si="1"/>
        <v>3432.6351191237136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2561.7230313582295</v>
      </c>
      <c r="AC27">
        <f t="shared" si="2"/>
        <v>2581.5866518294579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-856.00529520155249</v>
      </c>
      <c r="AI27">
        <f t="shared" si="7"/>
        <v>-874.8070798527018</v>
      </c>
      <c r="AJ27">
        <f t="shared" si="8"/>
        <v>-19.863620471228387</v>
      </c>
      <c r="AK27">
        <f t="shared" si="30"/>
        <v>179.32061219507608</v>
      </c>
      <c r="AL27">
        <f t="shared" si="9"/>
        <v>-715.35008812885417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-144.25744931232438</v>
      </c>
      <c r="AR27">
        <f t="shared" si="14"/>
        <v>-147.42600155317913</v>
      </c>
      <c r="AS27">
        <f t="shared" si="15"/>
        <v>-3.347497076653926</v>
      </c>
      <c r="AT27">
        <f t="shared" si="16"/>
        <v>30.219829561095509</v>
      </c>
      <c r="AU27">
        <f t="shared" si="17"/>
        <v>-120.55366906873755</v>
      </c>
      <c r="AW27">
        <v>24</v>
      </c>
      <c r="AX27">
        <f>IF(Z27&gt;0, (R27*SUMPRODUCT(K27:$K$98, X27:$X$98)-K27*$AZ$3)/Z27, 0)</f>
        <v>3432.6351191237136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250000</v>
      </c>
      <c r="S28">
        <f t="shared" si="1"/>
        <v>3476.4731549165963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2581.5866518294579</v>
      </c>
      <c r="AC28">
        <f t="shared" si="2"/>
        <v>2574.2995820156912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-1014.7383341936188</v>
      </c>
      <c r="AI28">
        <f t="shared" si="7"/>
        <v>-1033.2506271648374</v>
      </c>
      <c r="AJ28">
        <f t="shared" si="8"/>
        <v>7.2870698137667205</v>
      </c>
      <c r="AK28">
        <f t="shared" si="30"/>
        <v>180.71106562806207</v>
      </c>
      <c r="AL28">
        <f t="shared" si="9"/>
        <v>-845.25249172300857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-152.68551640682878</v>
      </c>
      <c r="AR28">
        <f t="shared" si="14"/>
        <v>-155.47102171094366</v>
      </c>
      <c r="AS28">
        <f t="shared" si="15"/>
        <v>1.0964698781107527</v>
      </c>
      <c r="AT28">
        <f t="shared" si="16"/>
        <v>27.191209246840433</v>
      </c>
      <c r="AU28">
        <f t="shared" si="17"/>
        <v>-127.18334258599248</v>
      </c>
      <c r="AW28">
        <v>25</v>
      </c>
      <c r="AX28">
        <f>IF(Z28&gt;0, (R28*SUMPRODUCT(K28:$K$98, X28:$X$98)-K28*$AZ$3)/Z28, 0)</f>
        <v>3476.4731549165963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250000</v>
      </c>
      <c r="S29">
        <f t="shared" si="1"/>
        <v>3492.6194946857008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2574.2995820156912</v>
      </c>
      <c r="AC29">
        <f t="shared" si="2"/>
        <v>2543.9090473040037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-1179.931531080422</v>
      </c>
      <c r="AI29">
        <f t="shared" si="7"/>
        <v>-1198.1407079688204</v>
      </c>
      <c r="AJ29">
        <f t="shared" si="8"/>
        <v>30.390534711687451</v>
      </c>
      <c r="AK29">
        <f t="shared" si="30"/>
        <v>180.20097074109839</v>
      </c>
      <c r="AL29">
        <f t="shared" si="9"/>
        <v>-987.54920251603448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-158.51945088146502</v>
      </c>
      <c r="AR29">
        <f t="shared" si="14"/>
        <v>-160.96578666054984</v>
      </c>
      <c r="AS29">
        <f t="shared" si="15"/>
        <v>4.0828562908896826</v>
      </c>
      <c r="AT29">
        <f t="shared" si="16"/>
        <v>24.209336031582747</v>
      </c>
      <c r="AU29">
        <f t="shared" si="17"/>
        <v>-132.67359433807741</v>
      </c>
      <c r="AW29">
        <v>26</v>
      </c>
      <c r="AX29">
        <f>IF(Z29&gt;0, (R29*SUMPRODUCT(K29:$K$98, X29:$X$98)-K29*$AZ$3)/Z29, 0)</f>
        <v>3492.6194946857008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250000</v>
      </c>
      <c r="S30">
        <f t="shared" si="1"/>
        <v>3485.8934071564022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2543.9090473040037</v>
      </c>
      <c r="AC30">
        <f t="shared" si="2"/>
        <v>2494.5815443646288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-1365.3847196511404</v>
      </c>
      <c r="AI30">
        <f t="shared" si="7"/>
        <v>-1383.2752662986895</v>
      </c>
      <c r="AJ30">
        <f t="shared" si="8"/>
        <v>49.327502939374881</v>
      </c>
      <c r="AK30">
        <f t="shared" si="30"/>
        <v>178.07363331128028</v>
      </c>
      <c r="AL30">
        <f t="shared" si="9"/>
        <v>-1155.8741300480344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-163.78071697671731</v>
      </c>
      <c r="AR30">
        <f t="shared" si="14"/>
        <v>-165.92672499546069</v>
      </c>
      <c r="AS30">
        <f t="shared" si="15"/>
        <v>5.916935850978418</v>
      </c>
      <c r="AT30">
        <f t="shared" si="16"/>
        <v>21.360300081446848</v>
      </c>
      <c r="AU30">
        <f t="shared" si="17"/>
        <v>-138.64948906303542</v>
      </c>
      <c r="AW30">
        <v>27</v>
      </c>
      <c r="AX30">
        <f>IF(Z30&gt;0, (R30*SUMPRODUCT(K30:$K$98, X30:$X$98)-K30*$AZ$3)/Z30, 0)</f>
        <v>3485.8934071564022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250000</v>
      </c>
      <c r="S31">
        <f t="shared" si="1"/>
        <v>3458.2028384382211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2494.5815443646288</v>
      </c>
      <c r="AC31">
        <f t="shared" si="2"/>
        <v>2428.2936380504921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-1570.4887188492723</v>
      </c>
      <c r="AI31">
        <f t="shared" si="7"/>
        <v>-1588.0433111584612</v>
      </c>
      <c r="AJ31">
        <f t="shared" si="8"/>
        <v>66.287906314136762</v>
      </c>
      <c r="AK31">
        <f t="shared" si="30"/>
        <v>174.62070810552405</v>
      </c>
      <c r="AL31">
        <f t="shared" si="9"/>
        <v>-1347.1346967388004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-168.19943327734984</v>
      </c>
      <c r="AR31">
        <f t="shared" si="14"/>
        <v>-170.07953113630421</v>
      </c>
      <c r="AS31">
        <f t="shared" si="15"/>
        <v>7.0994386278364257</v>
      </c>
      <c r="AT31">
        <f t="shared" si="16"/>
        <v>18.701888010605678</v>
      </c>
      <c r="AU31">
        <f t="shared" si="17"/>
        <v>-144.27820449786211</v>
      </c>
      <c r="AW31">
        <v>28</v>
      </c>
      <c r="AX31">
        <f>IF(Z31&gt;0, (R31*SUMPRODUCT(K31:$K$98, X31:$X$98)-K31*$AZ$3)/Z31, 0)</f>
        <v>3458.2028384382211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250000</v>
      </c>
      <c r="S32">
        <f t="shared" si="1"/>
        <v>3411.5296327843389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2428.2936380504921</v>
      </c>
      <c r="AC32">
        <f t="shared" si="2"/>
        <v>2347.1413571504463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-1789.8065462310335</v>
      </c>
      <c r="AI32">
        <f t="shared" si="7"/>
        <v>-1807.0066119625073</v>
      </c>
      <c r="AJ32">
        <f t="shared" si="8"/>
        <v>81.152280900045753</v>
      </c>
      <c r="AK32">
        <f t="shared" si="30"/>
        <v>169.98055466353446</v>
      </c>
      <c r="AL32">
        <f t="shared" si="9"/>
        <v>-1555.873776398927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-171.15034407702205</v>
      </c>
      <c r="AR32">
        <f t="shared" si="14"/>
        <v>-172.79510125722581</v>
      </c>
      <c r="AS32">
        <f t="shared" si="15"/>
        <v>7.7601910820618443</v>
      </c>
      <c r="AT32">
        <f t="shared" si="16"/>
        <v>16.254399380943862</v>
      </c>
      <c r="AU32">
        <f t="shared" si="17"/>
        <v>-148.78051079422008</v>
      </c>
      <c r="AW32">
        <v>29</v>
      </c>
      <c r="AX32">
        <f>IF(Z32&gt;0, (R32*SUMPRODUCT(K32:$K$98, X32:$X$98)-K32*$AZ$3)/Z32, 0)</f>
        <v>3411.5296327843389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250000</v>
      </c>
      <c r="S33">
        <f t="shared" si="1"/>
        <v>3348.7491817577429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2347.1413571504463</v>
      </c>
      <c r="AC33">
        <f t="shared" si="2"/>
        <v>2253.7116848388746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-2030.3905313053426</v>
      </c>
      <c r="AI33">
        <f t="shared" si="7"/>
        <v>-2047.215557326371</v>
      </c>
      <c r="AJ33">
        <f t="shared" si="8"/>
        <v>93.429672311571721</v>
      </c>
      <c r="AK33">
        <f t="shared" si="30"/>
        <v>164.29989500053125</v>
      </c>
      <c r="AL33">
        <f t="shared" si="9"/>
        <v>-1789.4859900142681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-173.35375014581345</v>
      </c>
      <c r="AR33">
        <f t="shared" si="14"/>
        <v>-174.79026263544324</v>
      </c>
      <c r="AS33">
        <f t="shared" si="15"/>
        <v>7.9769797092644721</v>
      </c>
      <c r="AT33">
        <f t="shared" si="16"/>
        <v>14.027844647499579</v>
      </c>
      <c r="AU33">
        <f t="shared" si="17"/>
        <v>-152.78543827867918</v>
      </c>
      <c r="AW33">
        <v>30</v>
      </c>
      <c r="AX33">
        <f>IF(Z33&gt;0, (R33*SUMPRODUCT(K33:$K$98, X33:$X$98)-K33*$AZ$3)/Z33, 0)</f>
        <v>3348.7491817577429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250000</v>
      </c>
      <c r="S34">
        <f t="shared" si="1"/>
        <v>3271.5798221013897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2253.7116848388746</v>
      </c>
      <c r="AC34">
        <f t="shared" si="2"/>
        <v>2149.7513916264984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-2293.0410703414395</v>
      </c>
      <c r="AI34">
        <f t="shared" si="7"/>
        <v>-2309.4685419952234</v>
      </c>
      <c r="AJ34">
        <f t="shared" si="8"/>
        <v>103.9602932123762</v>
      </c>
      <c r="AK34">
        <f t="shared" si="30"/>
        <v>157.75981793872123</v>
      </c>
      <c r="AL34">
        <f t="shared" si="9"/>
        <v>-2047.748430844126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-174.80243273274036</v>
      </c>
      <c r="AR34">
        <f t="shared" si="14"/>
        <v>-176.05472692226482</v>
      </c>
      <c r="AS34">
        <f t="shared" si="15"/>
        <v>7.9250705084084787</v>
      </c>
      <c r="AT34">
        <f t="shared" si="16"/>
        <v>12.02630006058131</v>
      </c>
      <c r="AU34">
        <f t="shared" si="17"/>
        <v>-156.10335635327505</v>
      </c>
      <c r="AW34">
        <v>31</v>
      </c>
      <c r="AX34">
        <f>IF(Z34&gt;0, (R34*SUMPRODUCT(K34:$K$98, X34:$X$98)-K34*$AZ$3)/Z34, 0)</f>
        <v>3271.5798221013897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3181.0631150332483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2149.7513916264984</v>
      </c>
      <c r="AC35">
        <f t="shared" ref="AC35:AC66" si="33">S35*Z35</f>
        <v>2036.9074025843279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-2551.2566574113421</v>
      </c>
      <c r="AI35">
        <f t="shared" ref="AI35:AI66" si="38">SUM(AE35:AH35)</f>
        <v>-2567.2647286828474</v>
      </c>
      <c r="AJ35">
        <f t="shared" ref="AJ35:AJ66" si="39">AB35-AC35</f>
        <v>112.84398904217051</v>
      </c>
      <c r="AK35">
        <f t="shared" si="30"/>
        <v>150.4825974138549</v>
      </c>
      <c r="AL35">
        <f t="shared" ref="AL35:AL66" si="40">SUM(AI35:AK35)</f>
        <v>-2303.938142226822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-173.64879236811018</v>
      </c>
      <c r="AR35">
        <f t="shared" ref="AR35:AR66" si="45">AI35*$K35</f>
        <v>-174.73836610282805</v>
      </c>
      <c r="AS35">
        <f t="shared" ref="AS35:AS66" si="46">AJ35*$K35</f>
        <v>7.6806158903101718</v>
      </c>
      <c r="AT35">
        <f t="shared" ref="AT35:AT66" si="47">AK35*$K35</f>
        <v>10.242451004457783</v>
      </c>
      <c r="AU35">
        <f t="shared" ref="AU35:AU66" si="48">AL35*$K35</f>
        <v>-156.81529920806011</v>
      </c>
      <c r="AW35">
        <v>32</v>
      </c>
      <c r="AX35">
        <f>IF(Z35&gt;0, (R35*SUMPRODUCT(K35:$K$98, X35:$X$98)-K35*$AZ$3)/Z35, 0)</f>
        <v>3181.0631150332483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250000</v>
      </c>
      <c r="S36">
        <f t="shared" si="32"/>
        <v>3081.2000508192973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2036.9074025843279</v>
      </c>
      <c r="AC36">
        <f t="shared" si="33"/>
        <v>1918.5786492256539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-2811.771615594605</v>
      </c>
      <c r="AI36">
        <f t="shared" si="38"/>
        <v>-2827.3384289918354</v>
      </c>
      <c r="AJ36">
        <f t="shared" si="39"/>
        <v>118.32875335867402</v>
      </c>
      <c r="AK36">
        <f t="shared" si="30"/>
        <v>142.58351818090296</v>
      </c>
      <c r="AL36">
        <f t="shared" si="40"/>
        <v>-2566.4261574522584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-170.87543618824745</v>
      </c>
      <c r="AR36">
        <f t="shared" si="45"/>
        <v>-171.82145399942385</v>
      </c>
      <c r="AS36">
        <f t="shared" si="46"/>
        <v>7.1910098358038805</v>
      </c>
      <c r="AT36">
        <f t="shared" si="47"/>
        <v>8.6650070465500608</v>
      </c>
      <c r="AU36">
        <f t="shared" si="48"/>
        <v>-155.96543711706991</v>
      </c>
      <c r="AW36">
        <v>33</v>
      </c>
      <c r="AX36">
        <f>IF(Z36&gt;0, (R36*SUMPRODUCT(K36:$K$98, X36:$X$98)-K36*$AZ$3)/Z36, 0)</f>
        <v>3081.2000508192973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250000</v>
      </c>
      <c r="S37">
        <f t="shared" si="32"/>
        <v>2974.7709688695463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1918.5786492256539</v>
      </c>
      <c r="AC37">
        <f t="shared" si="33"/>
        <v>1797.096105010118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-3083.346282849172</v>
      </c>
      <c r="AI37">
        <f t="shared" si="38"/>
        <v>-3098.4490934841451</v>
      </c>
      <c r="AJ37">
        <f t="shared" si="39"/>
        <v>121.48254421553588</v>
      </c>
      <c r="AK37">
        <f t="shared" si="30"/>
        <v>134.30050544579578</v>
      </c>
      <c r="AL37">
        <f t="shared" si="40"/>
        <v>-2842.6660438228132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-167.30305563503717</v>
      </c>
      <c r="AR37">
        <f t="shared" si="45"/>
        <v>-168.1225375018528</v>
      </c>
      <c r="AS37">
        <f t="shared" si="46"/>
        <v>6.5916698901548161</v>
      </c>
      <c r="AT37">
        <f t="shared" si="47"/>
        <v>7.2871753196819551</v>
      </c>
      <c r="AU37">
        <f t="shared" si="48"/>
        <v>-154.24369229201602</v>
      </c>
      <c r="AW37">
        <v>34</v>
      </c>
      <c r="AX37">
        <f>IF(Z37&gt;0, (R37*SUMPRODUCT(K37:$K$98, X37:$X$98)-K37*$AZ$3)/Z37, 0)</f>
        <v>2974.7709688695463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250000</v>
      </c>
      <c r="S38">
        <f t="shared" si="32"/>
        <v>2863.8770241612219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1797.096105010118</v>
      </c>
      <c r="AC38">
        <f t="shared" si="33"/>
        <v>1673.8938457792874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-3396.5156369905289</v>
      </c>
      <c r="AI38">
        <f t="shared" si="38"/>
        <v>-3411.1277679554537</v>
      </c>
      <c r="AJ38">
        <f t="shared" si="39"/>
        <v>123.20225923083058</v>
      </c>
      <c r="AK38">
        <f t="shared" si="30"/>
        <v>125.79672735070827</v>
      </c>
      <c r="AL38">
        <f t="shared" si="40"/>
        <v>-3162.1287813739145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-164.54972723185864</v>
      </c>
      <c r="AR38">
        <f t="shared" si="45"/>
        <v>-165.25763569498145</v>
      </c>
      <c r="AS38">
        <f t="shared" si="46"/>
        <v>5.9687339372135622</v>
      </c>
      <c r="AT38">
        <f t="shared" si="47"/>
        <v>6.0944271672956409</v>
      </c>
      <c r="AU38">
        <f t="shared" si="48"/>
        <v>-153.19447459047223</v>
      </c>
      <c r="AW38">
        <v>35</v>
      </c>
      <c r="AX38">
        <f>IF(Z38&gt;0, (R38*SUMPRODUCT(K38:$K$98, X38:$X$98)-K38*$AZ$3)/Z38, 0)</f>
        <v>2863.8770241612219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250000</v>
      </c>
      <c r="S39">
        <f t="shared" si="32"/>
        <v>2746.812137515728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1673.8938457792874</v>
      </c>
      <c r="AC39">
        <f t="shared" si="33"/>
        <v>1548.7198296226134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-3703.9852419058311</v>
      </c>
      <c r="AI39">
        <f t="shared" si="38"/>
        <v>-3718.0808530369159</v>
      </c>
      <c r="AJ39">
        <f t="shared" si="39"/>
        <v>125.17401615667404</v>
      </c>
      <c r="AK39">
        <f t="shared" si="30"/>
        <v>117.17256920455013</v>
      </c>
      <c r="AL39">
        <f t="shared" si="40"/>
        <v>-3475.7342676756916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-160.21927909965157</v>
      </c>
      <c r="AR39">
        <f t="shared" si="45"/>
        <v>-160.82899768825195</v>
      </c>
      <c r="AS39">
        <f t="shared" si="46"/>
        <v>5.4145168840660123</v>
      </c>
      <c r="AT39">
        <f t="shared" si="47"/>
        <v>5.0684069568666885</v>
      </c>
      <c r="AU39">
        <f t="shared" si="48"/>
        <v>-150.34607384731925</v>
      </c>
      <c r="AW39">
        <v>36</v>
      </c>
      <c r="AX39">
        <f>IF(Z39&gt;0, (R39*SUMPRODUCT(K39:$K$98, X39:$X$98)-K39*$AZ$3)/Z39, 0)</f>
        <v>2746.812137515728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250000</v>
      </c>
      <c r="S40">
        <f t="shared" si="32"/>
        <v>2625.2808137610041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1548.7198296226134</v>
      </c>
      <c r="AC40">
        <f t="shared" si="33"/>
        <v>1423.6574354115196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-3974.6308101920904</v>
      </c>
      <c r="AI40">
        <f t="shared" si="38"/>
        <v>-3988.1880021308452</v>
      </c>
      <c r="AJ40">
        <f t="shared" si="39"/>
        <v>125.06239421109376</v>
      </c>
      <c r="AK40">
        <f t="shared" si="30"/>
        <v>108.41038807358295</v>
      </c>
      <c r="AL40">
        <f t="shared" si="40"/>
        <v>-3754.7152198461686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-153.50562625366086</v>
      </c>
      <c r="AR40">
        <f t="shared" si="45"/>
        <v>-154.02922337203046</v>
      </c>
      <c r="AS40">
        <f t="shared" si="46"/>
        <v>4.8300790843082977</v>
      </c>
      <c r="AT40">
        <f t="shared" si="47"/>
        <v>4.1869560490911315</v>
      </c>
      <c r="AU40">
        <f t="shared" si="48"/>
        <v>-145.01218823863104</v>
      </c>
      <c r="AW40">
        <v>37</v>
      </c>
      <c r="AX40">
        <f>IF(Z40&gt;0, (R40*SUMPRODUCT(K40:$K$98, X40:$X$98)-K40*$AZ$3)/Z40, 0)</f>
        <v>2625.2808137610041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250000</v>
      </c>
      <c r="S41">
        <f t="shared" si="32"/>
        <v>2503.5707274367319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1423.6574354115196</v>
      </c>
      <c r="AC41">
        <f t="shared" si="33"/>
        <v>1301.5418849512134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-4247.6446134789621</v>
      </c>
      <c r="AI41">
        <f t="shared" si="38"/>
        <v>-4260.6414690369811</v>
      </c>
      <c r="AJ41">
        <f t="shared" si="39"/>
        <v>122.11555046030617</v>
      </c>
      <c r="AK41">
        <f t="shared" ref="AK41:AK72" si="61">G41*SUM(AB41:AB41, AE41:AF41)</f>
        <v>99.656020478806383</v>
      </c>
      <c r="AL41">
        <f t="shared" si="40"/>
        <v>-4038.8698980978688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-146.47302605688085</v>
      </c>
      <c r="AR41">
        <f t="shared" si="45"/>
        <v>-146.92120120711971</v>
      </c>
      <c r="AS41">
        <f t="shared" si="46"/>
        <v>4.2109535594770549</v>
      </c>
      <c r="AT41">
        <f t="shared" si="47"/>
        <v>3.4364736724906697</v>
      </c>
      <c r="AU41">
        <f t="shared" si="48"/>
        <v>-139.27377397515201</v>
      </c>
      <c r="AW41">
        <v>38</v>
      </c>
      <c r="AX41">
        <f>IF(Z41&gt;0, (R41*SUMPRODUCT(K41:$K$98, X41:$X$98)-K41*$AZ$3)/Z41, 0)</f>
        <v>2503.5707274367319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250000</v>
      </c>
      <c r="S42">
        <f t="shared" si="32"/>
        <v>2382.1314163051552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1301.5418849512134</v>
      </c>
      <c r="AC42">
        <f t="shared" si="33"/>
        <v>1183.0957122812565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-4505.3053923940224</v>
      </c>
      <c r="AI42">
        <f t="shared" si="38"/>
        <v>-4517.7217488572223</v>
      </c>
      <c r="AJ42">
        <f t="shared" si="39"/>
        <v>118.44617266995692</v>
      </c>
      <c r="AK42">
        <f t="shared" si="61"/>
        <v>91.107931946584955</v>
      </c>
      <c r="AL42">
        <f t="shared" si="40"/>
        <v>-4308.1676442406797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-138.71252990595877</v>
      </c>
      <c r="AR42">
        <f t="shared" si="45"/>
        <v>-139.0948134732686</v>
      </c>
      <c r="AS42">
        <f t="shared" si="46"/>
        <v>3.6468045643399156</v>
      </c>
      <c r="AT42">
        <f t="shared" si="47"/>
        <v>2.8050954672564958</v>
      </c>
      <c r="AU42">
        <f t="shared" si="48"/>
        <v>-132.64291344167216</v>
      </c>
      <c r="AW42">
        <v>39</v>
      </c>
      <c r="AX42">
        <f>IF(Z42&gt;0, (R42*SUMPRODUCT(K42:$K$98, X42:$X$98)-K42*$AZ$3)/Z42, 0)</f>
        <v>2382.1314163051552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250000</v>
      </c>
      <c r="S43">
        <f t="shared" si="32"/>
        <v>2262.6802870948231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1183.0957122812565</v>
      </c>
      <c r="AC43">
        <f t="shared" si="33"/>
        <v>1069.4071586136231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-4764.8074611533239</v>
      </c>
      <c r="AI43">
        <f t="shared" si="38"/>
        <v>-4776.6231733057757</v>
      </c>
      <c r="AJ43">
        <f t="shared" si="39"/>
        <v>113.68855366763341</v>
      </c>
      <c r="AK43">
        <f t="shared" si="61"/>
        <v>82.816699859687958</v>
      </c>
      <c r="AL43">
        <f t="shared" si="40"/>
        <v>-4580.1179197784541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-130.98416356746475</v>
      </c>
      <c r="AR43">
        <f t="shared" si="45"/>
        <v>-131.30897651864078</v>
      </c>
      <c r="AS43">
        <f t="shared" si="46"/>
        <v>3.1252889504469752</v>
      </c>
      <c r="AT43">
        <f t="shared" si="47"/>
        <v>2.2766242390649123</v>
      </c>
      <c r="AU43">
        <f t="shared" si="48"/>
        <v>-125.90706332912889</v>
      </c>
      <c r="AW43">
        <v>40</v>
      </c>
      <c r="AX43">
        <f>IF(Z43&gt;0, (R43*SUMPRODUCT(K43:$K$98, X43:$X$98)-K43*$AZ$3)/Z43, 0)</f>
        <v>2262.6802870948231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250000</v>
      </c>
      <c r="S44">
        <f t="shared" si="32"/>
        <v>2145.8030315944661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1069.4071586136231</v>
      </c>
      <c r="AC44">
        <f t="shared" si="33"/>
        <v>960.76583097323442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-5040.0864261686302</v>
      </c>
      <c r="AI44">
        <f t="shared" si="38"/>
        <v>-5051.2799725569412</v>
      </c>
      <c r="AJ44">
        <f t="shared" si="39"/>
        <v>108.64132764038868</v>
      </c>
      <c r="AK44">
        <f t="shared" si="61"/>
        <v>74.858501102953625</v>
      </c>
      <c r="AL44">
        <f t="shared" si="40"/>
        <v>-4867.7801438135994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-123.70674962466595</v>
      </c>
      <c r="AR44">
        <f t="shared" si="45"/>
        <v>-123.98149039761803</v>
      </c>
      <c r="AS44">
        <f t="shared" si="46"/>
        <v>2.6665545748423645</v>
      </c>
      <c r="AT44">
        <f t="shared" si="47"/>
        <v>1.8373696540478783</v>
      </c>
      <c r="AU44">
        <f t="shared" si="48"/>
        <v>-119.4775661687278</v>
      </c>
      <c r="AW44">
        <v>41</v>
      </c>
      <c r="AX44">
        <f>IF(Z44&gt;0, (R44*SUMPRODUCT(K44:$K$98, X44:$X$98)-K44*$AZ$3)/Z44, 0)</f>
        <v>2145.8030315944661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250000</v>
      </c>
      <c r="S45">
        <f t="shared" si="32"/>
        <v>2030.263296995988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960.76583097323442</v>
      </c>
      <c r="AC45">
        <f t="shared" si="33"/>
        <v>857.00804199774325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-5286.9343749659838</v>
      </c>
      <c r="AI45">
        <f t="shared" si="38"/>
        <v>-5297.4872924529154</v>
      </c>
      <c r="AJ45">
        <f t="shared" si="39"/>
        <v>103.75778897549117</v>
      </c>
      <c r="AK45">
        <f t="shared" si="61"/>
        <v>67.253608168126419</v>
      </c>
      <c r="AL45">
        <f t="shared" si="40"/>
        <v>-5126.4758953092978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-115.86207693252373</v>
      </c>
      <c r="AR45">
        <f t="shared" si="45"/>
        <v>-116.09334194377921</v>
      </c>
      <c r="AS45">
        <f t="shared" si="46"/>
        <v>2.2738305558605063</v>
      </c>
      <c r="AT45">
        <f t="shared" si="47"/>
        <v>1.473848958757958</v>
      </c>
      <c r="AU45">
        <f t="shared" si="48"/>
        <v>-112.34566242916074</v>
      </c>
      <c r="AW45">
        <v>42</v>
      </c>
      <c r="AX45">
        <f>IF(Z45&gt;0, (R45*SUMPRODUCT(K45:$K$98, X45:$X$98)-K45*$AZ$3)/Z45, 0)</f>
        <v>2030.263296995988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250000</v>
      </c>
      <c r="S46">
        <f t="shared" si="32"/>
        <v>1917.0132371203142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857.00804199774325</v>
      </c>
      <c r="AC46">
        <f t="shared" si="33"/>
        <v>758.95753707341169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-5497.3186429660927</v>
      </c>
      <c r="AI46">
        <f t="shared" si="38"/>
        <v>-5507.216299413858</v>
      </c>
      <c r="AJ46">
        <f t="shared" si="39"/>
        <v>98.050504924331563</v>
      </c>
      <c r="AK46">
        <f t="shared" si="61"/>
        <v>59.990562939842036</v>
      </c>
      <c r="AL46">
        <f t="shared" si="40"/>
        <v>-5349.1752315496851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-107.56482571008438</v>
      </c>
      <c r="AR46">
        <f t="shared" si="45"/>
        <v>-107.75849097853383</v>
      </c>
      <c r="AS46">
        <f t="shared" si="46"/>
        <v>1.9185326807399596</v>
      </c>
      <c r="AT46">
        <f t="shared" si="47"/>
        <v>1.1738221605783234</v>
      </c>
      <c r="AU46">
        <f t="shared" si="48"/>
        <v>-104.66613613721556</v>
      </c>
      <c r="AW46">
        <v>43</v>
      </c>
      <c r="AX46">
        <f>IF(Z46&gt;0, (R46*SUMPRODUCT(K46:$K$98, X46:$X$98)-K46*$AZ$3)/Z46, 0)</f>
        <v>1917.0132371203142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250000</v>
      </c>
      <c r="S47">
        <f t="shared" si="32"/>
        <v>1807.6289932633395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758.95753707341169</v>
      </c>
      <c r="AC47">
        <f t="shared" si="33"/>
        <v>667.29590065635568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-5697.9631338433146</v>
      </c>
      <c r="AI47">
        <f t="shared" si="38"/>
        <v>-5707.1920174132183</v>
      </c>
      <c r="AJ47">
        <f t="shared" si="39"/>
        <v>91.661636417056002</v>
      </c>
      <c r="AK47">
        <f t="shared" si="61"/>
        <v>53.12702759513882</v>
      </c>
      <c r="AL47">
        <f t="shared" si="40"/>
        <v>-5562.4033534010232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-99.545350327056752</v>
      </c>
      <c r="AR47">
        <f t="shared" si="45"/>
        <v>-99.70658205609989</v>
      </c>
      <c r="AS47">
        <f t="shared" si="46"/>
        <v>1.6013599060499031</v>
      </c>
      <c r="AT47">
        <f t="shared" si="47"/>
        <v>0.92814720797011252</v>
      </c>
      <c r="AU47">
        <f t="shared" si="48"/>
        <v>-97.177074942079869</v>
      </c>
      <c r="AW47">
        <v>44</v>
      </c>
      <c r="AX47">
        <f>IF(Z47&gt;0, (R47*SUMPRODUCT(K47:$K$98, X47:$X$98)-K47*$AZ$3)/Z47, 0)</f>
        <v>1807.6289932633395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250000</v>
      </c>
      <c r="S48">
        <f t="shared" si="32"/>
        <v>1701.9424157371006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667.29590065635568</v>
      </c>
      <c r="AC48">
        <f t="shared" si="33"/>
        <v>581.9498264837888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-5882.7633778323661</v>
      </c>
      <c r="AI48">
        <f t="shared" si="38"/>
        <v>-5891.3116962287868</v>
      </c>
      <c r="AJ48">
        <f t="shared" si="39"/>
        <v>85.346074172566887</v>
      </c>
      <c r="AK48">
        <f t="shared" si="61"/>
        <v>46.7107130459449</v>
      </c>
      <c r="AL48">
        <f t="shared" si="40"/>
        <v>-5759.2549090102748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-91.762386898789643</v>
      </c>
      <c r="AR48">
        <f t="shared" si="45"/>
        <v>-91.895727992021818</v>
      </c>
      <c r="AS48">
        <f t="shared" si="46"/>
        <v>1.33127222285143</v>
      </c>
      <c r="AT48">
        <f t="shared" si="47"/>
        <v>0.72861787013091006</v>
      </c>
      <c r="AU48">
        <f t="shared" si="48"/>
        <v>-89.835837899039475</v>
      </c>
      <c r="AW48">
        <v>45</v>
      </c>
      <c r="AX48">
        <f>IF(Z48&gt;0, (R48*SUMPRODUCT(K48:$K$98, X48:$X$98)-K48*$AZ$3)/Z48, 0)</f>
        <v>1701.9424157371006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250000</v>
      </c>
      <c r="S49">
        <f t="shared" si="32"/>
        <v>1599.9462561062749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581.9498264837888</v>
      </c>
      <c r="AC49">
        <f t="shared" si="33"/>
        <v>502.86536472293631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-6052.9995457354762</v>
      </c>
      <c r="AI49">
        <f t="shared" si="38"/>
        <v>-6060.8570809933599</v>
      </c>
      <c r="AJ49">
        <f t="shared" si="39"/>
        <v>79.084461760852491</v>
      </c>
      <c r="AK49">
        <f t="shared" si="61"/>
        <v>40.736487853865221</v>
      </c>
      <c r="AL49">
        <f t="shared" si="40"/>
        <v>-5941.0361313786416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-84.301623862173514</v>
      </c>
      <c r="AR49">
        <f t="shared" si="45"/>
        <v>-84.411057701840747</v>
      </c>
      <c r="AS49">
        <f t="shared" si="46"/>
        <v>1.1014288863449364</v>
      </c>
      <c r="AT49">
        <f t="shared" si="47"/>
        <v>0.56734715583152673</v>
      </c>
      <c r="AU49">
        <f t="shared" si="48"/>
        <v>-82.742281659664272</v>
      </c>
      <c r="AW49">
        <v>46</v>
      </c>
      <c r="AX49">
        <f>IF(Z49&gt;0, (R49*SUMPRODUCT(K49:$K$98, X49:$X$98)-K49*$AZ$3)/Z49, 0)</f>
        <v>1599.9462561062749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250000</v>
      </c>
      <c r="S50">
        <f t="shared" si="32"/>
        <v>1501.3034395683862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502.86536472293631</v>
      </c>
      <c r="AC50">
        <f t="shared" si="33"/>
        <v>429.88331687677817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-6204.5840676051375</v>
      </c>
      <c r="AI50">
        <f t="shared" si="38"/>
        <v>-6211.7425691036815</v>
      </c>
      <c r="AJ50">
        <f t="shared" si="39"/>
        <v>72.982047846158139</v>
      </c>
      <c r="AK50">
        <f t="shared" si="61"/>
        <v>35.200575530605548</v>
      </c>
      <c r="AL50">
        <f t="shared" si="40"/>
        <v>-6103.5599457269182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-77.154267002009433</v>
      </c>
      <c r="AR50">
        <f t="shared" si="45"/>
        <v>-77.243283272872233</v>
      </c>
      <c r="AS50">
        <f t="shared" si="46"/>
        <v>0.90753487172095548</v>
      </c>
      <c r="AT50">
        <f t="shared" si="47"/>
        <v>0.43772065516730457</v>
      </c>
      <c r="AU50">
        <f t="shared" si="48"/>
        <v>-75.898027745983981</v>
      </c>
      <c r="AW50">
        <v>47</v>
      </c>
      <c r="AX50">
        <f>IF(Z50&gt;0, (R50*SUMPRODUCT(K50:$K$98, X50:$X$98)-K50*$AZ$3)/Z50, 0)</f>
        <v>1501.3034395683862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250000</v>
      </c>
      <c r="S51">
        <f t="shared" si="32"/>
        <v>1405.3897456104128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429.88331687677817</v>
      </c>
      <c r="AC51">
        <f t="shared" si="33"/>
        <v>362.83581417478229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-6325.5364029629709</v>
      </c>
      <c r="AI51">
        <f t="shared" si="38"/>
        <v>-6331.990765806233</v>
      </c>
      <c r="AJ51">
        <f t="shared" si="39"/>
        <v>67.047502701995882</v>
      </c>
      <c r="AK51">
        <f t="shared" si="61"/>
        <v>30.091832181374475</v>
      </c>
      <c r="AL51">
        <f t="shared" si="40"/>
        <v>-6234.8514309228631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-70.230637893725785</v>
      </c>
      <c r="AR51">
        <f t="shared" si="45"/>
        <v>-70.302298855074056</v>
      </c>
      <c r="AS51">
        <f t="shared" si="46"/>
        <v>0.74440941984569242</v>
      </c>
      <c r="AT51">
        <f t="shared" si="47"/>
        <v>0.33410108405967648</v>
      </c>
      <c r="AU51">
        <f t="shared" si="48"/>
        <v>-69.223788351168693</v>
      </c>
      <c r="AW51">
        <v>48</v>
      </c>
      <c r="AX51">
        <f>IF(Z51&gt;0, (R51*SUMPRODUCT(K51:$K$98, X51:$X$98)-K51*$AZ$3)/Z51, 0)</f>
        <v>1405.3897456104128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250000</v>
      </c>
      <c r="S52">
        <f t="shared" si="32"/>
        <v>1312.0681651678929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362.83581417478229</v>
      </c>
      <c r="AC52">
        <f t="shared" si="33"/>
        <v>301.62907297749746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-6426.1261030646074</v>
      </c>
      <c r="AI52">
        <f t="shared" si="38"/>
        <v>-6431.8733096691303</v>
      </c>
      <c r="AJ52">
        <f t="shared" si="39"/>
        <v>61.206741197284828</v>
      </c>
      <c r="AK52">
        <f t="shared" si="61"/>
        <v>25.398506992234761</v>
      </c>
      <c r="AL52">
        <f t="shared" si="40"/>
        <v>-6345.2680614796109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-63.703086450664642</v>
      </c>
      <c r="AR52">
        <f t="shared" si="45"/>
        <v>-63.760059313211357</v>
      </c>
      <c r="AS52">
        <f t="shared" si="46"/>
        <v>0.60675098236784353</v>
      </c>
      <c r="AT52">
        <f t="shared" si="47"/>
        <v>0.25177895059864103</v>
      </c>
      <c r="AU52">
        <f t="shared" si="48"/>
        <v>-62.901529380244874</v>
      </c>
      <c r="AW52">
        <v>49</v>
      </c>
      <c r="AX52">
        <f>IF(Z52&gt;0, (R52*SUMPRODUCT(K52:$K$98, X52:$X$98)-K52*$AZ$3)/Z52, 0)</f>
        <v>1312.0681651678929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250000</v>
      </c>
      <c r="S53">
        <f t="shared" si="32"/>
        <v>1219.3559532224347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301.62907297749746</v>
      </c>
      <c r="AC53">
        <f t="shared" si="33"/>
        <v>245.98303714865497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-6464.3613782245748</v>
      </c>
      <c r="AI53">
        <f t="shared" si="38"/>
        <v>-6469.4046766252304</v>
      </c>
      <c r="AJ53">
        <f t="shared" si="39"/>
        <v>55.646035828842486</v>
      </c>
      <c r="AK53">
        <f t="shared" si="61"/>
        <v>21.114035108424822</v>
      </c>
      <c r="AL53">
        <f t="shared" si="40"/>
        <v>-6392.6446056879631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-57.216176856006484</v>
      </c>
      <c r="AR53">
        <f t="shared" si="45"/>
        <v>-57.260815179322002</v>
      </c>
      <c r="AS53">
        <f t="shared" si="46"/>
        <v>0.4925240470069705</v>
      </c>
      <c r="AT53">
        <f t="shared" si="47"/>
        <v>0.18688069806508209</v>
      </c>
      <c r="AU53">
        <f t="shared" si="48"/>
        <v>-56.581410434249946</v>
      </c>
      <c r="AW53">
        <v>50</v>
      </c>
      <c r="AX53">
        <f>IF(Z53&gt;0, (R53*SUMPRODUCT(K53:$K$98, X53:$X$98)-K53*$AZ$3)/Z53, 0)</f>
        <v>1219.3559532224347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250000</v>
      </c>
      <c r="S54">
        <f t="shared" si="32"/>
        <v>1126.0028541310617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245.98303714865497</v>
      </c>
      <c r="AC54">
        <f t="shared" si="33"/>
        <v>195.96065549070403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-6420.6260181215248</v>
      </c>
      <c r="AI54">
        <f t="shared" si="38"/>
        <v>-6424.9768209363619</v>
      </c>
      <c r="AJ54">
        <f t="shared" si="39"/>
        <v>50.022381657950945</v>
      </c>
      <c r="AK54">
        <f t="shared" si="61"/>
        <v>17.218812600405851</v>
      </c>
      <c r="AL54">
        <f t="shared" si="40"/>
        <v>-6357.7356266780052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-50.740245009324056</v>
      </c>
      <c r="AR54">
        <f t="shared" si="45"/>
        <v>-50.774628074182381</v>
      </c>
      <c r="AS54">
        <f t="shared" si="46"/>
        <v>0.39531159331048094</v>
      </c>
      <c r="AT54">
        <f t="shared" si="47"/>
        <v>0.13607501319160195</v>
      </c>
      <c r="AU54">
        <f t="shared" si="48"/>
        <v>-50.243241467680299</v>
      </c>
      <c r="AW54">
        <v>51</v>
      </c>
      <c r="AX54">
        <f>IF(Z54&gt;0, (R54*SUMPRODUCT(K54:$K$98, X54:$X$98)-K54*$AZ$3)/Z54, 0)</f>
        <v>1126.0028541310617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250000</v>
      </c>
      <c r="S55">
        <f t="shared" si="32"/>
        <v>1030.50762003194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195.96065549070403</v>
      </c>
      <c r="AC55">
        <f t="shared" si="33"/>
        <v>151.64344190821541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-6284.417884078689</v>
      </c>
      <c r="AI55">
        <f t="shared" si="38"/>
        <v>-6288.0967370769695</v>
      </c>
      <c r="AJ55">
        <f t="shared" si="39"/>
        <v>44.31721358248862</v>
      </c>
      <c r="AK55">
        <f t="shared" si="61"/>
        <v>13.717245884349284</v>
      </c>
      <c r="AL55">
        <f t="shared" si="40"/>
        <v>-6230.0622776101309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-44.342708711506219</v>
      </c>
      <c r="AR55">
        <f t="shared" si="45"/>
        <v>-44.368666614036613</v>
      </c>
      <c r="AS55">
        <f t="shared" si="46"/>
        <v>0.31270124441796171</v>
      </c>
      <c r="AT55">
        <f t="shared" si="47"/>
        <v>9.6788572910596657E-2</v>
      </c>
      <c r="AU55">
        <f t="shared" si="48"/>
        <v>-43.95917679670805</v>
      </c>
      <c r="AW55">
        <v>52</v>
      </c>
      <c r="AX55">
        <f>IF(Z55&gt;0, (R55*SUMPRODUCT(K55:$K$98, X55:$X$98)-K55*$AZ$3)/Z55, 0)</f>
        <v>1030.50762003194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250000</v>
      </c>
      <c r="S56">
        <f t="shared" si="32"/>
        <v>929.50510293527009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151.64344190821541</v>
      </c>
      <c r="AC56">
        <f t="shared" si="33"/>
        <v>113.03558268495499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-6018.5569676964378</v>
      </c>
      <c r="AI56">
        <f t="shared" si="38"/>
        <v>-6021.5971764679662</v>
      </c>
      <c r="AJ56">
        <f t="shared" si="39"/>
        <v>38.607859223260419</v>
      </c>
      <c r="AK56">
        <f t="shared" si="61"/>
        <v>10.615040933575079</v>
      </c>
      <c r="AL56">
        <f t="shared" si="40"/>
        <v>-5972.3742763111304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-37.916785868092489</v>
      </c>
      <c r="AR56">
        <f t="shared" si="45"/>
        <v>-37.935939121206658</v>
      </c>
      <c r="AS56">
        <f t="shared" si="46"/>
        <v>0.24322872390358341</v>
      </c>
      <c r="AT56">
        <f t="shared" si="47"/>
        <v>6.6874540894052967E-2</v>
      </c>
      <c r="AU56">
        <f t="shared" si="48"/>
        <v>-37.625835856409019</v>
      </c>
      <c r="AW56">
        <v>53</v>
      </c>
      <c r="AX56">
        <f>IF(Z56&gt;0, (R56*SUMPRODUCT(K56:$K$98, X56:$X$98)-K56*$AZ$3)/Z56, 0)</f>
        <v>929.50510293527009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250000</v>
      </c>
      <c r="S57">
        <f t="shared" si="32"/>
        <v>819.56613433514747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113.03558268495499</v>
      </c>
      <c r="AC57">
        <f t="shared" si="33"/>
        <v>80.239198145653347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-5621.9462469730943</v>
      </c>
      <c r="AI57">
        <f t="shared" si="38"/>
        <v>-5624.3938590322095</v>
      </c>
      <c r="AJ57">
        <f t="shared" si="39"/>
        <v>32.796384539301641</v>
      </c>
      <c r="AK57">
        <f t="shared" si="61"/>
        <v>7.91249078794685</v>
      </c>
      <c r="AL57">
        <f t="shared" si="40"/>
        <v>-5583.6849837049613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-31.623345031122867</v>
      </c>
      <c r="AR57">
        <f t="shared" si="45"/>
        <v>-31.63711280428317</v>
      </c>
      <c r="AS57">
        <f t="shared" si="46"/>
        <v>0.18447906445532453</v>
      </c>
      <c r="AT57">
        <f t="shared" si="47"/>
        <v>4.450761626857333E-2</v>
      </c>
      <c r="AU57">
        <f t="shared" si="48"/>
        <v>-31.408126123559271</v>
      </c>
      <c r="AW57">
        <v>54</v>
      </c>
      <c r="AX57">
        <f>IF(Z57&gt;0, (R57*SUMPRODUCT(K57:$K$98, X57:$X$98)-K57*$AZ$3)/Z57, 0)</f>
        <v>819.56613433514747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250000</v>
      </c>
      <c r="S58">
        <f t="shared" si="32"/>
        <v>694.87533913478308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80.239198145653347</v>
      </c>
      <c r="AC58">
        <f t="shared" si="33"/>
        <v>53.187640015236703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-5095.682444447013</v>
      </c>
      <c r="AI58">
        <f t="shared" si="38"/>
        <v>-5097.5960121410926</v>
      </c>
      <c r="AJ58">
        <f t="shared" si="39"/>
        <v>27.051558130416645</v>
      </c>
      <c r="AK58">
        <f t="shared" si="61"/>
        <v>5.6167438701957346</v>
      </c>
      <c r="AL58">
        <f t="shared" si="40"/>
        <v>-5064.9277101404805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-25.592072095480159</v>
      </c>
      <c r="AR58">
        <f t="shared" si="45"/>
        <v>-25.601682616331949</v>
      </c>
      <c r="AS58">
        <f t="shared" si="46"/>
        <v>0.13586117924658561</v>
      </c>
      <c r="AT58">
        <f t="shared" si="47"/>
        <v>2.8209001568482689E-2</v>
      </c>
      <c r="AU58">
        <f t="shared" si="48"/>
        <v>-25.437612435516883</v>
      </c>
      <c r="AW58">
        <v>55</v>
      </c>
      <c r="AX58">
        <f>IF(Z58&gt;0, (R58*SUMPRODUCT(K58:$K$98, X58:$X$98)-K58*$AZ$3)/Z58, 0)</f>
        <v>694.87533913478308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250000</v>
      </c>
      <c r="S59">
        <f t="shared" si="32"/>
        <v>547.25943358731763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53.187640015236703</v>
      </c>
      <c r="AC59">
        <f t="shared" si="33"/>
        <v>31.677520509672746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-4473.3405200985972</v>
      </c>
      <c r="AI59">
        <f t="shared" si="38"/>
        <v>-4474.7876180637259</v>
      </c>
      <c r="AJ59">
        <f t="shared" si="39"/>
        <v>21.510119505563956</v>
      </c>
      <c r="AK59">
        <f t="shared" si="61"/>
        <v>3.7231348010665695</v>
      </c>
      <c r="AL59">
        <f t="shared" si="40"/>
        <v>-4449.5543637570954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-20.05935808438883</v>
      </c>
      <c r="AR59">
        <f t="shared" si="45"/>
        <v>-20.065847162547598</v>
      </c>
      <c r="AS59">
        <f t="shared" si="46"/>
        <v>9.645569964134855E-2</v>
      </c>
      <c r="AT59">
        <f t="shared" si="47"/>
        <v>1.6695284840376513E-2</v>
      </c>
      <c r="AU59">
        <f t="shared" si="48"/>
        <v>-19.952696178065874</v>
      </c>
      <c r="AW59">
        <v>56</v>
      </c>
      <c r="AX59">
        <f>IF(Z59&gt;0, (R59*SUMPRODUCT(K59:$K$98, X59:$X$98)-K59*$AZ$3)/Z59, 0)</f>
        <v>547.25943358731763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250000</v>
      </c>
      <c r="S60">
        <f t="shared" si="32"/>
        <v>362.46741887586131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31.677520509672746</v>
      </c>
      <c r="AC60">
        <f t="shared" si="33"/>
        <v>15.262762951994752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-3799.2802847000653</v>
      </c>
      <c r="AI60">
        <f t="shared" si="38"/>
        <v>-3800.3329836570729</v>
      </c>
      <c r="AJ60">
        <f t="shared" si="39"/>
        <v>16.414757557677994</v>
      </c>
      <c r="AK60">
        <f t="shared" si="61"/>
        <v>2.2174264356770923</v>
      </c>
      <c r="AL60">
        <f t="shared" si="40"/>
        <v>-3781.7007996637176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-15.211371870621798</v>
      </c>
      <c r="AR60">
        <f t="shared" si="45"/>
        <v>-15.215586615021506</v>
      </c>
      <c r="AS60">
        <f t="shared" si="46"/>
        <v>6.5720600394095829E-2</v>
      </c>
      <c r="AT60">
        <f t="shared" si="47"/>
        <v>8.8780230941804556E-3</v>
      </c>
      <c r="AU60">
        <f t="shared" si="48"/>
        <v>-15.14098799153323</v>
      </c>
      <c r="AW60">
        <v>57</v>
      </c>
      <c r="AX60">
        <f>IF(Z60&gt;0, (R60*SUMPRODUCT(K60:$K$98, X60:$X$98)-K60*$AZ$3)/Z60, 0)</f>
        <v>362.46741887586131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250000</v>
      </c>
      <c r="S61">
        <f t="shared" si="32"/>
        <v>112.93148847194024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15.262762951994752</v>
      </c>
      <c r="AC61">
        <f t="shared" si="33"/>
        <v>3.305498694507726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-3104.2328971402167</v>
      </c>
      <c r="AI61">
        <f t="shared" si="38"/>
        <v>-3104.96464581794</v>
      </c>
      <c r="AJ61">
        <f t="shared" si="39"/>
        <v>11.957264257487026</v>
      </c>
      <c r="AK61">
        <f t="shared" si="61"/>
        <v>1.0683934066396328</v>
      </c>
      <c r="AL61">
        <f t="shared" si="40"/>
        <v>-3091.9389881538132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-11.096942200938004</v>
      </c>
      <c r="AR61">
        <f t="shared" si="45"/>
        <v>-11.099558039714079</v>
      </c>
      <c r="AS61">
        <f t="shared" si="46"/>
        <v>4.2744560328870813E-2</v>
      </c>
      <c r="AT61">
        <f t="shared" si="47"/>
        <v>3.8192688094587039E-3</v>
      </c>
      <c r="AU61">
        <f t="shared" si="48"/>
        <v>-11.052994210575751</v>
      </c>
      <c r="AW61">
        <v>58</v>
      </c>
      <c r="AX61">
        <f>IF(Z61&gt;0, (R61*SUMPRODUCT(K61:$K$98, X61:$X$98)-K61*$AZ$3)/Z61, 0)</f>
        <v>112.93148847194024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250000</v>
      </c>
      <c r="S62">
        <f t="shared" si="32"/>
        <v>-253.44181421408942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3.305498694507726</v>
      </c>
      <c r="AC62">
        <f t="shared" si="33"/>
        <v>-4.8859902804171327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-2424.67481093574</v>
      </c>
      <c r="AI62">
        <f t="shared" si="38"/>
        <v>-2425.1567746455926</v>
      </c>
      <c r="AJ62">
        <f t="shared" si="39"/>
        <v>8.1914889749248587</v>
      </c>
      <c r="AK62">
        <f t="shared" si="61"/>
        <v>0.23138490861554084</v>
      </c>
      <c r="AL62">
        <f t="shared" si="40"/>
        <v>-2416.7339007620521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-7.7389939124424076</v>
      </c>
      <c r="AR62">
        <f t="shared" si="45"/>
        <v>-7.7405322276835875</v>
      </c>
      <c r="AS62">
        <f t="shared" si="46"/>
        <v>2.6145313600349305E-2</v>
      </c>
      <c r="AT62">
        <f t="shared" si="47"/>
        <v>7.3852641646227383E-4</v>
      </c>
      <c r="AU62">
        <f t="shared" si="48"/>
        <v>-7.7136483876667761</v>
      </c>
      <c r="AW62">
        <v>59</v>
      </c>
      <c r="AX62">
        <f>IF(Z62&gt;0, (R62*SUMPRODUCT(K62:$K$98, X62:$X$98)-K62*$AZ$3)/Z62, 0)</f>
        <v>-253.44181421408942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250000</v>
      </c>
      <c r="S63">
        <f t="shared" si="32"/>
        <v>-840.22761399723447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-4.8859902804171327</v>
      </c>
      <c r="AC63">
        <f t="shared" si="33"/>
        <v>-10.030829526776367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-1786.8835195681829</v>
      </c>
      <c r="AI63">
        <f t="shared" si="38"/>
        <v>-1787.1819752889803</v>
      </c>
      <c r="AJ63">
        <f t="shared" si="39"/>
        <v>5.1448392463592345</v>
      </c>
      <c r="AK63">
        <f t="shared" si="61"/>
        <v>-0.34201931962919935</v>
      </c>
      <c r="AL63">
        <f t="shared" si="40"/>
        <v>-1782.3791553622502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-5.0922442324650969</v>
      </c>
      <c r="AR63">
        <f t="shared" si="45"/>
        <v>-5.0930947688353934</v>
      </c>
      <c r="AS63">
        <f t="shared" si="46"/>
        <v>1.4661715602796575E-2</v>
      </c>
      <c r="AT63">
        <f t="shared" si="47"/>
        <v>-9.7468351389480156E-4</v>
      </c>
      <c r="AU63">
        <f t="shared" si="48"/>
        <v>-5.079407736746492</v>
      </c>
      <c r="AW63">
        <v>60</v>
      </c>
      <c r="AX63">
        <f>IF(Z63&gt;0, (R63*SUMPRODUCT(K63:$K$98, X63:$X$98)-K63*$AZ$3)/Z63, 0)</f>
        <v>-840.22761399723447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250000</v>
      </c>
      <c r="S64">
        <f t="shared" si="32"/>
        <v>-1855.7190855862791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-10.030829526776367</v>
      </c>
      <c r="AC64">
        <f t="shared" si="33"/>
        <v>-12.806864235952922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-1229.3879681813544</v>
      </c>
      <c r="AI64">
        <f t="shared" si="38"/>
        <v>-1229.5605005481257</v>
      </c>
      <c r="AJ64">
        <f t="shared" si="39"/>
        <v>2.7760347091765549</v>
      </c>
      <c r="AK64">
        <f t="shared" si="61"/>
        <v>-0.70215806687434579</v>
      </c>
      <c r="AL64">
        <f t="shared" si="40"/>
        <v>-1227.4866239058233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-3.1281236906704892</v>
      </c>
      <c r="AR64">
        <f t="shared" si="45"/>
        <v>-3.128562691700167</v>
      </c>
      <c r="AS64">
        <f t="shared" si="46"/>
        <v>7.0634983948515001E-3</v>
      </c>
      <c r="AT64">
        <f t="shared" si="47"/>
        <v>-1.7866103625808589E-3</v>
      </c>
      <c r="AU64">
        <f t="shared" si="48"/>
        <v>-3.1232858036678959</v>
      </c>
      <c r="AW64">
        <v>61</v>
      </c>
      <c r="AX64">
        <f>IF(Z64&gt;0, (R64*SUMPRODUCT(K64:$K$98, X64:$X$98)-K64*$AZ$3)/Z64, 0)</f>
        <v>-1855.7190855862791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250000</v>
      </c>
      <c r="S65">
        <f t="shared" si="32"/>
        <v>-3520.7545988110419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-12.806864235952922</v>
      </c>
      <c r="AC65">
        <f t="shared" si="33"/>
        <v>-13.866943709401495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-723.41335538452086</v>
      </c>
      <c r="AI65">
        <f t="shared" si="38"/>
        <v>-723.51182109208594</v>
      </c>
      <c r="AJ65">
        <f t="shared" si="39"/>
        <v>1.0600794734485728</v>
      </c>
      <c r="AK65">
        <f t="shared" si="61"/>
        <v>-0.89648049651670458</v>
      </c>
      <c r="AL65">
        <f t="shared" si="40"/>
        <v>-723.34822211515404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-1.6434763488114501</v>
      </c>
      <c r="AR65">
        <f t="shared" si="45"/>
        <v>-1.6437000467295872</v>
      </c>
      <c r="AS65">
        <f t="shared" si="46"/>
        <v>2.4083264837530863E-3</v>
      </c>
      <c r="AT65">
        <f t="shared" si="47"/>
        <v>-2.0366564734111284E-3</v>
      </c>
      <c r="AU65">
        <f t="shared" si="48"/>
        <v>-1.6433283767192453</v>
      </c>
      <c r="AW65">
        <v>62</v>
      </c>
      <c r="AX65">
        <f>IF(Z65&gt;0, (R65*SUMPRODUCT(K65:$K$98, X65:$X$98)-K65*$AZ$3)/Z65, 0)</f>
        <v>-3520.7545988110419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250000</v>
      </c>
      <c r="S66">
        <f t="shared" si="32"/>
        <v>-6164.8401844902774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-13.866943709401495</v>
      </c>
      <c r="AC66">
        <f t="shared" si="33"/>
        <v>-13.663952007121949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-420.70238537274491</v>
      </c>
      <c r="AI66">
        <f t="shared" si="38"/>
        <v>-420.7577961846971</v>
      </c>
      <c r="AJ66">
        <f t="shared" si="39"/>
        <v>-0.20299170227954555</v>
      </c>
      <c r="AK66">
        <f t="shared" si="61"/>
        <v>-0.97068605965810473</v>
      </c>
      <c r="AL66">
        <f t="shared" si="40"/>
        <v>-421.9314739466347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-0.85336315565437149</v>
      </c>
      <c r="AR66">
        <f t="shared" si="45"/>
        <v>-0.85347555232001671</v>
      </c>
      <c r="AS66">
        <f t="shared" si="46"/>
        <v>-4.1175340490510098E-4</v>
      </c>
      <c r="AT66">
        <f t="shared" si="47"/>
        <v>-1.9689636850659322E-3</v>
      </c>
      <c r="AU66">
        <f t="shared" si="48"/>
        <v>-0.8558562694099876</v>
      </c>
      <c r="AW66">
        <v>63</v>
      </c>
      <c r="AX66">
        <f>IF(Z66&gt;0, (R66*SUMPRODUCT(K66:$K$98, X66:$X$98)-K66*$AZ$3)/Z66, 0)</f>
        <v>-6164.8401844902774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-10480.885593790676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-13.663952007121949</v>
      </c>
      <c r="AC67">
        <f t="shared" ref="AC67:AC98" si="64">S67*Z67</f>
        <v>-12.868682974302219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-241.61103591765516</v>
      </c>
      <c r="AI67">
        <f t="shared" ref="AI67:AI98" si="69">SUM(AE67:AH67)</f>
        <v>-241.64173151789606</v>
      </c>
      <c r="AJ67">
        <f t="shared" ref="AJ67:AJ98" si="70">AB67-AC67</f>
        <v>-0.79526903281973027</v>
      </c>
      <c r="AK67">
        <f t="shared" si="61"/>
        <v>-0.95647664049853653</v>
      </c>
      <c r="AL67">
        <f t="shared" ref="AL67:AL98" si="71">SUM(AI67:AK67)</f>
        <v>-243.39347719121434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-0.43758019585706265</v>
      </c>
      <c r="AR67">
        <f t="shared" ref="AR67:AR98" si="76">AI67*$K67</f>
        <v>-0.43763578846157408</v>
      </c>
      <c r="AS67">
        <f t="shared" ref="AS67:AS98" si="77">AJ67*$K67</f>
        <v>-1.440306639217077E-3</v>
      </c>
      <c r="AT67">
        <f t="shared" ref="AT67:AT98" si="78">AK67*$K67</f>
        <v>-1.7322687024308705E-3</v>
      </c>
      <c r="AU67">
        <f t="shared" ref="AU67:AU98" si="79">AL67*$K67</f>
        <v>-0.44080836380322208</v>
      </c>
      <c r="AW67">
        <v>64</v>
      </c>
      <c r="AX67">
        <f>IF(Z67&gt;0, (R67*SUMPRODUCT(K67:$K$98, X67:$X$98)-K67*$AZ$3)/Z67, 0)</f>
        <v>-10480.885593790676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250000</v>
      </c>
      <c r="S68">
        <f t="shared" si="63"/>
        <v>-17709.316536372884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-12.868682974302219</v>
      </c>
      <c r="AC68">
        <f t="shared" si="64"/>
        <v>-11.834270144735974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-136.82366895103462</v>
      </c>
      <c r="AI68">
        <f t="shared" si="69"/>
        <v>-136.84037522837801</v>
      </c>
      <c r="AJ68">
        <f t="shared" si="70"/>
        <v>-1.0344128295662447</v>
      </c>
      <c r="AK68">
        <f t="shared" si="61"/>
        <v>-0.90080780820115547</v>
      </c>
      <c r="AL68">
        <f t="shared" si="71"/>
        <v>-138.77559586614541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-0.22125041816429192</v>
      </c>
      <c r="AR68">
        <f t="shared" si="76"/>
        <v>-0.22127743301396324</v>
      </c>
      <c r="AS68">
        <f t="shared" si="77"/>
        <v>-1.6726950304040173E-3</v>
      </c>
      <c r="AT68">
        <f t="shared" si="78"/>
        <v>-1.4566493193622098E-3</v>
      </c>
      <c r="AU68">
        <f t="shared" si="79"/>
        <v>-0.22440677736372946</v>
      </c>
      <c r="AW68">
        <v>65</v>
      </c>
      <c r="AX68">
        <f>IF(Z68&gt;0, (R68*SUMPRODUCT(K68:$K$98, X68:$X$98)-K68*$AZ$3)/Z68, 0)</f>
        <v>-17709.316536372884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250000</v>
      </c>
      <c r="S69">
        <f t="shared" si="63"/>
        <v>-30065.865876994856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-11.834270144735974</v>
      </c>
      <c r="AC69">
        <f t="shared" si="64"/>
        <v>-10.741241075915172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-76.077895447561929</v>
      </c>
      <c r="AI69">
        <f t="shared" si="69"/>
        <v>-76.086826872587125</v>
      </c>
      <c r="AJ69">
        <f t="shared" si="70"/>
        <v>-1.0930290688208029</v>
      </c>
      <c r="AK69">
        <f t="shared" si="61"/>
        <v>-0.82839891013151834</v>
      </c>
      <c r="AL69">
        <f t="shared" si="71"/>
        <v>-78.008254851539434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-0.10984071107906981</v>
      </c>
      <c r="AR69">
        <f t="shared" si="76"/>
        <v>-0.10985360620543926</v>
      </c>
      <c r="AS69">
        <f t="shared" si="77"/>
        <v>-1.5781074048259317E-3</v>
      </c>
      <c r="AT69">
        <f t="shared" si="78"/>
        <v>-1.1960363100302935E-3</v>
      </c>
      <c r="AU69">
        <f t="shared" si="79"/>
        <v>-0.11262774992029545</v>
      </c>
      <c r="AW69">
        <v>66</v>
      </c>
      <c r="AX69">
        <f>IF(Z69&gt;0, (R69*SUMPRODUCT(K69:$K$98, X69:$X$98)-K69*$AZ$3)/Z69, 0)</f>
        <v>-30065.865876994856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250000</v>
      </c>
      <c r="S70">
        <f t="shared" si="63"/>
        <v>-51675.986178556239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-10.741241075915172</v>
      </c>
      <c r="AC70">
        <f t="shared" si="64"/>
        <v>-9.6776179593289768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-41.602369129259031</v>
      </c>
      <c r="AI70">
        <f t="shared" si="69"/>
        <v>-41.607051003121043</v>
      </c>
      <c r="AJ70">
        <f t="shared" si="70"/>
        <v>-1.0636231165861947</v>
      </c>
      <c r="AK70">
        <f t="shared" si="61"/>
        <v>-0.75188687531406206</v>
      </c>
      <c r="AL70">
        <f t="shared" si="71"/>
        <v>-43.4225609950213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-5.3629640534509998E-2</v>
      </c>
      <c r="AR70">
        <f t="shared" si="76"/>
        <v>-5.3635675941086661E-2</v>
      </c>
      <c r="AS70">
        <f t="shared" si="77"/>
        <v>-1.3711172368449391E-3</v>
      </c>
      <c r="AT70">
        <f t="shared" si="78"/>
        <v>-9.692578497254268E-4</v>
      </c>
      <c r="AU70">
        <f t="shared" si="79"/>
        <v>-5.5976051027657028E-2</v>
      </c>
      <c r="AW70">
        <v>67</v>
      </c>
      <c r="AX70">
        <f>IF(Z70&gt;0, (R70*SUMPRODUCT(K70:$K$98, X70:$X$98)-K70*$AZ$3)/Z70, 0)</f>
        <v>-51675.986178556239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250000</v>
      </c>
      <c r="S71">
        <f t="shared" si="63"/>
        <v>-90334.012670299999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-9.6776179593289768</v>
      </c>
      <c r="AC71">
        <f t="shared" si="64"/>
        <v>-8.6835120394480736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-22.318872072463947</v>
      </c>
      <c r="AI71">
        <f t="shared" si="69"/>
        <v>-22.321275240380096</v>
      </c>
      <c r="AJ71">
        <f t="shared" si="70"/>
        <v>-0.99410591988090324</v>
      </c>
      <c r="AK71">
        <f t="shared" si="61"/>
        <v>-0.67743325715302849</v>
      </c>
      <c r="AL71">
        <f t="shared" si="71"/>
        <v>-23.992814417414028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-2.5688635892839266E-2</v>
      </c>
      <c r="AR71">
        <f t="shared" si="76"/>
        <v>-2.569140189756329E-2</v>
      </c>
      <c r="AS71">
        <f t="shared" si="77"/>
        <v>-1.1441987270603734E-3</v>
      </c>
      <c r="AT71">
        <f t="shared" si="78"/>
        <v>-7.7971396709489388E-4</v>
      </c>
      <c r="AU71">
        <f t="shared" si="79"/>
        <v>-2.7615314591718555E-2</v>
      </c>
      <c r="AW71">
        <v>68</v>
      </c>
      <c r="AX71">
        <f>IF(Z71&gt;0, (R71*SUMPRODUCT(K71:$K$98, X71:$X$98)-K71*$AZ$3)/Z71, 0)</f>
        <v>-90334.012670299999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250000</v>
      </c>
      <c r="S72">
        <f t="shared" si="63"/>
        <v>-161088.58895243384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-8.6835120394480736</v>
      </c>
      <c r="AC72">
        <f t="shared" si="64"/>
        <v>-7.7737224963985803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-11.727003021153223</v>
      </c>
      <c r="AI72">
        <f t="shared" si="69"/>
        <v>-11.728209457088095</v>
      </c>
      <c r="AJ72">
        <f t="shared" si="70"/>
        <v>-0.90978954304949333</v>
      </c>
      <c r="AK72">
        <f t="shared" si="61"/>
        <v>-0.60784584276136522</v>
      </c>
      <c r="AL72">
        <f t="shared" si="71"/>
        <v>-13.245844842898954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-1.2051408690725284E-2</v>
      </c>
      <c r="AR72">
        <f t="shared" si="76"/>
        <v>-1.2052648500460481E-2</v>
      </c>
      <c r="AS72">
        <f t="shared" si="77"/>
        <v>-9.3495717414417742E-4</v>
      </c>
      <c r="AT72">
        <f t="shared" si="78"/>
        <v>-6.2466076446488178E-4</v>
      </c>
      <c r="AU72">
        <f t="shared" si="79"/>
        <v>-1.3612266439069541E-2</v>
      </c>
      <c r="AW72">
        <v>69</v>
      </c>
      <c r="AX72">
        <f>IF(Z72&gt;0, (R72*SUMPRODUCT(K72:$K$98, X72:$X$98)-K72*$AZ$3)/Z72, 0)</f>
        <v>-161088.58895243384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250000</v>
      </c>
      <c r="S73">
        <f t="shared" si="63"/>
        <v>-293985.02111681382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-7.7737224963985803</v>
      </c>
      <c r="AC73">
        <f t="shared" si="64"/>
        <v>-6.9505255310336498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-6.0331037922193822</v>
      </c>
      <c r="AI73">
        <f t="shared" si="69"/>
        <v>-6.0336948534156827</v>
      </c>
      <c r="AJ73">
        <f t="shared" si="70"/>
        <v>-0.82319696536493048</v>
      </c>
      <c r="AK73">
        <f t="shared" ref="AK73:AK98" si="92">G73*SUM(AB73:AB73, AE73:AF73)</f>
        <v>-0.54416057474790069</v>
      </c>
      <c r="AL73">
        <f t="shared" si="71"/>
        <v>-7.4010523935285137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-5.5357128195049968E-3</v>
      </c>
      <c r="AR73">
        <f t="shared" si="76"/>
        <v>-5.5362551514711216E-3</v>
      </c>
      <c r="AS73">
        <f t="shared" si="77"/>
        <v>-7.5532961989236574E-4</v>
      </c>
      <c r="AT73">
        <f t="shared" si="78"/>
        <v>-4.9929800203106197E-4</v>
      </c>
      <c r="AU73">
        <f t="shared" si="79"/>
        <v>-6.7908827733945496E-3</v>
      </c>
      <c r="AW73">
        <v>70</v>
      </c>
      <c r="AX73">
        <f>IF(Z73&gt;0, (R73*SUMPRODUCT(K73:$K$98, X73:$X$98)-K73*$AZ$3)/Z73, 0)</f>
        <v>-293985.02111681382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250000</v>
      </c>
      <c r="S74">
        <f t="shared" si="63"/>
        <v>-550125.06050644198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-6.9505255310336498</v>
      </c>
      <c r="AC74">
        <f t="shared" si="64"/>
        <v>-6.2103037670177503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-3.0292822196717939</v>
      </c>
      <c r="AI74">
        <f t="shared" si="69"/>
        <v>-3.0295644420341645</v>
      </c>
      <c r="AJ74">
        <f t="shared" si="70"/>
        <v>-0.74022176401589945</v>
      </c>
      <c r="AK74">
        <f t="shared" si="92"/>
        <v>-0.48653678717235554</v>
      </c>
      <c r="AL74">
        <f t="shared" si="71"/>
        <v>-4.2563229932224198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-2.4817296421765019E-3</v>
      </c>
      <c r="AR74">
        <f t="shared" si="76"/>
        <v>-2.4819608519323416E-3</v>
      </c>
      <c r="AS74">
        <f t="shared" si="77"/>
        <v>-6.064242815056925E-4</v>
      </c>
      <c r="AT74">
        <f t="shared" si="78"/>
        <v>-3.9859368628446105E-4</v>
      </c>
      <c r="AU74">
        <f t="shared" si="79"/>
        <v>-3.4869788197224956E-3</v>
      </c>
      <c r="AW74">
        <v>71</v>
      </c>
      <c r="AX74">
        <f>IF(Z74&gt;0, (R74*SUMPRODUCT(K74:$K$98, X74:$X$98)-K74*$AZ$3)/Z74, 0)</f>
        <v>-550125.06050644198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250000</v>
      </c>
      <c r="S75">
        <f t="shared" si="63"/>
        <v>-1058264.3202630694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-6.2103037670177503</v>
      </c>
      <c r="AC75">
        <f t="shared" si="64"/>
        <v>-5.5469306066283135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-1.4836173698810917</v>
      </c>
      <c r="AI75">
        <f t="shared" si="69"/>
        <v>-1.4837484082828505</v>
      </c>
      <c r="AJ75">
        <f t="shared" si="70"/>
        <v>-0.66337316038943683</v>
      </c>
      <c r="AK75">
        <f t="shared" si="92"/>
        <v>-0.43472126369124259</v>
      </c>
      <c r="AL75">
        <f t="shared" si="71"/>
        <v>-2.5818428323635301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-1.0852220738050784E-3</v>
      </c>
      <c r="AR75">
        <f t="shared" si="76"/>
        <v>-1.0853179245068777E-3</v>
      </c>
      <c r="AS75">
        <f t="shared" si="77"/>
        <v>-4.8523777858043836E-4</v>
      </c>
      <c r="AT75">
        <f t="shared" si="78"/>
        <v>-3.1798570230273437E-4</v>
      </c>
      <c r="AU75">
        <f t="shared" si="79"/>
        <v>-1.8885414053900506E-3</v>
      </c>
      <c r="AW75">
        <v>72</v>
      </c>
      <c r="AX75">
        <f>IF(Z75&gt;0, (R75*SUMPRODUCT(K75:$K$98, X75:$X$98)-K75*$AZ$3)/Z75, 0)</f>
        <v>-1058264.3202630694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250000</v>
      </c>
      <c r="S76">
        <f t="shared" si="63"/>
        <v>-2098419.8367266566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-5.5469306066283135</v>
      </c>
      <c r="AC76">
        <f t="shared" si="64"/>
        <v>-4.9535025340310366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-0.70713343373755988</v>
      </c>
      <c r="AI76">
        <f t="shared" si="69"/>
        <v>-0.70719244841192741</v>
      </c>
      <c r="AJ76">
        <f t="shared" si="70"/>
        <v>-0.59342807259727692</v>
      </c>
      <c r="AK76">
        <f t="shared" si="92"/>
        <v>-0.38828514246398199</v>
      </c>
      <c r="AL76">
        <f t="shared" si="71"/>
        <v>-1.6889056634731863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-4.6182778551244507E-4</v>
      </c>
      <c r="AR76">
        <f t="shared" si="76"/>
        <v>-4.6186632790780579E-4</v>
      </c>
      <c r="AS76">
        <f t="shared" si="77"/>
        <v>-3.8756698460708342E-4</v>
      </c>
      <c r="AT76">
        <f t="shared" si="78"/>
        <v>-2.5358844446616397E-4</v>
      </c>
      <c r="AU76">
        <f t="shared" si="79"/>
        <v>-1.1030217569810532E-3</v>
      </c>
      <c r="AW76">
        <v>73</v>
      </c>
      <c r="AX76">
        <f>IF(Z76&gt;0, (R76*SUMPRODUCT(K76:$K$98, X76:$X$98)-K76*$AZ$3)/Z76, 0)</f>
        <v>-2098419.8367266566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250000</v>
      </c>
      <c r="S77">
        <f t="shared" si="63"/>
        <v>-4296045.284229097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-4.9535025340310366</v>
      </c>
      <c r="AC77">
        <f t="shared" si="64"/>
        <v>-4.4231489201459393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-0.32684872734830872</v>
      </c>
      <c r="AI77">
        <f t="shared" si="69"/>
        <v>-0.32687446700319772</v>
      </c>
      <c r="AJ77">
        <f t="shared" si="70"/>
        <v>-0.53035361388509727</v>
      </c>
      <c r="AK77">
        <f t="shared" si="92"/>
        <v>-0.34674517738217259</v>
      </c>
      <c r="AL77">
        <f t="shared" si="71"/>
        <v>-1.2039732582704676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-1.9059322665469525E-4</v>
      </c>
      <c r="AR77">
        <f t="shared" si="76"/>
        <v>-1.906082360565004E-4</v>
      </c>
      <c r="AS77">
        <f t="shared" si="77"/>
        <v>-3.0926174122936241E-4</v>
      </c>
      <c r="AT77">
        <f t="shared" si="78"/>
        <v>-2.0219531744970369E-4</v>
      </c>
      <c r="AU77">
        <f t="shared" si="79"/>
        <v>-7.0206529473556645E-4</v>
      </c>
      <c r="AW77">
        <v>74</v>
      </c>
      <c r="AX77">
        <f>IF(Z77&gt;0, (R77*SUMPRODUCT(K77:$K$98, X77:$X$98)-K77*$AZ$3)/Z77, 0)</f>
        <v>-4296045.284229097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250000</v>
      </c>
      <c r="S78">
        <f t="shared" si="63"/>
        <v>-9104669.0216010436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-4.4231489201459393</v>
      </c>
      <c r="AC78">
        <f t="shared" si="64"/>
        <v>-3.9493971547381217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-0.14637830208341188</v>
      </c>
      <c r="AI78">
        <f t="shared" si="69"/>
        <v>-0.14638914651154367</v>
      </c>
      <c r="AJ78">
        <f t="shared" si="70"/>
        <v>-0.4737517654078176</v>
      </c>
      <c r="AK78">
        <f t="shared" si="92"/>
        <v>-0.30962042441021576</v>
      </c>
      <c r="AL78">
        <f t="shared" si="71"/>
        <v>-0.92976133632957703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-7.6211295962542986E-5</v>
      </c>
      <c r="AR78">
        <f t="shared" si="76"/>
        <v>-7.6216942072042368E-5</v>
      </c>
      <c r="AS78">
        <f t="shared" si="77"/>
        <v>-2.4665702151469346E-4</v>
      </c>
      <c r="AT78">
        <f t="shared" si="78"/>
        <v>-1.6120267461040028E-4</v>
      </c>
      <c r="AU78">
        <f t="shared" si="79"/>
        <v>-4.8407663819713609E-4</v>
      </c>
      <c r="AW78">
        <v>75</v>
      </c>
      <c r="AX78">
        <f>IF(Z78&gt;0, (R78*SUMPRODUCT(K78:$K$98, X78:$X$98)-K78*$AZ$3)/Z78, 0)</f>
        <v>-9104669.0216010436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250000</v>
      </c>
      <c r="S79">
        <f t="shared" si="63"/>
        <v>-20004849.810987435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-3.9493971547381217</v>
      </c>
      <c r="AC79">
        <f t="shared" si="64"/>
        <v>-3.5263105458247335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-6.3291642802860149E-2</v>
      </c>
      <c r="AI79">
        <f t="shared" si="69"/>
        <v>-6.3296049622430337E-2</v>
      </c>
      <c r="AJ79">
        <f t="shared" si="70"/>
        <v>-0.42308660891338823</v>
      </c>
      <c r="AK79">
        <f t="shared" si="92"/>
        <v>-0.27645780083166854</v>
      </c>
      <c r="AL79">
        <f t="shared" si="71"/>
        <v>-0.76284045936748712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-2.9421918442967131E-5</v>
      </c>
      <c r="AR79">
        <f t="shared" si="76"/>
        <v>-2.9423967008626754E-5</v>
      </c>
      <c r="AS79">
        <f t="shared" si="77"/>
        <v>-1.9667714646835985E-4</v>
      </c>
      <c r="AT79">
        <f t="shared" si="78"/>
        <v>-1.2851489562890333E-4</v>
      </c>
      <c r="AU79">
        <f t="shared" si="79"/>
        <v>-3.5461600910588996E-4</v>
      </c>
      <c r="AW79">
        <v>76</v>
      </c>
      <c r="AX79">
        <f>IF(Z79&gt;0, (R79*SUMPRODUCT(K79:$K$98, X79:$X$98)-K79*$AZ$3)/Z79, 0)</f>
        <v>-20004849.810987435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250000</v>
      </c>
      <c r="S80">
        <f t="shared" si="63"/>
        <v>-45604086.140093222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-3.5263105458247335</v>
      </c>
      <c r="AC80">
        <f t="shared" si="64"/>
        <v>-3.1485160211276844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-2.6367459396519466E-2</v>
      </c>
      <c r="AI80">
        <f t="shared" si="69"/>
        <v>-2.6369185401954296E-2</v>
      </c>
      <c r="AJ80">
        <f t="shared" si="70"/>
        <v>-0.37779452469704911</v>
      </c>
      <c r="AK80">
        <f t="shared" si="92"/>
        <v>-0.24684173820773136</v>
      </c>
      <c r="AL80">
        <f t="shared" si="71"/>
        <v>-0.65100544830673479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-1.0943969703994992E-5</v>
      </c>
      <c r="AR80">
        <f t="shared" si="76"/>
        <v>-1.0944686092741577E-5</v>
      </c>
      <c r="AS80">
        <f t="shared" si="77"/>
        <v>-1.5680584808885534E-4</v>
      </c>
      <c r="AT80">
        <f t="shared" si="78"/>
        <v>-1.0245312087153404E-4</v>
      </c>
      <c r="AU80">
        <f t="shared" si="79"/>
        <v>-2.7020365505313099E-4</v>
      </c>
      <c r="AW80">
        <v>77</v>
      </c>
      <c r="AX80">
        <f>IF(Z80&gt;0, (R80*SUMPRODUCT(K80:$K$98, X80:$X$98)-K80*$AZ$3)/Z80, 0)</f>
        <v>-45604086.140093222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250000</v>
      </c>
      <c r="S81">
        <f t="shared" si="63"/>
        <v>-108115855.1057827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-3.1485160211276844</v>
      </c>
      <c r="AC81">
        <f t="shared" si="64"/>
        <v>-2.8111841556192707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-1.0587056261656503E-2</v>
      </c>
      <c r="AI81">
        <f t="shared" si="69"/>
        <v>-1.0587706301410817E-2</v>
      </c>
      <c r="AJ81">
        <f t="shared" si="70"/>
        <v>-0.33733186550841365</v>
      </c>
      <c r="AK81">
        <f t="shared" si="92"/>
        <v>-0.22039612147893792</v>
      </c>
      <c r="AL81">
        <f t="shared" si="71"/>
        <v>-0.56831569328876241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-3.9234109023112198E-6</v>
      </c>
      <c r="AR81">
        <f t="shared" si="76"/>
        <v>-3.9236517977023442E-6</v>
      </c>
      <c r="AS81">
        <f t="shared" si="77"/>
        <v>-1.2501034150786804E-4</v>
      </c>
      <c r="AT81">
        <f t="shared" si="78"/>
        <v>-8.1675635272601932E-5</v>
      </c>
      <c r="AU81">
        <f t="shared" si="79"/>
        <v>-2.1060962857817234E-4</v>
      </c>
      <c r="AW81">
        <v>78</v>
      </c>
      <c r="AX81">
        <f>IF(Z81&gt;0, (R81*SUMPRODUCT(K81:$K$98, X81:$X$98)-K81*$AZ$3)/Z81, 0)</f>
        <v>-108115855.1057827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250000</v>
      </c>
      <c r="S82">
        <f t="shared" si="63"/>
        <v>-267180140.02103958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-2.8111841556192707</v>
      </c>
      <c r="AC82">
        <f t="shared" si="64"/>
        <v>-2.5099891419961398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-4.0868010209426219E-3</v>
      </c>
      <c r="AI82">
        <f t="shared" si="69"/>
        <v>-4.0870358801972989E-3</v>
      </c>
      <c r="AJ82">
        <f t="shared" si="70"/>
        <v>-0.30119501362313095</v>
      </c>
      <c r="AK82">
        <f t="shared" si="92"/>
        <v>-0.19678289089334897</v>
      </c>
      <c r="AL82">
        <f t="shared" si="71"/>
        <v>-0.50206494039667726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-1.3522408270517845E-6</v>
      </c>
      <c r="AR82">
        <f t="shared" si="76"/>
        <v>-1.3523185372880202E-6</v>
      </c>
      <c r="AS82">
        <f t="shared" si="77"/>
        <v>-9.9659413863921123E-5</v>
      </c>
      <c r="AT82">
        <f t="shared" si="78"/>
        <v>-6.5111528006295676E-5</v>
      </c>
      <c r="AU82">
        <f t="shared" si="79"/>
        <v>-1.6612326040750484E-4</v>
      </c>
      <c r="AW82">
        <v>79</v>
      </c>
      <c r="AX82">
        <f>IF(Z82&gt;0, (R82*SUMPRODUCT(K82:$K$98, X82:$X$98)-K82*$AZ$3)/Z82, 0)</f>
        <v>-267180140.02103958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250000</v>
      </c>
      <c r="S83">
        <f t="shared" si="63"/>
        <v>-689820760.82939029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-2.5099891419961398</v>
      </c>
      <c r="AC83">
        <f t="shared" si="64"/>
        <v>-2.2410628718851511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-1.5129163397341035E-3</v>
      </c>
      <c r="AI83">
        <f t="shared" si="69"/>
        <v>-1.5129975587622605E-3</v>
      </c>
      <c r="AJ83">
        <f t="shared" si="70"/>
        <v>-0.26892627011098869</v>
      </c>
      <c r="AK83">
        <f t="shared" si="92"/>
        <v>-0.1756992399397298</v>
      </c>
      <c r="AL83">
        <f t="shared" si="71"/>
        <v>-0.44613850760948076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-4.4695874772452481E-7</v>
      </c>
      <c r="AR83">
        <f t="shared" si="76"/>
        <v>-4.4698274214785346E-7</v>
      </c>
      <c r="AS83">
        <f t="shared" si="77"/>
        <v>-7.9448509981827468E-5</v>
      </c>
      <c r="AT83">
        <f t="shared" si="78"/>
        <v>-5.1906579496268924E-5</v>
      </c>
      <c r="AU83">
        <f t="shared" si="79"/>
        <v>-1.3180207222024425E-4</v>
      </c>
      <c r="AW83">
        <v>80</v>
      </c>
      <c r="AX83">
        <f>IF(Z83&gt;0, (R83*SUMPRODUCT(K83:$K$98, X83:$X$98)-K83*$AZ$3)/Z83, 0)</f>
        <v>-689820760.82939029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250000</v>
      </c>
      <c r="S84">
        <f t="shared" si="63"/>
        <v>-1864853585.113575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-2.2410628718851511</v>
      </c>
      <c r="AC84">
        <f t="shared" si="64"/>
        <v>-2.0009493703154924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-5.3582354357210719E-4</v>
      </c>
      <c r="AI84">
        <f t="shared" si="69"/>
        <v>-5.3585036805562552E-4</v>
      </c>
      <c r="AJ84">
        <f t="shared" si="70"/>
        <v>-0.24011350156965872</v>
      </c>
      <c r="AK84">
        <f t="shared" si="92"/>
        <v>-0.1568744010319606</v>
      </c>
      <c r="AL84">
        <f t="shared" si="71"/>
        <v>-0.3975237529696749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-1.4133713958508792E-7</v>
      </c>
      <c r="AR84">
        <f t="shared" si="76"/>
        <v>-1.4134421522746459E-7</v>
      </c>
      <c r="AS84">
        <f t="shared" si="77"/>
        <v>-6.3336066312748903E-5</v>
      </c>
      <c r="AT84">
        <f t="shared" si="78"/>
        <v>-4.1379628390661606E-5</v>
      </c>
      <c r="AU84">
        <f t="shared" si="79"/>
        <v>-1.0485703891863795E-4</v>
      </c>
      <c r="AW84">
        <v>81</v>
      </c>
      <c r="AX84">
        <f>IF(Z84&gt;0, (R84*SUMPRODUCT(K84:$K$98, X84:$X$98)-K84*$AZ$3)/Z84, 0)</f>
        <v>-1864853585.113575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250000</v>
      </c>
      <c r="S85">
        <f t="shared" si="63"/>
        <v>-5291843805.8633108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-2.0009493703154924</v>
      </c>
      <c r="AC85">
        <f t="shared" si="64"/>
        <v>-1.7865620576094114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-1.8116070552900317E-4</v>
      </c>
      <c r="AI85">
        <f t="shared" si="69"/>
        <v>-1.8116914569713338E-4</v>
      </c>
      <c r="AJ85">
        <f t="shared" si="70"/>
        <v>-0.21438731270608091</v>
      </c>
      <c r="AK85">
        <f t="shared" si="92"/>
        <v>-0.14006645592208447</v>
      </c>
      <c r="AL85">
        <f t="shared" si="71"/>
        <v>-0.35463493777386251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-4.2665858257962171E-8</v>
      </c>
      <c r="AR85">
        <f t="shared" si="76"/>
        <v>-4.2667846034594334E-8</v>
      </c>
      <c r="AS85">
        <f t="shared" si="77"/>
        <v>-5.0491184992424613E-5</v>
      </c>
      <c r="AT85">
        <f t="shared" si="78"/>
        <v>-3.2987592632829625E-5</v>
      </c>
      <c r="AU85">
        <f t="shared" si="79"/>
        <v>-8.3521445471288833E-5</v>
      </c>
      <c r="AW85">
        <v>82</v>
      </c>
      <c r="AX85">
        <f>IF(Z85&gt;0, (R85*SUMPRODUCT(K85:$K$98, X85:$X$98)-K85*$AZ$3)/Z85, 0)</f>
        <v>-5291843805.8633108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250000</v>
      </c>
      <c r="S86">
        <f t="shared" si="63"/>
        <v>-15807289905.043718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-1.7865620576094114</v>
      </c>
      <c r="AC86">
        <f t="shared" si="64"/>
        <v>-1.5951447305938233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-5.8329672528038965E-5</v>
      </c>
      <c r="AI86">
        <f t="shared" si="69"/>
        <v>-5.8332195327235055E-5</v>
      </c>
      <c r="AJ86">
        <f t="shared" si="70"/>
        <v>-0.19141732701558811</v>
      </c>
      <c r="AK86">
        <f t="shared" si="92"/>
        <v>-0.12505934403265881</v>
      </c>
      <c r="AL86">
        <f t="shared" si="71"/>
        <v>-0.3165350032435742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-1.2265577430308096E-8</v>
      </c>
      <c r="AR86">
        <f t="shared" si="76"/>
        <v>-1.2266107925123849E-8</v>
      </c>
      <c r="AS86">
        <f t="shared" si="77"/>
        <v>-4.0251281110547937E-5</v>
      </c>
      <c r="AT86">
        <f t="shared" si="78"/>
        <v>-2.6297508645857054E-5</v>
      </c>
      <c r="AU86">
        <f t="shared" si="79"/>
        <v>-6.6561055864330118E-5</v>
      </c>
      <c r="AW86">
        <v>83</v>
      </c>
      <c r="AX86">
        <f>IF(Z86&gt;0, (R86*SUMPRODUCT(K86:$K$98, X86:$X$98)-K86*$AZ$3)/Z86, 0)</f>
        <v>-15807289905.043718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250000</v>
      </c>
      <c r="S87">
        <f t="shared" si="63"/>
        <v>-49846593992.372673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-1.5951447305938233</v>
      </c>
      <c r="AC87">
        <f t="shared" si="64"/>
        <v>-1.4242363770723949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-1.7832614273741595E-5</v>
      </c>
      <c r="AI87">
        <f t="shared" si="69"/>
        <v>-1.7833328583518352E-5</v>
      </c>
      <c r="AJ87">
        <f t="shared" si="70"/>
        <v>-0.17090835352142841</v>
      </c>
      <c r="AK87">
        <f t="shared" si="92"/>
        <v>-0.11166013114156764</v>
      </c>
      <c r="AL87">
        <f t="shared" si="71"/>
        <v>-0.28258631799157957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-3.3480771216866675E-9</v>
      </c>
      <c r="AR87">
        <f t="shared" si="76"/>
        <v>-3.3482112334991389E-9</v>
      </c>
      <c r="AS87">
        <f t="shared" si="77"/>
        <v>-3.2088079714302645E-5</v>
      </c>
      <c r="AT87">
        <f t="shared" si="78"/>
        <v>-2.0964213364391694E-5</v>
      </c>
      <c r="AU87">
        <f t="shared" si="79"/>
        <v>-5.3055641289927837E-5</v>
      </c>
      <c r="AW87">
        <v>84</v>
      </c>
      <c r="AX87">
        <f>IF(Z87&gt;0, (R87*SUMPRODUCT(K87:$K$98, X87:$X$98)-K87*$AZ$3)/Z87, 0)</f>
        <v>-49846593992.372673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250000</v>
      </c>
      <c r="S88">
        <f t="shared" si="63"/>
        <v>-166408616352.07126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-1.4242363770723949</v>
      </c>
      <c r="AC88">
        <f t="shared" si="64"/>
        <v>-1.2716396252535023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-5.1612494492436956E-6</v>
      </c>
      <c r="AI88">
        <f t="shared" si="69"/>
        <v>-5.161440490977761E-6</v>
      </c>
      <c r="AJ88">
        <f t="shared" si="70"/>
        <v>-0.15259675181889265</v>
      </c>
      <c r="AK88">
        <f t="shared" si="92"/>
        <v>-9.9696546395067656E-2</v>
      </c>
      <c r="AL88">
        <f t="shared" si="71"/>
        <v>-0.2522984596544513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-8.6520150137892283E-10</v>
      </c>
      <c r="AR88">
        <f t="shared" si="76"/>
        <v>-8.6523352649159463E-10</v>
      </c>
      <c r="AS88">
        <f t="shared" si="77"/>
        <v>-2.5580421965188948E-5</v>
      </c>
      <c r="AT88">
        <f t="shared" si="78"/>
        <v>-1.6712542664634381E-5</v>
      </c>
      <c r="AU88">
        <f t="shared" si="79"/>
        <v>-4.2293829863349828E-5</v>
      </c>
      <c r="AW88">
        <v>85</v>
      </c>
      <c r="AX88">
        <f>IF(Z88&gt;0, (R88*SUMPRODUCT(K88:$K$98, X88:$X$98)-K88*$AZ$3)/Z88, 0)</f>
        <v>-166408616352.07126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250000</v>
      </c>
      <c r="S89">
        <f t="shared" si="63"/>
        <v>-596150853074.07397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-1.2716396252535023</v>
      </c>
      <c r="AC89">
        <f t="shared" si="64"/>
        <v>-1.1353925232910524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-1.4151784282655502E-6</v>
      </c>
      <c r="AI89">
        <f t="shared" si="69"/>
        <v>-1.4152260417394485E-6</v>
      </c>
      <c r="AJ89">
        <f t="shared" si="70"/>
        <v>-0.13624710196244982</v>
      </c>
      <c r="AK89">
        <f t="shared" si="92"/>
        <v>-8.9014773767745164E-2</v>
      </c>
      <c r="AL89">
        <f t="shared" si="71"/>
        <v>-0.22526329095623673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-2.1181445377842118E-10</v>
      </c>
      <c r="AR89">
        <f t="shared" si="76"/>
        <v>-2.1182158024513718E-10</v>
      </c>
      <c r="AS89">
        <f t="shared" si="77"/>
        <v>-2.0392556093749273E-5</v>
      </c>
      <c r="AT89">
        <f t="shared" si="78"/>
        <v>-1.3323136720599244E-5</v>
      </c>
      <c r="AU89">
        <f t="shared" si="79"/>
        <v>-3.371590463592876E-5</v>
      </c>
      <c r="AW89">
        <v>86</v>
      </c>
      <c r="AX89">
        <f>IF(Z89&gt;0, (R89*SUMPRODUCT(K89:$K$98, X89:$X$98)-K89*$AZ$3)/Z89, 0)</f>
        <v>-596150853074.07397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250000</v>
      </c>
      <c r="S90">
        <f t="shared" si="63"/>
        <v>-2303124722153.3193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-1.1353925232910524</v>
      </c>
      <c r="AC90">
        <f t="shared" si="64"/>
        <v>-1.0137433245496068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-3.6133339736261915E-7</v>
      </c>
      <c r="AI90">
        <f t="shared" si="69"/>
        <v>-3.6134440136204217E-7</v>
      </c>
      <c r="AJ90">
        <f t="shared" si="70"/>
        <v>-0.12164919874144564</v>
      </c>
      <c r="AK90">
        <f t="shared" si="92"/>
        <v>-7.9477476630373675E-2</v>
      </c>
      <c r="AL90">
        <f t="shared" si="71"/>
        <v>-0.20112703671622068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-4.8287472515332801E-11</v>
      </c>
      <c r="AR90">
        <f t="shared" si="76"/>
        <v>-4.8288943055624884E-11</v>
      </c>
      <c r="AS90">
        <f t="shared" si="77"/>
        <v>-1.6256820940481123E-5</v>
      </c>
      <c r="AT90">
        <f t="shared" si="78"/>
        <v>-1.0621123030389996E-5</v>
      </c>
      <c r="AU90">
        <f t="shared" si="79"/>
        <v>-2.6877992259814174E-5</v>
      </c>
      <c r="AW90">
        <v>87</v>
      </c>
      <c r="AX90">
        <f>IF(Z90&gt;0, (R90*SUMPRODUCT(K90:$K$98, X90:$X$98)-K90*$AZ$3)/Z90, 0)</f>
        <v>-2303124722153.3193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250000</v>
      </c>
      <c r="S91">
        <f t="shared" si="63"/>
        <v>-9649170419744.0117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-1.0137433245496068</v>
      </c>
      <c r="AC91">
        <f t="shared" si="64"/>
        <v>-0.90512796838962617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-8.5488667187110043E-8</v>
      </c>
      <c r="AI91">
        <f t="shared" si="69"/>
        <v>-8.5491012279820125E-8</v>
      </c>
      <c r="AJ91">
        <f t="shared" si="70"/>
        <v>-0.10861535615998064</v>
      </c>
      <c r="AK91">
        <f t="shared" si="92"/>
        <v>-7.0962032718472484E-2</v>
      </c>
      <c r="AL91">
        <f t="shared" si="71"/>
        <v>-0.17957747436946542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-1.0200392731132916E-11</v>
      </c>
      <c r="AR91">
        <f t="shared" si="76"/>
        <v>-1.0200672544439416E-11</v>
      </c>
      <c r="AS91">
        <f t="shared" si="77"/>
        <v>-1.2959838138998747E-5</v>
      </c>
      <c r="AT91">
        <f t="shared" si="78"/>
        <v>-8.4670942540681399E-6</v>
      </c>
      <c r="AU91">
        <f t="shared" si="79"/>
        <v>-2.1426942593739431E-5</v>
      </c>
      <c r="AW91">
        <v>88</v>
      </c>
      <c r="AX91">
        <f>IF(Z91&gt;0, (R91*SUMPRODUCT(K91:$K$98, X91:$X$98)-K91*$AZ$3)/Z91, 0)</f>
        <v>-9649170419744.0117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250000</v>
      </c>
      <c r="S92">
        <f t="shared" si="63"/>
        <v>-44122719732343.156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-0.90512796838962617</v>
      </c>
      <c r="AC92">
        <f t="shared" si="64"/>
        <v>-0.80814997178530157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-1.8637427818108017E-8</v>
      </c>
      <c r="AI92">
        <f t="shared" si="69"/>
        <v>-1.8637885717109195E-8</v>
      </c>
      <c r="AJ92">
        <f t="shared" si="70"/>
        <v>-9.6977996604324601E-2</v>
      </c>
      <c r="AK92">
        <f t="shared" si="92"/>
        <v>-6.3358957787273837E-2</v>
      </c>
      <c r="AL92">
        <f t="shared" si="71"/>
        <v>-0.16033697302948416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-1.9855292927176351E-12</v>
      </c>
      <c r="AR92">
        <f t="shared" si="76"/>
        <v>-1.9855780747646439E-12</v>
      </c>
      <c r="AS92">
        <f t="shared" si="77"/>
        <v>-1.0331503621968415E-5</v>
      </c>
      <c r="AT92">
        <f t="shared" si="78"/>
        <v>-6.7499157003019886E-6</v>
      </c>
      <c r="AU92">
        <f t="shared" si="79"/>
        <v>-1.708142130784848E-5</v>
      </c>
      <c r="AW92">
        <v>89</v>
      </c>
      <c r="AX92">
        <f>IF(Z92&gt;0, (R92*SUMPRODUCT(K92:$K$98, X92:$X$98)-K92*$AZ$3)/Z92, 0)</f>
        <v>-44122719732343.156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250000</v>
      </c>
      <c r="S93">
        <f t="shared" si="63"/>
        <v>-221858093177329.03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-0.80814997178530157</v>
      </c>
      <c r="AC93">
        <f t="shared" si="64"/>
        <v>-0.72156247481003266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-3.7201100137430735E-9</v>
      </c>
      <c r="AI93">
        <f t="shared" si="69"/>
        <v>-3.7201913227528639E-9</v>
      </c>
      <c r="AJ93">
        <f t="shared" si="70"/>
        <v>-8.6587496975268907E-2</v>
      </c>
      <c r="AK93">
        <f t="shared" si="92"/>
        <v>-5.6570498024971112E-2</v>
      </c>
      <c r="AL93">
        <f t="shared" si="71"/>
        <v>-0.14315799872043133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-3.5385723922364173E-13</v>
      </c>
      <c r="AR93">
        <f t="shared" si="76"/>
        <v>-3.5386497334484306E-13</v>
      </c>
      <c r="AS93">
        <f t="shared" si="77"/>
        <v>-8.2362114340068506E-6</v>
      </c>
      <c r="AT93">
        <f t="shared" si="78"/>
        <v>-5.3809914703251772E-6</v>
      </c>
      <c r="AU93">
        <f t="shared" si="79"/>
        <v>-1.3617203258197002E-5</v>
      </c>
      <c r="AW93">
        <v>90</v>
      </c>
      <c r="AX93">
        <f>IF(Z93&gt;0, (R93*SUMPRODUCT(K93:$K$98, X93:$X$98)-K93*$AZ$3)/Z93, 0)</f>
        <v>-221858093177329.03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250000</v>
      </c>
      <c r="S94">
        <f t="shared" si="63"/>
        <v>-1238272048469760.5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-0.72156247481003266</v>
      </c>
      <c r="AC94">
        <f t="shared" si="64"/>
        <v>-0.64425220965212349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-6.7488838364027666E-10</v>
      </c>
      <c r="AI94">
        <f t="shared" si="69"/>
        <v>-6.7490139072160518E-10</v>
      </c>
      <c r="AJ94">
        <f t="shared" si="70"/>
        <v>-7.7310265157909175E-2</v>
      </c>
      <c r="AK94">
        <f t="shared" si="92"/>
        <v>-5.0509373236702293E-2</v>
      </c>
      <c r="AL94">
        <f t="shared" si="71"/>
        <v>-0.12781963906951285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-5.7317366992415036E-14</v>
      </c>
      <c r="AR94">
        <f t="shared" si="76"/>
        <v>-5.731847166642051E-14</v>
      </c>
      <c r="AS94">
        <f t="shared" si="77"/>
        <v>-6.5658573295264926E-6</v>
      </c>
      <c r="AT94">
        <f t="shared" si="78"/>
        <v>-4.2896934553077663E-6</v>
      </c>
      <c r="AU94">
        <f t="shared" si="79"/>
        <v>-1.0855550842152729E-5</v>
      </c>
      <c r="AW94">
        <v>91</v>
      </c>
      <c r="AX94">
        <f>IF(Z94&gt;0, (R94*SUMPRODUCT(K94:$K$98, X94:$X$98)-K94*$AZ$3)/Z94, 0)</f>
        <v>-1238272048469760.5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250000</v>
      </c>
      <c r="S95">
        <f t="shared" si="63"/>
        <v>-7765528278217660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-0.64425220965212349</v>
      </c>
      <c r="AC95">
        <f t="shared" si="64"/>
        <v>-0.57522518718944615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-1.1025155861646611E-10</v>
      </c>
      <c r="AI95">
        <f t="shared" si="69"/>
        <v>-1.1025341047111972E-10</v>
      </c>
      <c r="AJ95">
        <f t="shared" si="70"/>
        <v>-6.9027022462677334E-2</v>
      </c>
      <c r="AK95">
        <f t="shared" si="92"/>
        <v>-4.5097654675648649E-2</v>
      </c>
      <c r="AL95">
        <f t="shared" si="71"/>
        <v>-0.11412467724857939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-8.3602832915601535E-15</v>
      </c>
      <c r="AR95">
        <f t="shared" si="76"/>
        <v>-8.3604237161465561E-15</v>
      </c>
      <c r="AS95">
        <f t="shared" si="77"/>
        <v>-5.2342612639916077E-6</v>
      </c>
      <c r="AT95">
        <f t="shared" si="78"/>
        <v>-3.4197173591436704E-6</v>
      </c>
      <c r="AU95">
        <f t="shared" si="79"/>
        <v>-8.6539786314957021E-6</v>
      </c>
      <c r="AW95">
        <v>92</v>
      </c>
      <c r="AX95">
        <f>IF(Z95&gt;0, (R95*SUMPRODUCT(K95:$K$98, X95:$X$98)-K95*$AZ$3)/Z95, 0)</f>
        <v>-7765528278217660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250000</v>
      </c>
      <c r="S96">
        <f t="shared" si="63"/>
        <v>-5.5568513221039328E+16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-0.57522518718944615</v>
      </c>
      <c r="AC96">
        <f t="shared" si="64"/>
        <v>-0.51359391713344127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-1.6022727371145017E-11</v>
      </c>
      <c r="AI96">
        <f t="shared" si="69"/>
        <v>-1.6022958434514972E-11</v>
      </c>
      <c r="AJ96">
        <f t="shared" si="70"/>
        <v>-6.1631270056004883E-2</v>
      </c>
      <c r="AK96">
        <f t="shared" si="92"/>
        <v>-4.0265763103261236E-2</v>
      </c>
      <c r="AL96">
        <f t="shared" si="71"/>
        <v>-0.10189703317528909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-1.084812489656666E-15</v>
      </c>
      <c r="AR96">
        <f t="shared" si="76"/>
        <v>-1.0848281337117523E-15</v>
      </c>
      <c r="AS96">
        <f t="shared" si="77"/>
        <v>-4.1727210331594847E-6</v>
      </c>
      <c r="AT96">
        <f t="shared" si="78"/>
        <v>-2.7261777416645154E-6</v>
      </c>
      <c r="AU96">
        <f t="shared" si="79"/>
        <v>-6.8988987759088287E-6</v>
      </c>
      <c r="AW96">
        <v>93</v>
      </c>
      <c r="AX96">
        <f>IF(Z96&gt;0, (R96*SUMPRODUCT(K96:$K$98, X96:$X$98)-K96*$AZ$3)/Z96, 0)</f>
        <v>-5.5568513221039328E+16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250000</v>
      </c>
      <c r="S97">
        <f t="shared" si="63"/>
        <v>-4.6293095812485555E+17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-0.51359391713344127</v>
      </c>
      <c r="AC97">
        <f t="shared" si="64"/>
        <v>-0.45856599744057358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-2.0398846042978901E-12</v>
      </c>
      <c r="AI97">
        <f t="shared" si="69"/>
        <v>-2.0399093685737174E-12</v>
      </c>
      <c r="AJ97">
        <f t="shared" si="70"/>
        <v>-5.5027919692867688E-2</v>
      </c>
      <c r="AK97">
        <f t="shared" si="92"/>
        <v>-3.5951574199340891E-2</v>
      </c>
      <c r="AL97">
        <f t="shared" si="71"/>
        <v>-9.0979493894248489E-2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-1.2331213327604301E-16</v>
      </c>
      <c r="AR97">
        <f t="shared" si="76"/>
        <v>-1.2331363028997941E-16</v>
      </c>
      <c r="AS97">
        <f t="shared" si="77"/>
        <v>-3.3264676603634828E-6</v>
      </c>
      <c r="AT97">
        <f t="shared" si="78"/>
        <v>-2.1732922047708492E-6</v>
      </c>
      <c r="AU97">
        <f t="shared" si="79"/>
        <v>-5.4997598652576461E-6</v>
      </c>
      <c r="AW97">
        <v>94</v>
      </c>
      <c r="AX97">
        <f>IF(Z97&gt;0, (R97*SUMPRODUCT(K97:$K$98, X97:$X$98)-K97*$AZ$3)/Z97, 0)</f>
        <v>-4.6293095812485555E+17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-0.45856599744057358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-0.45856599744057358</v>
      </c>
      <c r="AK98">
        <f t="shared" si="92"/>
        <v>-3.2099619820840156E-2</v>
      </c>
      <c r="AL98">
        <f t="shared" si="71"/>
        <v>-0.49066561726166136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-1.33661958608138E-17</v>
      </c>
      <c r="AR98">
        <f t="shared" si="76"/>
        <v>-1.33661958608138E-17</v>
      </c>
      <c r="AS98">
        <f t="shared" si="77"/>
        <v>-2.4750503425324046E-5</v>
      </c>
      <c r="AT98">
        <f t="shared" si="78"/>
        <v>-1.7325352397726835E-6</v>
      </c>
      <c r="AU98">
        <f t="shared" si="79"/>
        <v>-2.6483038665110095E-5</v>
      </c>
      <c r="AW98">
        <v>95</v>
      </c>
    </row>
    <row r="100" spans="5:50" x14ac:dyDescent="0.25">
      <c r="AN100" s="6">
        <f t="shared" ref="AN100:AU100" si="93">SUM(AN3:AN98)</f>
        <v>17170.617553330976</v>
      </c>
      <c r="AO100" s="6">
        <f t="shared" si="93"/>
        <v>-1717.0617553330976</v>
      </c>
      <c r="AP100" s="6">
        <f t="shared" si="93"/>
        <v>-1773.1276976103418</v>
      </c>
      <c r="AQ100" s="6">
        <f t="shared" si="93"/>
        <v>-7585.8043598963923</v>
      </c>
      <c r="AR100" s="6">
        <f t="shared" si="93"/>
        <v>6094.6237404911462</v>
      </c>
      <c r="AS100" s="6">
        <f t="shared" si="93"/>
        <v>-1575.5678229871191</v>
      </c>
      <c r="AT100" s="6">
        <f t="shared" si="93"/>
        <v>576.12851524424457</v>
      </c>
      <c r="AU100" s="6">
        <f t="shared" si="93"/>
        <v>5095.1844327482695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37177.495666297327</v>
      </c>
      <c r="K3">
        <v>1</v>
      </c>
      <c r="L3" s="2">
        <v>0</v>
      </c>
      <c r="O3">
        <f>$C$3</f>
        <v>37177.495666297327</v>
      </c>
      <c r="P3">
        <f>O3*C5</f>
        <v>3717.7495666297327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37177.495666297327</v>
      </c>
      <c r="AF3">
        <f t="shared" ref="AF3:AF34" si="4">-$Z3*P3</f>
        <v>-3717.7495666297327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31937.313512667595</v>
      </c>
      <c r="AJ3">
        <f t="shared" ref="AJ3:AJ34" si="8">AB3-AC3</f>
        <v>0</v>
      </c>
      <c r="AL3">
        <f t="shared" ref="AL3:AL34" si="9">SUM(AI3:AK3)</f>
        <v>31937.313512667595</v>
      </c>
      <c r="AN3">
        <f t="shared" ref="AN3:AN34" si="10">AE3*$K3</f>
        <v>37177.495666297327</v>
      </c>
      <c r="AO3">
        <f t="shared" ref="AO3:AO34" si="11">AF3*$K3</f>
        <v>-3717.7495666297327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31937.313512667595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31937.313512667595</v>
      </c>
      <c r="AW3">
        <v>0</v>
      </c>
      <c r="AX3">
        <f>IF(Z3&gt;0, (R3*SUMPRODUCT(K3:$K$98, X3:$X$98)-K3*$AZ$3)/Z3, 0)</f>
        <v>0</v>
      </c>
      <c r="AZ3">
        <f>C6*SUMPRODUCT(X4:X89, K4:K89)/1</f>
        <v>15236.756198483648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1033.8115318213431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1022.0382224750211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-1022.0382224750211</v>
      </c>
      <c r="AK4">
        <f>G4*SUM(AB4, AE4:AF4)</f>
        <v>0</v>
      </c>
      <c r="AL4">
        <f t="shared" si="9"/>
        <v>-1369.1019724750211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-323.78370183785796</v>
      </c>
      <c r="AR4">
        <f t="shared" si="14"/>
        <v>-323.78370183785796</v>
      </c>
      <c r="AS4">
        <f t="shared" si="15"/>
        <v>-953.48280854092832</v>
      </c>
      <c r="AT4">
        <f t="shared" si="16"/>
        <v>0</v>
      </c>
      <c r="AU4">
        <f t="shared" si="17"/>
        <v>-1277.2665103787863</v>
      </c>
      <c r="AW4">
        <v>1</v>
      </c>
      <c r="AX4">
        <f>IF(Z4&gt;0, (R4*SUMPRODUCT(K4:$K$98, X4:$X$98)-K4*$AZ$3)/Z4, 0)</f>
        <v>1033.8115318213431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250000</v>
      </c>
      <c r="S5">
        <f t="shared" si="1"/>
        <v>1927.6262295664858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1022.0382224750211</v>
      </c>
      <c r="AC5">
        <f t="shared" si="2"/>
        <v>1883.9001080035996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-352.38719636414254</v>
      </c>
      <c r="AI5">
        <f t="shared" si="7"/>
        <v>-376.82009833325611</v>
      </c>
      <c r="AJ5">
        <f t="shared" si="8"/>
        <v>-861.86188552857845</v>
      </c>
      <c r="AK5">
        <f>G5*SUM(AB5, AE5:AF5)</f>
        <v>41.903567121475866</v>
      </c>
      <c r="AL5">
        <f t="shared" si="9"/>
        <v>-1196.7784167403588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-301.3291169360578</v>
      </c>
      <c r="AR5">
        <f t="shared" si="14"/>
        <v>-322.2218873048493</v>
      </c>
      <c r="AS5">
        <f t="shared" si="15"/>
        <v>-736.98500844169348</v>
      </c>
      <c r="AT5">
        <f t="shared" si="16"/>
        <v>35.83207621464534</v>
      </c>
      <c r="AU5">
        <f t="shared" si="17"/>
        <v>-1023.3748195318975</v>
      </c>
      <c r="AW5">
        <v>2</v>
      </c>
      <c r="AX5">
        <f>IF(Z5&gt;0, (R5*SUMPRODUCT(K5:$K$98, X5:$X$98)-K5*$AZ$3)/Z5, 0)</f>
        <v>1927.6262295664858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250000</v>
      </c>
      <c r="S6">
        <f t="shared" si="1"/>
        <v>2958.1411716903126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1883.9001080035996</v>
      </c>
      <c r="AC6">
        <f t="shared" si="2"/>
        <v>2857.8568315435696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-361.01298529601195</v>
      </c>
      <c r="AI6">
        <f t="shared" si="7"/>
        <v>-385.16545694690478</v>
      </c>
      <c r="AJ6">
        <f t="shared" si="8"/>
        <v>-973.95672353996997</v>
      </c>
      <c r="AK6">
        <f>G6*SUM(AB6, AE6:AF6)</f>
        <v>110.20815631821058</v>
      </c>
      <c r="AL6">
        <f t="shared" si="9"/>
        <v>-1248.9140241686641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-278.48903762782925</v>
      </c>
      <c r="AR6">
        <f t="shared" si="14"/>
        <v>-297.12049649592353</v>
      </c>
      <c r="AS6">
        <f t="shared" si="15"/>
        <v>-751.31998481273547</v>
      </c>
      <c r="AT6">
        <f t="shared" si="16"/>
        <v>85.015677113747529</v>
      </c>
      <c r="AU6">
        <f t="shared" si="17"/>
        <v>-963.42480419491142</v>
      </c>
      <c r="AW6">
        <v>3</v>
      </c>
      <c r="AX6">
        <f>IF(Z6&gt;0, (R6*SUMPRODUCT(K6:$K$98, X6:$X$98)-K6*$AZ$3)/Z6, 0)</f>
        <v>2958.1411716903126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250000</v>
      </c>
      <c r="S7">
        <f t="shared" si="1"/>
        <v>3810.809634528574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2857.8568315435696</v>
      </c>
      <c r="AC7">
        <f t="shared" si="2"/>
        <v>3639.1441990865787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-371.21237913726372</v>
      </c>
      <c r="AI7">
        <f t="shared" si="7"/>
        <v>-395.08620483373392</v>
      </c>
      <c r="AJ7">
        <f t="shared" si="8"/>
        <v>-781.28736754300917</v>
      </c>
      <c r="AK7">
        <f>G7*SUM(AB7, AE7:AF7)</f>
        <v>140.32077042878925</v>
      </c>
      <c r="AL7">
        <f t="shared" si="9"/>
        <v>-1036.0528019479539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-260.53766930354845</v>
      </c>
      <c r="AR7">
        <f t="shared" si="14"/>
        <v>-277.29365928096649</v>
      </c>
      <c r="AS7">
        <f t="shared" si="15"/>
        <v>-548.35129762925192</v>
      </c>
      <c r="AT7">
        <f t="shared" si="16"/>
        <v>98.484987400909418</v>
      </c>
      <c r="AU7">
        <f t="shared" si="17"/>
        <v>-727.15996950930901</v>
      </c>
      <c r="AW7">
        <v>4</v>
      </c>
      <c r="AX7">
        <f>IF(Z7&gt;0, (R7*SUMPRODUCT(K7:$K$98, X7:$X$98)-K7*$AZ$3)/Z7, 0)</f>
        <v>3810.809634528574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250000</v>
      </c>
      <c r="S8">
        <f t="shared" si="1"/>
        <v>4333.5515052241781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3639.1441990865787</v>
      </c>
      <c r="AC8">
        <f t="shared" si="2"/>
        <v>4090.3426664352901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-381.4471536626931</v>
      </c>
      <c r="AI8">
        <f t="shared" si="7"/>
        <v>-405.04409638683234</v>
      </c>
      <c r="AJ8">
        <f t="shared" si="8"/>
        <v>-451.19846734871135</v>
      </c>
      <c r="AK8">
        <f t="shared" ref="AK8:AK39" si="30">G8*SUM(AB8:AB8, AE8:AF8)</f>
        <v>77.513771440544119</v>
      </c>
      <c r="AL8">
        <f t="shared" si="9"/>
        <v>-778.72879229499949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-249.90292928488225</v>
      </c>
      <c r="AR8">
        <f t="shared" si="14"/>
        <v>-265.36233185823198</v>
      </c>
      <c r="AS8">
        <f t="shared" si="15"/>
        <v>-295.6001050121879</v>
      </c>
      <c r="AT8">
        <f t="shared" si="16"/>
        <v>50.782705695689053</v>
      </c>
      <c r="AU8">
        <f t="shared" si="17"/>
        <v>-510.17973117473082</v>
      </c>
      <c r="AW8">
        <v>5</v>
      </c>
      <c r="AX8">
        <f>IF(Z8&gt;0, (R8*SUMPRODUCT(K8:$K$98, X8:$X$98)-K8*$AZ$3)/Z8, 0)</f>
        <v>4333.5515052241781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250000</v>
      </c>
      <c r="S9">
        <f t="shared" si="1"/>
        <v>4683.2957270869456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4090.3426664352901</v>
      </c>
      <c r="AC9">
        <f t="shared" si="2"/>
        <v>4368.9075058354902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-392.1571191936153</v>
      </c>
      <c r="AI9">
        <f t="shared" si="7"/>
        <v>-415.47887677859376</v>
      </c>
      <c r="AJ9">
        <f t="shared" si="8"/>
        <v>-278.56483940020007</v>
      </c>
      <c r="AK9">
        <f t="shared" si="30"/>
        <v>24.13302173196821</v>
      </c>
      <c r="AL9">
        <f t="shared" si="9"/>
        <v>-669.91069444682557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-243.31802460313313</v>
      </c>
      <c r="AR9">
        <f t="shared" si="14"/>
        <v>-257.78825530433437</v>
      </c>
      <c r="AS9">
        <f t="shared" si="15"/>
        <v>-172.83849541255307</v>
      </c>
      <c r="AT9">
        <f t="shared" si="16"/>
        <v>14.973588105709924</v>
      </c>
      <c r="AU9">
        <f t="shared" si="17"/>
        <v>-415.65316261117749</v>
      </c>
      <c r="AW9">
        <v>6</v>
      </c>
      <c r="AX9">
        <f>IF(Z9&gt;0, (R9*SUMPRODUCT(K9:$K$98, X9:$X$98)-K9*$AZ$3)/Z9, 0)</f>
        <v>4683.2957270869456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250000</v>
      </c>
      <c r="S10">
        <f t="shared" si="1"/>
        <v>5001.2827242705134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4368.9075058354902</v>
      </c>
      <c r="AC10">
        <f t="shared" si="2"/>
        <v>4610.7909967027081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-404.97882219951344</v>
      </c>
      <c r="AI10">
        <f t="shared" si="7"/>
        <v>-428.02686432642219</v>
      </c>
      <c r="AJ10">
        <f t="shared" si="8"/>
        <v>-241.88349086721792</v>
      </c>
      <c r="AK10">
        <f t="shared" si="30"/>
        <v>17.912520773925511</v>
      </c>
      <c r="AL10">
        <f t="shared" si="9"/>
        <v>-651.99783441971454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-238.37718014586369</v>
      </c>
      <c r="AR10">
        <f t="shared" si="14"/>
        <v>-251.94363594287543</v>
      </c>
      <c r="AS10">
        <f t="shared" si="15"/>
        <v>-142.37659185141078</v>
      </c>
      <c r="AT10">
        <f t="shared" si="16"/>
        <v>10.543603658585821</v>
      </c>
      <c r="AU10">
        <f t="shared" si="17"/>
        <v>-383.77662413570033</v>
      </c>
      <c r="AW10">
        <v>7</v>
      </c>
      <c r="AX10">
        <f>IF(Z10&gt;0, (R10*SUMPRODUCT(K10:$K$98, X10:$X$98)-K10*$AZ$3)/Z10, 0)</f>
        <v>5001.2827242705134</v>
      </c>
    </row>
    <row r="11" spans="1:52" x14ac:dyDescent="0.25">
      <c r="A11" t="s">
        <v>33</v>
      </c>
      <c r="C11" s="25">
        <f>AU91</f>
        <v>14038.014966101395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250000</v>
      </c>
      <c r="S11">
        <f t="shared" si="1"/>
        <v>5289.5595458820699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4610.7909967027081</v>
      </c>
      <c r="AC11">
        <f t="shared" si="2"/>
        <v>4818.9692018121004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-417.08820290834018</v>
      </c>
      <c r="AI11">
        <f t="shared" si="7"/>
        <v>-439.86405579368898</v>
      </c>
      <c r="AJ11">
        <f t="shared" si="8"/>
        <v>-208.17820510939237</v>
      </c>
      <c r="AK11">
        <f t="shared" si="30"/>
        <v>11.065898392086499</v>
      </c>
      <c r="AL11">
        <f t="shared" si="9"/>
        <v>-636.97636251099482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-233.28103414761424</v>
      </c>
      <c r="AR11">
        <f t="shared" si="14"/>
        <v>-246.01976537434163</v>
      </c>
      <c r="AS11">
        <f t="shared" si="15"/>
        <v>-116.4358680880401</v>
      </c>
      <c r="AT11">
        <f t="shared" si="16"/>
        <v>6.1892525434138586</v>
      </c>
      <c r="AU11">
        <f t="shared" si="17"/>
        <v>-356.26638091896785</v>
      </c>
      <c r="AW11">
        <v>8</v>
      </c>
      <c r="AX11">
        <f>IF(Z11&gt;0, (R11*SUMPRODUCT(K11:$K$98, X11:$X$98)-K11*$AZ$3)/Z11, 0)</f>
        <v>5289.5595458820699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250000</v>
      </c>
      <c r="S12">
        <f t="shared" si="1"/>
        <v>5564.5970535614706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4818.9692018121004</v>
      </c>
      <c r="AC12">
        <f t="shared" si="2"/>
        <v>5009.239607673574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-431.42248293956578</v>
      </c>
      <c r="AI12">
        <f t="shared" si="7"/>
        <v>-453.92743504776718</v>
      </c>
      <c r="AJ12">
        <f t="shared" si="8"/>
        <v>-190.27040586147359</v>
      </c>
      <c r="AK12">
        <f t="shared" si="30"/>
        <v>11.083629164167832</v>
      </c>
      <c r="AL12">
        <f t="shared" si="9"/>
        <v>-633.11421174507291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-229.30563600664584</v>
      </c>
      <c r="AR12">
        <f t="shared" si="14"/>
        <v>-241.26725729561591</v>
      </c>
      <c r="AS12">
        <f t="shared" si="15"/>
        <v>-101.13074342354011</v>
      </c>
      <c r="AT12">
        <f t="shared" si="16"/>
        <v>5.8910667275245716</v>
      </c>
      <c r="AU12">
        <f t="shared" si="17"/>
        <v>-336.5069339916314</v>
      </c>
      <c r="AW12">
        <v>9</v>
      </c>
      <c r="AX12">
        <f>IF(Z12&gt;0, (R12*SUMPRODUCT(K12:$K$98, X12:$X$98)-K12*$AZ$3)/Z12, 0)</f>
        <v>5564.5970535614706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250000</v>
      </c>
      <c r="S13">
        <f t="shared" si="1"/>
        <v>5824.360287759956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5009.239607673574</v>
      </c>
      <c r="AC13">
        <f t="shared" si="2"/>
        <v>5180.2399513627552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-446.71182182222208</v>
      </c>
      <c r="AI13">
        <f t="shared" si="7"/>
        <v>-468.94705322715919</v>
      </c>
      <c r="AJ13">
        <f t="shared" si="8"/>
        <v>-171.00034368918114</v>
      </c>
      <c r="AK13">
        <f t="shared" si="30"/>
        <v>10.018479215347149</v>
      </c>
      <c r="AL13">
        <f t="shared" si="9"/>
        <v>-629.92891770099311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-225.69589558859104</v>
      </c>
      <c r="AR13">
        <f t="shared" si="14"/>
        <v>-236.92998481659902</v>
      </c>
      <c r="AS13">
        <f t="shared" si="15"/>
        <v>-86.395913046254449</v>
      </c>
      <c r="AT13">
        <f t="shared" si="16"/>
        <v>5.0617188274084262</v>
      </c>
      <c r="AU13">
        <f t="shared" si="17"/>
        <v>-318.26417903544501</v>
      </c>
      <c r="AW13">
        <v>10</v>
      </c>
      <c r="AX13">
        <f>IF(Z13&gt;0, (R13*SUMPRODUCT(K13:$K$98, X13:$X$98)-K13*$AZ$3)/Z13, 0)</f>
        <v>5824.360287759956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250000</v>
      </c>
      <c r="S14">
        <f t="shared" si="1"/>
        <v>6070.2239355848023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5180.2399513627552</v>
      </c>
      <c r="AC14">
        <f t="shared" si="2"/>
        <v>5333.671590773577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-463.43558703426174</v>
      </c>
      <c r="AI14">
        <f t="shared" si="7"/>
        <v>-485.40212256644611</v>
      </c>
      <c r="AJ14">
        <f t="shared" si="8"/>
        <v>-153.43163941082184</v>
      </c>
      <c r="AK14">
        <f t="shared" si="30"/>
        <v>9.3244319124529582</v>
      </c>
      <c r="AL14">
        <f t="shared" si="9"/>
        <v>-629.509330064815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-222.61397730161042</v>
      </c>
      <c r="AR14">
        <f t="shared" si="14"/>
        <v>-233.16573029419013</v>
      </c>
      <c r="AS14">
        <f t="shared" si="15"/>
        <v>-73.701779597310932</v>
      </c>
      <c r="AT14">
        <f t="shared" si="16"/>
        <v>4.4790450543362237</v>
      </c>
      <c r="AU14">
        <f t="shared" si="17"/>
        <v>-302.38846483716486</v>
      </c>
      <c r="AW14">
        <v>11</v>
      </c>
      <c r="AX14">
        <f>IF(Z14&gt;0, (R14*SUMPRODUCT(K14:$K$98, X14:$X$98)-K14*$AZ$3)/Z14, 0)</f>
        <v>6070.2239355848023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250000</v>
      </c>
      <c r="S15">
        <f t="shared" si="1"/>
        <v>6321.4346912996771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5333.671590773577</v>
      </c>
      <c r="AC15">
        <f t="shared" si="2"/>
        <v>5486.6969105771168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-480.89842516194989</v>
      </c>
      <c r="AI15">
        <f t="shared" si="7"/>
        <v>-502.59720549629617</v>
      </c>
      <c r="AJ15">
        <f t="shared" si="8"/>
        <v>-153.02531980353979</v>
      </c>
      <c r="AK15">
        <f t="shared" si="30"/>
        <v>21.868053522171667</v>
      </c>
      <c r="AL15">
        <f t="shared" si="9"/>
        <v>-633.75447177766432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-219.14652601699319</v>
      </c>
      <c r="AR15">
        <f t="shared" si="14"/>
        <v>-229.03471046566642</v>
      </c>
      <c r="AS15">
        <f t="shared" si="15"/>
        <v>-69.733992612455992</v>
      </c>
      <c r="AT15">
        <f t="shared" si="16"/>
        <v>9.9653226323702562</v>
      </c>
      <c r="AU15">
        <f t="shared" si="17"/>
        <v>-288.80338044575217</v>
      </c>
      <c r="AW15">
        <v>12</v>
      </c>
      <c r="AX15">
        <f>IF(Z15&gt;0, (R15*SUMPRODUCT(K15:$K$98, X15:$X$98)-K15*$AZ$3)/Z15, 0)</f>
        <v>6321.4346912996771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250000</v>
      </c>
      <c r="S16">
        <f t="shared" si="1"/>
        <v>6585.848813919064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5486.6969105771168</v>
      </c>
      <c r="AC16">
        <f t="shared" si="2"/>
        <v>5642.604374116946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-623.65310811377742</v>
      </c>
      <c r="AI16">
        <f t="shared" si="7"/>
        <v>-645.07253533396886</v>
      </c>
      <c r="AJ16">
        <f t="shared" si="8"/>
        <v>-155.90746353982922</v>
      </c>
      <c r="AK16">
        <f t="shared" si="30"/>
        <v>38.955548065097531</v>
      </c>
      <c r="AL16">
        <f t="shared" si="9"/>
        <v>-762.02445080870052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-268.84889379552777</v>
      </c>
      <c r="AR16">
        <f t="shared" si="14"/>
        <v>-278.08253544496807</v>
      </c>
      <c r="AS16">
        <f t="shared" si="15"/>
        <v>-67.209717328150816</v>
      </c>
      <c r="AT16">
        <f t="shared" si="16"/>
        <v>16.793239492024295</v>
      </c>
      <c r="AU16">
        <f t="shared" si="17"/>
        <v>-328.49901328109462</v>
      </c>
      <c r="AW16">
        <v>13</v>
      </c>
      <c r="AX16">
        <f>IF(Z16&gt;0, (R16*SUMPRODUCT(K16:$K$98, X16:$X$98)-K16*$AZ$3)/Z16, 0)</f>
        <v>6585.848813919064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250000</v>
      </c>
      <c r="S17">
        <f t="shared" si="1"/>
        <v>6825.0543182906076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5642.604374116946</v>
      </c>
      <c r="AC17">
        <f t="shared" si="2"/>
        <v>5767.6848616873858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-783.50315603583329</v>
      </c>
      <c r="AI17">
        <f t="shared" si="7"/>
        <v>-804.6300386682193</v>
      </c>
      <c r="AJ17">
        <f t="shared" si="8"/>
        <v>-125.0804875704398</v>
      </c>
      <c r="AK17">
        <f t="shared" si="30"/>
        <v>77.867940362813854</v>
      </c>
      <c r="AL17">
        <f t="shared" si="9"/>
        <v>-851.8425858758452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-317.50160643224893</v>
      </c>
      <c r="AR17">
        <f t="shared" si="14"/>
        <v>-326.06292379646555</v>
      </c>
      <c r="AS17">
        <f t="shared" si="15"/>
        <v>-50.686784642801499</v>
      </c>
      <c r="AT17">
        <f t="shared" si="16"/>
        <v>31.55468610981989</v>
      </c>
      <c r="AU17">
        <f t="shared" si="17"/>
        <v>-345.19502232944717</v>
      </c>
      <c r="AW17">
        <v>14</v>
      </c>
      <c r="AX17">
        <f>IF(Z17&gt;0, (R17*SUMPRODUCT(K17:$K$98, X17:$X$98)-K17*$AZ$3)/Z17, 0)</f>
        <v>6825.0543182906076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250000</v>
      </c>
      <c r="S18">
        <f t="shared" si="1"/>
        <v>7039.5093882616993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5767.6848616873858</v>
      </c>
      <c r="AC18">
        <f t="shared" si="2"/>
        <v>5862.7346053267402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-947.92773055233567</v>
      </c>
      <c r="AI18">
        <f t="shared" si="7"/>
        <v>-968.74855158534251</v>
      </c>
      <c r="AJ18">
        <f t="shared" si="8"/>
        <v>-95.049743639354347</v>
      </c>
      <c r="AK18">
        <f t="shared" si="30"/>
        <v>124.58199301244754</v>
      </c>
      <c r="AL18">
        <f t="shared" si="9"/>
        <v>-939.21630221224927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-358.46577745355444</v>
      </c>
      <c r="AR18">
        <f t="shared" si="14"/>
        <v>-366.33932261766654</v>
      </c>
      <c r="AS18">
        <f t="shared" si="15"/>
        <v>-35.943753043904707</v>
      </c>
      <c r="AT18">
        <f t="shared" si="16"/>
        <v>47.111588302094383</v>
      </c>
      <c r="AU18">
        <f t="shared" si="17"/>
        <v>-355.17148735947688</v>
      </c>
      <c r="AW18">
        <v>15</v>
      </c>
      <c r="AX18">
        <f>IF(Z18&gt;0, (R18*SUMPRODUCT(K18:$K$98, X18:$X$98)-K18*$AZ$3)/Z18, 0)</f>
        <v>7039.5093882616993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250000</v>
      </c>
      <c r="S19">
        <f t="shared" si="1"/>
        <v>7186.2141424014862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5862.7346053267402</v>
      </c>
      <c r="AC19">
        <f t="shared" si="2"/>
        <v>5892.7652125850109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-1123.7063738141114</v>
      </c>
      <c r="AI19">
        <f t="shared" si="7"/>
        <v>-1144.2066159994067</v>
      </c>
      <c r="AJ19">
        <f t="shared" si="8"/>
        <v>-30.03060725827072</v>
      </c>
      <c r="AK19">
        <f t="shared" si="30"/>
        <v>130.73898169878632</v>
      </c>
      <c r="AL19">
        <f t="shared" si="9"/>
        <v>-1043.4982415588911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-396.28625575080116</v>
      </c>
      <c r="AR19">
        <f t="shared" si="14"/>
        <v>-403.5158705388892</v>
      </c>
      <c r="AS19">
        <f t="shared" si="15"/>
        <v>-10.59059304603678</v>
      </c>
      <c r="AT19">
        <f t="shared" si="16"/>
        <v>46.106405325645326</v>
      </c>
      <c r="AU19">
        <f t="shared" si="17"/>
        <v>-368.00005825928065</v>
      </c>
      <c r="AW19">
        <v>16</v>
      </c>
      <c r="AX19">
        <f>IF(Z19&gt;0, (R19*SUMPRODUCT(K19:$K$98, X19:$X$98)-K19*$AZ$3)/Z19, 0)</f>
        <v>7186.2141424014862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250000</v>
      </c>
      <c r="S20">
        <f t="shared" si="1"/>
        <v>7157.6348495256198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5892.7652125850109</v>
      </c>
      <c r="AC20">
        <f t="shared" si="2"/>
        <v>5773.2268398678107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-1306.6389013409675</v>
      </c>
      <c r="AI20">
        <f t="shared" si="7"/>
        <v>-1326.803477214276</v>
      </c>
      <c r="AJ20">
        <f t="shared" si="8"/>
        <v>119.53837271720022</v>
      </c>
      <c r="AK20">
        <f t="shared" si="30"/>
        <v>25.338890414115546</v>
      </c>
      <c r="AL20">
        <f t="shared" si="9"/>
        <v>-1181.9262140829603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-437.066523159599</v>
      </c>
      <c r="AR20">
        <f t="shared" si="14"/>
        <v>-443.81150913766078</v>
      </c>
      <c r="AS20">
        <f t="shared" si="15"/>
        <v>39.985202410584982</v>
      </c>
      <c r="AT20">
        <f t="shared" si="16"/>
        <v>8.4757776021009565</v>
      </c>
      <c r="AU20">
        <f t="shared" si="17"/>
        <v>-395.35052912497486</v>
      </c>
      <c r="AW20">
        <v>17</v>
      </c>
      <c r="AX20">
        <f>IF(Z20&gt;0, (R20*SUMPRODUCT(K20:$K$98, X20:$X$98)-K20*$AZ$3)/Z20, 0)</f>
        <v>7157.6348495256198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250000</v>
      </c>
      <c r="S21">
        <f t="shared" si="1"/>
        <v>7049.1612238911202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5773.2268398678107</v>
      </c>
      <c r="AC21">
        <f t="shared" si="2"/>
        <v>5586.2429893721219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-1512.0070470183173</v>
      </c>
      <c r="AI21">
        <f t="shared" si="7"/>
        <v>-1531.8187764281906</v>
      </c>
      <c r="AJ21">
        <f t="shared" si="8"/>
        <v>186.98385049568878</v>
      </c>
      <c r="AK21">
        <f t="shared" si="30"/>
        <v>9.2371629437884977</v>
      </c>
      <c r="AL21">
        <f t="shared" si="9"/>
        <v>-1335.5977629887134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-480.94475983109118</v>
      </c>
      <c r="AR21">
        <f t="shared" si="14"/>
        <v>-487.24654755202806</v>
      </c>
      <c r="AS21">
        <f t="shared" si="15"/>
        <v>59.476510540266183</v>
      </c>
      <c r="AT21">
        <f t="shared" si="16"/>
        <v>2.9381907460562213</v>
      </c>
      <c r="AU21">
        <f t="shared" si="17"/>
        <v>-424.83184626570568</v>
      </c>
      <c r="AW21">
        <v>18</v>
      </c>
      <c r="AX21">
        <f>IF(Z21&gt;0, (R21*SUMPRODUCT(K21:$K$98, X21:$X$98)-K21*$AZ$3)/Z21, 0)</f>
        <v>7049.1612238911202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250000</v>
      </c>
      <c r="S22">
        <f t="shared" si="1"/>
        <v>6978.7506627233688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5586.2429893721219</v>
      </c>
      <c r="AC22">
        <f t="shared" si="2"/>
        <v>5426.592350067699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-1739.1362126636243</v>
      </c>
      <c r="AI22">
        <f t="shared" si="7"/>
        <v>-1758.5759111581326</v>
      </c>
      <c r="AJ22">
        <f t="shared" si="8"/>
        <v>159.65063930442284</v>
      </c>
      <c r="AK22">
        <f t="shared" si="30"/>
        <v>117.31110277681456</v>
      </c>
      <c r="AL22">
        <f t="shared" si="9"/>
        <v>-1481.6141690768952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-516.51805769658438</v>
      </c>
      <c r="AR22">
        <f t="shared" si="14"/>
        <v>-522.29158781773117</v>
      </c>
      <c r="AS22">
        <f t="shared" si="15"/>
        <v>47.415744392580223</v>
      </c>
      <c r="AT22">
        <f t="shared" si="16"/>
        <v>34.841033445977885</v>
      </c>
      <c r="AU22">
        <f t="shared" si="17"/>
        <v>-440.03480997917308</v>
      </c>
      <c r="AW22">
        <v>19</v>
      </c>
      <c r="AX22">
        <f>IF(Z22&gt;0, (R22*SUMPRODUCT(K22:$K$98, X22:$X$98)-K22*$AZ$3)/Z22, 0)</f>
        <v>6978.7506627233688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250000</v>
      </c>
      <c r="S23">
        <f t="shared" si="1"/>
        <v>7081.0311082362041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5426.592350067699</v>
      </c>
      <c r="AC23">
        <f t="shared" si="2"/>
        <v>5394.9245748560243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-1982.0055635251881</v>
      </c>
      <c r="AI23">
        <f t="shared" si="7"/>
        <v>-2001.0526644783988</v>
      </c>
      <c r="AJ23">
        <f t="shared" si="8"/>
        <v>31.66777521167478</v>
      </c>
      <c r="AK23">
        <f t="shared" si="30"/>
        <v>379.86146450473899</v>
      </c>
      <c r="AL23">
        <f t="shared" si="9"/>
        <v>-1589.5234247619851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-525.57991174082065</v>
      </c>
      <c r="AR23">
        <f t="shared" si="14"/>
        <v>-530.63074198173172</v>
      </c>
      <c r="AS23">
        <f t="shared" si="15"/>
        <v>8.3975276392147524</v>
      </c>
      <c r="AT23">
        <f t="shared" si="16"/>
        <v>100.73006789801698</v>
      </c>
      <c r="AU23">
        <f t="shared" si="17"/>
        <v>-421.50314644450003</v>
      </c>
      <c r="AW23">
        <v>20</v>
      </c>
      <c r="AX23">
        <f>IF(Z23&gt;0, (R23*SUMPRODUCT(K23:$K$98, X23:$X$98)-K23*$AZ$3)/Z23, 0)</f>
        <v>7081.0311082362041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250000</v>
      </c>
      <c r="S24">
        <f t="shared" si="1"/>
        <v>7114.5169375845189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5394.9245748560243</v>
      </c>
      <c r="AC24">
        <f t="shared" si="2"/>
        <v>5302.2467010481632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-2248.4247460432466</v>
      </c>
      <c r="AI24">
        <f t="shared" si="7"/>
        <v>-2267.056533512321</v>
      </c>
      <c r="AJ24">
        <f t="shared" si="8"/>
        <v>92.677873807861033</v>
      </c>
      <c r="AK24">
        <f t="shared" si="30"/>
        <v>377.64472023992175</v>
      </c>
      <c r="AL24">
        <f t="shared" si="9"/>
        <v>-1796.7339394645383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-532.34627831407988</v>
      </c>
      <c r="AR24">
        <f t="shared" si="14"/>
        <v>-536.75761684562519</v>
      </c>
      <c r="AS24">
        <f t="shared" si="15"/>
        <v>21.942794078609474</v>
      </c>
      <c r="AT24">
        <f t="shared" si="16"/>
        <v>89.412715145778506</v>
      </c>
      <c r="AU24">
        <f t="shared" si="17"/>
        <v>-425.40210762123723</v>
      </c>
      <c r="AW24">
        <v>21</v>
      </c>
      <c r="AX24">
        <f>IF(Z24&gt;0, (R24*SUMPRODUCT(K24:$K$98, X24:$X$98)-K24*$AZ$3)/Z24, 0)</f>
        <v>7114.5169375845189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250000</v>
      </c>
      <c r="S25">
        <f t="shared" si="1"/>
        <v>7086.2879813524578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5302.2467010481632</v>
      </c>
      <c r="AC25">
        <f t="shared" si="2"/>
        <v>5156.4200994599341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-2539.2801073272121</v>
      </c>
      <c r="AI25">
        <f t="shared" si="7"/>
        <v>-2557.4716489108628</v>
      </c>
      <c r="AJ25">
        <f t="shared" si="8"/>
        <v>145.8266015882291</v>
      </c>
      <c r="AK25">
        <f t="shared" si="30"/>
        <v>371.15726907337148</v>
      </c>
      <c r="AL25">
        <f t="shared" si="9"/>
        <v>-2040.4877782492622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-536.79498959353168</v>
      </c>
      <c r="AR25">
        <f t="shared" si="14"/>
        <v>-540.64061826084901</v>
      </c>
      <c r="AS25">
        <f t="shared" si="15"/>
        <v>30.827236765308335</v>
      </c>
      <c r="AT25">
        <f t="shared" si="16"/>
        <v>78.461356750246296</v>
      </c>
      <c r="AU25">
        <f t="shared" si="17"/>
        <v>-431.35202474529433</v>
      </c>
      <c r="AW25">
        <v>22</v>
      </c>
      <c r="AX25">
        <f>IF(Z25&gt;0, (R25*SUMPRODUCT(K25:$K$98, X25:$X$98)-K25*$AZ$3)/Z25, 0)</f>
        <v>7086.2879813524578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250000</v>
      </c>
      <c r="S26">
        <f t="shared" si="1"/>
        <v>7001.6118208186881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5156.4200994599341</v>
      </c>
      <c r="AC26">
        <f t="shared" si="2"/>
        <v>4964.7319640859141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-2825.2242677389522</v>
      </c>
      <c r="AI26">
        <f t="shared" si="7"/>
        <v>-2842.9513714799928</v>
      </c>
      <c r="AJ26">
        <f t="shared" si="8"/>
        <v>191.68813537402002</v>
      </c>
      <c r="AK26">
        <f t="shared" si="30"/>
        <v>360.94940696219544</v>
      </c>
      <c r="AL26">
        <f t="shared" si="9"/>
        <v>-2290.3138291437772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-533.25231368310449</v>
      </c>
      <c r="AR26">
        <f t="shared" si="14"/>
        <v>-536.59824950588279</v>
      </c>
      <c r="AS26">
        <f t="shared" si="15"/>
        <v>36.180540731232732</v>
      </c>
      <c r="AT26">
        <f t="shared" si="16"/>
        <v>68.128080514888126</v>
      </c>
      <c r="AU26">
        <f t="shared" si="17"/>
        <v>-432.28962825976191</v>
      </c>
      <c r="AW26">
        <v>23</v>
      </c>
      <c r="AX26">
        <f>IF(Z26&gt;0, (R26*SUMPRODUCT(K26:$K$98, X26:$X$98)-K26*$AZ$3)/Z26, 0)</f>
        <v>7001.6118208186881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250000</v>
      </c>
      <c r="S27">
        <f t="shared" si="1"/>
        <v>6873.5989635369742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4964.7319640859141</v>
      </c>
      <c r="AC27">
        <f t="shared" si="2"/>
        <v>4739.6107702416557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-3113.7147180549773</v>
      </c>
      <c r="AI27">
        <f t="shared" si="7"/>
        <v>-3130.953179286802</v>
      </c>
      <c r="AJ27">
        <f t="shared" si="8"/>
        <v>225.12119384425841</v>
      </c>
      <c r="AK27">
        <f t="shared" si="30"/>
        <v>347.53123748601405</v>
      </c>
      <c r="AL27">
        <f t="shared" si="9"/>
        <v>-2558.3007479565294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-524.73570622842055</v>
      </c>
      <c r="AR27">
        <f t="shared" si="14"/>
        <v>-527.64080092971778</v>
      </c>
      <c r="AS27">
        <f t="shared" si="15"/>
        <v>37.938327475499428</v>
      </c>
      <c r="AT27">
        <f t="shared" si="16"/>
        <v>58.567359521162352</v>
      </c>
      <c r="AU27">
        <f t="shared" si="17"/>
        <v>-431.135113933056</v>
      </c>
      <c r="AW27">
        <v>24</v>
      </c>
      <c r="AX27">
        <f>IF(Z27&gt;0, (R27*SUMPRODUCT(K27:$K$98, X27:$X$98)-K27*$AZ$3)/Z27, 0)</f>
        <v>6873.5989635369742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250000</v>
      </c>
      <c r="S28">
        <f t="shared" si="1"/>
        <v>6711.6458905085819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4739.6107702416557</v>
      </c>
      <c r="AC28">
        <f t="shared" si="2"/>
        <v>4489.9921352979218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-3414.4525282638647</v>
      </c>
      <c r="AI28">
        <f t="shared" si="7"/>
        <v>-3431.1771596305448</v>
      </c>
      <c r="AJ28">
        <f t="shared" si="8"/>
        <v>249.61863494373392</v>
      </c>
      <c r="AK28">
        <f t="shared" si="30"/>
        <v>331.77275391691592</v>
      </c>
      <c r="AL28">
        <f t="shared" si="9"/>
        <v>-2849.785770769895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-513.76540134246636</v>
      </c>
      <c r="AR28">
        <f t="shared" si="14"/>
        <v>-516.28192101151456</v>
      </c>
      <c r="AS28">
        <f t="shared" si="15"/>
        <v>37.559584473014944</v>
      </c>
      <c r="AT28">
        <f t="shared" si="16"/>
        <v>49.92113981953338</v>
      </c>
      <c r="AU28">
        <f t="shared" si="17"/>
        <v>-428.8011967189662</v>
      </c>
      <c r="AW28">
        <v>25</v>
      </c>
      <c r="AX28">
        <f>IF(Z28&gt;0, (R28*SUMPRODUCT(K28:$K$98, X28:$X$98)-K28*$AZ$3)/Z28, 0)</f>
        <v>6711.6458905085819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250000</v>
      </c>
      <c r="S29">
        <f t="shared" si="1"/>
        <v>6522.7723402324327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4489.9921352979218</v>
      </c>
      <c r="AC29">
        <f t="shared" si="2"/>
        <v>4221.8669761739275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-3761.2516857151732</v>
      </c>
      <c r="AI29">
        <f t="shared" si="7"/>
        <v>-3777.4329455996149</v>
      </c>
      <c r="AJ29">
        <f t="shared" si="8"/>
        <v>268.12515912399431</v>
      </c>
      <c r="AK29">
        <f t="shared" si="30"/>
        <v>314.29944947085454</v>
      </c>
      <c r="AL29">
        <f t="shared" si="9"/>
        <v>-3195.008337004766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-505.31029652254949</v>
      </c>
      <c r="AR29">
        <f t="shared" si="14"/>
        <v>-507.48418912893084</v>
      </c>
      <c r="AS29">
        <f t="shared" si="15"/>
        <v>36.021626570926912</v>
      </c>
      <c r="AT29">
        <f t="shared" si="16"/>
        <v>42.224972237877083</v>
      </c>
      <c r="AU29">
        <f t="shared" si="17"/>
        <v>-429.23759032012686</v>
      </c>
      <c r="AW29">
        <v>26</v>
      </c>
      <c r="AX29">
        <f>IF(Z29&gt;0, (R29*SUMPRODUCT(K29:$K$98, X29:$X$98)-K29*$AZ$3)/Z29, 0)</f>
        <v>6522.7723402324327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250000</v>
      </c>
      <c r="S30">
        <f t="shared" si="1"/>
        <v>6303.7500655449976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4221.8669761739275</v>
      </c>
      <c r="AC30">
        <f t="shared" si="2"/>
        <v>3935.8783244892993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-4101.7390243274422</v>
      </c>
      <c r="AI30">
        <f t="shared" si="7"/>
        <v>-4117.3482977106069</v>
      </c>
      <c r="AJ30">
        <f t="shared" si="8"/>
        <v>285.98865168462817</v>
      </c>
      <c r="AK30">
        <f t="shared" si="30"/>
        <v>295.53068833217498</v>
      </c>
      <c r="AL30">
        <f t="shared" si="9"/>
        <v>-3535.8289576938037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-492.01206706588351</v>
      </c>
      <c r="AR30">
        <f t="shared" si="14"/>
        <v>-493.88443164517474</v>
      </c>
      <c r="AS30">
        <f t="shared" si="15"/>
        <v>34.304929406329286</v>
      </c>
      <c r="AT30">
        <f t="shared" si="16"/>
        <v>35.44951640885018</v>
      </c>
      <c r="AU30">
        <f t="shared" si="17"/>
        <v>-424.12998582999529</v>
      </c>
      <c r="AW30">
        <v>27</v>
      </c>
      <c r="AX30">
        <f>IF(Z30&gt;0, (R30*SUMPRODUCT(K30:$K$98, X30:$X$98)-K30*$AZ$3)/Z30, 0)</f>
        <v>6303.7500655449976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250000</v>
      </c>
      <c r="S31">
        <f t="shared" si="1"/>
        <v>6060.8813404780612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3935.8783244892993</v>
      </c>
      <c r="AC31">
        <f t="shared" si="2"/>
        <v>3639.6891546001316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-4401.4479639423944</v>
      </c>
      <c r="AI31">
        <f t="shared" si="7"/>
        <v>-4416.460999795333</v>
      </c>
      <c r="AJ31">
        <f t="shared" si="8"/>
        <v>296.18916988916772</v>
      </c>
      <c r="AK31">
        <f t="shared" si="30"/>
        <v>275.51148271425097</v>
      </c>
      <c r="AL31">
        <f t="shared" si="9"/>
        <v>-3844.7603471919142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-471.39533334394389</v>
      </c>
      <c r="AR31">
        <f t="shared" si="14"/>
        <v>-473.00323035837584</v>
      </c>
      <c r="AS31">
        <f t="shared" si="15"/>
        <v>31.721877349587043</v>
      </c>
      <c r="AT31">
        <f t="shared" si="16"/>
        <v>29.50729584857779</v>
      </c>
      <c r="AU31">
        <f t="shared" si="17"/>
        <v>-411.77405716021099</v>
      </c>
      <c r="AW31">
        <v>28</v>
      </c>
      <c r="AX31">
        <f>IF(Z31&gt;0, (R31*SUMPRODUCT(K31:$K$98, X31:$X$98)-K31*$AZ$3)/Z31, 0)</f>
        <v>6060.8813404780612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250000</v>
      </c>
      <c r="S32">
        <f t="shared" si="1"/>
        <v>5807.0684289337705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3639.6891546001316</v>
      </c>
      <c r="AC32">
        <f t="shared" si="2"/>
        <v>3343.1356937353976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-4703.7794523220891</v>
      </c>
      <c r="AI32">
        <f t="shared" si="7"/>
        <v>-4718.1719798712656</v>
      </c>
      <c r="AJ32">
        <f t="shared" si="8"/>
        <v>296.55346086473401</v>
      </c>
      <c r="AK32">
        <f t="shared" si="30"/>
        <v>254.77824082200922</v>
      </c>
      <c r="AL32">
        <f t="shared" si="9"/>
        <v>-4166.8402781845225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-449.79915478721983</v>
      </c>
      <c r="AR32">
        <f t="shared" si="14"/>
        <v>-451.17544098271213</v>
      </c>
      <c r="AS32">
        <f t="shared" si="15"/>
        <v>28.357940119903489</v>
      </c>
      <c r="AT32">
        <f t="shared" si="16"/>
        <v>24.363182530452402</v>
      </c>
      <c r="AU32">
        <f t="shared" si="17"/>
        <v>-398.45431833235625</v>
      </c>
      <c r="AW32">
        <v>29</v>
      </c>
      <c r="AX32">
        <f>IF(Z32&gt;0, (R32*SUMPRODUCT(K32:$K$98, X32:$X$98)-K32*$AZ$3)/Z32, 0)</f>
        <v>5807.0684289337705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250000</v>
      </c>
      <c r="S33">
        <f t="shared" si="1"/>
        <v>5544.5705576290657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3343.1356937353976</v>
      </c>
      <c r="AC33">
        <f t="shared" si="2"/>
        <v>3049.4453536617566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-4989.1092263064802</v>
      </c>
      <c r="AI33">
        <f t="shared" si="7"/>
        <v>-5002.8589176575351</v>
      </c>
      <c r="AJ33">
        <f t="shared" si="8"/>
        <v>293.69034007364098</v>
      </c>
      <c r="AK33">
        <f t="shared" si="30"/>
        <v>234.01949856147786</v>
      </c>
      <c r="AL33">
        <f t="shared" si="9"/>
        <v>-4475.1490790224161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-425.96770470125881</v>
      </c>
      <c r="AR33">
        <f t="shared" si="14"/>
        <v>-427.14164662144719</v>
      </c>
      <c r="AS33">
        <f t="shared" si="15"/>
        <v>25.075137540477641</v>
      </c>
      <c r="AT33">
        <f t="shared" si="16"/>
        <v>19.980470287552819</v>
      </c>
      <c r="AU33">
        <f t="shared" si="17"/>
        <v>-382.08603879341672</v>
      </c>
      <c r="AW33">
        <v>30</v>
      </c>
      <c r="AX33">
        <f>IF(Z33&gt;0, (R33*SUMPRODUCT(K33:$K$98, X33:$X$98)-K33*$AZ$3)/Z33, 0)</f>
        <v>5544.5705576290657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250000</v>
      </c>
      <c r="S34">
        <f t="shared" si="1"/>
        <v>5278.8617675272517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3049.4453536617566</v>
      </c>
      <c r="AC34">
        <f t="shared" si="2"/>
        <v>2762.8605192404812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-5276.4780177048096</v>
      </c>
      <c r="AI34">
        <f t="shared" si="7"/>
        <v>-5289.5625643405829</v>
      </c>
      <c r="AJ34">
        <f t="shared" si="8"/>
        <v>286.58483442127545</v>
      </c>
      <c r="AK34">
        <f t="shared" si="30"/>
        <v>213.46117475632298</v>
      </c>
      <c r="AL34">
        <f t="shared" si="9"/>
        <v>-4789.5165551629843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-402.23492099000623</v>
      </c>
      <c r="AR34">
        <f t="shared" si="14"/>
        <v>-403.23237830235934</v>
      </c>
      <c r="AS34">
        <f t="shared" si="15"/>
        <v>21.846850843229404</v>
      </c>
      <c r="AT34">
        <f t="shared" si="16"/>
        <v>16.272509517606593</v>
      </c>
      <c r="AU34">
        <f t="shared" si="17"/>
        <v>-365.11301794152337</v>
      </c>
      <c r="AW34">
        <v>31</v>
      </c>
      <c r="AX34">
        <f>IF(Z34&gt;0, (R34*SUMPRODUCT(K34:$K$98, X34:$X$98)-K34*$AZ$3)/Z34, 0)</f>
        <v>5278.8617675272517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5012.021863956481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2762.8605192404812</v>
      </c>
      <c r="AC35">
        <f t="shared" ref="AC35:AC66" si="33">S35*Z35</f>
        <v>2485.0745895718883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-5581.3179130168046</v>
      </c>
      <c r="AI35">
        <f t="shared" ref="AI35:AI66" si="38">SUM(AE35:AH35)</f>
        <v>-5593.7134823949191</v>
      </c>
      <c r="AJ35">
        <f t="shared" ref="AJ35:AJ66" si="39">AB35-AC35</f>
        <v>277.78592966859287</v>
      </c>
      <c r="AK35">
        <f t="shared" si="30"/>
        <v>193.40023634683371</v>
      </c>
      <c r="AL35">
        <f t="shared" ref="AL35:AL66" si="40">SUM(AI35:AK35)</f>
        <v>-5122.5273163794927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-379.88695202515083</v>
      </c>
      <c r="AR35">
        <f t="shared" ref="AR35:AR66" si="45">AI35*$K35</f>
        <v>-380.73064434711767</v>
      </c>
      <c r="AS35">
        <f t="shared" ref="AS35:AS66" si="46">AJ35*$K35</f>
        <v>18.907227966922107</v>
      </c>
      <c r="AT35">
        <f t="shared" ref="AT35:AT66" si="47">AK35*$K35</f>
        <v>13.163598177304049</v>
      </c>
      <c r="AU35">
        <f t="shared" ref="AU35:AU66" si="48">AL35*$K35</f>
        <v>-348.65981820289153</v>
      </c>
      <c r="AW35">
        <v>32</v>
      </c>
      <c r="AX35">
        <f>IF(Z35&gt;0, (R35*SUMPRODUCT(K35:$K$98, X35:$X$98)-K35*$AZ$3)/Z35, 0)</f>
        <v>5012.021863956481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250000</v>
      </c>
      <c r="S36">
        <f t="shared" si="32"/>
        <v>4741.303824808022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2485.0745895718883</v>
      </c>
      <c r="AC36">
        <f t="shared" si="33"/>
        <v>2216.3028083694276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-5854.6737172468229</v>
      </c>
      <c r="AI36">
        <f t="shared" si="38"/>
        <v>-5866.3598635594308</v>
      </c>
      <c r="AJ36">
        <f t="shared" si="39"/>
        <v>268.77178120246072</v>
      </c>
      <c r="AK36">
        <f t="shared" si="30"/>
        <v>173.95522127003218</v>
      </c>
      <c r="AL36">
        <f t="shared" si="40"/>
        <v>-5423.6328610869377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-355.79700699228385</v>
      </c>
      <c r="AR36">
        <f t="shared" si="45"/>
        <v>-356.50719104046595</v>
      </c>
      <c r="AS36">
        <f t="shared" si="46"/>
        <v>16.333650675376994</v>
      </c>
      <c r="AT36">
        <f t="shared" si="47"/>
        <v>10.571510910374553</v>
      </c>
      <c r="AU36">
        <f t="shared" si="48"/>
        <v>-329.6020294547144</v>
      </c>
      <c r="AW36">
        <v>33</v>
      </c>
      <c r="AX36">
        <f>IF(Z36&gt;0, (R36*SUMPRODUCT(K36:$K$98, X36:$X$98)-K36*$AZ$3)/Z36, 0)</f>
        <v>4741.303824808022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250000</v>
      </c>
      <c r="S37">
        <f t="shared" si="32"/>
        <v>4469.9425879695291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2216.3028083694276</v>
      </c>
      <c r="AC37">
        <f t="shared" si="33"/>
        <v>1959.7157753259742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-6087.6501752514432</v>
      </c>
      <c r="AI37">
        <f t="shared" si="38"/>
        <v>-6098.6106950834001</v>
      </c>
      <c r="AJ37">
        <f t="shared" si="39"/>
        <v>256.5870330434534</v>
      </c>
      <c r="AK37">
        <f t="shared" si="30"/>
        <v>155.14119658585994</v>
      </c>
      <c r="AL37">
        <f t="shared" si="40"/>
        <v>-5686.8824654540867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-330.31725357023646</v>
      </c>
      <c r="AR37">
        <f t="shared" si="45"/>
        <v>-330.91197381604042</v>
      </c>
      <c r="AS37">
        <f t="shared" si="46"/>
        <v>13.922469527110815</v>
      </c>
      <c r="AT37">
        <f t="shared" si="47"/>
        <v>8.417995859909075</v>
      </c>
      <c r="AU37">
        <f t="shared" si="48"/>
        <v>-308.57150842902053</v>
      </c>
      <c r="AW37">
        <v>34</v>
      </c>
      <c r="AX37">
        <f>IF(Z37&gt;0, (R37*SUMPRODUCT(K37:$K$98, X37:$X$98)-K37*$AZ$3)/Z37, 0)</f>
        <v>4469.9425879695291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250000</v>
      </c>
      <c r="S38">
        <f t="shared" si="32"/>
        <v>4202.5208710758134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1959.7157753259742</v>
      </c>
      <c r="AC38">
        <f t="shared" si="33"/>
        <v>1717.9788556386225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-6309.8409466768599</v>
      </c>
      <c r="AI38">
        <f t="shared" si="38"/>
        <v>-6320.0608772158294</v>
      </c>
      <c r="AJ38">
        <f t="shared" si="39"/>
        <v>241.7369196873517</v>
      </c>
      <c r="AK38">
        <f t="shared" si="30"/>
        <v>137.1801042728182</v>
      </c>
      <c r="AL38">
        <f t="shared" si="40"/>
        <v>-5941.1438532556595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-305.69051275502346</v>
      </c>
      <c r="AR38">
        <f t="shared" si="45"/>
        <v>-306.18563392102112</v>
      </c>
      <c r="AS38">
        <f t="shared" si="46"/>
        <v>11.711338456156314</v>
      </c>
      <c r="AT38">
        <f t="shared" si="47"/>
        <v>6.6459133866172468</v>
      </c>
      <c r="AU38">
        <f t="shared" si="48"/>
        <v>-287.82838207824756</v>
      </c>
      <c r="AW38">
        <v>35</v>
      </c>
      <c r="AX38">
        <f>IF(Z38&gt;0, (R38*SUMPRODUCT(K38:$K$98, X38:$X$98)-K38*$AZ$3)/Z38, 0)</f>
        <v>4202.5208710758134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250000</v>
      </c>
      <c r="S39">
        <f t="shared" si="32"/>
        <v>3938.657826217106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1717.9788556386225</v>
      </c>
      <c r="AC39">
        <f t="shared" si="33"/>
        <v>1491.377926707602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-6514.4860310846761</v>
      </c>
      <c r="AI39">
        <f t="shared" si="38"/>
        <v>-6523.9523137151482</v>
      </c>
      <c r="AJ39">
        <f t="shared" si="39"/>
        <v>226.60092893102046</v>
      </c>
      <c r="AK39">
        <f t="shared" si="30"/>
        <v>120.25851989470358</v>
      </c>
      <c r="AL39">
        <f t="shared" si="40"/>
        <v>-6177.0928648894242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-281.79006865267451</v>
      </c>
      <c r="AR39">
        <f t="shared" si="45"/>
        <v>-282.19954139075361</v>
      </c>
      <c r="AS39">
        <f t="shared" si="46"/>
        <v>9.8018310294235533</v>
      </c>
      <c r="AT39">
        <f t="shared" si="47"/>
        <v>5.2018925845413433</v>
      </c>
      <c r="AU39">
        <f t="shared" si="48"/>
        <v>-267.19581777678872</v>
      </c>
      <c r="AW39">
        <v>36</v>
      </c>
      <c r="AX39">
        <f>IF(Z39&gt;0, (R39*SUMPRODUCT(K39:$K$98, X39:$X$98)-K39*$AZ$3)/Z39, 0)</f>
        <v>3938.657826217106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250000</v>
      </c>
      <c r="S40">
        <f t="shared" si="32"/>
        <v>3678.1879987498605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1491.377926707602</v>
      </c>
      <c r="AC40">
        <f t="shared" si="33"/>
        <v>1280.203557897788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-6703.003070877432</v>
      </c>
      <c r="AI40">
        <f t="shared" si="38"/>
        <v>-6711.7043903745116</v>
      </c>
      <c r="AJ40">
        <f t="shared" si="39"/>
        <v>211.17436880981404</v>
      </c>
      <c r="AK40">
        <f t="shared" ref="AK40:AK71" si="61">G40*SUM(AB40:AB40, AE40:AF40)</f>
        <v>104.39645486953215</v>
      </c>
      <c r="AL40">
        <f t="shared" si="40"/>
        <v>-6396.1335666951654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-258.87905904033482</v>
      </c>
      <c r="AR40">
        <f t="shared" si="45"/>
        <v>-259.21511578684004</v>
      </c>
      <c r="AS40">
        <f t="shared" si="46"/>
        <v>8.1558401977227639</v>
      </c>
      <c r="AT40">
        <f t="shared" si="47"/>
        <v>4.0319325111443698</v>
      </c>
      <c r="AU40">
        <f t="shared" si="48"/>
        <v>-247.02734307797289</v>
      </c>
      <c r="AW40">
        <v>37</v>
      </c>
      <c r="AX40">
        <f>IF(Z40&gt;0, (R40*SUMPRODUCT(K40:$K$98, X40:$X$98)-K40*$AZ$3)/Z40, 0)</f>
        <v>3678.1879987498605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250000</v>
      </c>
      <c r="S41">
        <f t="shared" si="32"/>
        <v>3419.7810375714439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1280.203557897788</v>
      </c>
      <c r="AC41">
        <f t="shared" si="33"/>
        <v>1084.3742308600072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-6870.8655509441442</v>
      </c>
      <c r="AI41">
        <f t="shared" si="38"/>
        <v>-6878.7927706911578</v>
      </c>
      <c r="AJ41">
        <f t="shared" si="39"/>
        <v>195.82932703778079</v>
      </c>
      <c r="AK41">
        <f t="shared" si="61"/>
        <v>89.614249052845167</v>
      </c>
      <c r="AL41">
        <f t="shared" si="40"/>
        <v>-6593.3491946005315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-236.93047805439977</v>
      </c>
      <c r="AR41">
        <f t="shared" si="45"/>
        <v>-237.20383516645157</v>
      </c>
      <c r="AS41">
        <f t="shared" si="46"/>
        <v>6.7528516935915199</v>
      </c>
      <c r="AT41">
        <f t="shared" si="47"/>
        <v>3.0901997297355139</v>
      </c>
      <c r="AU41">
        <f t="shared" si="48"/>
        <v>-227.36078374312453</v>
      </c>
      <c r="AW41">
        <v>38</v>
      </c>
      <c r="AX41">
        <f>IF(Z41&gt;0, (R41*SUMPRODUCT(K41:$K$98, X41:$X$98)-K41*$AZ$3)/Z41, 0)</f>
        <v>3419.7810375714439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250000</v>
      </c>
      <c r="S42">
        <f t="shared" si="32"/>
        <v>3161.0435129269636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1084.3742308600072</v>
      </c>
      <c r="AC42">
        <f t="shared" si="33"/>
        <v>903.73815637931614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-7004.8063961742655</v>
      </c>
      <c r="AI42">
        <f t="shared" si="38"/>
        <v>-7011.9538630841917</v>
      </c>
      <c r="AJ42">
        <f t="shared" si="39"/>
        <v>180.63607448069104</v>
      </c>
      <c r="AK42">
        <f t="shared" si="61"/>
        <v>75.906196160200508</v>
      </c>
      <c r="AL42">
        <f t="shared" si="40"/>
        <v>-6755.4115924433008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-215.66893519696737</v>
      </c>
      <c r="AR42">
        <f t="shared" si="45"/>
        <v>-215.88899646499345</v>
      </c>
      <c r="AS42">
        <f t="shared" si="46"/>
        <v>5.5615512603871169</v>
      </c>
      <c r="AT42">
        <f t="shared" si="47"/>
        <v>2.337053670700096</v>
      </c>
      <c r="AU42">
        <f t="shared" si="48"/>
        <v>-207.99039153390626</v>
      </c>
      <c r="AW42">
        <v>39</v>
      </c>
      <c r="AX42">
        <f>IF(Z42&gt;0, (R42*SUMPRODUCT(K42:$K$98, X42:$X$98)-K42*$AZ$3)/Z42, 0)</f>
        <v>3161.0435129269636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250000</v>
      </c>
      <c r="S43">
        <f t="shared" si="32"/>
        <v>2900.254847924537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903.73815637931614</v>
      </c>
      <c r="AC43">
        <f t="shared" si="33"/>
        <v>738.33208151601764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-7116.1979572648243</v>
      </c>
      <c r="AI43">
        <f t="shared" si="38"/>
        <v>-7122.5623297099246</v>
      </c>
      <c r="AJ43">
        <f t="shared" si="39"/>
        <v>165.4060748632985</v>
      </c>
      <c r="AK43">
        <f t="shared" si="61"/>
        <v>63.261670946552137</v>
      </c>
      <c r="AL43">
        <f t="shared" si="40"/>
        <v>-6893.8945839000744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-195.62369409722521</v>
      </c>
      <c r="AR43">
        <f t="shared" si="45"/>
        <v>-195.79865017008856</v>
      </c>
      <c r="AS43">
        <f t="shared" si="46"/>
        <v>4.5469993366116928</v>
      </c>
      <c r="AT43">
        <f t="shared" si="47"/>
        <v>1.7390581093508908</v>
      </c>
      <c r="AU43">
        <f t="shared" si="48"/>
        <v>-189.51259272412599</v>
      </c>
      <c r="AW43">
        <v>40</v>
      </c>
      <c r="AX43">
        <f>IF(Z43&gt;0, (R43*SUMPRODUCT(K43:$K$98, X43:$X$98)-K43*$AZ$3)/Z43, 0)</f>
        <v>2900.254847924537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250000</v>
      </c>
      <c r="S44">
        <f t="shared" si="32"/>
        <v>2630.2556531822925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738.33208151601764</v>
      </c>
      <c r="AC44">
        <f t="shared" si="33"/>
        <v>587.58594128813922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-7158.5391411483861</v>
      </c>
      <c r="AI44">
        <f t="shared" si="38"/>
        <v>-7164.1240159549207</v>
      </c>
      <c r="AJ44">
        <f t="shared" si="39"/>
        <v>150.74614022787841</v>
      </c>
      <c r="AK44">
        <f t="shared" si="61"/>
        <v>51.683245706121241</v>
      </c>
      <c r="AL44">
        <f t="shared" si="40"/>
        <v>-6961.6946300209211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-175.70325870098199</v>
      </c>
      <c r="AR44">
        <f t="shared" si="45"/>
        <v>-175.84033704666075</v>
      </c>
      <c r="AS44">
        <f t="shared" si="46"/>
        <v>3.6999990574032684</v>
      </c>
      <c r="AT44">
        <f t="shared" si="47"/>
        <v>1.26854299623935</v>
      </c>
      <c r="AU44">
        <f t="shared" si="48"/>
        <v>-170.87179499301811</v>
      </c>
      <c r="AW44">
        <v>41</v>
      </c>
      <c r="AX44">
        <f>IF(Z44&gt;0, (R44*SUMPRODUCT(K44:$K$98, X44:$X$98)-K44*$AZ$3)/Z44, 0)</f>
        <v>2630.2556531822925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250000</v>
      </c>
      <c r="S45">
        <f t="shared" si="32"/>
        <v>2345.1146155293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587.58594128813922</v>
      </c>
      <c r="AC45">
        <f t="shared" si="33"/>
        <v>451.95192711335989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-7110.1072437293278</v>
      </c>
      <c r="AI45">
        <f t="shared" si="38"/>
        <v>-7114.9252590634242</v>
      </c>
      <c r="AJ45">
        <f t="shared" si="39"/>
        <v>135.63401417477934</v>
      </c>
      <c r="AK45">
        <f t="shared" si="61"/>
        <v>41.131015890169749</v>
      </c>
      <c r="AL45">
        <f t="shared" si="40"/>
        <v>-6938.1602289984748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-155.81653450668412</v>
      </c>
      <c r="AR45">
        <f t="shared" si="45"/>
        <v>-155.92212031950305</v>
      </c>
      <c r="AS45">
        <f t="shared" si="46"/>
        <v>2.9723914598592702</v>
      </c>
      <c r="AT45">
        <f t="shared" si="47"/>
        <v>0.90137773412600097</v>
      </c>
      <c r="AU45">
        <f t="shared" si="48"/>
        <v>-152.04835112551777</v>
      </c>
      <c r="AW45">
        <v>42</v>
      </c>
      <c r="AX45">
        <f>IF(Z45&gt;0, (R45*SUMPRODUCT(K45:$K$98, X45:$X$98)-K45*$AZ$3)/Z45, 0)</f>
        <v>2345.1146155293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250000</v>
      </c>
      <c r="S46">
        <f t="shared" si="32"/>
        <v>2036.8127373858526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451.95192711335989</v>
      </c>
      <c r="AC46">
        <f t="shared" si="33"/>
        <v>331.91150379078545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-6959.2723504059268</v>
      </c>
      <c r="AI46">
        <f t="shared" si="38"/>
        <v>-6963.3462583516421</v>
      </c>
      <c r="AJ46">
        <f t="shared" si="39"/>
        <v>120.04042332257444</v>
      </c>
      <c r="AK46">
        <f t="shared" si="61"/>
        <v>31.636634897935195</v>
      </c>
      <c r="AL46">
        <f t="shared" si="40"/>
        <v>-6811.6692001311321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-136.17055260171861</v>
      </c>
      <c r="AR46">
        <f t="shared" si="45"/>
        <v>-136.25026586314664</v>
      </c>
      <c r="AS46">
        <f t="shared" si="46"/>
        <v>2.3488045811895479</v>
      </c>
      <c r="AT46">
        <f t="shared" si="47"/>
        <v>0.6190270820855821</v>
      </c>
      <c r="AU46">
        <f t="shared" si="48"/>
        <v>-133.28243419987149</v>
      </c>
      <c r="AW46">
        <v>43</v>
      </c>
      <c r="AX46">
        <f>IF(Z46&gt;0, (R46*SUMPRODUCT(K46:$K$98, X46:$X$98)-K46*$AZ$3)/Z46, 0)</f>
        <v>2036.8127373858526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250000</v>
      </c>
      <c r="S47">
        <f t="shared" si="32"/>
        <v>1690.7140444758668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331.91150379078545</v>
      </c>
      <c r="AC47">
        <f t="shared" si="33"/>
        <v>227.68390760345034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-6664.8618642541396</v>
      </c>
      <c r="AI47">
        <f t="shared" si="38"/>
        <v>-6668.2285469339722</v>
      </c>
      <c r="AJ47">
        <f t="shared" si="39"/>
        <v>104.22759618733511</v>
      </c>
      <c r="AK47">
        <f t="shared" si="61"/>
        <v>23.233805265354984</v>
      </c>
      <c r="AL47">
        <f t="shared" si="40"/>
        <v>-6540.7671454812826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-116.43739939593348</v>
      </c>
      <c r="AR47">
        <f t="shared" si="45"/>
        <v>-116.49621648529187</v>
      </c>
      <c r="AS47">
        <f t="shared" si="46"/>
        <v>1.8208914892043218</v>
      </c>
      <c r="AT47">
        <f t="shared" si="47"/>
        <v>0.40590246553778009</v>
      </c>
      <c r="AU47">
        <f t="shared" si="48"/>
        <v>-114.26942253054976</v>
      </c>
      <c r="AW47">
        <v>44</v>
      </c>
      <c r="AX47">
        <f>IF(Z47&gt;0, (R47*SUMPRODUCT(K47:$K$98, X47:$X$98)-K47*$AZ$3)/Z47, 0)</f>
        <v>1690.7140444758668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250000</v>
      </c>
      <c r="S48">
        <f t="shared" si="32"/>
        <v>1289.1495649299843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227.68390760345034</v>
      </c>
      <c r="AC48">
        <f t="shared" si="33"/>
        <v>139.76700500607353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-6225.6609591715569</v>
      </c>
      <c r="AI48">
        <f t="shared" si="38"/>
        <v>-6228.3714089286741</v>
      </c>
      <c r="AJ48">
        <f t="shared" si="39"/>
        <v>87.916902597376804</v>
      </c>
      <c r="AK48">
        <f t="shared" si="61"/>
        <v>15.937873532241525</v>
      </c>
      <c r="AL48">
        <f t="shared" si="40"/>
        <v>-6124.5166327990555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-97.111080787120059</v>
      </c>
      <c r="AR48">
        <f t="shared" si="45"/>
        <v>-97.153359784813489</v>
      </c>
      <c r="AS48">
        <f t="shared" si="46"/>
        <v>1.3713733347636923</v>
      </c>
      <c r="AT48">
        <f t="shared" si="47"/>
        <v>0.24860719758346209</v>
      </c>
      <c r="AU48">
        <f t="shared" si="48"/>
        <v>-95.533379252466332</v>
      </c>
      <c r="AW48">
        <v>45</v>
      </c>
      <c r="AX48">
        <f>IF(Z48&gt;0, (R48*SUMPRODUCT(K48:$K$98, X48:$X$98)-K48*$AZ$3)/Z48, 0)</f>
        <v>1289.1495649299843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250000</v>
      </c>
      <c r="S49">
        <f t="shared" si="32"/>
        <v>803.66713159751487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139.76700500607353</v>
      </c>
      <c r="AC49">
        <f t="shared" si="33"/>
        <v>68.120653503379003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-5642.884129639292</v>
      </c>
      <c r="AI49">
        <f t="shared" si="38"/>
        <v>-5645.0031864858738</v>
      </c>
      <c r="AJ49">
        <f t="shared" si="39"/>
        <v>71.646351502694529</v>
      </c>
      <c r="AK49">
        <f t="shared" si="61"/>
        <v>9.7836903504251485</v>
      </c>
      <c r="AL49">
        <f t="shared" si="40"/>
        <v>-5563.5731446327545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-78.589844886049633</v>
      </c>
      <c r="AR49">
        <f t="shared" si="45"/>
        <v>-78.619357515593592</v>
      </c>
      <c r="AS49">
        <f t="shared" si="46"/>
        <v>0.99783648253080104</v>
      </c>
      <c r="AT49">
        <f t="shared" si="47"/>
        <v>0.13625987870536038</v>
      </c>
      <c r="AU49">
        <f t="shared" si="48"/>
        <v>-77.485261154357445</v>
      </c>
      <c r="AW49">
        <v>46</v>
      </c>
      <c r="AX49">
        <f>IF(Z49&gt;0, (R49*SUMPRODUCT(K49:$K$98, X49:$X$98)-K49*$AZ$3)/Z49, 0)</f>
        <v>803.66713159751487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250000</v>
      </c>
      <c r="S50">
        <f t="shared" si="32"/>
        <v>191.37615553789414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68.120653503379003</v>
      </c>
      <c r="AC50">
        <f t="shared" si="33"/>
        <v>12.267174049852372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-4953.7117947458928</v>
      </c>
      <c r="AI50">
        <f t="shared" si="38"/>
        <v>-4955.314289844534</v>
      </c>
      <c r="AJ50">
        <f t="shared" si="39"/>
        <v>55.853479453526631</v>
      </c>
      <c r="AK50">
        <f t="shared" si="61"/>
        <v>4.768445745236531</v>
      </c>
      <c r="AL50">
        <f t="shared" si="40"/>
        <v>-4894.6923646457708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-61.599617040945439</v>
      </c>
      <c r="AR50">
        <f t="shared" si="45"/>
        <v>-61.619544135713241</v>
      </c>
      <c r="AS50">
        <f t="shared" si="46"/>
        <v>0.69454039461697081</v>
      </c>
      <c r="AT50">
        <f t="shared" si="47"/>
        <v>5.9295825828753826E-2</v>
      </c>
      <c r="AU50">
        <f t="shared" si="48"/>
        <v>-60.865707915267514</v>
      </c>
      <c r="AW50">
        <v>47</v>
      </c>
      <c r="AX50">
        <f>IF(Z50&gt;0, (R50*SUMPRODUCT(K50:$K$98, X50:$X$98)-K50*$AZ$3)/Z50, 0)</f>
        <v>191.37615553789414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250000</v>
      </c>
      <c r="S51">
        <f t="shared" si="32"/>
        <v>-622.6094958031947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12.267174049852372</v>
      </c>
      <c r="AC51">
        <f t="shared" si="33"/>
        <v>-29.032116712054744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-4207.2673594384505</v>
      </c>
      <c r="AI51">
        <f t="shared" si="38"/>
        <v>-4208.433102850162</v>
      </c>
      <c r="AJ51">
        <f t="shared" si="39"/>
        <v>41.299290761907116</v>
      </c>
      <c r="AK51">
        <f t="shared" si="61"/>
        <v>0.85870218348966609</v>
      </c>
      <c r="AL51">
        <f t="shared" si="40"/>
        <v>-4166.2751099047646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-46.712097064907738</v>
      </c>
      <c r="AR51">
        <f t="shared" si="45"/>
        <v>-46.725039983612078</v>
      </c>
      <c r="AS51">
        <f t="shared" si="46"/>
        <v>0.45853432025283564</v>
      </c>
      <c r="AT51">
        <f t="shared" si="47"/>
        <v>9.5339269692552332E-3</v>
      </c>
      <c r="AU51">
        <f t="shared" si="48"/>
        <v>-46.256971736389978</v>
      </c>
      <c r="AW51">
        <v>48</v>
      </c>
      <c r="AX51">
        <f>IF(Z51&gt;0, (R51*SUMPRODUCT(K51:$K$98, X51:$X$98)-K51*$AZ$3)/Z51, 0)</f>
        <v>-622.6094958031947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250000</v>
      </c>
      <c r="S52">
        <f t="shared" si="32"/>
        <v>-1777.6424698104902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-29.032116712054744</v>
      </c>
      <c r="AC52">
        <f t="shared" si="33"/>
        <v>-57.618922456392625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-3437.5820591146885</v>
      </c>
      <c r="AI52">
        <f t="shared" si="38"/>
        <v>-3438.3923868863712</v>
      </c>
      <c r="AJ52">
        <f t="shared" si="39"/>
        <v>28.58680574433788</v>
      </c>
      <c r="AK52">
        <f t="shared" si="61"/>
        <v>-2.0322481698438324</v>
      </c>
      <c r="AL52">
        <f t="shared" si="40"/>
        <v>-3411.8378293118776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-34.077231535902079</v>
      </c>
      <c r="AR52">
        <f t="shared" si="45"/>
        <v>-34.085264428388932</v>
      </c>
      <c r="AS52">
        <f t="shared" si="46"/>
        <v>0.28338500186161125</v>
      </c>
      <c r="AT52">
        <f t="shared" si="47"/>
        <v>-2.0145960221824341E-2</v>
      </c>
      <c r="AU52">
        <f t="shared" si="48"/>
        <v>-33.822025386749146</v>
      </c>
      <c r="AW52">
        <v>49</v>
      </c>
      <c r="AX52">
        <f>IF(Z52&gt;0, (R52*SUMPRODUCT(K52:$K$98, X52:$X$98)-K52*$AZ$3)/Z52, 0)</f>
        <v>-1777.6424698104902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250000</v>
      </c>
      <c r="S53">
        <f t="shared" si="32"/>
        <v>-3537.1037742320405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-57.618922456392625</v>
      </c>
      <c r="AC53">
        <f t="shared" si="33"/>
        <v>-75.512858170357248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-2685.0493843225026</v>
      </c>
      <c r="AI53">
        <f t="shared" si="38"/>
        <v>-2685.5831038780361</v>
      </c>
      <c r="AJ53">
        <f t="shared" si="39"/>
        <v>17.893935713964623</v>
      </c>
      <c r="AK53">
        <f t="shared" si="61"/>
        <v>-4.0333245719474844</v>
      </c>
      <c r="AL53">
        <f t="shared" si="40"/>
        <v>-2671.7224927360189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-23.76541957539839</v>
      </c>
      <c r="AR53">
        <f t="shared" si="45"/>
        <v>-23.770143536621195</v>
      </c>
      <c r="AS53">
        <f t="shared" si="46"/>
        <v>0.15837954138965565</v>
      </c>
      <c r="AT53">
        <f t="shared" si="47"/>
        <v>-3.5699027100122439E-2</v>
      </c>
      <c r="AU53">
        <f t="shared" si="48"/>
        <v>-23.64746302233166</v>
      </c>
      <c r="AW53">
        <v>50</v>
      </c>
      <c r="AX53">
        <f>IF(Z53&gt;0, (R53*SUMPRODUCT(K53:$K$98, X53:$X$98)-K53*$AZ$3)/Z53, 0)</f>
        <v>-3537.1037742320405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250000</v>
      </c>
      <c r="S54">
        <f t="shared" si="32"/>
        <v>-6416.6033301827765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-75.512858170357248</v>
      </c>
      <c r="AC54">
        <f t="shared" si="33"/>
        <v>-84.828906476168683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-1978.7686465967631</v>
      </c>
      <c r="AI54">
        <f t="shared" si="38"/>
        <v>-1979.0991520920816</v>
      </c>
      <c r="AJ54">
        <f t="shared" si="39"/>
        <v>9.3160483058114352</v>
      </c>
      <c r="AK54">
        <f t="shared" si="61"/>
        <v>-5.285900071925008</v>
      </c>
      <c r="AL54">
        <f t="shared" si="40"/>
        <v>-1975.0690038581952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-15.637603819582562</v>
      </c>
      <c r="AR54">
        <f t="shared" si="45"/>
        <v>-15.640215703495759</v>
      </c>
      <c r="AS54">
        <f t="shared" si="46"/>
        <v>7.3621882386768783E-2</v>
      </c>
      <c r="AT54">
        <f t="shared" si="47"/>
        <v>-4.1772852676248515E-2</v>
      </c>
      <c r="AU54">
        <f t="shared" si="48"/>
        <v>-15.608366673785239</v>
      </c>
      <c r="AW54">
        <v>51</v>
      </c>
      <c r="AX54">
        <f>IF(Z54&gt;0, (R54*SUMPRODUCT(K54:$K$98, X54:$X$98)-K54*$AZ$3)/Z54, 0)</f>
        <v>-6416.6033301827765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250000</v>
      </c>
      <c r="S55">
        <f t="shared" si="32"/>
        <v>-11457.836531890334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-84.828906476168683</v>
      </c>
      <c r="AC55">
        <f t="shared" si="33"/>
        <v>-87.565285947905735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-1361.4062356613158</v>
      </c>
      <c r="AI55">
        <f t="shared" si="38"/>
        <v>-1361.597295478115</v>
      </c>
      <c r="AJ55">
        <f t="shared" si="39"/>
        <v>2.7363794717370524</v>
      </c>
      <c r="AK55">
        <f t="shared" si="61"/>
        <v>-5.9380234533318088</v>
      </c>
      <c r="AL55">
        <f t="shared" si="40"/>
        <v>-1364.7989394597098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-9.6060512301224978</v>
      </c>
      <c r="AR55">
        <f t="shared" si="45"/>
        <v>-9.6073993438156151</v>
      </c>
      <c r="AS55">
        <f t="shared" si="46"/>
        <v>1.9307830904559571E-2</v>
      </c>
      <c r="AT55">
        <f t="shared" si="47"/>
        <v>-4.1898557538680645E-2</v>
      </c>
      <c r="AU55">
        <f t="shared" si="48"/>
        <v>-9.6299900704497361</v>
      </c>
      <c r="AW55">
        <v>52</v>
      </c>
      <c r="AX55">
        <f>IF(Z55&gt;0, (R55*SUMPRODUCT(K55:$K$98, X55:$X$98)-K55*$AZ$3)/Z55, 0)</f>
        <v>-11457.836531890334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250000</v>
      </c>
      <c r="S56">
        <f t="shared" si="32"/>
        <v>-19637.929451161981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-87.565285947905735</v>
      </c>
      <c r="AC56">
        <f t="shared" si="33"/>
        <v>-85.652386867451895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-801.09735776743798</v>
      </c>
      <c r="AI56">
        <f t="shared" si="38"/>
        <v>-801.20639725029241</v>
      </c>
      <c r="AJ56">
        <f t="shared" si="39"/>
        <v>-1.9128990804538404</v>
      </c>
      <c r="AK56">
        <f t="shared" si="61"/>
        <v>-6.1295700163534024</v>
      </c>
      <c r="AL56">
        <f t="shared" si="40"/>
        <v>-809.24886634709969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-5.0468969782948596</v>
      </c>
      <c r="AR56">
        <f t="shared" si="45"/>
        <v>-5.0475839248079106</v>
      </c>
      <c r="AS56">
        <f t="shared" si="46"/>
        <v>-1.2051225104312677E-2</v>
      </c>
      <c r="AT56">
        <f t="shared" si="47"/>
        <v>-3.8616165805356976E-2</v>
      </c>
      <c r="AU56">
        <f t="shared" si="48"/>
        <v>-5.0982513157175813</v>
      </c>
      <c r="AW56">
        <v>53</v>
      </c>
      <c r="AX56">
        <f>IF(Z56&gt;0, (R56*SUMPRODUCT(K56:$K$98, X56:$X$98)-K56*$AZ$3)/Z56, 0)</f>
        <v>-19637.929451161981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250000</v>
      </c>
      <c r="S57">
        <f t="shared" si="32"/>
        <v>-32762.808257142922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-85.652386867451895</v>
      </c>
      <c r="AC57">
        <f t="shared" si="33"/>
        <v>-80.414506782732161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-465.87966177293481</v>
      </c>
      <c r="AI57">
        <f t="shared" si="38"/>
        <v>-465.94102289478337</v>
      </c>
      <c r="AJ57">
        <f t="shared" si="39"/>
        <v>-5.237880084719734</v>
      </c>
      <c r="AK57">
        <f t="shared" si="61"/>
        <v>-5.995667080721633</v>
      </c>
      <c r="AL57">
        <f t="shared" si="40"/>
        <v>-477.17457006022477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-2.6205645945406437</v>
      </c>
      <c r="AR57">
        <f t="shared" si="45"/>
        <v>-2.6209097497311187</v>
      </c>
      <c r="AS57">
        <f t="shared" si="46"/>
        <v>-2.9462979878173128E-2</v>
      </c>
      <c r="AT57">
        <f t="shared" si="47"/>
        <v>-3.3725517900049178E-2</v>
      </c>
      <c r="AU57">
        <f t="shared" si="48"/>
        <v>-2.6840982475093411</v>
      </c>
      <c r="AW57">
        <v>54</v>
      </c>
      <c r="AX57">
        <f>IF(Z57&gt;0, (R57*SUMPRODUCT(K57:$K$98, X57:$X$98)-K57*$AZ$3)/Z57, 0)</f>
        <v>-32762.808257142922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250000</v>
      </c>
      <c r="S58">
        <f t="shared" si="32"/>
        <v>-54316.120439500708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-80.414506782732161</v>
      </c>
      <c r="AC58">
        <f t="shared" si="33"/>
        <v>-73.852234713866935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-267.55652358423225</v>
      </c>
      <c r="AI58">
        <f t="shared" si="38"/>
        <v>-267.59051544250394</v>
      </c>
      <c r="AJ58">
        <f t="shared" si="39"/>
        <v>-6.5622720688652265</v>
      </c>
      <c r="AK58">
        <f t="shared" si="61"/>
        <v>-5.6290154747912515</v>
      </c>
      <c r="AL58">
        <f t="shared" si="40"/>
        <v>-279.78180298616041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-1.3437505016910027</v>
      </c>
      <c r="AR58">
        <f t="shared" si="45"/>
        <v>-1.3439212191752714</v>
      </c>
      <c r="AS58">
        <f t="shared" si="46"/>
        <v>-3.2957732693796191E-2</v>
      </c>
      <c r="AT58">
        <f t="shared" si="47"/>
        <v>-2.8270633311229518E-2</v>
      </c>
      <c r="AU58">
        <f t="shared" si="48"/>
        <v>-1.4051495851802971</v>
      </c>
      <c r="AW58">
        <v>55</v>
      </c>
      <c r="AX58">
        <f>IF(Z58&gt;0, (R58*SUMPRODUCT(K58:$K$98, X58:$X$98)-K58*$AZ$3)/Z58, 0)</f>
        <v>-54316.120439500708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250000</v>
      </c>
      <c r="S59">
        <f t="shared" si="32"/>
        <v>-90535.114659230545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-73.852234713866935</v>
      </c>
      <c r="AC59">
        <f t="shared" si="33"/>
        <v>-66.997023908945536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-151.51652766827792</v>
      </c>
      <c r="AI59">
        <f t="shared" si="38"/>
        <v>-151.53502795520004</v>
      </c>
      <c r="AJ59">
        <f t="shared" si="39"/>
        <v>-6.8552108049213984</v>
      </c>
      <c r="AK59">
        <f t="shared" si="61"/>
        <v>-5.1696564299706855</v>
      </c>
      <c r="AL59">
        <f t="shared" si="40"/>
        <v>-163.55989519009211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-0.67943056660801771</v>
      </c>
      <c r="AR59">
        <f t="shared" si="45"/>
        <v>-0.67951352561334433</v>
      </c>
      <c r="AS59">
        <f t="shared" si="46"/>
        <v>-3.0740143224522246E-2</v>
      </c>
      <c r="AT59">
        <f t="shared" si="47"/>
        <v>-2.3181778591664089E-2</v>
      </c>
      <c r="AU59">
        <f t="shared" si="48"/>
        <v>-0.7334354474295306</v>
      </c>
      <c r="AW59">
        <v>56</v>
      </c>
      <c r="AX59">
        <f>IF(Z59&gt;0, (R59*SUMPRODUCT(K59:$K$98, X59:$X$98)-K59*$AZ$3)/Z59, 0)</f>
        <v>-90535.114659230545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250000</v>
      </c>
      <c r="S60">
        <f t="shared" si="32"/>
        <v>-152559.96789183244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-66.997023908945536</v>
      </c>
      <c r="AC60">
        <f t="shared" si="33"/>
        <v>-60.355953308935341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-84.247547510585207</v>
      </c>
      <c r="AI60">
        <f t="shared" si="38"/>
        <v>-84.257438039887063</v>
      </c>
      <c r="AJ60">
        <f t="shared" si="39"/>
        <v>-6.6410706000101953</v>
      </c>
      <c r="AK60">
        <f t="shared" si="61"/>
        <v>-4.6897916736261882</v>
      </c>
      <c r="AL60">
        <f t="shared" si="40"/>
        <v>-95.588300313523447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-0.33730619442112553</v>
      </c>
      <c r="AR60">
        <f t="shared" si="45"/>
        <v>-0.33734579363674899</v>
      </c>
      <c r="AS60">
        <f t="shared" si="46"/>
        <v>-2.658919241168424E-2</v>
      </c>
      <c r="AT60">
        <f t="shared" si="47"/>
        <v>-1.8776757648167441E-2</v>
      </c>
      <c r="AU60">
        <f t="shared" si="48"/>
        <v>-0.38271174369660066</v>
      </c>
      <c r="AW60">
        <v>57</v>
      </c>
      <c r="AX60">
        <f>IF(Z60&gt;0, (R60*SUMPRODUCT(K60:$K$98, X60:$X$98)-K60*$AZ$3)/Z60, 0)</f>
        <v>-152559.96789183244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250000</v>
      </c>
      <c r="S61">
        <f t="shared" si="32"/>
        <v>-261142.10795857685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-60.355953308935341</v>
      </c>
      <c r="AC61">
        <f t="shared" si="33"/>
        <v>-54.157097747447345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-46.069854445250357</v>
      </c>
      <c r="AI61">
        <f t="shared" si="38"/>
        <v>-46.075039083814666</v>
      </c>
      <c r="AJ61">
        <f t="shared" si="39"/>
        <v>-6.1988555614879957</v>
      </c>
      <c r="AK61">
        <f t="shared" si="61"/>
        <v>-4.2249167316254743</v>
      </c>
      <c r="AL61">
        <f t="shared" si="40"/>
        <v>-56.498811376928138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-0.16468948333597852</v>
      </c>
      <c r="AR61">
        <f t="shared" si="45"/>
        <v>-0.16470801726574064</v>
      </c>
      <c r="AS61">
        <f t="shared" si="46"/>
        <v>-2.2159529957036034E-2</v>
      </c>
      <c r="AT61">
        <f t="shared" si="47"/>
        <v>-1.510313766013352E-2</v>
      </c>
      <c r="AU61">
        <f t="shared" si="48"/>
        <v>-0.2019706848829102</v>
      </c>
      <c r="AW61">
        <v>58</v>
      </c>
      <c r="AX61">
        <f>IF(Z61&gt;0, (R61*SUMPRODUCT(K61:$K$98, X61:$X$98)-K61*$AZ$3)/Z61, 0)</f>
        <v>-261142.10795857685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250000</v>
      </c>
      <c r="S62">
        <f t="shared" si="32"/>
        <v>-455483.6909929199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-54.157097747447345</v>
      </c>
      <c r="AC62">
        <f t="shared" si="33"/>
        <v>-48.485928520150182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-24.715592147309298</v>
      </c>
      <c r="AI62">
        <f t="shared" si="38"/>
        <v>-24.718253380273229</v>
      </c>
      <c r="AJ62">
        <f t="shared" si="39"/>
        <v>-5.6711692272971632</v>
      </c>
      <c r="AK62">
        <f t="shared" si="61"/>
        <v>-3.7909968423213147</v>
      </c>
      <c r="AL62">
        <f t="shared" si="40"/>
        <v>-34.180419449891708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-7.888637944674276E-2</v>
      </c>
      <c r="AR62">
        <f t="shared" si="45"/>
        <v>-7.8894873478855668E-2</v>
      </c>
      <c r="AS62">
        <f t="shared" si="46"/>
        <v>-1.8101043458914636E-2</v>
      </c>
      <c r="AT62">
        <f t="shared" si="47"/>
        <v>-1.2099973717090175E-2</v>
      </c>
      <c r="AU62">
        <f t="shared" si="48"/>
        <v>-0.10909589065486049</v>
      </c>
      <c r="AW62">
        <v>59</v>
      </c>
      <c r="AX62">
        <f>IF(Z62&gt;0, (R62*SUMPRODUCT(K62:$K$98, X62:$X$98)-K62*$AZ$3)/Z62, 0)</f>
        <v>-455483.6909929199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250000</v>
      </c>
      <c r="S63">
        <f t="shared" si="32"/>
        <v>-811275.59551610018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-48.485928520150182</v>
      </c>
      <c r="AC63">
        <f t="shared" si="33"/>
        <v>-43.35422676510305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-12.986311442623427</v>
      </c>
      <c r="AI63">
        <f t="shared" si="38"/>
        <v>-12.987647432113457</v>
      </c>
      <c r="AJ63">
        <f t="shared" si="39"/>
        <v>-5.131701755047132</v>
      </c>
      <c r="AK63">
        <f t="shared" si="61"/>
        <v>-3.3940149964105131</v>
      </c>
      <c r="AL63">
        <f t="shared" si="40"/>
        <v>-21.513364183571099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-3.7008271003963054E-2</v>
      </c>
      <c r="AR63">
        <f t="shared" si="45"/>
        <v>-3.7012078294533894E-2</v>
      </c>
      <c r="AS63">
        <f t="shared" si="46"/>
        <v>-1.4624276500789925E-2</v>
      </c>
      <c r="AT63">
        <f t="shared" si="47"/>
        <v>-9.6722327455054918E-3</v>
      </c>
      <c r="AU63">
        <f t="shared" si="48"/>
        <v>-6.1308587540829303E-2</v>
      </c>
      <c r="AW63">
        <v>60</v>
      </c>
      <c r="AX63">
        <f>IF(Z63&gt;0, (R63*SUMPRODUCT(K63:$K$98, X63:$X$98)-K63*$AZ$3)/Z63, 0)</f>
        <v>-811275.59551610018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250000</v>
      </c>
      <c r="S64">
        <f t="shared" si="32"/>
        <v>-1479640.9396905012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-43.35422676510305</v>
      </c>
      <c r="AC64">
        <f t="shared" si="33"/>
        <v>-38.73892420173749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-6.6809708047409293</v>
      </c>
      <c r="AI64">
        <f t="shared" si="38"/>
        <v>-6.6816253372555856</v>
      </c>
      <c r="AJ64">
        <f t="shared" si="39"/>
        <v>-4.6153025633655602</v>
      </c>
      <c r="AK64">
        <f t="shared" si="61"/>
        <v>-3.0347958735572136</v>
      </c>
      <c r="AL64">
        <f t="shared" si="40"/>
        <v>-14.331723774178359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-1.6999436786341693E-2</v>
      </c>
      <c r="AR64">
        <f t="shared" si="45"/>
        <v>-1.7001102215578354E-2</v>
      </c>
      <c r="AS64">
        <f t="shared" si="46"/>
        <v>-1.1743434669718781E-2</v>
      </c>
      <c r="AT64">
        <f t="shared" si="47"/>
        <v>-7.7219048129019609E-3</v>
      </c>
      <c r="AU64">
        <f t="shared" si="48"/>
        <v>-3.6466441698199098E-2</v>
      </c>
      <c r="AW64">
        <v>61</v>
      </c>
      <c r="AX64">
        <f>IF(Z64&gt;0, (R64*SUMPRODUCT(K64:$K$98, X64:$X$98)-K64*$AZ$3)/Z64, 0)</f>
        <v>-1479640.9396905012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250000</v>
      </c>
      <c r="S65">
        <f t="shared" si="32"/>
        <v>-2767909.8928063461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-38.73892420173749</v>
      </c>
      <c r="AC65">
        <f t="shared" si="33"/>
        <v>-34.602074679265321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-3.3545827762898393</v>
      </c>
      <c r="AI65">
        <f t="shared" si="38"/>
        <v>-3.3548953052017194</v>
      </c>
      <c r="AJ65">
        <f t="shared" si="39"/>
        <v>-4.1368495224721684</v>
      </c>
      <c r="AK65">
        <f t="shared" si="61"/>
        <v>-2.7117246941216244</v>
      </c>
      <c r="AL65">
        <f t="shared" si="40"/>
        <v>-10.203469521795512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-7.6210611981750677E-3</v>
      </c>
      <c r="AR65">
        <f t="shared" si="45"/>
        <v>-7.6217712125412271E-3</v>
      </c>
      <c r="AS65">
        <f t="shared" si="46"/>
        <v>-9.3982427863266767E-3</v>
      </c>
      <c r="AT65">
        <f t="shared" si="47"/>
        <v>-6.1605932018050412E-3</v>
      </c>
      <c r="AU65">
        <f t="shared" si="48"/>
        <v>-2.3180607200672946E-2</v>
      </c>
      <c r="AW65">
        <v>62</v>
      </c>
      <c r="AX65">
        <f>IF(Z65&gt;0, (R65*SUMPRODUCT(K65:$K$98, X65:$X$98)-K65*$AZ$3)/Z65, 0)</f>
        <v>-2767909.8928063461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250000</v>
      </c>
      <c r="S66">
        <f t="shared" si="32"/>
        <v>-5323702.7828502217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-34.602074679265321</v>
      </c>
      <c r="AC66">
        <f t="shared" si="33"/>
        <v>-30.900902026839827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-1.642936152758578</v>
      </c>
      <c r="AI66">
        <f t="shared" si="38"/>
        <v>-1.6430812627660636</v>
      </c>
      <c r="AJ66">
        <f t="shared" si="39"/>
        <v>-3.7011726524254946</v>
      </c>
      <c r="AK66">
        <f t="shared" si="61"/>
        <v>-2.4221452275485729</v>
      </c>
      <c r="AL66">
        <f t="shared" si="40"/>
        <v>-7.7663991427401307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-3.3325724516976847E-3</v>
      </c>
      <c r="AR66">
        <f t="shared" si="45"/>
        <v>-3.3328667964368885E-3</v>
      </c>
      <c r="AS66">
        <f t="shared" si="46"/>
        <v>-7.5075504302098955E-3</v>
      </c>
      <c r="AT66">
        <f t="shared" si="47"/>
        <v>-4.9131394703233692E-3</v>
      </c>
      <c r="AU66">
        <f t="shared" si="48"/>
        <v>-1.5753556696970154E-2</v>
      </c>
      <c r="AW66">
        <v>63</v>
      </c>
      <c r="AX66">
        <f>IF(Z66&gt;0, (R66*SUMPRODUCT(K66:$K$98, X66:$X$98)-K66*$AZ$3)/Z66, 0)</f>
        <v>-5323702.7828502217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-10555460.206395686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-30.900902026839827</v>
      </c>
      <c r="AC67">
        <f t="shared" ref="AC67:AC89" si="64">S67*Z67</f>
        <v>-27.592811640698965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-0.78306921090096349</v>
      </c>
      <c r="AI67">
        <f t="shared" ref="AI67:AI89" si="69">SUM(AE67:AH67)</f>
        <v>-0.78313456288728422</v>
      </c>
      <c r="AJ67">
        <f t="shared" ref="AJ67:AJ89" si="70">AB67-AC67</f>
        <v>-3.3080903861408615</v>
      </c>
      <c r="AK67">
        <f t="shared" si="61"/>
        <v>-2.163063141878788</v>
      </c>
      <c r="AL67">
        <f t="shared" ref="AL67:AL89" si="71">SUM(AI67:AK67)</f>
        <v>-6.2542880909069334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-1.4182116200704572E-3</v>
      </c>
      <c r="AR67">
        <f t="shared" ref="AR67:AR89" si="76">AI67*$K67</f>
        <v>-1.4183299786332821E-3</v>
      </c>
      <c r="AS67">
        <f t="shared" ref="AS67:AS89" si="77">AJ67*$K67</f>
        <v>-5.9912612583381073E-3</v>
      </c>
      <c r="AT67">
        <f t="shared" ref="AT67:AT89" si="78">AK67*$K67</f>
        <v>-3.91750976804346E-3</v>
      </c>
      <c r="AU67">
        <f t="shared" ref="AU67:AU89" si="79">AL67*$K67</f>
        <v>-1.1327101005014849E-2</v>
      </c>
      <c r="AW67">
        <v>64</v>
      </c>
      <c r="AX67">
        <f>IF(Z67&gt;0, (R67*SUMPRODUCT(K67:$K$98, X67:$X$98)-K67*$AZ$3)/Z67, 0)</f>
        <v>-10555460.206395686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250000</v>
      </c>
      <c r="S68">
        <f t="shared" si="63"/>
        <v>-21609113.516577922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-27.592811640698965</v>
      </c>
      <c r="AC68">
        <f t="shared" si="64"/>
        <v>-24.637602210718537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-0.36194749505171014</v>
      </c>
      <c r="AI68">
        <f t="shared" si="69"/>
        <v>-0.36197599876866249</v>
      </c>
      <c r="AJ68">
        <f t="shared" si="70"/>
        <v>-2.9552094299804281</v>
      </c>
      <c r="AK68">
        <f t="shared" si="61"/>
        <v>-1.9314968148489278</v>
      </c>
      <c r="AL68">
        <f t="shared" si="71"/>
        <v>-5.2486822435980187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-5.8528641460687343E-4</v>
      </c>
      <c r="AR68">
        <f t="shared" si="76"/>
        <v>-5.8533250648076698E-4</v>
      </c>
      <c r="AS68">
        <f t="shared" si="77"/>
        <v>-4.7787150217424735E-3</v>
      </c>
      <c r="AT68">
        <f t="shared" si="78"/>
        <v>-3.1233227499641008E-3</v>
      </c>
      <c r="AU68">
        <f t="shared" si="79"/>
        <v>-8.4873702781873422E-3</v>
      </c>
      <c r="AW68">
        <v>65</v>
      </c>
      <c r="AX68">
        <f>IF(Z68&gt;0, (R68*SUMPRODUCT(K68:$K$98, X68:$X$98)-K68*$AZ$3)/Z68, 0)</f>
        <v>-21609113.516577922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250000</v>
      </c>
      <c r="S69">
        <f t="shared" si="63"/>
        <v>-45795680.226167731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-24.637602210718537</v>
      </c>
      <c r="AC69">
        <f t="shared" si="64"/>
        <v>-21.998341388561265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-0.16209718850321111</v>
      </c>
      <c r="AI69">
        <f t="shared" si="69"/>
        <v>-0.16210919746414362</v>
      </c>
      <c r="AJ69">
        <f t="shared" si="70"/>
        <v>-2.6392608221572722</v>
      </c>
      <c r="AK69">
        <f t="shared" si="61"/>
        <v>-1.7246321547502979</v>
      </c>
      <c r="AL69">
        <f t="shared" si="71"/>
        <v>-4.5260021743717136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-2.3403473958323492E-4</v>
      </c>
      <c r="AR69">
        <f t="shared" si="76"/>
        <v>-2.3405207803352178E-4</v>
      </c>
      <c r="AS69">
        <f t="shared" si="77"/>
        <v>-3.8105455431361513E-3</v>
      </c>
      <c r="AT69">
        <f t="shared" si="78"/>
        <v>-2.4900113378947568E-3</v>
      </c>
      <c r="AU69">
        <f t="shared" si="79"/>
        <v>-6.5346089590644293E-3</v>
      </c>
      <c r="AW69">
        <v>66</v>
      </c>
      <c r="AX69">
        <f>IF(Z69&gt;0, (R69*SUMPRODUCT(K69:$K$98, X69:$X$98)-K69*$AZ$3)/Z69, 0)</f>
        <v>-45795680.226167731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250000</v>
      </c>
      <c r="S70">
        <f t="shared" si="63"/>
        <v>-100621818.20385589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-21.998341388561265</v>
      </c>
      <c r="AC70">
        <f t="shared" si="64"/>
        <v>-19.641569969218821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-7.0088238544035966E-2</v>
      </c>
      <c r="AI70">
        <f t="shared" si="69"/>
        <v>-7.0093118591504758E-2</v>
      </c>
      <c r="AJ70">
        <f t="shared" si="70"/>
        <v>-2.3567714193424436</v>
      </c>
      <c r="AK70">
        <f t="shared" si="61"/>
        <v>-1.5398838971992888</v>
      </c>
      <c r="AL70">
        <f t="shared" si="71"/>
        <v>-3.9667484351332369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-9.0350792935252832E-5</v>
      </c>
      <c r="AR70">
        <f t="shared" si="76"/>
        <v>-9.0357083807552182E-5</v>
      </c>
      <c r="AS70">
        <f t="shared" si="77"/>
        <v>-3.0381155373300568E-3</v>
      </c>
      <c r="AT70">
        <f t="shared" si="78"/>
        <v>-1.9850653123885944E-3</v>
      </c>
      <c r="AU70">
        <f t="shared" si="79"/>
        <v>-5.113537933526203E-3</v>
      </c>
      <c r="AW70">
        <v>67</v>
      </c>
      <c r="AX70">
        <f>IF(Z70&gt;0, (R70*SUMPRODUCT(K70:$K$98, X70:$X$98)-K70*$AZ$3)/Z70, 0)</f>
        <v>-100621818.20385589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250000</v>
      </c>
      <c r="S71">
        <f t="shared" si="63"/>
        <v>-229381880.48740903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-19.641569969218821</v>
      </c>
      <c r="AC71">
        <f t="shared" si="64"/>
        <v>-17.537191164581369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-2.9198938471856596E-2</v>
      </c>
      <c r="AI71">
        <f t="shared" si="69"/>
        <v>-2.9200849825003511E-2</v>
      </c>
      <c r="AJ71">
        <f t="shared" si="70"/>
        <v>-2.1043788046374523</v>
      </c>
      <c r="AK71">
        <f t="shared" si="61"/>
        <v>-1.3749098978453176</v>
      </c>
      <c r="AL71">
        <f t="shared" si="71"/>
        <v>-3.5084895523077737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-3.3607473371665486E-5</v>
      </c>
      <c r="AR71">
        <f t="shared" si="76"/>
        <v>-3.3609673306092924E-5</v>
      </c>
      <c r="AS71">
        <f t="shared" si="77"/>
        <v>-2.4221036223257457E-3</v>
      </c>
      <c r="AT71">
        <f t="shared" si="78"/>
        <v>-1.5824975221209736E-3</v>
      </c>
      <c r="AU71">
        <f t="shared" si="79"/>
        <v>-4.0382108177528121E-3</v>
      </c>
      <c r="AW71">
        <v>68</v>
      </c>
      <c r="AX71">
        <f>IF(Z71&gt;0, (R71*SUMPRODUCT(K71:$K$98, X71:$X$98)-K71*$AZ$3)/Z71, 0)</f>
        <v>-229381880.48740903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250000</v>
      </c>
      <c r="S72">
        <f t="shared" si="63"/>
        <v>-543806138.63963819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-17.537191164581369</v>
      </c>
      <c r="AC72">
        <f t="shared" si="64"/>
        <v>-15.658234454706186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-1.1723951091890101E-2</v>
      </c>
      <c r="AI72">
        <f t="shared" si="69"/>
        <v>-1.1724670936396356E-2</v>
      </c>
      <c r="AJ72">
        <f t="shared" si="70"/>
        <v>-1.8789567098751832</v>
      </c>
      <c r="AK72">
        <f t="shared" ref="AK72:AK89" si="92">G72*SUM(AB72:AB72, AE72:AF72)</f>
        <v>-1.2276033815206959</v>
      </c>
      <c r="AL72">
        <f t="shared" si="71"/>
        <v>-3.1182847623322756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-1.2048272335530463E-5</v>
      </c>
      <c r="AR72">
        <f t="shared" si="76"/>
        <v>-1.2049012093192588E-5</v>
      </c>
      <c r="AS72">
        <f t="shared" si="77"/>
        <v>-1.9309345432964311E-3</v>
      </c>
      <c r="AT72">
        <f t="shared" si="78"/>
        <v>-1.2615627397840816E-3</v>
      </c>
      <c r="AU72">
        <f t="shared" si="79"/>
        <v>-3.2045462951737053E-3</v>
      </c>
      <c r="AW72">
        <v>69</v>
      </c>
      <c r="AX72">
        <f>IF(Z72&gt;0, (R72*SUMPRODUCT(K72:$K$98, X72:$X$98)-K72*$AZ$3)/Z72, 0)</f>
        <v>-543806138.63963819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250000</v>
      </c>
      <c r="S73">
        <f t="shared" si="63"/>
        <v>-1343874260.6943624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-15.658234454706186</v>
      </c>
      <c r="AC73">
        <f t="shared" si="64"/>
        <v>-13.980576576774451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-4.5256636129674312E-3</v>
      </c>
      <c r="AI73">
        <f t="shared" si="69"/>
        <v>-4.5259236926673274E-3</v>
      </c>
      <c r="AJ73">
        <f t="shared" si="70"/>
        <v>-1.6776578779317344</v>
      </c>
      <c r="AK73">
        <f t="shared" si="92"/>
        <v>-1.0960764118294331</v>
      </c>
      <c r="AL73">
        <f t="shared" si="71"/>
        <v>-2.7782602134538346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-4.1525514796182558E-6</v>
      </c>
      <c r="AR73">
        <f t="shared" si="76"/>
        <v>-4.1527901174037797E-6</v>
      </c>
      <c r="AS73">
        <f t="shared" si="77"/>
        <v>-1.5393456737123122E-3</v>
      </c>
      <c r="AT73">
        <f t="shared" si="78"/>
        <v>-1.0057118944226172E-3</v>
      </c>
      <c r="AU73">
        <f t="shared" si="79"/>
        <v>-2.5492103582523329E-3</v>
      </c>
      <c r="AW73">
        <v>70</v>
      </c>
      <c r="AX73">
        <f>IF(Z73&gt;0, (R73*SUMPRODUCT(K73:$K$98, X73:$X$98)-K73*$AZ$3)/Z73, 0)</f>
        <v>-1343874260.6943624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250000</v>
      </c>
      <c r="S74">
        <f t="shared" si="63"/>
        <v>-3469689602.2863865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-13.980576576774451</v>
      </c>
      <c r="AC74">
        <f t="shared" si="64"/>
        <v>-12.482661152358013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-1.6753814029877223E-3</v>
      </c>
      <c r="AI74">
        <f t="shared" si="69"/>
        <v>-1.6754713437503205E-3</v>
      </c>
      <c r="AJ74">
        <f t="shared" si="70"/>
        <v>-1.4979154244164388</v>
      </c>
      <c r="AK74">
        <f t="shared" si="92"/>
        <v>-0.97864036037421165</v>
      </c>
      <c r="AL74">
        <f t="shared" si="71"/>
        <v>-2.4782312561344009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-1.3725507853792392E-6</v>
      </c>
      <c r="AR74">
        <f t="shared" si="76"/>
        <v>-1.3726244690575478E-6</v>
      </c>
      <c r="AS74">
        <f t="shared" si="77"/>
        <v>-1.2271623575073945E-3</v>
      </c>
      <c r="AT74">
        <f t="shared" si="78"/>
        <v>-8.0174794398460295E-4</v>
      </c>
      <c r="AU74">
        <f t="shared" si="79"/>
        <v>-2.0302829259610552E-3</v>
      </c>
      <c r="AW74">
        <v>71</v>
      </c>
      <c r="AX74">
        <f>IF(Z74&gt;0, (R74*SUMPRODUCT(K74:$K$98, X74:$X$98)-K74*$AZ$3)/Z74, 0)</f>
        <v>-3469689602.2863865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250000</v>
      </c>
      <c r="S75">
        <f t="shared" si="63"/>
        <v>-9379918543.5947037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-12.482661152358013</v>
      </c>
      <c r="AC75">
        <f t="shared" si="64"/>
        <v>-11.145234331187439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-5.9336314679598419E-4</v>
      </c>
      <c r="AI75">
        <f t="shared" si="69"/>
        <v>-5.9339285183627685E-4</v>
      </c>
      <c r="AJ75">
        <f t="shared" si="70"/>
        <v>-1.337426821170574</v>
      </c>
      <c r="AK75">
        <f t="shared" si="92"/>
        <v>-0.87378628066506092</v>
      </c>
      <c r="AL75">
        <f t="shared" si="71"/>
        <v>-2.2118064946874711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-4.3402753146321989E-7</v>
      </c>
      <c r="AR75">
        <f t="shared" si="76"/>
        <v>-4.3404925981857842E-7</v>
      </c>
      <c r="AS75">
        <f t="shared" si="77"/>
        <v>-9.782880262109567E-4</v>
      </c>
      <c r="AT75">
        <f t="shared" si="78"/>
        <v>-6.3914873121346898E-4</v>
      </c>
      <c r="AU75">
        <f t="shared" si="79"/>
        <v>-1.6178708066842441E-3</v>
      </c>
      <c r="AW75">
        <v>72</v>
      </c>
      <c r="AX75">
        <f>IF(Z75&gt;0, (R75*SUMPRODUCT(K75:$K$98, X75:$X$98)-K75*$AZ$3)/Z75, 0)</f>
        <v>-9379918543.5947037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250000</v>
      </c>
      <c r="S76">
        <f t="shared" si="63"/>
        <v>-26617136458.814514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-11.145234331187439</v>
      </c>
      <c r="AC76">
        <f t="shared" si="64"/>
        <v>-9.9511024493923319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-2.0061471280610903E-4</v>
      </c>
      <c r="AI76">
        <f t="shared" si="69"/>
        <v>-2.006240593247182E-4</v>
      </c>
      <c r="AJ76">
        <f t="shared" si="70"/>
        <v>-1.1941318817951068</v>
      </c>
      <c r="AK76">
        <f t="shared" si="92"/>
        <v>-0.7801664031831208</v>
      </c>
      <c r="AL76">
        <f t="shared" si="71"/>
        <v>-1.9744989090375522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-1.3102116819277095E-7</v>
      </c>
      <c r="AR76">
        <f t="shared" si="76"/>
        <v>-1.3102727239006328E-7</v>
      </c>
      <c r="AS76">
        <f t="shared" si="77"/>
        <v>-7.798857418809535E-4</v>
      </c>
      <c r="AT76">
        <f t="shared" si="78"/>
        <v>-5.0952550837384111E-4</v>
      </c>
      <c r="AU76">
        <f t="shared" si="79"/>
        <v>-1.2895422775271847E-3</v>
      </c>
      <c r="AW76">
        <v>73</v>
      </c>
      <c r="AX76">
        <f>IF(Z76&gt;0, (R76*SUMPRODUCT(K76:$K$98, X76:$X$98)-K76*$AZ$3)/Z76, 0)</f>
        <v>-26617136458.814514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250000</v>
      </c>
      <c r="S77">
        <f t="shared" si="63"/>
        <v>-79508164561.568588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-9.9511024493923319</v>
      </c>
      <c r="AC77">
        <f t="shared" si="64"/>
        <v>-8.8849130127147156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-6.4593425313269761E-5</v>
      </c>
      <c r="AI77">
        <f t="shared" si="69"/>
        <v>-6.4596219024161495E-5</v>
      </c>
      <c r="AJ77">
        <f t="shared" si="70"/>
        <v>-1.0661894366776163</v>
      </c>
      <c r="AK77">
        <f t="shared" si="92"/>
        <v>-0.69657717145746334</v>
      </c>
      <c r="AL77">
        <f t="shared" si="71"/>
        <v>-1.7628312043541039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-3.7665954678831507E-8</v>
      </c>
      <c r="AR77">
        <f t="shared" si="76"/>
        <v>-3.7667583757755926E-8</v>
      </c>
      <c r="AS77">
        <f t="shared" si="77"/>
        <v>-6.2172028819004147E-4</v>
      </c>
      <c r="AT77">
        <f t="shared" si="78"/>
        <v>-4.0619063075194136E-4</v>
      </c>
      <c r="AU77">
        <f t="shared" si="79"/>
        <v>-1.0279485865257406E-3</v>
      </c>
      <c r="AW77">
        <v>74</v>
      </c>
      <c r="AX77">
        <f>IF(Z77&gt;0, (R77*SUMPRODUCT(K77:$K$98, X77:$X$98)-K77*$AZ$3)/Z77, 0)</f>
        <v>-79508164561.568588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250000</v>
      </c>
      <c r="S78">
        <f t="shared" si="63"/>
        <v>-250720471928.69528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-8.8849130127147156</v>
      </c>
      <c r="AC78">
        <f t="shared" si="64"/>
        <v>-7.9329580792210406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-1.9747575947346086E-5</v>
      </c>
      <c r="AI78">
        <f t="shared" si="69"/>
        <v>-1.9748366963534173E-5</v>
      </c>
      <c r="AJ78">
        <f t="shared" si="70"/>
        <v>-0.95195493349367499</v>
      </c>
      <c r="AK78">
        <f t="shared" si="92"/>
        <v>-0.62194391089003009</v>
      </c>
      <c r="AL78">
        <f t="shared" si="71"/>
        <v>-1.5739185927506685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-1.0281498921939869E-8</v>
      </c>
      <c r="AR78">
        <f t="shared" si="76"/>
        <v>-1.0281910761454084E-8</v>
      </c>
      <c r="AS78">
        <f t="shared" si="77"/>
        <v>-4.9563164859056652E-4</v>
      </c>
      <c r="AT78">
        <f t="shared" si="78"/>
        <v>-3.2381268801664142E-4</v>
      </c>
      <c r="AU78">
        <f t="shared" si="79"/>
        <v>-8.1945461851796932E-4</v>
      </c>
      <c r="AW78">
        <v>75</v>
      </c>
      <c r="AX78">
        <f>IF(Z78&gt;0, (R78*SUMPRODUCT(K78:$K$98, X78:$X$98)-K78*$AZ$3)/Z78, 0)</f>
        <v>-250720471928.69528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250000</v>
      </c>
      <c r="S79">
        <f t="shared" si="63"/>
        <v>-837008979770.32361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-7.9329580792210406</v>
      </c>
      <c r="AC79">
        <f t="shared" si="64"/>
        <v>-7.082998293824299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-5.7154920707401696E-6</v>
      </c>
      <c r="AI79">
        <f t="shared" si="69"/>
        <v>-5.7157036275593025E-6</v>
      </c>
      <c r="AJ79">
        <f t="shared" si="70"/>
        <v>-0.84995978539674155</v>
      </c>
      <c r="AK79">
        <f t="shared" si="92"/>
        <v>-0.55530706554547293</v>
      </c>
      <c r="AL79">
        <f t="shared" si="71"/>
        <v>-1.4052725666458419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-2.6569185775526024E-9</v>
      </c>
      <c r="AR79">
        <f t="shared" si="76"/>
        <v>-2.6570169224083044E-9</v>
      </c>
      <c r="AS79">
        <f t="shared" si="77"/>
        <v>-3.9511452663091071E-4</v>
      </c>
      <c r="AT79">
        <f t="shared" si="78"/>
        <v>-2.5814149340651945E-4</v>
      </c>
      <c r="AU79">
        <f t="shared" si="79"/>
        <v>-6.5325867705435256E-4</v>
      </c>
      <c r="AW79">
        <v>76</v>
      </c>
      <c r="AX79">
        <f>IF(Z79&gt;0, (R79*SUMPRODUCT(K79:$K$98, X79:$X$98)-K79*$AZ$3)/Z79, 0)</f>
        <v>-837008979770.32361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250000</v>
      </c>
      <c r="S80">
        <f t="shared" si="63"/>
        <v>-2998544354929.7578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-7.082998293824299</v>
      </c>
      <c r="AC80">
        <f t="shared" si="64"/>
        <v>-6.3241056217685019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-1.5671478708744696E-6</v>
      </c>
      <c r="AI80">
        <f t="shared" si="69"/>
        <v>-1.5672005973383233E-6</v>
      </c>
      <c r="AJ80">
        <f t="shared" si="70"/>
        <v>-0.75889267205579714</v>
      </c>
      <c r="AK80">
        <f t="shared" si="92"/>
        <v>-0.49580988056770098</v>
      </c>
      <c r="AL80">
        <f t="shared" si="71"/>
        <v>-1.2547041198240954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-6.5045397672232227E-10</v>
      </c>
      <c r="AR80">
        <f t="shared" si="76"/>
        <v>-6.5047586115245778E-10</v>
      </c>
      <c r="AS80">
        <f t="shared" si="77"/>
        <v>-3.1498288426903804E-4</v>
      </c>
      <c r="AT80">
        <f t="shared" si="78"/>
        <v>-2.05788818341389E-4</v>
      </c>
      <c r="AU80">
        <f t="shared" si="79"/>
        <v>-5.2077235308628815E-4</v>
      </c>
      <c r="AW80">
        <v>77</v>
      </c>
      <c r="AX80">
        <f>IF(Z80&gt;0, (R80*SUMPRODUCT(K80:$K$98, X80:$X$98)-K80*$AZ$3)/Z80, 0)</f>
        <v>-2998544354929.7578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250000</v>
      </c>
      <c r="S81">
        <f t="shared" si="63"/>
        <v>-11584352514372.389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-6.3241056217685019</v>
      </c>
      <c r="AC81">
        <f t="shared" si="64"/>
        <v>-5.6465228771397467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-4.0013531371212477E-7</v>
      </c>
      <c r="AI81">
        <f t="shared" si="69"/>
        <v>-4.0014749937996879E-7</v>
      </c>
      <c r="AJ81">
        <f t="shared" si="70"/>
        <v>-0.67758274462875523</v>
      </c>
      <c r="AK81">
        <f t="shared" si="92"/>
        <v>-0.44268739352379516</v>
      </c>
      <c r="AL81">
        <f t="shared" si="71"/>
        <v>-1.1202705383000497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-1.48284396853884E-10</v>
      </c>
      <c r="AR81">
        <f t="shared" si="76"/>
        <v>-1.4828891268726483E-10</v>
      </c>
      <c r="AS81">
        <f t="shared" si="77"/>
        <v>-2.5110242751071065E-4</v>
      </c>
      <c r="AT81">
        <f t="shared" si="78"/>
        <v>-1.6405358610942529E-4</v>
      </c>
      <c r="AU81">
        <f t="shared" si="79"/>
        <v>-4.1515616190904858E-4</v>
      </c>
      <c r="AW81">
        <v>78</v>
      </c>
      <c r="AX81">
        <f>IF(Z81&gt;0, (R81*SUMPRODUCT(K81:$K$98, X81:$X$98)-K81*$AZ$3)/Z81, 0)</f>
        <v>-11584352514372.389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250000</v>
      </c>
      <c r="S82">
        <f t="shared" si="63"/>
        <v>-48533798684921.563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-5.6465228771397467</v>
      </c>
      <c r="AC82">
        <f t="shared" si="64"/>
        <v>-5.0415382832887365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-9.4668898345471585E-8</v>
      </c>
      <c r="AI82">
        <f t="shared" si="69"/>
        <v>-9.4671495266802643E-8</v>
      </c>
      <c r="AJ82">
        <f t="shared" si="70"/>
        <v>-0.60498459385101011</v>
      </c>
      <c r="AK82">
        <f t="shared" si="92"/>
        <v>-0.3952566013997823</v>
      </c>
      <c r="AL82">
        <f t="shared" si="71"/>
        <v>-1.0002412899222877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-3.1324047522439712E-11</v>
      </c>
      <c r="AR82">
        <f t="shared" si="76"/>
        <v>-3.132490679183661E-11</v>
      </c>
      <c r="AS82">
        <f t="shared" si="77"/>
        <v>-2.0017731799283598E-4</v>
      </c>
      <c r="AT82">
        <f t="shared" si="78"/>
        <v>-1.3078251444971028E-4</v>
      </c>
      <c r="AU82">
        <f t="shared" si="79"/>
        <v>-3.3095986376745304E-4</v>
      </c>
      <c r="AW82">
        <v>79</v>
      </c>
      <c r="AX82">
        <f>IF(Z82&gt;0, (R82*SUMPRODUCT(K82:$K$98, X82:$X$98)-K82*$AZ$3)/Z82, 0)</f>
        <v>-48533798684921.563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250000</v>
      </c>
      <c r="S83">
        <f t="shared" si="63"/>
        <v>-221930290766597.19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-5.0415382832887365</v>
      </c>
      <c r="AC83">
        <f t="shared" si="64"/>
        <v>-4.5013734672492616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-2.0638814682556735E-8</v>
      </c>
      <c r="AI83">
        <f t="shared" si="69"/>
        <v>-2.0639321753206228E-8</v>
      </c>
      <c r="AJ83">
        <f t="shared" si="70"/>
        <v>-0.54016481603947497</v>
      </c>
      <c r="AK83">
        <f t="shared" si="92"/>
        <v>-0.3529076798302116</v>
      </c>
      <c r="AL83">
        <f t="shared" si="71"/>
        <v>-0.89307251650900832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-6.097296012187524E-12</v>
      </c>
      <c r="AR83">
        <f t="shared" si="76"/>
        <v>-6.0974458153567753E-12</v>
      </c>
      <c r="AS83">
        <f t="shared" si="77"/>
        <v>-1.5958013235833242E-4</v>
      </c>
      <c r="AT83">
        <f t="shared" si="78"/>
        <v>-1.0425901981268907E-4</v>
      </c>
      <c r="AU83">
        <f t="shared" si="79"/>
        <v>-2.6383915826846727E-4</v>
      </c>
      <c r="AW83">
        <v>80</v>
      </c>
      <c r="AX83">
        <f>IF(Z83&gt;0, (R83*SUMPRODUCT(K83:$K$98, X83:$X$98)-K83*$AZ$3)/Z83, 0)</f>
        <v>-221930290766597.19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250000</v>
      </c>
      <c r="S84">
        <f t="shared" si="63"/>
        <v>-1115911064104746.4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-4.5013734672492616</v>
      </c>
      <c r="AC84">
        <f t="shared" si="64"/>
        <v>-4.0190834529064317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-4.1195953605662884E-9</v>
      </c>
      <c r="AI84">
        <f t="shared" si="69"/>
        <v>-4.1196854009732297E-9</v>
      </c>
      <c r="AJ84">
        <f t="shared" si="70"/>
        <v>-0.48229001434282992</v>
      </c>
      <c r="AK84">
        <f t="shared" si="92"/>
        <v>-0.31509614270744835</v>
      </c>
      <c r="AL84">
        <f t="shared" si="71"/>
        <v>-0.79738616116996375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-1.086648452639489E-12</v>
      </c>
      <c r="AR84">
        <f t="shared" si="76"/>
        <v>-1.0866722030956173E-12</v>
      </c>
      <c r="AS84">
        <f t="shared" si="77"/>
        <v>-1.2721630450061289E-4</v>
      </c>
      <c r="AT84">
        <f t="shared" si="78"/>
        <v>-8.3114652274648035E-5</v>
      </c>
      <c r="AU84">
        <f t="shared" si="79"/>
        <v>-2.1033095786193314E-4</v>
      </c>
      <c r="AW84">
        <v>81</v>
      </c>
      <c r="AX84">
        <f>IF(Z84&gt;0, (R84*SUMPRODUCT(K84:$K$98, X84:$X$98)-K84*$AZ$3)/Z84, 0)</f>
        <v>-1115911064104746.4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250000</v>
      </c>
      <c r="S85">
        <f t="shared" si="63"/>
        <v>-6228312248921644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-4.0190834529064317</v>
      </c>
      <c r="AC85">
        <f t="shared" si="64"/>
        <v>-3.5884673686674042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-7.4736151454487139E-10</v>
      </c>
      <c r="AI85">
        <f t="shared" si="69"/>
        <v>-7.4737591839628909E-10</v>
      </c>
      <c r="AJ85">
        <f t="shared" si="70"/>
        <v>-0.43061608423902742</v>
      </c>
      <c r="AK85">
        <f t="shared" si="92"/>
        <v>-0.28133584170345022</v>
      </c>
      <c r="AL85">
        <f t="shared" si="71"/>
        <v>-0.71195192668985352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-1.7601400013272994E-13</v>
      </c>
      <c r="AR85">
        <f t="shared" si="76"/>
        <v>-1.7601739243947308E-13</v>
      </c>
      <c r="AS85">
        <f t="shared" si="77"/>
        <v>-1.0141605907358124E-4</v>
      </c>
      <c r="AT85">
        <f t="shared" si="78"/>
        <v>-6.6258491928218851E-5</v>
      </c>
      <c r="AU85">
        <f t="shared" si="79"/>
        <v>-1.6767455117781748E-4</v>
      </c>
      <c r="AW85">
        <v>82</v>
      </c>
      <c r="AX85">
        <f>IF(Z85&gt;0, (R85*SUMPRODUCT(K85:$K$98, X85:$X$98)-K85*$AZ$3)/Z85, 0)</f>
        <v>-6228312248921644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250000</v>
      </c>
      <c r="S86">
        <f t="shared" si="63"/>
        <v>-3.9059377100806536E+16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-3.5884673686674042</v>
      </c>
      <c r="AC86">
        <f t="shared" si="64"/>
        <v>-3.2039887220246226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-1.2209096174405888E-10</v>
      </c>
      <c r="AI86">
        <f t="shared" si="69"/>
        <v>-1.2209301246078804E-10</v>
      </c>
      <c r="AJ86">
        <f t="shared" si="70"/>
        <v>-0.38447864664278164</v>
      </c>
      <c r="AK86">
        <f t="shared" si="92"/>
        <v>-0.25119271580671831</v>
      </c>
      <c r="AL86">
        <f t="shared" si="71"/>
        <v>-0.63567136257159296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-2.567331651129508E-14</v>
      </c>
      <c r="AR86">
        <f t="shared" si="76"/>
        <v>-2.5673747736497262E-14</v>
      </c>
      <c r="AS86">
        <f t="shared" si="77"/>
        <v>-8.0848261378978299E-5</v>
      </c>
      <c r="AT86">
        <f t="shared" si="78"/>
        <v>-5.2820864100953719E-5</v>
      </c>
      <c r="AU86">
        <f t="shared" si="79"/>
        <v>-1.3366912550560577E-4</v>
      </c>
      <c r="AW86">
        <v>83</v>
      </c>
      <c r="AX86">
        <f>IF(Z86&gt;0, (R86*SUMPRODUCT(K86:$K$98, X86:$X$98)-K86*$AZ$3)/Z86, 0)</f>
        <v>-3.9059377100806536E+16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250000</v>
      </c>
      <c r="S87">
        <f t="shared" si="63"/>
        <v>-2.7950081888438896E+17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-3.2039887220246226</v>
      </c>
      <c r="AC87">
        <f t="shared" si="64"/>
        <v>-2.8607042160934357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-1.7743333691191809E-11</v>
      </c>
      <c r="AI87">
        <f t="shared" si="69"/>
        <v>-1.7743589567384546E-11</v>
      </c>
      <c r="AJ87">
        <f t="shared" si="70"/>
        <v>-0.34328450593118687</v>
      </c>
      <c r="AK87">
        <f t="shared" si="92"/>
        <v>-0.22427921054172359</v>
      </c>
      <c r="AL87">
        <f t="shared" si="71"/>
        <v>-0.56756371649065407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-3.3313146733290002E-15</v>
      </c>
      <c r="AR87">
        <f t="shared" si="76"/>
        <v>-3.3313627141385939E-15</v>
      </c>
      <c r="AS87">
        <f t="shared" si="77"/>
        <v>-6.4451738981990858E-5</v>
      </c>
      <c r="AT87">
        <f t="shared" si="78"/>
        <v>-4.2108469468236818E-5</v>
      </c>
      <c r="AU87">
        <f t="shared" si="79"/>
        <v>-1.0656020845355904E-4</v>
      </c>
      <c r="AW87">
        <v>84</v>
      </c>
      <c r="AX87">
        <f>IF(Z87&gt;0, (R87*SUMPRODUCT(K87:$K$98, X87:$X$98)-K87*$AZ$3)/Z87, 0)</f>
        <v>-2.7950081888438896E+17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250000</v>
      </c>
      <c r="S88">
        <f t="shared" si="63"/>
        <v>-2.3284693863978051E+18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-2.8607042160934357</v>
      </c>
      <c r="AC88">
        <f t="shared" si="64"/>
        <v>-2.5542001929405704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-2.2589383434660356E-12</v>
      </c>
      <c r="AI88">
        <f t="shared" si="69"/>
        <v>-2.2589657670624964E-12</v>
      </c>
      <c r="AJ88">
        <f t="shared" si="70"/>
        <v>-0.30650402315286529</v>
      </c>
      <c r="AK88">
        <f t="shared" si="92"/>
        <v>-0.20024929512654052</v>
      </c>
      <c r="AL88">
        <f t="shared" si="71"/>
        <v>-0.50675331828166481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-3.786751377761105E-16</v>
      </c>
      <c r="AR88">
        <f t="shared" si="76"/>
        <v>-3.7867973490652715E-16</v>
      </c>
      <c r="AS88">
        <f t="shared" si="77"/>
        <v>-5.1380531713962884E-5</v>
      </c>
      <c r="AT88">
        <f t="shared" si="78"/>
        <v>-3.3568614053122729E-5</v>
      </c>
      <c r="AU88">
        <f t="shared" si="79"/>
        <v>-8.4949145767464305E-5</v>
      </c>
      <c r="AW88">
        <v>85</v>
      </c>
      <c r="AX88">
        <f>IF(Z88&gt;0, (R88*SUMPRODUCT(K88:$K$98, X88:$X$98)-K88*$AZ$3)/Z88, 0)</f>
        <v>-2.3284693863978051E+18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-2.5542001929405704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-2.5542001929405704</v>
      </c>
      <c r="AK89">
        <f t="shared" si="92"/>
        <v>-0.17879401350583995</v>
      </c>
      <c r="AL89">
        <f t="shared" si="71"/>
        <v>-2.7329942064466848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-4.104580729136958E-17</v>
      </c>
      <c r="AR89">
        <f t="shared" si="76"/>
        <v>-4.104580729136958E-17</v>
      </c>
      <c r="AS89">
        <f t="shared" si="77"/>
        <v>-3.8229562287175157E-4</v>
      </c>
      <c r="AT89">
        <f t="shared" si="78"/>
        <v>-2.6760693601022613E-5</v>
      </c>
      <c r="AU89">
        <f t="shared" si="79"/>
        <v>-4.0905631647281522E-4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37177.495666297327</v>
      </c>
      <c r="AO91" s="6">
        <f t="shared" si="93"/>
        <v>-3717.7495666297327</v>
      </c>
      <c r="AP91" s="6">
        <f t="shared" si="93"/>
        <v>-1766.1404383124598</v>
      </c>
      <c r="AQ91" s="6">
        <f t="shared" si="93"/>
        <v>-15236.756198483648</v>
      </c>
      <c r="AR91" s="6">
        <f t="shared" si="93"/>
        <v>16456.849462871491</v>
      </c>
      <c r="AS91" s="6">
        <f t="shared" si="93"/>
        <v>-3605.3838582990102</v>
      </c>
      <c r="AT91" s="6">
        <f t="shared" si="93"/>
        <v>1186.5493615289097</v>
      </c>
      <c r="AU91" s="6">
        <f t="shared" si="93"/>
        <v>14038.014966101395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82941.948894504458</v>
      </c>
      <c r="K3">
        <v>1</v>
      </c>
      <c r="L3" s="2">
        <v>0</v>
      </c>
      <c r="O3">
        <f>$C$3</f>
        <v>82941.948894504458</v>
      </c>
      <c r="P3">
        <f>O3*C5</f>
        <v>8294.1948894504458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82941.948894504458</v>
      </c>
      <c r="AF3">
        <f t="shared" ref="AF3:AF34" si="4">-$Z3*P3</f>
        <v>-8294.1948894504458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73125.321418054009</v>
      </c>
      <c r="AJ3">
        <f t="shared" ref="AJ3:AJ34" si="8">AB3-AC3</f>
        <v>0</v>
      </c>
      <c r="AL3">
        <f t="shared" ref="AL3:AL34" si="9">SUM(AI3:AK3)</f>
        <v>73125.321418054009</v>
      </c>
      <c r="AN3">
        <f t="shared" ref="AN3:AN34" si="10">AE3*$K3</f>
        <v>82941.948894504458</v>
      </c>
      <c r="AO3">
        <f t="shared" ref="AO3:AO34" si="11">AF3*$K3</f>
        <v>-8294.1948894504458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73125.321418054009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73125.321418054009</v>
      </c>
      <c r="AW3">
        <v>0</v>
      </c>
      <c r="AX3">
        <f>IF(Z3&gt;0, (R3*SUMPRODUCT(K3:$K$98, X3:$X$98)-K3*$AZ$3)/Z3, 0)</f>
        <v>0</v>
      </c>
      <c r="AZ3">
        <f>C6*ABS(SUMPRODUCT(X4:X79, K4:K79))/1</f>
        <v>35696.149732130121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2423.684471922144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2394.3960870791634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-2394.3960870791634</v>
      </c>
      <c r="AK4">
        <f>G4*SUM(AB4, AE4:AF4)</f>
        <v>0</v>
      </c>
      <c r="AL4">
        <f t="shared" si="9"/>
        <v>-2915.4560870791634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-486.10877880399283</v>
      </c>
      <c r="AR4">
        <f t="shared" si="14"/>
        <v>-486.10877880399283</v>
      </c>
      <c r="AS4">
        <f t="shared" si="15"/>
        <v>-2233.7868150752529</v>
      </c>
      <c r="AT4">
        <f t="shared" si="16"/>
        <v>0</v>
      </c>
      <c r="AU4">
        <f t="shared" si="17"/>
        <v>-2719.8955938792456</v>
      </c>
      <c r="AW4">
        <v>1</v>
      </c>
      <c r="AX4">
        <f>IF(Z4&gt;0, (R4*SUMPRODUCT(K4:$K$98, X4:$X$98)-K4*$AZ$3)/Z4, 0)</f>
        <v>2423.684471922144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250000</v>
      </c>
      <c r="S5">
        <f t="shared" si="1"/>
        <v>4801.8268288366426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2394.3960870791634</v>
      </c>
      <c r="AC5">
        <f t="shared" si="2"/>
        <v>4685.9771173490772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-540.69419877408006</v>
      </c>
      <c r="AI5">
        <f t="shared" si="7"/>
        <v>-565.09104441420266</v>
      </c>
      <c r="AJ5">
        <f t="shared" si="8"/>
        <v>-2291.5810302699138</v>
      </c>
      <c r="AK5">
        <f>G5*SUM(AB5, AE5:AF5)</f>
        <v>98.170239570245698</v>
      </c>
      <c r="AL5">
        <f t="shared" si="9"/>
        <v>-2758.501835113871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-462.35194448064124</v>
      </c>
      <c r="AR5">
        <f t="shared" si="14"/>
        <v>-483.21388279342472</v>
      </c>
      <c r="AS5">
        <f t="shared" si="15"/>
        <v>-1959.5493121296593</v>
      </c>
      <c r="AT5">
        <f t="shared" si="16"/>
        <v>83.946158953332144</v>
      </c>
      <c r="AU5">
        <f t="shared" si="17"/>
        <v>-2358.8170359697519</v>
      </c>
      <c r="AW5">
        <v>2</v>
      </c>
      <c r="AX5">
        <f>IF(Z5&gt;0, (R5*SUMPRODUCT(K5:$K$98, X5:$X$98)-K5*$AZ$3)/Z5, 0)</f>
        <v>4801.8268288366426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250000</v>
      </c>
      <c r="S6">
        <f t="shared" si="1"/>
        <v>7485.979506570814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4685.9771173490772</v>
      </c>
      <c r="AC6">
        <f t="shared" si="2"/>
        <v>7211.3210918612276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-701.19925531256297</v>
      </c>
      <c r="AI6">
        <f t="shared" si="7"/>
        <v>-725.28201257075307</v>
      </c>
      <c r="AJ6">
        <f t="shared" si="8"/>
        <v>-2525.3439745121505</v>
      </c>
      <c r="AK6">
        <f>G6*SUM(AB6, AE6:AF6)</f>
        <v>274.12966136492105</v>
      </c>
      <c r="AL6">
        <f t="shared" si="9"/>
        <v>-2976.4963257179825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-540.91213820807502</v>
      </c>
      <c r="AR6">
        <f t="shared" si="14"/>
        <v>-559.4898186944398</v>
      </c>
      <c r="AS6">
        <f t="shared" si="15"/>
        <v>-1948.0756698113571</v>
      </c>
      <c r="AT6">
        <f t="shared" si="16"/>
        <v>211.46637015331461</v>
      </c>
      <c r="AU6">
        <f t="shared" si="17"/>
        <v>-2296.0991183524825</v>
      </c>
      <c r="AW6">
        <v>3</v>
      </c>
      <c r="AX6">
        <f>IF(Z6&gt;0, (R6*SUMPRODUCT(K6:$K$98, X6:$X$98)-K6*$AZ$3)/Z6, 0)</f>
        <v>7485.979506570814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250000</v>
      </c>
      <c r="S7">
        <f t="shared" si="1"/>
        <v>9633.4085966213661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7211.3210918612276</v>
      </c>
      <c r="AC7">
        <f t="shared" si="2"/>
        <v>9153.2167605616596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-880.92534519548929</v>
      </c>
      <c r="AI7">
        <f t="shared" si="7"/>
        <v>-904.67918234657793</v>
      </c>
      <c r="AJ7">
        <f t="shared" si="8"/>
        <v>-1941.895668700432</v>
      </c>
      <c r="AK7">
        <f>G7*SUM(AB7, AE7:AF7)</f>
        <v>354.07586561038624</v>
      </c>
      <c r="AL7">
        <f t="shared" si="9"/>
        <v>-2492.4989854366236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-618.2828191265379</v>
      </c>
      <c r="AR7">
        <f t="shared" si="14"/>
        <v>-634.95459441254536</v>
      </c>
      <c r="AS7">
        <f t="shared" si="15"/>
        <v>-1362.9313029099851</v>
      </c>
      <c r="AT7">
        <f t="shared" si="16"/>
        <v>248.51030290844642</v>
      </c>
      <c r="AU7">
        <f t="shared" si="17"/>
        <v>-1749.3755944140839</v>
      </c>
      <c r="AW7">
        <v>4</v>
      </c>
      <c r="AX7">
        <f>IF(Z7&gt;0, (R7*SUMPRODUCT(K7:$K$98, X7:$X$98)-K7*$AZ$3)/Z7, 0)</f>
        <v>9633.4085966213661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250000</v>
      </c>
      <c r="S8">
        <f t="shared" si="1"/>
        <v>10895.437077431414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9153.2167605616596</v>
      </c>
      <c r="AC8">
        <f t="shared" si="2"/>
        <v>10202.364946614245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-1065.7947665229342</v>
      </c>
      <c r="AI8">
        <f t="shared" si="7"/>
        <v>-1089.2044858258596</v>
      </c>
      <c r="AJ8">
        <f t="shared" si="8"/>
        <v>-1049.1481860525855</v>
      </c>
      <c r="AK8">
        <f t="shared" ref="AK8:AK39" si="30">G8*SUM(AB8:AB8, AE8:AF8)</f>
        <v>194.96351699996333</v>
      </c>
      <c r="AL8">
        <f t="shared" si="9"/>
        <v>-1943.3891548784818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-698.24936852485394</v>
      </c>
      <c r="AR8">
        <f t="shared" si="14"/>
        <v>-713.58611274057068</v>
      </c>
      <c r="AS8">
        <f t="shared" si="15"/>
        <v>-687.34345617979739</v>
      </c>
      <c r="AT8">
        <f t="shared" si="16"/>
        <v>127.72923728527209</v>
      </c>
      <c r="AU8">
        <f t="shared" si="17"/>
        <v>-1273.2003316350961</v>
      </c>
      <c r="AW8">
        <v>5</v>
      </c>
      <c r="AX8">
        <f>IF(Z8&gt;0, (R8*SUMPRODUCT(K8:$K$98, X8:$X$98)-K8*$AZ$3)/Z8, 0)</f>
        <v>10895.437077431414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250000</v>
      </c>
      <c r="S9">
        <f t="shared" si="1"/>
        <v>11651.331575777276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10202.364946614245</v>
      </c>
      <c r="AC9">
        <f t="shared" si="2"/>
        <v>10742.191737729245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-1263.4300418890653</v>
      </c>
      <c r="AI9">
        <f t="shared" si="7"/>
        <v>-1286.4793209947725</v>
      </c>
      <c r="AJ9">
        <f t="shared" si="8"/>
        <v>-539.82679111499965</v>
      </c>
      <c r="AK9">
        <f t="shared" si="30"/>
        <v>60.193953185024043</v>
      </c>
      <c r="AL9">
        <f t="shared" si="9"/>
        <v>-1766.1121589247482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-783.90850751054302</v>
      </c>
      <c r="AR9">
        <f t="shared" si="14"/>
        <v>-798.20967606272745</v>
      </c>
      <c r="AS9">
        <f t="shared" si="15"/>
        <v>-334.94123149425764</v>
      </c>
      <c r="AT9">
        <f t="shared" si="16"/>
        <v>37.347973720712652</v>
      </c>
      <c r="AU9">
        <f t="shared" si="17"/>
        <v>-1095.8029338362724</v>
      </c>
      <c r="AW9">
        <v>6</v>
      </c>
      <c r="AX9">
        <f>IF(Z9&gt;0, (R9*SUMPRODUCT(K9:$K$98, X9:$X$98)-K9*$AZ$3)/Z9, 0)</f>
        <v>11651.331575777276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250000</v>
      </c>
      <c r="S10">
        <f t="shared" si="1"/>
        <v>12234.317276187177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10742.191737729245</v>
      </c>
      <c r="AC10">
        <f t="shared" si="2"/>
        <v>11094.996696055336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-1469.1087283342147</v>
      </c>
      <c r="AI10">
        <f t="shared" si="7"/>
        <v>-1491.7806037760315</v>
      </c>
      <c r="AJ10">
        <f t="shared" si="8"/>
        <v>-352.80495832609085</v>
      </c>
      <c r="AK10">
        <f t="shared" si="30"/>
        <v>44.042986124689911</v>
      </c>
      <c r="AL10">
        <f t="shared" si="9"/>
        <v>-1800.5425759774325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-864.74150447170359</v>
      </c>
      <c r="AR10">
        <f t="shared" si="14"/>
        <v>-878.08654238525662</v>
      </c>
      <c r="AS10">
        <f t="shared" si="15"/>
        <v>-207.66678773592801</v>
      </c>
      <c r="AT10">
        <f t="shared" si="16"/>
        <v>25.924424345416043</v>
      </c>
      <c r="AU10">
        <f t="shared" si="17"/>
        <v>-1059.8289057757686</v>
      </c>
      <c r="AW10">
        <v>7</v>
      </c>
      <c r="AX10">
        <f>IF(Z10&gt;0, (R10*SUMPRODUCT(K10:$K$98, X10:$X$98)-K10*$AZ$3)/Z10, 0)</f>
        <v>12234.317276187177</v>
      </c>
    </row>
    <row r="11" spans="1:52" x14ac:dyDescent="0.25">
      <c r="A11" t="s">
        <v>33</v>
      </c>
      <c r="C11" s="25">
        <f>AU81</f>
        <v>32786.078118362973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250000</v>
      </c>
      <c r="S11">
        <f t="shared" si="1"/>
        <v>12655.837432891147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11094.996696055336</v>
      </c>
      <c r="AC11">
        <f t="shared" si="2"/>
        <v>11276.429829289442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-1700.0127179726467</v>
      </c>
      <c r="AI11">
        <f t="shared" si="7"/>
        <v>-1722.287873388248</v>
      </c>
      <c r="AJ11">
        <f t="shared" si="8"/>
        <v>-181.43313323410621</v>
      </c>
      <c r="AK11">
        <f t="shared" si="30"/>
        <v>26.627992070532802</v>
      </c>
      <c r="AL11">
        <f t="shared" si="9"/>
        <v>-1877.0930145518214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-950.83179564277566</v>
      </c>
      <c r="AR11">
        <f t="shared" si="14"/>
        <v>-963.29048245030515</v>
      </c>
      <c r="AS11">
        <f t="shared" si="15"/>
        <v>-101.47711839933183</v>
      </c>
      <c r="AT11">
        <f t="shared" si="16"/>
        <v>14.893265942727892</v>
      </c>
      <c r="AU11">
        <f t="shared" si="17"/>
        <v>-1049.8743349069091</v>
      </c>
      <c r="AW11">
        <v>8</v>
      </c>
      <c r="AX11">
        <f>IF(Z11&gt;0, (R11*SUMPRODUCT(K11:$K$98, X11:$X$98)-K11*$AZ$3)/Z11, 0)</f>
        <v>12655.837432891147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250000</v>
      </c>
      <c r="S12">
        <f t="shared" si="1"/>
        <v>12945.451640004119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11276.429829289442</v>
      </c>
      <c r="AC12">
        <f t="shared" si="2"/>
        <v>11317.879817569181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-1955.3835318726035</v>
      </c>
      <c r="AI12">
        <f t="shared" si="7"/>
        <v>-1977.2403973808616</v>
      </c>
      <c r="AJ12">
        <f t="shared" si="8"/>
        <v>-41.449988279739046</v>
      </c>
      <c r="AK12">
        <f t="shared" si="30"/>
        <v>25.935788607365716</v>
      </c>
      <c r="AL12">
        <f t="shared" si="9"/>
        <v>-1992.7545970532349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-1039.3071342917901</v>
      </c>
      <c r="AR12">
        <f t="shared" si="14"/>
        <v>-1050.9242906632742</v>
      </c>
      <c r="AS12">
        <f t="shared" si="15"/>
        <v>-22.031109413194425</v>
      </c>
      <c r="AT12">
        <f t="shared" si="16"/>
        <v>13.785147360479611</v>
      </c>
      <c r="AU12">
        <f t="shared" si="17"/>
        <v>-1059.1702527159889</v>
      </c>
      <c r="AW12">
        <v>9</v>
      </c>
      <c r="AX12">
        <f>IF(Z12&gt;0, (R12*SUMPRODUCT(K12:$K$98, X12:$X$98)-K12*$AZ$3)/Z12, 0)</f>
        <v>12945.451640004119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250000</v>
      </c>
      <c r="S13">
        <f t="shared" si="1"/>
        <v>13093.811848822395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11317.879817569181</v>
      </c>
      <c r="AC13">
        <f t="shared" si="2"/>
        <v>11216.395800202466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-2228.4516938792699</v>
      </c>
      <c r="AI13">
        <f t="shared" si="7"/>
        <v>-2249.8671455630574</v>
      </c>
      <c r="AJ13">
        <f t="shared" si="8"/>
        <v>101.4840173667144</v>
      </c>
      <c r="AK13">
        <f t="shared" si="30"/>
        <v>22.635759635138363</v>
      </c>
      <c r="AL13">
        <f t="shared" si="9"/>
        <v>-2125.7473685612044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-1125.8990164494785</v>
      </c>
      <c r="AR13">
        <f t="shared" si="14"/>
        <v>-1136.7189216122529</v>
      </c>
      <c r="AS13">
        <f t="shared" si="15"/>
        <v>51.2736065369321</v>
      </c>
      <c r="AT13">
        <f t="shared" si="16"/>
        <v>11.436451406951527</v>
      </c>
      <c r="AU13">
        <f t="shared" si="17"/>
        <v>-1074.0088636683693</v>
      </c>
      <c r="AW13">
        <v>10</v>
      </c>
      <c r="AX13">
        <f>IF(Z13&gt;0, (R13*SUMPRODUCT(K13:$K$98, X13:$X$98)-K13*$AZ$3)/Z13, 0)</f>
        <v>13093.811848822395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250000</v>
      </c>
      <c r="S14">
        <f t="shared" si="1"/>
        <v>13102.018214290751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11216.395800202466</v>
      </c>
      <c r="AC14">
        <f t="shared" si="2"/>
        <v>10978.70376695977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-2527.9979158930669</v>
      </c>
      <c r="AI14">
        <f t="shared" si="7"/>
        <v>-2548.9464132684275</v>
      </c>
      <c r="AJ14">
        <f t="shared" si="8"/>
        <v>237.6920332426962</v>
      </c>
      <c r="AK14">
        <f t="shared" si="30"/>
        <v>20.189512440364439</v>
      </c>
      <c r="AL14">
        <f t="shared" si="9"/>
        <v>-2291.0648675853668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-1214.3384893433579</v>
      </c>
      <c r="AR14">
        <f t="shared" si="14"/>
        <v>-1224.4012217913876</v>
      </c>
      <c r="AS14">
        <f t="shared" si="15"/>
        <v>114.17674941987418</v>
      </c>
      <c r="AT14">
        <f t="shared" si="16"/>
        <v>9.6981496239683356</v>
      </c>
      <c r="AU14">
        <f t="shared" si="17"/>
        <v>-1100.526322747545</v>
      </c>
      <c r="AW14">
        <v>11</v>
      </c>
      <c r="AX14">
        <f>IF(Z14&gt;0, (R14*SUMPRODUCT(K14:$K$98, X14:$X$98)-K14*$AZ$3)/Z14, 0)</f>
        <v>13102.018214290751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250000</v>
      </c>
      <c r="S15">
        <f t="shared" si="1"/>
        <v>13010.480674162405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10978.70376695977</v>
      </c>
      <c r="AC15">
        <f t="shared" si="2"/>
        <v>10644.400136746857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-2855.0187550143814</v>
      </c>
      <c r="AI15">
        <f t="shared" si="7"/>
        <v>-2875.4722655404867</v>
      </c>
      <c r="AJ15">
        <f t="shared" si="8"/>
        <v>334.30363021291305</v>
      </c>
      <c r="AK15">
        <f t="shared" si="30"/>
        <v>45.012685444535059</v>
      </c>
      <c r="AL15">
        <f t="shared" si="9"/>
        <v>-2496.1559498830384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-1301.0386583488178</v>
      </c>
      <c r="AR15">
        <f t="shared" si="14"/>
        <v>-1310.3593704620639</v>
      </c>
      <c r="AS15">
        <f t="shared" si="15"/>
        <v>152.34293847262546</v>
      </c>
      <c r="AT15">
        <f t="shared" si="16"/>
        <v>20.512384998024384</v>
      </c>
      <c r="AU15">
        <f t="shared" si="17"/>
        <v>-1137.504046991414</v>
      </c>
      <c r="AW15">
        <v>12</v>
      </c>
      <c r="AX15">
        <f>IF(Z15&gt;0, (R15*SUMPRODUCT(K15:$K$98, X15:$X$98)-K15*$AZ$3)/Z15, 0)</f>
        <v>13010.480674162405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250000</v>
      </c>
      <c r="S16">
        <f t="shared" si="1"/>
        <v>12821.558266113316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10644.400136746857</v>
      </c>
      <c r="AC16">
        <f t="shared" si="2"/>
        <v>10222.025099082965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-3176.517725729218</v>
      </c>
      <c r="AI16">
        <f t="shared" si="7"/>
        <v>-3196.4490493774892</v>
      </c>
      <c r="AJ16">
        <f t="shared" si="8"/>
        <v>422.37503766389273</v>
      </c>
      <c r="AK16">
        <f t="shared" si="30"/>
        <v>75.575240970902698</v>
      </c>
      <c r="AL16">
        <f t="shared" si="9"/>
        <v>-2698.498770742694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-1369.356242394264</v>
      </c>
      <c r="AR16">
        <f t="shared" si="14"/>
        <v>-1377.9483815899221</v>
      </c>
      <c r="AS16">
        <f t="shared" si="15"/>
        <v>182.08048699737304</v>
      </c>
      <c r="AT16">
        <f t="shared" si="16"/>
        <v>32.579521642744425</v>
      </c>
      <c r="AU16">
        <f t="shared" si="17"/>
        <v>-1163.2883729498046</v>
      </c>
      <c r="AW16">
        <v>13</v>
      </c>
      <c r="AX16">
        <f>IF(Z16&gt;0, (R16*SUMPRODUCT(K16:$K$98, X16:$X$98)-K16*$AZ$3)/Z16, 0)</f>
        <v>12821.558266113316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250000</v>
      </c>
      <c r="S17">
        <f t="shared" si="1"/>
        <v>12609.111817903613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10222.025099082965</v>
      </c>
      <c r="AC17">
        <f t="shared" si="2"/>
        <v>9775.5530977927501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-3500.879596606766</v>
      </c>
      <c r="AI17">
        <f t="shared" si="7"/>
        <v>-3520.261519058894</v>
      </c>
      <c r="AJ17">
        <f t="shared" si="8"/>
        <v>446.47200129021439</v>
      </c>
      <c r="AK17">
        <f t="shared" si="30"/>
        <v>141.0639463673449</v>
      </c>
      <c r="AL17">
        <f t="shared" si="9"/>
        <v>-2932.7255714013345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-1418.6731569434751</v>
      </c>
      <c r="AR17">
        <f t="shared" si="14"/>
        <v>-1426.5273582531818</v>
      </c>
      <c r="AS17">
        <f t="shared" si="15"/>
        <v>180.92534349686912</v>
      </c>
      <c r="AT17">
        <f t="shared" si="16"/>
        <v>57.163815150294354</v>
      </c>
      <c r="AU17">
        <f t="shared" si="17"/>
        <v>-1188.4381996060181</v>
      </c>
      <c r="AW17">
        <v>14</v>
      </c>
      <c r="AX17">
        <f>IF(Z17&gt;0, (R17*SUMPRODUCT(K17:$K$98, X17:$X$98)-K17*$AZ$3)/Z17, 0)</f>
        <v>12609.111817903613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250000</v>
      </c>
      <c r="S18">
        <f t="shared" si="1"/>
        <v>12395.355918543451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9775.5530977927501</v>
      </c>
      <c r="AC18">
        <f t="shared" si="2"/>
        <v>9323.3910914190983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-3839.0116860957364</v>
      </c>
      <c r="AI18">
        <f t="shared" si="7"/>
        <v>-3857.8158881547338</v>
      </c>
      <c r="AJ18">
        <f t="shared" si="8"/>
        <v>452.16200637365182</v>
      </c>
      <c r="AK18">
        <f t="shared" si="30"/>
        <v>211.15194691232341</v>
      </c>
      <c r="AL18">
        <f t="shared" si="9"/>
        <v>-3194.5019348687583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-1451.7502382884563</v>
      </c>
      <c r="AR18">
        <f t="shared" si="14"/>
        <v>-1458.8611842954317</v>
      </c>
      <c r="AS18">
        <f t="shared" si="15"/>
        <v>170.98835694494048</v>
      </c>
      <c r="AT18">
        <f t="shared" si="16"/>
        <v>79.848647076348755</v>
      </c>
      <c r="AU18">
        <f t="shared" si="17"/>
        <v>-1208.0241802741423</v>
      </c>
      <c r="AW18">
        <v>15</v>
      </c>
      <c r="AX18">
        <f>IF(Z18&gt;0, (R18*SUMPRODUCT(K18:$K$98, X18:$X$98)-K18*$AZ$3)/Z18, 0)</f>
        <v>12395.355918543451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250000</v>
      </c>
      <c r="S19">
        <f t="shared" si="1"/>
        <v>12067.37217249471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9323.3910914190983</v>
      </c>
      <c r="AC19">
        <f t="shared" si="2"/>
        <v>8781.7968560497338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-4228.932473443946</v>
      </c>
      <c r="AI19">
        <f t="shared" si="7"/>
        <v>-4247.1257402350093</v>
      </c>
      <c r="AJ19">
        <f t="shared" si="8"/>
        <v>541.59423536936447</v>
      </c>
      <c r="AK19">
        <f t="shared" si="30"/>
        <v>207.91162133864589</v>
      </c>
      <c r="AL19">
        <f t="shared" si="9"/>
        <v>-3497.6198835269988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-1491.3751979850433</v>
      </c>
      <c r="AR19">
        <f t="shared" si="14"/>
        <v>-1497.7912349004828</v>
      </c>
      <c r="AS19">
        <f t="shared" si="15"/>
        <v>190.99860663978757</v>
      </c>
      <c r="AT19">
        <f t="shared" si="16"/>
        <v>73.322106083381613</v>
      </c>
      <c r="AU19">
        <f t="shared" si="17"/>
        <v>-1233.4705221773136</v>
      </c>
      <c r="AW19">
        <v>16</v>
      </c>
      <c r="AX19">
        <f>IF(Z19&gt;0, (R19*SUMPRODUCT(K19:$K$98, X19:$X$98)-K19*$AZ$3)/Z19, 0)</f>
        <v>12067.37217249471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250000</v>
      </c>
      <c r="S20">
        <f t="shared" si="1"/>
        <v>11308.697186782882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8781.7968560497338</v>
      </c>
      <c r="AC20">
        <f t="shared" si="2"/>
        <v>7938.7771047312572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-4611.7566190661346</v>
      </c>
      <c r="AI20">
        <f t="shared" si="7"/>
        <v>-4629.3067775273803</v>
      </c>
      <c r="AJ20">
        <f t="shared" si="8"/>
        <v>843.01975131847666</v>
      </c>
      <c r="AK20">
        <f t="shared" si="30"/>
        <v>37.761726481013852</v>
      </c>
      <c r="AL20">
        <f t="shared" si="9"/>
        <v>-3748.5252997278899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-1542.6178028871652</v>
      </c>
      <c r="AR20">
        <f t="shared" si="14"/>
        <v>-1548.4882746232236</v>
      </c>
      <c r="AS20">
        <f t="shared" si="15"/>
        <v>281.98740393042056</v>
      </c>
      <c r="AT20">
        <f t="shared" si="16"/>
        <v>12.631176436445054</v>
      </c>
      <c r="AU20">
        <f t="shared" si="17"/>
        <v>-1253.8696942563581</v>
      </c>
      <c r="AW20">
        <v>17</v>
      </c>
      <c r="AX20">
        <f>IF(Z20&gt;0, (R20*SUMPRODUCT(K20:$K$98, X20:$X$98)-K20*$AZ$3)/Z20, 0)</f>
        <v>11308.697186782882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250000</v>
      </c>
      <c r="S21">
        <f t="shared" si="1"/>
        <v>10340.838097032789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7938.7771047312572</v>
      </c>
      <c r="AC21">
        <f t="shared" si="2"/>
        <v>6982.0444083939074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-4948.7319063442392</v>
      </c>
      <c r="AI21">
        <f t="shared" si="7"/>
        <v>-4965.6116900302377</v>
      </c>
      <c r="AJ21">
        <f t="shared" si="8"/>
        <v>956.73269633734981</v>
      </c>
      <c r="AK21">
        <f t="shared" si="30"/>
        <v>12.702043367570012</v>
      </c>
      <c r="AL21">
        <f t="shared" si="9"/>
        <v>-3996.1769503253181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-1574.1108368897401</v>
      </c>
      <c r="AR21">
        <f t="shared" si="14"/>
        <v>-1579.48002053665</v>
      </c>
      <c r="AS21">
        <f t="shared" si="15"/>
        <v>304.32105311275353</v>
      </c>
      <c r="AT21">
        <f t="shared" si="16"/>
        <v>4.0403126485600671</v>
      </c>
      <c r="AU21">
        <f t="shared" si="17"/>
        <v>-1271.1186547753366</v>
      </c>
      <c r="AW21">
        <v>18</v>
      </c>
      <c r="AX21">
        <f>IF(Z21&gt;0, (R21*SUMPRODUCT(K21:$K$98, X21:$X$98)-K21*$AZ$3)/Z21, 0)</f>
        <v>10340.838097032789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250000</v>
      </c>
      <c r="S22">
        <f t="shared" si="1"/>
        <v>9517.6811105315028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6982.0444083939074</v>
      </c>
      <c r="AC22">
        <f t="shared" si="2"/>
        <v>6160.6504152320013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-5288.6558348091412</v>
      </c>
      <c r="AI22">
        <f t="shared" si="7"/>
        <v>-5304.8379550747986</v>
      </c>
      <c r="AJ22">
        <f t="shared" si="8"/>
        <v>821.39399316190611</v>
      </c>
      <c r="AK22">
        <f t="shared" si="30"/>
        <v>146.62293257627206</v>
      </c>
      <c r="AL22">
        <f t="shared" si="9"/>
        <v>-4336.8210293366201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-1570.7143694268389</v>
      </c>
      <c r="AR22">
        <f t="shared" si="14"/>
        <v>-1575.5204089240146</v>
      </c>
      <c r="AS22">
        <f t="shared" si="15"/>
        <v>243.95146674672145</v>
      </c>
      <c r="AT22">
        <f t="shared" si="16"/>
        <v>43.546555926221345</v>
      </c>
      <c r="AU22">
        <f t="shared" si="17"/>
        <v>-1288.0223862510718</v>
      </c>
      <c r="AW22">
        <v>19</v>
      </c>
      <c r="AX22">
        <f>IF(Z22&gt;0, (R22*SUMPRODUCT(K22:$K$98, X22:$X$98)-K22*$AZ$3)/Z22, 0)</f>
        <v>9517.6811105315028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250000</v>
      </c>
      <c r="S23">
        <f t="shared" si="1"/>
        <v>9259.4864429362297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6160.6504152320013</v>
      </c>
      <c r="AC23">
        <f t="shared" si="2"/>
        <v>5725.8266550523813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-5609.4640251851524</v>
      </c>
      <c r="AI23">
        <f t="shared" si="7"/>
        <v>-5624.9233778456355</v>
      </c>
      <c r="AJ23">
        <f t="shared" si="8"/>
        <v>434.82376017961997</v>
      </c>
      <c r="AK23">
        <f t="shared" si="30"/>
        <v>431.24552906624012</v>
      </c>
      <c r="AL23">
        <f t="shared" si="9"/>
        <v>-4758.8540885997754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-1487.4941127947313</v>
      </c>
      <c r="AR23">
        <f t="shared" si="14"/>
        <v>-1491.5935590104198</v>
      </c>
      <c r="AS23">
        <f t="shared" si="15"/>
        <v>115.30473864641709</v>
      </c>
      <c r="AT23">
        <f t="shared" si="16"/>
        <v>114.35587834684581</v>
      </c>
      <c r="AU23">
        <f t="shared" si="17"/>
        <v>-1261.9329420171568</v>
      </c>
      <c r="AW23">
        <v>20</v>
      </c>
      <c r="AX23">
        <f>IF(Z23&gt;0, (R23*SUMPRODUCT(K23:$K$98, X23:$X$98)-K23*$AZ$3)/Z23, 0)</f>
        <v>9259.4864429362297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250000</v>
      </c>
      <c r="S24">
        <f t="shared" si="1"/>
        <v>8925.8737001001264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5725.8266550523813</v>
      </c>
      <c r="AC24">
        <f t="shared" si="2"/>
        <v>5252.5205862283856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-5932.5647680613019</v>
      </c>
      <c r="AI24">
        <f t="shared" si="7"/>
        <v>-5947.2762707183738</v>
      </c>
      <c r="AJ24">
        <f t="shared" si="8"/>
        <v>473.3060688239957</v>
      </c>
      <c r="AK24">
        <f t="shared" si="30"/>
        <v>400.80786585366673</v>
      </c>
      <c r="AL24">
        <f t="shared" si="9"/>
        <v>-5073.1623360407111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-1404.61840259159</v>
      </c>
      <c r="AR24">
        <f t="shared" si="14"/>
        <v>-1408.1015583884125</v>
      </c>
      <c r="AS24">
        <f t="shared" si="15"/>
        <v>112.06188896707488</v>
      </c>
      <c r="AT24">
        <f t="shared" si="16"/>
        <v>94.896916644282683</v>
      </c>
      <c r="AU24">
        <f t="shared" si="17"/>
        <v>-1201.142752777055</v>
      </c>
      <c r="AW24">
        <v>21</v>
      </c>
      <c r="AX24">
        <f>IF(Z24&gt;0, (R24*SUMPRODUCT(K24:$K$98, X24:$X$98)-K24*$AZ$3)/Z24, 0)</f>
        <v>8925.8737001001264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250000</v>
      </c>
      <c r="S25">
        <f t="shared" si="1"/>
        <v>8526.7203985194774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5252.5205862283856</v>
      </c>
      <c r="AC25">
        <f t="shared" si="2"/>
        <v>4753.4272228963791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-6275.3090032801756</v>
      </c>
      <c r="AI25">
        <f t="shared" si="7"/>
        <v>-6289.2458600103482</v>
      </c>
      <c r="AJ25">
        <f t="shared" si="8"/>
        <v>499.09336333200645</v>
      </c>
      <c r="AK25">
        <f t="shared" si="30"/>
        <v>367.67644103598701</v>
      </c>
      <c r="AL25">
        <f t="shared" si="9"/>
        <v>-5422.4760556423544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-1326.5785138834647</v>
      </c>
      <c r="AR25">
        <f t="shared" si="14"/>
        <v>-1329.5247169596246</v>
      </c>
      <c r="AS25">
        <f t="shared" si="15"/>
        <v>105.50660244332079</v>
      </c>
      <c r="AT25">
        <f t="shared" si="16"/>
        <v>77.725521800524504</v>
      </c>
      <c r="AU25">
        <f t="shared" si="17"/>
        <v>-1146.2925927157794</v>
      </c>
      <c r="AW25">
        <v>22</v>
      </c>
      <c r="AX25">
        <f>IF(Z25&gt;0, (R25*SUMPRODUCT(K25:$K$98, X25:$X$98)-K25*$AZ$3)/Z25, 0)</f>
        <v>8526.7203985194774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250000</v>
      </c>
      <c r="S26">
        <f t="shared" si="1"/>
        <v>8058.6068452472537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4753.4272228963791</v>
      </c>
      <c r="AC26">
        <f t="shared" si="2"/>
        <v>4235.3532083518285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-6582.6543590039319</v>
      </c>
      <c r="AI26">
        <f t="shared" si="7"/>
        <v>-6595.7935817309026</v>
      </c>
      <c r="AJ26">
        <f t="shared" si="8"/>
        <v>518.07401454455066</v>
      </c>
      <c r="AK26">
        <f t="shared" si="30"/>
        <v>332.73990560274655</v>
      </c>
      <c r="AL26">
        <f t="shared" si="9"/>
        <v>-5744.9796615836058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-1242.4555838621163</v>
      </c>
      <c r="AR26">
        <f t="shared" si="14"/>
        <v>-1244.9355713799789</v>
      </c>
      <c r="AS26">
        <f t="shared" si="15"/>
        <v>97.784862628294007</v>
      </c>
      <c r="AT26">
        <f t="shared" si="16"/>
        <v>62.803624669189318</v>
      </c>
      <c r="AU26">
        <f t="shared" si="17"/>
        <v>-1084.3470840824955</v>
      </c>
      <c r="AW26">
        <v>23</v>
      </c>
      <c r="AX26">
        <f>IF(Z26&gt;0, (R26*SUMPRODUCT(K26:$K$98, X26:$X$98)-K26*$AZ$3)/Z26, 0)</f>
        <v>8058.6068452472537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250000</v>
      </c>
      <c r="S27">
        <f t="shared" si="1"/>
        <v>7536.0402164762081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4235.3532083518285</v>
      </c>
      <c r="AC27">
        <f t="shared" si="2"/>
        <v>3714.7766417565981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-6844.5995280936613</v>
      </c>
      <c r="AI27">
        <f t="shared" si="7"/>
        <v>-6856.9228986405533</v>
      </c>
      <c r="AJ27">
        <f t="shared" si="8"/>
        <v>520.57656659523036</v>
      </c>
      <c r="AK27">
        <f t="shared" si="30"/>
        <v>296.47472458462801</v>
      </c>
      <c r="AL27">
        <f t="shared" si="9"/>
        <v>-6039.8716074606946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-1153.4793943706202</v>
      </c>
      <c r="AR27">
        <f t="shared" si="14"/>
        <v>-1155.556178255008</v>
      </c>
      <c r="AS27">
        <f t="shared" si="15"/>
        <v>87.729653180606988</v>
      </c>
      <c r="AT27">
        <f t="shared" si="16"/>
        <v>49.96311096893637</v>
      </c>
      <c r="AU27">
        <f t="shared" si="17"/>
        <v>-1017.8634141054646</v>
      </c>
      <c r="AW27">
        <v>24</v>
      </c>
      <c r="AX27">
        <f>IF(Z27&gt;0, (R27*SUMPRODUCT(K27:$K$98, X27:$X$98)-K27*$AZ$3)/Z27, 0)</f>
        <v>7536.0402164762081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250000</v>
      </c>
      <c r="S28">
        <f t="shared" si="1"/>
        <v>6974.8437101846521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3714.7766417565981</v>
      </c>
      <c r="AC28">
        <f t="shared" si="2"/>
        <v>3205.8320842314115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-7094.417898969803</v>
      </c>
      <c r="AI28">
        <f t="shared" si="7"/>
        <v>-7105.908594021329</v>
      </c>
      <c r="AJ28">
        <f t="shared" si="8"/>
        <v>508.94455752518661</v>
      </c>
      <c r="AK28">
        <f t="shared" si="30"/>
        <v>260.03436492296191</v>
      </c>
      <c r="AL28">
        <f t="shared" si="9"/>
        <v>-6336.9296715731807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-1067.4819547157949</v>
      </c>
      <c r="AR28">
        <f t="shared" si="14"/>
        <v>-1069.2109351324161</v>
      </c>
      <c r="AS28">
        <f t="shared" si="15"/>
        <v>76.57980384660506</v>
      </c>
      <c r="AT28">
        <f t="shared" si="16"/>
        <v>39.126817184190969</v>
      </c>
      <c r="AU28">
        <f t="shared" si="17"/>
        <v>-953.50431410162014</v>
      </c>
      <c r="AW28">
        <v>25</v>
      </c>
      <c r="AX28">
        <f>IF(Z28&gt;0, (R28*SUMPRODUCT(K28:$K$98, X28:$X$98)-K28*$AZ$3)/Z28, 0)</f>
        <v>6974.8437101846521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250000</v>
      </c>
      <c r="S29">
        <f t="shared" si="1"/>
        <v>6374.4754326940874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3205.8320842314115</v>
      </c>
      <c r="AC29">
        <f t="shared" si="2"/>
        <v>2713.8276624133305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-7324.5089206022294</v>
      </c>
      <c r="AI29">
        <f t="shared" si="7"/>
        <v>-7335.1522578111799</v>
      </c>
      <c r="AJ29">
        <f t="shared" si="8"/>
        <v>492.00442181808103</v>
      </c>
      <c r="AK29">
        <f t="shared" si="30"/>
        <v>224.40824589619882</v>
      </c>
      <c r="AL29">
        <f t="shared" si="9"/>
        <v>-6618.7395900969004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-984.02076856705378</v>
      </c>
      <c r="AR29">
        <f t="shared" si="14"/>
        <v>-985.45066167988909</v>
      </c>
      <c r="AS29">
        <f t="shared" si="15"/>
        <v>66.098980087802289</v>
      </c>
      <c r="AT29">
        <f t="shared" si="16"/>
        <v>30.148420459757688</v>
      </c>
      <c r="AU29">
        <f t="shared" si="17"/>
        <v>-889.2032611323292</v>
      </c>
      <c r="AW29">
        <v>26</v>
      </c>
      <c r="AX29">
        <f>IF(Z29&gt;0, (R29*SUMPRODUCT(K29:$K$98, X29:$X$98)-K29*$AZ$3)/Z29, 0)</f>
        <v>6374.4754326940874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250000</v>
      </c>
      <c r="S30">
        <f t="shared" si="1"/>
        <v>5733.3311313618942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2713.8276624133305</v>
      </c>
      <c r="AC30">
        <f t="shared" si="2"/>
        <v>2243.6261196478044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-7536.4665075951143</v>
      </c>
      <c r="AI30">
        <f t="shared" si="7"/>
        <v>-7546.2497647812161</v>
      </c>
      <c r="AJ30">
        <f t="shared" si="8"/>
        <v>470.20154276552603</v>
      </c>
      <c r="AK30">
        <f t="shared" si="30"/>
        <v>189.96793636893315</v>
      </c>
      <c r="AL30">
        <f t="shared" si="9"/>
        <v>-6886.0802856467571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-904.01472223910548</v>
      </c>
      <c r="AR30">
        <f t="shared" si="14"/>
        <v>-905.18824414340565</v>
      </c>
      <c r="AS30">
        <f t="shared" si="15"/>
        <v>56.401646136315868</v>
      </c>
      <c r="AT30">
        <f t="shared" si="16"/>
        <v>22.787046297867438</v>
      </c>
      <c r="AU30">
        <f t="shared" si="17"/>
        <v>-825.99955170922249</v>
      </c>
      <c r="AW30">
        <v>27</v>
      </c>
      <c r="AX30">
        <f>IF(Z30&gt;0, (R30*SUMPRODUCT(K30:$K$98, X30:$X$98)-K30*$AZ$3)/Z30, 0)</f>
        <v>5733.3311313618942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250000</v>
      </c>
      <c r="S31">
        <f t="shared" si="1"/>
        <v>5044.3112194261303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2243.6261196478044</v>
      </c>
      <c r="AC31">
        <f t="shared" si="2"/>
        <v>1798.3785633029192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-7725.2013098214584</v>
      </c>
      <c r="AI31">
        <f t="shared" si="7"/>
        <v>-7734.1142143047164</v>
      </c>
      <c r="AJ31">
        <f t="shared" si="8"/>
        <v>445.2475563448852</v>
      </c>
      <c r="AK31">
        <f t="shared" si="30"/>
        <v>157.05382837534631</v>
      </c>
      <c r="AL31">
        <f t="shared" si="9"/>
        <v>-7131.8128295844845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-827.36951031236129</v>
      </c>
      <c r="AR31">
        <f t="shared" si="14"/>
        <v>-828.32408290173817</v>
      </c>
      <c r="AS31">
        <f t="shared" si="15"/>
        <v>47.686039222369089</v>
      </c>
      <c r="AT31">
        <f t="shared" si="16"/>
        <v>16.820474168147609</v>
      </c>
      <c r="AU31">
        <f t="shared" si="17"/>
        <v>-763.81756951122145</v>
      </c>
      <c r="AW31">
        <v>28</v>
      </c>
      <c r="AX31">
        <f>IF(Z31&gt;0, (R31*SUMPRODUCT(K31:$K$98, X31:$X$98)-K31*$AZ$3)/Z31, 0)</f>
        <v>5044.3112194261303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250000</v>
      </c>
      <c r="S32">
        <f t="shared" si="1"/>
        <v>4295.0129390762077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1798.3785633029192</v>
      </c>
      <c r="AC32">
        <f t="shared" si="2"/>
        <v>1380.6225939675403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-7875.7966002311432</v>
      </c>
      <c r="AI32">
        <f t="shared" si="7"/>
        <v>-7883.8327960095457</v>
      </c>
      <c r="AJ32">
        <f t="shared" si="8"/>
        <v>417.75596933537895</v>
      </c>
      <c r="AK32">
        <f t="shared" si="30"/>
        <v>125.88649943120436</v>
      </c>
      <c r="AL32">
        <f t="shared" si="9"/>
        <v>-7340.1903272429627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-753.12345954298678</v>
      </c>
      <c r="AR32">
        <f t="shared" si="14"/>
        <v>-753.89192118228539</v>
      </c>
      <c r="AS32">
        <f t="shared" si="15"/>
        <v>39.947936296546921</v>
      </c>
      <c r="AT32">
        <f t="shared" si="16"/>
        <v>12.037903055876582</v>
      </c>
      <c r="AU32">
        <f t="shared" si="17"/>
        <v>-701.90608182986182</v>
      </c>
      <c r="AW32">
        <v>29</v>
      </c>
      <c r="AX32">
        <f>IF(Z32&gt;0, (R32*SUMPRODUCT(K32:$K$98, X32:$X$98)-K32*$AZ$3)/Z32, 0)</f>
        <v>4295.0129390762077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250000</v>
      </c>
      <c r="S33">
        <f t="shared" si="1"/>
        <v>3470.0356161177319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1380.6225939675403</v>
      </c>
      <c r="AC33">
        <f t="shared" si="2"/>
        <v>993.2255102968611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-8001.038788025312</v>
      </c>
      <c r="AI33">
        <f t="shared" si="7"/>
        <v>-8008.1945179671284</v>
      </c>
      <c r="AJ33">
        <f t="shared" si="8"/>
        <v>387.39708367067919</v>
      </c>
      <c r="AK33">
        <f t="shared" si="30"/>
        <v>96.643581577727829</v>
      </c>
      <c r="AL33">
        <f t="shared" si="9"/>
        <v>-7524.1538527187213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-683.12477702237413</v>
      </c>
      <c r="AR33">
        <f t="shared" si="14"/>
        <v>-683.73572974369472</v>
      </c>
      <c r="AS33">
        <f t="shared" si="15"/>
        <v>33.075773460531501</v>
      </c>
      <c r="AT33">
        <f t="shared" si="16"/>
        <v>8.2513817099270508</v>
      </c>
      <c r="AU33">
        <f t="shared" si="17"/>
        <v>-642.40857457323614</v>
      </c>
      <c r="AW33">
        <v>30</v>
      </c>
      <c r="AX33">
        <f>IF(Z33&gt;0, (R33*SUMPRODUCT(K33:$K$98, X33:$X$98)-K33*$AZ$3)/Z33, 0)</f>
        <v>3470.0356161177319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250000</v>
      </c>
      <c r="S34">
        <f t="shared" si="1"/>
        <v>2534.6826566667914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993.2255102968611</v>
      </c>
      <c r="AC34">
        <f t="shared" si="2"/>
        <v>636.64214030333096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-8048.6447507342946</v>
      </c>
      <c r="AI34">
        <f t="shared" si="7"/>
        <v>-8054.924058901619</v>
      </c>
      <c r="AJ34">
        <f t="shared" si="8"/>
        <v>356.58336999353014</v>
      </c>
      <c r="AK34">
        <f t="shared" si="30"/>
        <v>69.525785720780277</v>
      </c>
      <c r="AL34">
        <f t="shared" si="9"/>
        <v>-7628.814903187309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-613.56192038045833</v>
      </c>
      <c r="AR34">
        <f t="shared" si="14"/>
        <v>-614.04060275458755</v>
      </c>
      <c r="AS34">
        <f t="shared" si="15"/>
        <v>27.182958627787066</v>
      </c>
      <c r="AT34">
        <f t="shared" si="16"/>
        <v>5.3000692568659318</v>
      </c>
      <c r="AU34">
        <f t="shared" si="17"/>
        <v>-581.55757486993468</v>
      </c>
      <c r="AW34">
        <v>31</v>
      </c>
      <c r="AX34">
        <f>IF(Z34&gt;0, (R34*SUMPRODUCT(K34:$K$98, X34:$X$98)-K34*$AZ$3)/Z34, 0)</f>
        <v>2534.6826566667914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1452.0466638170356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636.64214030333096</v>
      </c>
      <c r="AC35">
        <f t="shared" ref="AC35:AC66" si="33">S35*Z35</f>
        <v>314.63504762719731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-7994.1907442332586</v>
      </c>
      <c r="AI35">
        <f t="shared" ref="AI35:AI66" si="38">SUM(AE35:AH35)</f>
        <v>-7999.6078402444864</v>
      </c>
      <c r="AJ35">
        <f t="shared" ref="AJ35:AJ66" si="39">AB35-AC35</f>
        <v>322.00709267613365</v>
      </c>
      <c r="AK35">
        <f t="shared" si="30"/>
        <v>44.564949821233171</v>
      </c>
      <c r="AL35">
        <f t="shared" ref="AL35:AL66" si="40">SUM(AI35:AK35)</f>
        <v>-7633.0357977471194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-544.11678443397443</v>
      </c>
      <c r="AR35">
        <f t="shared" ref="AR35:AR66" si="45">AI35*$K35</f>
        <v>-544.48549378266307</v>
      </c>
      <c r="AS35">
        <f t="shared" ref="AS35:AS66" si="46">AJ35*$K35</f>
        <v>21.917098232646108</v>
      </c>
      <c r="AT35">
        <f t="shared" ref="AT35:AT66" si="47">AK35*$K35</f>
        <v>3.033269779393605</v>
      </c>
      <c r="AU35">
        <f t="shared" ref="AU35:AU66" si="48">AL35*$K35</f>
        <v>-519.53512577062338</v>
      </c>
      <c r="AW35">
        <v>32</v>
      </c>
      <c r="AX35">
        <f>IF(Z35&gt;0, (R35*SUMPRODUCT(K35:$K$98, X35:$X$98)-K35*$AZ$3)/Z35, 0)</f>
        <v>1452.0466638170356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250000</v>
      </c>
      <c r="S36">
        <f t="shared" si="32"/>
        <v>168.29663482527712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314.63504762719731</v>
      </c>
      <c r="AC36">
        <f t="shared" si="33"/>
        <v>30.835073643512715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-7824.6007694580139</v>
      </c>
      <c r="AI36">
        <f t="shared" si="38"/>
        <v>-7829.1812344321834</v>
      </c>
      <c r="AJ36">
        <f t="shared" si="39"/>
        <v>283.79997398368459</v>
      </c>
      <c r="AK36">
        <f t="shared" si="30"/>
        <v>22.024453333903814</v>
      </c>
      <c r="AL36">
        <f t="shared" si="40"/>
        <v>-7523.3568071145955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-475.51232897601204</v>
      </c>
      <c r="AR36">
        <f t="shared" si="45"/>
        <v>-475.79069047097317</v>
      </c>
      <c r="AS36">
        <f t="shared" si="46"/>
        <v>17.246935731094315</v>
      </c>
      <c r="AT36">
        <f t="shared" si="47"/>
        <v>1.3384579492039081</v>
      </c>
      <c r="AU36">
        <f t="shared" si="48"/>
        <v>-457.20529679067499</v>
      </c>
      <c r="AW36">
        <v>33</v>
      </c>
      <c r="AX36">
        <f>IF(Z36&gt;0, (R36*SUMPRODUCT(K36:$K$98, X36:$X$98)-K36*$AZ$3)/Z36, 0)</f>
        <v>168.29663482527712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250000</v>
      </c>
      <c r="S37">
        <f t="shared" si="32"/>
        <v>-1401.8137058275784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30.835073643512715</v>
      </c>
      <c r="AC37">
        <f t="shared" si="33"/>
        <v>-212.2515317161683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-7493.5827548597781</v>
      </c>
      <c r="AI37">
        <f t="shared" si="38"/>
        <v>-7497.3680569087201</v>
      </c>
      <c r="AJ37">
        <f t="shared" si="39"/>
        <v>243.08660535968102</v>
      </c>
      <c r="AK37">
        <f t="shared" si="30"/>
        <v>2.1584551550458904</v>
      </c>
      <c r="AL37">
        <f t="shared" si="40"/>
        <v>-7252.1229963939932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-406.60346828886742</v>
      </c>
      <c r="AR37">
        <f t="shared" si="45"/>
        <v>-406.80885962062024</v>
      </c>
      <c r="AS37">
        <f t="shared" si="46"/>
        <v>13.189933315904643</v>
      </c>
      <c r="AT37">
        <f t="shared" si="47"/>
        <v>0.11711825716723756</v>
      </c>
      <c r="AU37">
        <f t="shared" si="48"/>
        <v>-393.50180804754837</v>
      </c>
      <c r="AW37">
        <v>34</v>
      </c>
      <c r="AX37">
        <f>IF(Z37&gt;0, (R37*SUMPRODUCT(K37:$K$98, X37:$X$98)-K37*$AZ$3)/Z37, 0)</f>
        <v>-1401.8137058275784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250000</v>
      </c>
      <c r="S38">
        <f t="shared" si="32"/>
        <v>-3374.3709517851439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-212.2515317161683</v>
      </c>
      <c r="AC38">
        <f t="shared" si="33"/>
        <v>-411.33203249045459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-6999.7708206774087</v>
      </c>
      <c r="AI38">
        <f t="shared" si="38"/>
        <v>-7002.8182926237932</v>
      </c>
      <c r="AJ38">
        <f t="shared" si="39"/>
        <v>199.08050077428629</v>
      </c>
      <c r="AK38">
        <f t="shared" si="30"/>
        <v>-14.857607220131783</v>
      </c>
      <c r="AL38">
        <f t="shared" si="40"/>
        <v>-6818.5953990696389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-339.11528823360538</v>
      </c>
      <c r="AR38">
        <f t="shared" si="45"/>
        <v>-339.26292797124211</v>
      </c>
      <c r="AS38">
        <f t="shared" si="46"/>
        <v>9.6447788265200849</v>
      </c>
      <c r="AT38">
        <f t="shared" si="47"/>
        <v>-0.71980095977329239</v>
      </c>
      <c r="AU38">
        <f t="shared" si="48"/>
        <v>-330.33795010449529</v>
      </c>
      <c r="AW38">
        <v>35</v>
      </c>
      <c r="AX38">
        <f>IF(Z38&gt;0, (R38*SUMPRODUCT(K38:$K$98, X38:$X$98)-K38*$AZ$3)/Z38, 0)</f>
        <v>-3374.3709517851439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250000</v>
      </c>
      <c r="S39">
        <f t="shared" si="32"/>
        <v>-5930.2043769552301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-411.33203249045459</v>
      </c>
      <c r="AC39">
        <f t="shared" si="33"/>
        <v>-565.15895687175555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-6344.5304738163632</v>
      </c>
      <c r="AI39">
        <f t="shared" si="38"/>
        <v>-6346.9130179959029</v>
      </c>
      <c r="AJ39">
        <f t="shared" si="39"/>
        <v>153.82692438130096</v>
      </c>
      <c r="AK39">
        <f t="shared" si="30"/>
        <v>-28.793242274331824</v>
      </c>
      <c r="AL39">
        <f t="shared" si="40"/>
        <v>-6221.8793358889334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-274.43848513219109</v>
      </c>
      <c r="AR39">
        <f t="shared" si="45"/>
        <v>-274.54154426605322</v>
      </c>
      <c r="AS39">
        <f t="shared" si="46"/>
        <v>6.6539247110518724</v>
      </c>
      <c r="AT39">
        <f t="shared" si="47"/>
        <v>-1.2454781050265165</v>
      </c>
      <c r="AU39">
        <f t="shared" si="48"/>
        <v>-269.13309766002783</v>
      </c>
      <c r="AW39">
        <v>36</v>
      </c>
      <c r="AX39">
        <f>IF(Z39&gt;0, (R39*SUMPRODUCT(K39:$K$98, X39:$X$98)-K39*$AZ$3)/Z39, 0)</f>
        <v>-5930.2043769552301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250000</v>
      </c>
      <c r="S40">
        <f t="shared" si="32"/>
        <v>-9354.2468924602472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-565.15895687175555</v>
      </c>
      <c r="AC40">
        <f t="shared" si="33"/>
        <v>-674.16140285010272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-5569.6652134301203</v>
      </c>
      <c r="AI40">
        <f t="shared" si="38"/>
        <v>-5571.4669656465212</v>
      </c>
      <c r="AJ40">
        <f t="shared" si="39"/>
        <v>109.00244597834717</v>
      </c>
      <c r="AK40">
        <f t="shared" ref="AK40:AK71" si="61">G40*SUM(AB40:AB40, AE40:AF40)</f>
        <v>-39.561126981022895</v>
      </c>
      <c r="AL40">
        <f t="shared" si="40"/>
        <v>-5502.0256466491974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-215.10801567240406</v>
      </c>
      <c r="AR40">
        <f t="shared" si="45"/>
        <v>-215.17760178380425</v>
      </c>
      <c r="AS40">
        <f t="shared" si="46"/>
        <v>4.2098221274237924</v>
      </c>
      <c r="AT40">
        <f t="shared" si="47"/>
        <v>-1.5279043167858459</v>
      </c>
      <c r="AU40">
        <f t="shared" si="48"/>
        <v>-212.49568397316631</v>
      </c>
      <c r="AW40">
        <v>37</v>
      </c>
      <c r="AX40">
        <f>IF(Z40&gt;0, (R40*SUMPRODUCT(K40:$K$98, X40:$X$98)-K40*$AZ$3)/Z40, 0)</f>
        <v>-9354.2468924602472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250000</v>
      </c>
      <c r="S41">
        <f t="shared" si="32"/>
        <v>-14144.389276479495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-674.16140285010272</v>
      </c>
      <c r="AC41">
        <f t="shared" si="33"/>
        <v>-741.55866927800389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-4730.4065368353486</v>
      </c>
      <c r="AI41">
        <f t="shared" si="38"/>
        <v>-4731.7172308759018</v>
      </c>
      <c r="AJ41">
        <f t="shared" si="39"/>
        <v>67.397266427901172</v>
      </c>
      <c r="AK41">
        <f t="shared" si="61"/>
        <v>-47.191298199507195</v>
      </c>
      <c r="AL41">
        <f t="shared" si="40"/>
        <v>-4711.5112626475084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-163.12027558304467</v>
      </c>
      <c r="AR41">
        <f t="shared" si="45"/>
        <v>-163.16547270752756</v>
      </c>
      <c r="AS41">
        <f t="shared" si="46"/>
        <v>2.3240836887178071</v>
      </c>
      <c r="AT41">
        <f t="shared" si="47"/>
        <v>-1.627314165808492</v>
      </c>
      <c r="AU41">
        <f t="shared" si="48"/>
        <v>-162.46870318461828</v>
      </c>
      <c r="AW41">
        <v>38</v>
      </c>
      <c r="AX41">
        <f>IF(Z41&gt;0, (R41*SUMPRODUCT(K41:$K$98, X41:$X$98)-K41*$AZ$3)/Z41, 0)</f>
        <v>-14144.389276479495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250000</v>
      </c>
      <c r="S42">
        <f t="shared" si="32"/>
        <v>-21205.321774221771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-741.55866927800389</v>
      </c>
      <c r="AC42">
        <f t="shared" si="33"/>
        <v>-772.79434732131415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-3865.0171843403932</v>
      </c>
      <c r="AI42">
        <f t="shared" si="38"/>
        <v>-3865.928269722107</v>
      </c>
      <c r="AJ42">
        <f t="shared" si="39"/>
        <v>31.235678043310259</v>
      </c>
      <c r="AK42">
        <f t="shared" si="61"/>
        <v>-51.909106849460279</v>
      </c>
      <c r="AL42">
        <f t="shared" si="40"/>
        <v>-3886.6016985282572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-118.9988835551446</v>
      </c>
      <c r="AR42">
        <f t="shared" si="45"/>
        <v>-119.02693469646594</v>
      </c>
      <c r="AS42">
        <f t="shared" si="46"/>
        <v>0.96170615471046406</v>
      </c>
      <c r="AT42">
        <f t="shared" si="47"/>
        <v>-1.598214307159588</v>
      </c>
      <c r="AU42">
        <f t="shared" si="48"/>
        <v>-119.66344284891508</v>
      </c>
      <c r="AW42">
        <v>39</v>
      </c>
      <c r="AX42">
        <f>IF(Z42&gt;0, (R42*SUMPRODUCT(K42:$K$98, X42:$X$98)-K42*$AZ$3)/Z42, 0)</f>
        <v>-21205.321774221771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250000</v>
      </c>
      <c r="S43">
        <f t="shared" si="32"/>
        <v>-32247.15846195937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-772.79434732131415</v>
      </c>
      <c r="AC43">
        <f t="shared" si="33"/>
        <v>-774.03912593026689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-3018.913245632235</v>
      </c>
      <c r="AI43">
        <f t="shared" si="38"/>
        <v>-3019.5133288355687</v>
      </c>
      <c r="AJ43">
        <f t="shared" si="39"/>
        <v>1.2447786089527426</v>
      </c>
      <c r="AK43">
        <f t="shared" si="61"/>
        <v>-54.095604312491993</v>
      </c>
      <c r="AL43">
        <f t="shared" si="40"/>
        <v>-3072.3641545391079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-82.989675781393387</v>
      </c>
      <c r="AR43">
        <f t="shared" si="45"/>
        <v>-83.006172019090371</v>
      </c>
      <c r="AS43">
        <f t="shared" si="46"/>
        <v>3.4218861150138023E-2</v>
      </c>
      <c r="AT43">
        <f t="shared" si="47"/>
        <v>-1.4870836946333217</v>
      </c>
      <c r="AU43">
        <f t="shared" si="48"/>
        <v>-84.459036852573561</v>
      </c>
      <c r="AW43">
        <v>40</v>
      </c>
      <c r="AX43">
        <f>IF(Z43&gt;0, (R43*SUMPRODUCT(K43:$K$98, X43:$X$98)-K43*$AZ$3)/Z43, 0)</f>
        <v>-32247.15846195937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250000</v>
      </c>
      <c r="S44">
        <f t="shared" si="32"/>
        <v>-50584.559828040685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-774.03912593026689</v>
      </c>
      <c r="AC44">
        <f t="shared" si="33"/>
        <v>-751.89120800970352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-2224.8122928882522</v>
      </c>
      <c r="AI44">
        <f t="shared" si="38"/>
        <v>-2225.1838940302637</v>
      </c>
      <c r="AJ44">
        <f t="shared" si="39"/>
        <v>-22.147917920563373</v>
      </c>
      <c r="AK44">
        <f t="shared" si="61"/>
        <v>-54.18273881511869</v>
      </c>
      <c r="AL44">
        <f t="shared" si="40"/>
        <v>-2301.5145507659458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-54.607059087164465</v>
      </c>
      <c r="AR44">
        <f t="shared" si="45"/>
        <v>-54.616179877077194</v>
      </c>
      <c r="AS44">
        <f t="shared" si="46"/>
        <v>-0.5436111021194453</v>
      </c>
      <c r="AT44">
        <f t="shared" si="47"/>
        <v>-1.3298919776016351</v>
      </c>
      <c r="AU44">
        <f t="shared" si="48"/>
        <v>-56.489682956798276</v>
      </c>
      <c r="AW44">
        <v>41</v>
      </c>
      <c r="AX44">
        <f>IF(Z44&gt;0, (R44*SUMPRODUCT(K44:$K$98, X44:$X$98)-K44*$AZ$3)/Z44, 0)</f>
        <v>-50584.559828040685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250000</v>
      </c>
      <c r="S45">
        <f t="shared" si="32"/>
        <v>-82934.189333264105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-751.89120800970352</v>
      </c>
      <c r="AC45">
        <f t="shared" si="33"/>
        <v>-712.62541557726365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-1530.6859313357852</v>
      </c>
      <c r="AI45">
        <f t="shared" si="38"/>
        <v>-1530.9007478732428</v>
      </c>
      <c r="AJ45">
        <f t="shared" si="39"/>
        <v>-39.265792432439866</v>
      </c>
      <c r="AK45">
        <f t="shared" si="61"/>
        <v>-52.632384560679249</v>
      </c>
      <c r="AL45">
        <f t="shared" si="40"/>
        <v>-1622.7989248663619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-33.544666636248827</v>
      </c>
      <c r="AR45">
        <f t="shared" si="45"/>
        <v>-33.549374296383057</v>
      </c>
      <c r="AS45">
        <f t="shared" si="46"/>
        <v>-0.8605017465633148</v>
      </c>
      <c r="AT45">
        <f t="shared" si="47"/>
        <v>-1.1534278575475658</v>
      </c>
      <c r="AU45">
        <f t="shared" si="48"/>
        <v>-35.563303900493935</v>
      </c>
      <c r="AW45">
        <v>42</v>
      </c>
      <c r="AX45">
        <f>IF(Z45&gt;0, (R45*SUMPRODUCT(K45:$K$98, X45:$X$98)-K45*$AZ$3)/Z45, 0)</f>
        <v>-82934.189333264105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250000</v>
      </c>
      <c r="S46">
        <f t="shared" si="32"/>
        <v>-135066.83191173765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-712.62541557726365</v>
      </c>
      <c r="AC46">
        <f t="shared" si="33"/>
        <v>-662.35503621386579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-900.70724155985329</v>
      </c>
      <c r="AI46">
        <f t="shared" si="38"/>
        <v>-900.82983920778042</v>
      </c>
      <c r="AJ46">
        <f t="shared" si="39"/>
        <v>-50.270379363397865</v>
      </c>
      <c r="AK46">
        <f t="shared" si="61"/>
        <v>-49.88377909040846</v>
      </c>
      <c r="AL46">
        <f t="shared" si="40"/>
        <v>-1000.9839976615867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-17.623940642073141</v>
      </c>
      <c r="AR46">
        <f t="shared" si="45"/>
        <v>-17.62633948330615</v>
      </c>
      <c r="AS46">
        <f t="shared" si="46"/>
        <v>-0.98362946479780144</v>
      </c>
      <c r="AT46">
        <f t="shared" si="47"/>
        <v>-0.97606494222154794</v>
      </c>
      <c r="AU46">
        <f t="shared" si="48"/>
        <v>-19.586033890325503</v>
      </c>
      <c r="AW46">
        <v>43</v>
      </c>
      <c r="AX46">
        <f>IF(Z46&gt;0, (R46*SUMPRODUCT(K46:$K$98, X46:$X$98)-K46*$AZ$3)/Z46, 0)</f>
        <v>-135066.83191173765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250000</v>
      </c>
      <c r="S47">
        <f t="shared" si="32"/>
        <v>-219284.11689164396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-662.35503621386579</v>
      </c>
      <c r="AC47">
        <f t="shared" si="33"/>
        <v>-605.14411435625425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-523.80797537988565</v>
      </c>
      <c r="AI47">
        <f t="shared" si="38"/>
        <v>-523.87696625379556</v>
      </c>
      <c r="AJ47">
        <f t="shared" si="39"/>
        <v>-57.210921857611538</v>
      </c>
      <c r="AK47">
        <f t="shared" si="61"/>
        <v>-46.364852534970609</v>
      </c>
      <c r="AL47">
        <f t="shared" si="40"/>
        <v>-627.45274064637772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-9.1511031553702704</v>
      </c>
      <c r="AR47">
        <f t="shared" si="45"/>
        <v>-9.1523084493589142</v>
      </c>
      <c r="AS47">
        <f t="shared" si="46"/>
        <v>-0.99949422716051128</v>
      </c>
      <c r="AT47">
        <f t="shared" si="47"/>
        <v>-0.81000971400509081</v>
      </c>
      <c r="AU47">
        <f t="shared" si="48"/>
        <v>-10.961812390524516</v>
      </c>
      <c r="AW47">
        <v>44</v>
      </c>
      <c r="AX47">
        <f>IF(Z47&gt;0, (R47*SUMPRODUCT(K47:$K$98, X47:$X$98)-K47*$AZ$3)/Z47, 0)</f>
        <v>-219284.11689164396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250000</v>
      </c>
      <c r="S48">
        <f t="shared" si="32"/>
        <v>-358124.23910849128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-605.14411435625425</v>
      </c>
      <c r="AC48">
        <f t="shared" si="33"/>
        <v>-547.47837599404909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-300.82498211017457</v>
      </c>
      <c r="AI48">
        <f t="shared" si="38"/>
        <v>-300.86320057713431</v>
      </c>
      <c r="AJ48">
        <f t="shared" si="39"/>
        <v>-57.665738362205161</v>
      </c>
      <c r="AK48">
        <f t="shared" si="61"/>
        <v>-42.360088004937801</v>
      </c>
      <c r="AL48">
        <f t="shared" si="40"/>
        <v>-400.88902694427725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-4.6924237172678476</v>
      </c>
      <c r="AR48">
        <f t="shared" si="45"/>
        <v>-4.6930198686896532</v>
      </c>
      <c r="AS48">
        <f t="shared" si="46"/>
        <v>-0.89950002312464805</v>
      </c>
      <c r="AT48">
        <f t="shared" si="47"/>
        <v>-0.66075456973558477</v>
      </c>
      <c r="AU48">
        <f t="shared" si="48"/>
        <v>-6.2532744615498856</v>
      </c>
      <c r="AW48">
        <v>45</v>
      </c>
      <c r="AX48">
        <f>IF(Z48&gt;0, (R48*SUMPRODUCT(K48:$K$98, X48:$X$98)-K48*$AZ$3)/Z48, 0)</f>
        <v>-358124.23910849128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250000</v>
      </c>
      <c r="S49">
        <f t="shared" si="32"/>
        <v>-591944.24766424845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-547.47837599404909</v>
      </c>
      <c r="AC49">
        <f t="shared" si="33"/>
        <v>-492.51290549919588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-170.35636475840207</v>
      </c>
      <c r="AI49">
        <f t="shared" si="38"/>
        <v>-170.37716540421638</v>
      </c>
      <c r="AJ49">
        <f t="shared" si="39"/>
        <v>-54.965470494853207</v>
      </c>
      <c r="AK49">
        <f t="shared" si="61"/>
        <v>-38.323486319583438</v>
      </c>
      <c r="AL49">
        <f t="shared" si="40"/>
        <v>-263.66612221865302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-2.3725952853421295</v>
      </c>
      <c r="AR49">
        <f t="shared" si="45"/>
        <v>-2.3728849810882267</v>
      </c>
      <c r="AS49">
        <f t="shared" si="46"/>
        <v>-0.7655177212641755</v>
      </c>
      <c r="AT49">
        <f t="shared" si="47"/>
        <v>-0.53374068581862444</v>
      </c>
      <c r="AU49">
        <f t="shared" si="48"/>
        <v>-3.6721433881710266</v>
      </c>
      <c r="AW49">
        <v>46</v>
      </c>
      <c r="AX49">
        <f>IF(Z49&gt;0, (R49*SUMPRODUCT(K49:$K$98, X49:$X$98)-K49*$AZ$3)/Z49, 0)</f>
        <v>-591944.24766424845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250000</v>
      </c>
      <c r="S50">
        <f t="shared" si="32"/>
        <v>-992819.69702113187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-492.51290549919588</v>
      </c>
      <c r="AC50">
        <f t="shared" si="33"/>
        <v>-441.61952380943001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-94.723038830033047</v>
      </c>
      <c r="AI50">
        <f t="shared" si="38"/>
        <v>-94.734159165506213</v>
      </c>
      <c r="AJ50">
        <f t="shared" si="39"/>
        <v>-50.893381689765874</v>
      </c>
      <c r="AK50">
        <f t="shared" si="61"/>
        <v>-34.475903384943713</v>
      </c>
      <c r="AL50">
        <f t="shared" si="40"/>
        <v>-180.10344424021579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-1.1778850200920801</v>
      </c>
      <c r="AR50">
        <f t="shared" si="45"/>
        <v>-1.1780233019370676</v>
      </c>
      <c r="AS50">
        <f t="shared" si="46"/>
        <v>-0.63286136777948288</v>
      </c>
      <c r="AT50">
        <f t="shared" si="47"/>
        <v>-0.42870932618761792</v>
      </c>
      <c r="AU50">
        <f t="shared" si="48"/>
        <v>-2.2395939959041682</v>
      </c>
      <c r="AW50">
        <v>47</v>
      </c>
      <c r="AX50">
        <f>IF(Z50&gt;0, (R50*SUMPRODUCT(K50:$K$98, X50:$X$98)-K50*$AZ$3)/Z50, 0)</f>
        <v>-992819.69702113187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250000</v>
      </c>
      <c r="S51">
        <f t="shared" si="32"/>
        <v>-1695049.6002340687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-441.61952380943001</v>
      </c>
      <c r="AC51">
        <f t="shared" si="33"/>
        <v>-395.2385008160328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-51.798262862941193</v>
      </c>
      <c r="AI51">
        <f t="shared" si="38"/>
        <v>-51.80409216877333</v>
      </c>
      <c r="AJ51">
        <f t="shared" si="39"/>
        <v>-46.38102299339721</v>
      </c>
      <c r="AK51">
        <f t="shared" si="61"/>
        <v>-30.913366666660103</v>
      </c>
      <c r="AL51">
        <f t="shared" si="40"/>
        <v>-129.09848182883064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-0.57510143186390295</v>
      </c>
      <c r="AR51">
        <f t="shared" si="45"/>
        <v>-0.57516615299441076</v>
      </c>
      <c r="AS51">
        <f t="shared" si="46"/>
        <v>-0.514955352950629</v>
      </c>
      <c r="AT51">
        <f t="shared" si="47"/>
        <v>-0.34322234860986978</v>
      </c>
      <c r="AU51">
        <f t="shared" si="48"/>
        <v>-1.4333438545549095</v>
      </c>
      <c r="AW51">
        <v>48</v>
      </c>
      <c r="AX51">
        <f>IF(Z51&gt;0, (R51*SUMPRODUCT(K51:$K$98, X51:$X$98)-K51*$AZ$3)/Z51, 0)</f>
        <v>-1695049.6002340687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250000</v>
      </c>
      <c r="S52">
        <f t="shared" si="32"/>
        <v>-2952325.3339593508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-395.2385008160328</v>
      </c>
      <c r="AC52">
        <f t="shared" si="33"/>
        <v>-353.35029152156699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-27.78877325043424</v>
      </c>
      <c r="AI52">
        <f t="shared" si="38"/>
        <v>-27.791765385883007</v>
      </c>
      <c r="AJ52">
        <f t="shared" si="39"/>
        <v>-41.88820929446581</v>
      </c>
      <c r="AK52">
        <f t="shared" si="61"/>
        <v>-27.666695057122297</v>
      </c>
      <c r="AL52">
        <f t="shared" si="40"/>
        <v>-97.346669737471117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-0.27547399418229745</v>
      </c>
      <c r="AR52">
        <f t="shared" si="45"/>
        <v>-0.27550365563931029</v>
      </c>
      <c r="AS52">
        <f t="shared" si="46"/>
        <v>-0.41524367482865465</v>
      </c>
      <c r="AT52">
        <f t="shared" si="47"/>
        <v>-0.27426381598511224</v>
      </c>
      <c r="AU52">
        <f t="shared" si="48"/>
        <v>-0.96501114645307717</v>
      </c>
      <c r="AW52">
        <v>49</v>
      </c>
      <c r="AX52">
        <f>IF(Z52&gt;0, (R52*SUMPRODUCT(K52:$K$98, X52:$X$98)-K52*$AZ$3)/Z52, 0)</f>
        <v>-2952325.3339593508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250000</v>
      </c>
      <c r="S53">
        <f t="shared" si="32"/>
        <v>-5254481.0771621745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-353.35029152156699</v>
      </c>
      <c r="AC53">
        <f t="shared" si="33"/>
        <v>-315.7120952243834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-14.601052723629323</v>
      </c>
      <c r="AI53">
        <f t="shared" si="38"/>
        <v>-14.602554832451242</v>
      </c>
      <c r="AJ53">
        <f t="shared" si="39"/>
        <v>-37.638196297183583</v>
      </c>
      <c r="AK53">
        <f t="shared" si="61"/>
        <v>-24.734520406509692</v>
      </c>
      <c r="AL53">
        <f t="shared" si="40"/>
        <v>-76.975271536144518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-0.12923417582024105</v>
      </c>
      <c r="AR53">
        <f t="shared" si="45"/>
        <v>-0.12924747101198286</v>
      </c>
      <c r="AS53">
        <f t="shared" si="46"/>
        <v>-0.3331363409129523</v>
      </c>
      <c r="AT53">
        <f t="shared" si="47"/>
        <v>-0.21892567745277355</v>
      </c>
      <c r="AU53">
        <f t="shared" si="48"/>
        <v>-0.68130948937770874</v>
      </c>
      <c r="AW53">
        <v>50</v>
      </c>
      <c r="AX53">
        <f>IF(Z53&gt;0, (R53*SUMPRODUCT(K53:$K$98, X53:$X$98)-K53*$AZ$3)/Z53, 0)</f>
        <v>-5254481.0771621745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250000</v>
      </c>
      <c r="S54">
        <f t="shared" si="32"/>
        <v>-9579523.0380465128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-315.7120952243834</v>
      </c>
      <c r="AC54">
        <f t="shared" si="33"/>
        <v>-281.98983806862708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-7.5116947099294391</v>
      </c>
      <c r="AI54">
        <f t="shared" si="38"/>
        <v>-7.5124306281921456</v>
      </c>
      <c r="AJ54">
        <f t="shared" si="39"/>
        <v>-33.722257155756324</v>
      </c>
      <c r="AK54">
        <f t="shared" si="61"/>
        <v>-22.099846665706842</v>
      </c>
      <c r="AL54">
        <f t="shared" si="40"/>
        <v>-63.334534449655315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-5.9362627404449635E-2</v>
      </c>
      <c r="AR54">
        <f t="shared" si="45"/>
        <v>-5.9368443141552395E-2</v>
      </c>
      <c r="AS54">
        <f t="shared" si="46"/>
        <v>-0.26649669136953014</v>
      </c>
      <c r="AT54">
        <f t="shared" si="47"/>
        <v>-0.17464833356148829</v>
      </c>
      <c r="AU54">
        <f t="shared" si="48"/>
        <v>-0.50051346807257091</v>
      </c>
      <c r="AW54">
        <v>51</v>
      </c>
      <c r="AX54">
        <f>IF(Z54&gt;0, (R54*SUMPRODUCT(K54:$K$98, X54:$X$98)-K54*$AZ$3)/Z54, 0)</f>
        <v>-9579523.0380465128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250000</v>
      </c>
      <c r="S55">
        <f t="shared" si="32"/>
        <v>-17916356.732202198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-281.98983806862708</v>
      </c>
      <c r="AC55">
        <f t="shared" si="33"/>
        <v>-251.82465486426665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-3.7716976216683129</v>
      </c>
      <c r="AI55">
        <f t="shared" si="38"/>
        <v>-3.7720490109862252</v>
      </c>
      <c r="AJ55">
        <f t="shared" si="39"/>
        <v>-30.165183204360432</v>
      </c>
      <c r="AK55">
        <f t="shared" si="61"/>
        <v>-19.739288664803897</v>
      </c>
      <c r="AL55">
        <f t="shared" si="40"/>
        <v>-53.676520880150548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-2.6613012067391768E-2</v>
      </c>
      <c r="AR55">
        <f t="shared" si="45"/>
        <v>-2.6615491462374075E-2</v>
      </c>
      <c r="AS55">
        <f t="shared" si="46"/>
        <v>-0.21284484207343107</v>
      </c>
      <c r="AT55">
        <f t="shared" si="47"/>
        <v>-0.13927996889787603</v>
      </c>
      <c r="AU55">
        <f t="shared" si="48"/>
        <v>-0.37874030243368112</v>
      </c>
      <c r="AW55">
        <v>52</v>
      </c>
      <c r="AX55">
        <f>IF(Z55&gt;0, (R55*SUMPRODUCT(K55:$K$98, X55:$X$98)-K55*$AZ$3)/Z55, 0)</f>
        <v>-17916356.732202198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250000</v>
      </c>
      <c r="S56">
        <f t="shared" si="32"/>
        <v>-34456112.775298163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-251.82465486426665</v>
      </c>
      <c r="AC56">
        <f t="shared" si="33"/>
        <v>-224.86506624082978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-1.8472217837968827</v>
      </c>
      <c r="AI56">
        <f t="shared" si="38"/>
        <v>-1.8473849370432365</v>
      </c>
      <c r="AJ56">
        <f t="shared" si="39"/>
        <v>-26.959588623436872</v>
      </c>
      <c r="AK56">
        <f t="shared" si="61"/>
        <v>-17.627725840498666</v>
      </c>
      <c r="AL56">
        <f t="shared" si="40"/>
        <v>-46.434699400978772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-1.1637459477916988E-2</v>
      </c>
      <c r="AR56">
        <f t="shared" si="45"/>
        <v>-1.1638487340033919E-2</v>
      </c>
      <c r="AS56">
        <f t="shared" si="46"/>
        <v>-0.16984485723294007</v>
      </c>
      <c r="AT56">
        <f t="shared" si="47"/>
        <v>-0.11105431245779986</v>
      </c>
      <c r="AU56">
        <f t="shared" si="48"/>
        <v>-0.29253765703077383</v>
      </c>
      <c r="AW56">
        <v>53</v>
      </c>
      <c r="AX56">
        <f>IF(Z56&gt;0, (R56*SUMPRODUCT(K56:$K$98, X56:$X$98)-K56*$AZ$3)/Z56, 0)</f>
        <v>-34456112.775298163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250000</v>
      </c>
      <c r="S57">
        <f t="shared" si="32"/>
        <v>-68313632.578061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-224.86506624082978</v>
      </c>
      <c r="AC57">
        <f t="shared" si="33"/>
        <v>-200.78188081146453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-0.88043744254342426</v>
      </c>
      <c r="AI57">
        <f t="shared" si="38"/>
        <v>-0.88051092051306012</v>
      </c>
      <c r="AJ57">
        <f t="shared" si="39"/>
        <v>-24.083185429365244</v>
      </c>
      <c r="AK57">
        <f t="shared" si="61"/>
        <v>-15.740554636858086</v>
      </c>
      <c r="AL57">
        <f t="shared" si="40"/>
        <v>-40.70425098673639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-4.9524445451360729E-3</v>
      </c>
      <c r="AR57">
        <f t="shared" si="45"/>
        <v>-4.9528578573742026E-3</v>
      </c>
      <c r="AS57">
        <f t="shared" si="46"/>
        <v>-0.13546747848956672</v>
      </c>
      <c r="AT57">
        <f t="shared" si="47"/>
        <v>-8.8540332545976833E-2</v>
      </c>
      <c r="AU57">
        <f t="shared" si="48"/>
        <v>-0.22896066889291775</v>
      </c>
      <c r="AW57">
        <v>54</v>
      </c>
      <c r="AX57">
        <f>IF(Z57&gt;0, (R57*SUMPRODUCT(K57:$K$98, X57:$X$98)-K57*$AZ$3)/Z57, 0)</f>
        <v>-68313632.578061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250000</v>
      </c>
      <c r="S58">
        <f t="shared" si="32"/>
        <v>-139848075.07237643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-200.78188081146453</v>
      </c>
      <c r="AC58">
        <f t="shared" si="33"/>
        <v>-179.27359853382833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-0.40695269644387738</v>
      </c>
      <c r="AI58">
        <f t="shared" si="38"/>
        <v>-0.40698474436417248</v>
      </c>
      <c r="AJ58">
        <f t="shared" si="39"/>
        <v>-21.508282277636198</v>
      </c>
      <c r="AK58">
        <f t="shared" si="61"/>
        <v>-14.054731656802518</v>
      </c>
      <c r="AL58">
        <f t="shared" si="40"/>
        <v>-35.969998678802888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-2.0438406161261448E-3</v>
      </c>
      <c r="AR58">
        <f t="shared" si="45"/>
        <v>-2.044001570560736E-3</v>
      </c>
      <c r="AS58">
        <f t="shared" si="46"/>
        <v>-0.10802115647905883</v>
      </c>
      <c r="AT58">
        <f t="shared" si="47"/>
        <v>-7.0587150939024249E-2</v>
      </c>
      <c r="AU58">
        <f t="shared" si="48"/>
        <v>-0.18065230898864379</v>
      </c>
      <c r="AW58">
        <v>55</v>
      </c>
      <c r="AX58">
        <f>IF(Z58&gt;0, (R58*SUMPRODUCT(K58:$K$98, X58:$X$98)-K58*$AZ$3)/Z58, 0)</f>
        <v>-139848075.07237643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250000</v>
      </c>
      <c r="S59">
        <f t="shared" si="32"/>
        <v>-296373319.44129944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-179.27359853382833</v>
      </c>
      <c r="AC59">
        <f t="shared" si="33"/>
        <v>-160.06739708678248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-0.18225264395856347</v>
      </c>
      <c r="AI59">
        <f t="shared" si="38"/>
        <v>-0.18226614613525979</v>
      </c>
      <c r="AJ59">
        <f t="shared" si="39"/>
        <v>-19.206201447045856</v>
      </c>
      <c r="AK59">
        <f t="shared" si="61"/>
        <v>-12.549151897367985</v>
      </c>
      <c r="AL59">
        <f t="shared" si="40"/>
        <v>-31.9376194905491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-8.1725749036222928E-4</v>
      </c>
      <c r="AR59">
        <f t="shared" si="45"/>
        <v>-8.1731803683662656E-4</v>
      </c>
      <c r="AS59">
        <f t="shared" si="46"/>
        <v>-8.6124467953248532E-2</v>
      </c>
      <c r="AT59">
        <f t="shared" si="47"/>
        <v>-5.6272919629901892E-2</v>
      </c>
      <c r="AU59">
        <f t="shared" si="48"/>
        <v>-0.14321470561998706</v>
      </c>
      <c r="AW59">
        <v>56</v>
      </c>
      <c r="AX59">
        <f>IF(Z59&gt;0, (R59*SUMPRODUCT(K59:$K$98, X59:$X$98)-K59*$AZ$3)/Z59, 0)</f>
        <v>-296373319.44129944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250000</v>
      </c>
      <c r="S60">
        <f t="shared" si="32"/>
        <v>-651185202.31267893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-160.06739708678248</v>
      </c>
      <c r="AC60">
        <f t="shared" si="33"/>
        <v>-142.91799533743188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-7.8803135964298374E-2</v>
      </c>
      <c r="AI60">
        <f t="shared" si="38"/>
        <v>-7.8808622805631293E-2</v>
      </c>
      <c r="AJ60">
        <f t="shared" si="39"/>
        <v>-17.149401749350602</v>
      </c>
      <c r="AK60">
        <f t="shared" si="61"/>
        <v>-11.204717796074775</v>
      </c>
      <c r="AL60">
        <f t="shared" si="40"/>
        <v>-28.432928168231008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-3.1550812677637053E-4</v>
      </c>
      <c r="AR60">
        <f t="shared" si="45"/>
        <v>-3.1553009472231182E-4</v>
      </c>
      <c r="AS60">
        <f t="shared" si="46"/>
        <v>-6.8661932739889478E-2</v>
      </c>
      <c r="AT60">
        <f t="shared" si="47"/>
        <v>-4.4860898993905801E-2</v>
      </c>
      <c r="AU60">
        <f t="shared" si="48"/>
        <v>-0.11383836182851759</v>
      </c>
      <c r="AW60">
        <v>57</v>
      </c>
      <c r="AX60">
        <f>IF(Z60&gt;0, (R60*SUMPRODUCT(K60:$K$98, X60:$X$98)-K60*$AZ$3)/Z60, 0)</f>
        <v>-651185202.31267893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250000</v>
      </c>
      <c r="S61">
        <f t="shared" si="32"/>
        <v>-1484466849.7968817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-142.91799533743188</v>
      </c>
      <c r="AC61">
        <f t="shared" si="33"/>
        <v>-127.6056153037363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-3.2829586906585127E-2</v>
      </c>
      <c r="AI61">
        <f t="shared" si="38"/>
        <v>-3.2831735920814058E-2</v>
      </c>
      <c r="AJ61">
        <f t="shared" si="39"/>
        <v>-15.312380033695575</v>
      </c>
      <c r="AK61">
        <f t="shared" si="61"/>
        <v>-10.004259673620233</v>
      </c>
      <c r="AL61">
        <f t="shared" si="40"/>
        <v>-25.349471443236624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-1.1735847162713406E-4</v>
      </c>
      <c r="AR61">
        <f t="shared" si="45"/>
        <v>-1.1736615387504445E-4</v>
      </c>
      <c r="AS61">
        <f t="shared" si="46"/>
        <v>-5.4738353024110002E-2</v>
      </c>
      <c r="AT61">
        <f t="shared" si="47"/>
        <v>-3.5763003305458514E-2</v>
      </c>
      <c r="AU61">
        <f t="shared" si="48"/>
        <v>-9.0618722483443562E-2</v>
      </c>
      <c r="AW61">
        <v>58</v>
      </c>
      <c r="AX61">
        <f>IF(Z61&gt;0, (R61*SUMPRODUCT(K61:$K$98, X61:$X$98)-K61*$AZ$3)/Z61, 0)</f>
        <v>-1484466849.7968817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250000</v>
      </c>
      <c r="S62">
        <f t="shared" si="32"/>
        <v>-3519290327.1370149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-127.6056153037363</v>
      </c>
      <c r="AC62">
        <f t="shared" si="33"/>
        <v>-113.93368307129512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-1.3181728220385077E-2</v>
      </c>
      <c r="AI62">
        <f t="shared" si="38"/>
        <v>-1.3182537571649682E-2</v>
      </c>
      <c r="AJ62">
        <f t="shared" si="39"/>
        <v>-13.671932232441179</v>
      </c>
      <c r="AK62">
        <f t="shared" si="61"/>
        <v>-8.9323930712615418</v>
      </c>
      <c r="AL62">
        <f t="shared" si="40"/>
        <v>-22.617507841274371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-4.2072988094292537E-5</v>
      </c>
      <c r="AR62">
        <f t="shared" si="45"/>
        <v>-4.2075571353903913E-5</v>
      </c>
      <c r="AS62">
        <f t="shared" si="46"/>
        <v>-4.3637604449461811E-2</v>
      </c>
      <c r="AT62">
        <f t="shared" si="47"/>
        <v>-2.8510105887295363E-2</v>
      </c>
      <c r="AU62">
        <f t="shared" si="48"/>
        <v>-7.2189785908111079E-2</v>
      </c>
      <c r="AW62">
        <v>59</v>
      </c>
      <c r="AX62">
        <f>IF(Z62&gt;0, (R62*SUMPRODUCT(K62:$K$98, X62:$X$98)-K62*$AZ$3)/Z62, 0)</f>
        <v>-3519290327.1370149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250000</v>
      </c>
      <c r="S63">
        <f t="shared" si="32"/>
        <v>-8696999856.4657497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-113.93368307129512</v>
      </c>
      <c r="AC63">
        <f t="shared" si="33"/>
        <v>-101.72653800953965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-5.0883927521916247E-3</v>
      </c>
      <c r="AI63">
        <f t="shared" si="38"/>
        <v>-5.0886851706683648E-3</v>
      </c>
      <c r="AJ63">
        <f t="shared" si="39"/>
        <v>-12.207145061755469</v>
      </c>
      <c r="AK63">
        <f t="shared" si="61"/>
        <v>-7.9753578149906597</v>
      </c>
      <c r="AL63">
        <f t="shared" si="40"/>
        <v>-20.187591561916797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-1.4500854902465449E-5</v>
      </c>
      <c r="AR63">
        <f t="shared" si="45"/>
        <v>-1.4501688233953113E-5</v>
      </c>
      <c r="AS63">
        <f t="shared" si="46"/>
        <v>-3.4787809812365969E-2</v>
      </c>
      <c r="AT63">
        <f t="shared" si="47"/>
        <v>-2.2728101406993783E-2</v>
      </c>
      <c r="AU63">
        <f t="shared" si="48"/>
        <v>-5.7530412907593705E-2</v>
      </c>
      <c r="AW63">
        <v>60</v>
      </c>
      <c r="AX63">
        <f>IF(Z63&gt;0, (R63*SUMPRODUCT(K63:$K$98, X63:$X$98)-K63*$AZ$3)/Z63, 0)</f>
        <v>-8696999856.4657497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250000</v>
      </c>
      <c r="S64">
        <f t="shared" si="32"/>
        <v>-22454396562.350155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-101.72653800953965</v>
      </c>
      <c r="AC64">
        <f t="shared" si="33"/>
        <v>-90.82727828294496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-1.8837013346932354E-3</v>
      </c>
      <c r="AI64">
        <f t="shared" si="38"/>
        <v>-1.8838024588517389E-3</v>
      </c>
      <c r="AJ64">
        <f t="shared" si="39"/>
        <v>-10.899259726594693</v>
      </c>
      <c r="AK64">
        <f t="shared" si="61"/>
        <v>-7.1208576606677765</v>
      </c>
      <c r="AL64">
        <f t="shared" si="40"/>
        <v>-18.022001189721323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-4.7929953145045744E-6</v>
      </c>
      <c r="AR64">
        <f t="shared" si="45"/>
        <v>-4.7932526204845426E-6</v>
      </c>
      <c r="AS64">
        <f t="shared" si="46"/>
        <v>-2.7732687681958974E-2</v>
      </c>
      <c r="AT64">
        <f t="shared" si="47"/>
        <v>-1.8118709571543004E-2</v>
      </c>
      <c r="AU64">
        <f t="shared" si="48"/>
        <v>-4.5856190506122468E-2</v>
      </c>
      <c r="AW64">
        <v>61</v>
      </c>
      <c r="AX64">
        <f>IF(Z64&gt;0, (R64*SUMPRODUCT(K64:$K$98, X64:$X$98)-K64*$AZ$3)/Z64, 0)</f>
        <v>-22454396562.350155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250000</v>
      </c>
      <c r="S65">
        <f t="shared" si="32"/>
        <v>-60702951401.256958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-90.82727828294496</v>
      </c>
      <c r="AC65">
        <f t="shared" si="33"/>
        <v>-81.095788230003123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-6.6714298582050359E-4</v>
      </c>
      <c r="AI65">
        <f t="shared" si="38"/>
        <v>-6.6717638443884015E-4</v>
      </c>
      <c r="AJ65">
        <f t="shared" si="39"/>
        <v>-9.7314900529418367</v>
      </c>
      <c r="AK65">
        <f t="shared" si="61"/>
        <v>-6.357909479806148</v>
      </c>
      <c r="AL65">
        <f t="shared" si="40"/>
        <v>-16.090066709132422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-1.5156393095461382E-6</v>
      </c>
      <c r="AR65">
        <f t="shared" si="45"/>
        <v>-1.515715185722477E-6</v>
      </c>
      <c r="AS65">
        <f t="shared" si="46"/>
        <v>-2.2108347353087882E-2</v>
      </c>
      <c r="AT65">
        <f t="shared" si="47"/>
        <v>-1.4444126280183819E-2</v>
      </c>
      <c r="AU65">
        <f t="shared" si="48"/>
        <v>-3.6553989348457418E-2</v>
      </c>
      <c r="AW65">
        <v>62</v>
      </c>
      <c r="AX65">
        <f>IF(Z65&gt;0, (R65*SUMPRODUCT(K65:$K$98, X65:$X$98)-K65*$AZ$3)/Z65, 0)</f>
        <v>-60702951401.256958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250000</v>
      </c>
      <c r="S66">
        <f t="shared" si="32"/>
        <v>-172255089670.26767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-81.095788230003123</v>
      </c>
      <c r="AC66">
        <f t="shared" si="33"/>
        <v>-72.406955061769963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-2.2555950638944574E-4</v>
      </c>
      <c r="AI66">
        <f t="shared" si="38"/>
        <v>-2.2557001507095994E-4</v>
      </c>
      <c r="AJ66">
        <f t="shared" si="39"/>
        <v>-8.6888331682331597</v>
      </c>
      <c r="AK66">
        <f t="shared" si="61"/>
        <v>-5.676705176100219</v>
      </c>
      <c r="AL66">
        <f t="shared" si="40"/>
        <v>-14.365763914348449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-4.5753049864406548E-7</v>
      </c>
      <c r="AR66">
        <f t="shared" si="45"/>
        <v>-4.5755181471435776E-7</v>
      </c>
      <c r="AS66">
        <f t="shared" si="46"/>
        <v>-1.7624644758855654E-2</v>
      </c>
      <c r="AT66">
        <f t="shared" si="47"/>
        <v>-1.1514769612024699E-2</v>
      </c>
      <c r="AU66">
        <f t="shared" si="48"/>
        <v>-2.9139871922695064E-2</v>
      </c>
      <c r="AW66">
        <v>63</v>
      </c>
      <c r="AX66">
        <f>IF(Z66&gt;0, (R66*SUMPRODUCT(K66:$K$98, X66:$X$98)-K66*$AZ$3)/Z66, 0)</f>
        <v>-172255089670.26767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-514543927289.05298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-72.406955061769963</v>
      </c>
      <c r="AC67">
        <f t="shared" ref="AC67:AC79" si="64">S67*Z67</f>
        <v>-64.649067408700049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-7.2625087790774396E-5</v>
      </c>
      <c r="AI67">
        <f t="shared" ref="AI67:AI79" si="69">SUM(AE67:AH67)</f>
        <v>-7.2628228876694368E-5</v>
      </c>
      <c r="AJ67">
        <f t="shared" ref="AJ67:AJ79" si="70">AB67-AC67</f>
        <v>-7.7578876530699148</v>
      </c>
      <c r="AK67">
        <f t="shared" si="61"/>
        <v>-5.0684868543238979</v>
      </c>
      <c r="AL67">
        <f t="shared" ref="AL67:AL79" si="71">SUM(AI67:AK67)</f>
        <v>-12.82644713562269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-1.3153083019955395E-7</v>
      </c>
      <c r="AR67">
        <f t="shared" ref="AR67:AR79" si="76">AI67*$K67</f>
        <v>-1.3153651900009587E-7</v>
      </c>
      <c r="AS67">
        <f t="shared" ref="AS67:AS79" si="77">AJ67*$K67</f>
        <v>-1.4050260518002117E-2</v>
      </c>
      <c r="AT67">
        <f t="shared" ref="AT67:AT79" si="78">AK67*$K67</f>
        <v>-9.1795039990221448E-3</v>
      </c>
      <c r="AU67">
        <f t="shared" ref="AU67:AU79" si="79">AL67*$K67</f>
        <v>-2.3229896053543263E-2</v>
      </c>
      <c r="AW67">
        <v>64</v>
      </c>
      <c r="AX67">
        <f>IF(Z67&gt;0, (R67*SUMPRODUCT(K67:$K$98, X67:$X$98)-K67*$AZ$3)/Z67, 0)</f>
        <v>-514543927289.05298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250000</v>
      </c>
      <c r="S68">
        <f t="shared" si="63"/>
        <v>-1622559100909.8042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-64.649067408700049</v>
      </c>
      <c r="AC68">
        <f t="shared" si="64"/>
        <v>-57.722381727194801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-2.2203024996359258E-5</v>
      </c>
      <c r="AI68">
        <f t="shared" si="69"/>
        <v>-2.22039143689204E-5</v>
      </c>
      <c r="AJ68">
        <f t="shared" si="70"/>
        <v>-6.9266856815052478</v>
      </c>
      <c r="AK68">
        <f t="shared" si="61"/>
        <v>-4.525434718609004</v>
      </c>
      <c r="AL68">
        <f t="shared" si="71"/>
        <v>-11.452142604028621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-3.5903353583616683E-8</v>
      </c>
      <c r="AR68">
        <f t="shared" si="76"/>
        <v>-3.5904791741594503E-8</v>
      </c>
      <c r="AS68">
        <f t="shared" si="77"/>
        <v>-1.1200782110835661E-2</v>
      </c>
      <c r="AT68">
        <f t="shared" si="78"/>
        <v>-7.3178444310374978E-3</v>
      </c>
      <c r="AU68">
        <f t="shared" si="79"/>
        <v>-1.8518662446664901E-2</v>
      </c>
      <c r="AW68">
        <v>65</v>
      </c>
      <c r="AX68">
        <f>IF(Z68&gt;0, (R68*SUMPRODUCT(K68:$K$98, X68:$X$98)-K68*$AZ$3)/Z68, 0)</f>
        <v>-1622559100909.8042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250000</v>
      </c>
      <c r="S69">
        <f t="shared" si="63"/>
        <v>-5416775608087.2539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-57.722381727194801</v>
      </c>
      <c r="AC69">
        <f t="shared" si="64"/>
        <v>-51.537840858601662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-6.4261666166774074E-6</v>
      </c>
      <c r="AI69">
        <f t="shared" si="69"/>
        <v>-6.4264044788512702E-6</v>
      </c>
      <c r="AJ69">
        <f t="shared" si="70"/>
        <v>-6.1845408685931389</v>
      </c>
      <c r="AK69">
        <f t="shared" si="61"/>
        <v>-4.0405667209036364</v>
      </c>
      <c r="AL69">
        <f t="shared" si="71"/>
        <v>-10.225114015901255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-9.2780525346544296E-9</v>
      </c>
      <c r="AR69">
        <f t="shared" si="76"/>
        <v>-9.2783959583277881E-9</v>
      </c>
      <c r="AS69">
        <f t="shared" si="77"/>
        <v>-8.9291950402606533E-3</v>
      </c>
      <c r="AT69">
        <f t="shared" si="78"/>
        <v>-5.8337407886419647E-3</v>
      </c>
      <c r="AU69">
        <f t="shared" si="79"/>
        <v>-1.4762945107298576E-2</v>
      </c>
      <c r="AW69">
        <v>66</v>
      </c>
      <c r="AX69">
        <f>IF(Z69&gt;0, (R69*SUMPRODUCT(K69:$K$98, X69:$X$98)-K69*$AZ$3)/Z69, 0)</f>
        <v>-5416775608087.2539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250000</v>
      </c>
      <c r="S70">
        <f t="shared" si="63"/>
        <v>-19405337709709.324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-51.537840858601662</v>
      </c>
      <c r="AC70">
        <f t="shared" si="64"/>
        <v>-46.015929346007844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-1.7620098508694818E-6</v>
      </c>
      <c r="AI70">
        <f t="shared" si="69"/>
        <v>-1.7620691334365188E-6</v>
      </c>
      <c r="AJ70">
        <f t="shared" si="70"/>
        <v>-5.5219115125938174</v>
      </c>
      <c r="AK70">
        <f t="shared" si="61"/>
        <v>-3.6076488601021168</v>
      </c>
      <c r="AL70">
        <f t="shared" si="71"/>
        <v>-9.1295621347650666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-2.271408020701799E-9</v>
      </c>
      <c r="AR70">
        <f t="shared" si="76"/>
        <v>-2.271484441896714E-9</v>
      </c>
      <c r="AS70">
        <f t="shared" si="77"/>
        <v>-7.1182996469185272E-3</v>
      </c>
      <c r="AT70">
        <f t="shared" si="78"/>
        <v>-4.6506224426997493E-3</v>
      </c>
      <c r="AU70">
        <f t="shared" si="79"/>
        <v>-1.1768924361102717E-2</v>
      </c>
      <c r="AW70">
        <v>67</v>
      </c>
      <c r="AX70">
        <f>IF(Z70&gt;0, (R70*SUMPRODUCT(K70:$K$98, X70:$X$98)-K70*$AZ$3)/Z70, 0)</f>
        <v>-19405337709709.324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250000</v>
      </c>
      <c r="S71">
        <f t="shared" si="63"/>
        <v>-74969133709336.938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-46.015929346007844</v>
      </c>
      <c r="AC71">
        <f t="shared" si="64"/>
        <v>-41.085651203750793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-4.4988885704072074E-7</v>
      </c>
      <c r="AI71">
        <f t="shared" si="69"/>
        <v>-4.4990255789638324E-7</v>
      </c>
      <c r="AJ71">
        <f t="shared" si="70"/>
        <v>-4.9302781422570519</v>
      </c>
      <c r="AK71">
        <f t="shared" si="61"/>
        <v>-3.2211150542205496</v>
      </c>
      <c r="AL71">
        <f t="shared" si="71"/>
        <v>-8.1513936463801588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-5.1781429649499423E-10</v>
      </c>
      <c r="AR71">
        <f t="shared" si="76"/>
        <v>-5.1783006594299276E-10</v>
      </c>
      <c r="AS71">
        <f t="shared" si="77"/>
        <v>-5.6746649040174063E-3</v>
      </c>
      <c r="AT71">
        <f t="shared" si="78"/>
        <v>-3.7074477387637962E-3</v>
      </c>
      <c r="AU71">
        <f t="shared" si="79"/>
        <v>-9.3821131606112683E-3</v>
      </c>
      <c r="AW71">
        <v>68</v>
      </c>
      <c r="AX71">
        <f>IF(Z71&gt;0, (R71*SUMPRODUCT(K71:$K$98, X71:$X$98)-K71*$AZ$3)/Z71, 0)</f>
        <v>-74969133709336.938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250000</v>
      </c>
      <c r="S72">
        <f t="shared" si="63"/>
        <v>-314090652755046.56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-41.085651203750793</v>
      </c>
      <c r="AC72">
        <f t="shared" si="64"/>
        <v>-36.683617146653908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-1.0644019913870911E-7</v>
      </c>
      <c r="AI72">
        <f t="shared" si="69"/>
        <v>-1.064431189659011E-7</v>
      </c>
      <c r="AJ72">
        <f t="shared" si="70"/>
        <v>-4.4020340570968841</v>
      </c>
      <c r="AK72">
        <f t="shared" ref="AK72:AK79" si="92">G72*SUM(AB72:AB72, AE72:AF72)</f>
        <v>-2.8759955842625557</v>
      </c>
      <c r="AL72">
        <f t="shared" si="71"/>
        <v>-7.2780297478025595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-1.0938466875372424E-10</v>
      </c>
      <c r="AR72">
        <f t="shared" si="76"/>
        <v>-1.093876693524905E-10</v>
      </c>
      <c r="AS72">
        <f t="shared" si="77"/>
        <v>-4.5238081201883331E-3</v>
      </c>
      <c r="AT72">
        <f t="shared" si="78"/>
        <v>-2.95555463882373E-3</v>
      </c>
      <c r="AU72">
        <f t="shared" si="79"/>
        <v>-7.479362868399733E-3</v>
      </c>
      <c r="AW72">
        <v>69</v>
      </c>
      <c r="AX72">
        <f>IF(Z72&gt;0, (R72*SUMPRODUCT(K72:$K$98, X72:$X$98)-K72*$AZ$3)/Z72, 0)</f>
        <v>-314090652755046.56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250000</v>
      </c>
      <c r="S73">
        <f t="shared" si="63"/>
        <v>-1436240965709432.8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-36.683617146653908</v>
      </c>
      <c r="AC73">
        <f t="shared" si="64"/>
        <v>-32.753229595321606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-2.3205081956077644E-8</v>
      </c>
      <c r="AI73">
        <f t="shared" si="69"/>
        <v>-2.3205652076802113E-8</v>
      </c>
      <c r="AJ73">
        <f t="shared" si="70"/>
        <v>-3.9303875513323021</v>
      </c>
      <c r="AK73">
        <f t="shared" si="92"/>
        <v>-2.5678532002657737</v>
      </c>
      <c r="AL73">
        <f t="shared" si="71"/>
        <v>-6.4982407748037279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-2.1291970780875308E-11</v>
      </c>
      <c r="AR73">
        <f t="shared" si="76"/>
        <v>-2.1292493898778099E-11</v>
      </c>
      <c r="AS73">
        <f t="shared" si="77"/>
        <v>-3.6063521369535737E-3</v>
      </c>
      <c r="AT73">
        <f t="shared" si="78"/>
        <v>-2.3561500628665592E-3</v>
      </c>
      <c r="AU73">
        <f t="shared" si="79"/>
        <v>-5.9625022211126271E-3</v>
      </c>
      <c r="AW73">
        <v>70</v>
      </c>
      <c r="AX73">
        <f>IF(Z73&gt;0, (R73*SUMPRODUCT(K73:$K$98, X73:$X$98)-K73*$AZ$3)/Z73, 0)</f>
        <v>-1436240965709432.8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250000</v>
      </c>
      <c r="S74">
        <f t="shared" si="63"/>
        <v>-7221714434827237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-32.753229595321606</v>
      </c>
      <c r="AC74">
        <f t="shared" si="64"/>
        <v>-29.243954995841388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-4.631833244213015E-9</v>
      </c>
      <c r="AI74">
        <f t="shared" si="69"/>
        <v>-4.6319344804058188E-9</v>
      </c>
      <c r="AJ74">
        <f t="shared" si="70"/>
        <v>-3.5092745994802179</v>
      </c>
      <c r="AK74">
        <f t="shared" si="92"/>
        <v>-2.2927260716725129</v>
      </c>
      <c r="AL74">
        <f t="shared" si="71"/>
        <v>-5.8020006757846652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-3.7946143760178961E-12</v>
      </c>
      <c r="AR74">
        <f t="shared" si="76"/>
        <v>-3.7946973134407976E-12</v>
      </c>
      <c r="AS74">
        <f t="shared" si="77"/>
        <v>-2.8749618439349992E-3</v>
      </c>
      <c r="AT74">
        <f t="shared" si="78"/>
        <v>-1.8783084047141155E-3</v>
      </c>
      <c r="AU74">
        <f t="shared" si="79"/>
        <v>-4.7532702524438119E-3</v>
      </c>
      <c r="AW74">
        <v>71</v>
      </c>
      <c r="AX74">
        <f>IF(Z74&gt;0, (R74*SUMPRODUCT(K74:$K$98, X74:$X$98)-K74*$AZ$3)/Z74, 0)</f>
        <v>-7221714434827237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250000</v>
      </c>
      <c r="S75">
        <f t="shared" si="63"/>
        <v>-4.0307058438144944E+16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-29.243954995841388</v>
      </c>
      <c r="AC75">
        <f t="shared" si="64"/>
        <v>-26.110674103433119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-8.4028978711114925E-10</v>
      </c>
      <c r="AI75">
        <f t="shared" si="69"/>
        <v>-8.4030598196331365E-10</v>
      </c>
      <c r="AJ75">
        <f t="shared" si="70"/>
        <v>-3.1332808924082691</v>
      </c>
      <c r="AK75">
        <f t="shared" si="92"/>
        <v>-2.0470768497088976</v>
      </c>
      <c r="AL75">
        <f t="shared" si="71"/>
        <v>-5.1803577429574723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-6.1464704032083141E-13</v>
      </c>
      <c r="AR75">
        <f t="shared" si="76"/>
        <v>-6.1465888637454282E-13</v>
      </c>
      <c r="AS75">
        <f t="shared" si="77"/>
        <v>-2.2919019801889043E-3</v>
      </c>
      <c r="AT75">
        <f t="shared" si="78"/>
        <v>-1.4973759603916655E-3</v>
      </c>
      <c r="AU75">
        <f t="shared" si="79"/>
        <v>-3.7892779411952287E-3</v>
      </c>
      <c r="AW75">
        <v>72</v>
      </c>
      <c r="AX75">
        <f>IF(Z75&gt;0, (R75*SUMPRODUCT(K75:$K$98, X75:$X$98)-K75*$AZ$3)/Z75, 0)</f>
        <v>-4.0307058438144944E+16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250000</v>
      </c>
      <c r="S76">
        <f t="shared" si="63"/>
        <v>-2.5277611854355786E+17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-26.110674103433119</v>
      </c>
      <c r="AC76">
        <f t="shared" si="64"/>
        <v>-23.313101878065822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-1.372719711351302E-10</v>
      </c>
      <c r="AI76">
        <f t="shared" si="69"/>
        <v>-1.372742768416594E-10</v>
      </c>
      <c r="AJ76">
        <f t="shared" si="70"/>
        <v>-2.797572225367297</v>
      </c>
      <c r="AK76">
        <f t="shared" si="92"/>
        <v>-1.8277471872403186</v>
      </c>
      <c r="AL76">
        <f t="shared" si="71"/>
        <v>-4.62531941274489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-8.9652118564363876E-14</v>
      </c>
      <c r="AR76">
        <f t="shared" si="76"/>
        <v>-8.9653624417841616E-14</v>
      </c>
      <c r="AS76">
        <f t="shared" si="77"/>
        <v>-1.8270902265554642E-3</v>
      </c>
      <c r="AT76">
        <f t="shared" si="78"/>
        <v>-1.1936989480164661E-3</v>
      </c>
      <c r="AU76">
        <f t="shared" si="79"/>
        <v>-3.0207891746615841E-3</v>
      </c>
      <c r="AW76">
        <v>73</v>
      </c>
      <c r="AX76">
        <f>IF(Z76&gt;0, (R76*SUMPRODUCT(K76:$K$98, X76:$X$98)-K76*$AZ$3)/Z76, 0)</f>
        <v>-2.5277611854355786E+17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250000</v>
      </c>
      <c r="S77">
        <f t="shared" si="63"/>
        <v>-1.8088135902679967E+18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-23.313101878065822</v>
      </c>
      <c r="AC77">
        <f t="shared" si="64"/>
        <v>-20.815269533987419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-1.9949571659564608E-11</v>
      </c>
      <c r="AI77">
        <f t="shared" si="69"/>
        <v>-1.994985935186256E-11</v>
      </c>
      <c r="AJ77">
        <f t="shared" si="70"/>
        <v>-2.4978323440784038</v>
      </c>
      <c r="AK77">
        <f t="shared" si="92"/>
        <v>-1.6319171314646077</v>
      </c>
      <c r="AL77">
        <f t="shared" si="71"/>
        <v>-4.1297494755629618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-1.1633067271892981E-14</v>
      </c>
      <c r="AR77">
        <f t="shared" si="76"/>
        <v>-1.1633235032079153E-14</v>
      </c>
      <c r="AS77">
        <f t="shared" si="77"/>
        <v>-1.4565451423435912E-3</v>
      </c>
      <c r="AT77">
        <f t="shared" si="78"/>
        <v>-9.5160949299784238E-4</v>
      </c>
      <c r="AU77">
        <f t="shared" si="79"/>
        <v>-2.4081546353530671E-3</v>
      </c>
      <c r="AW77">
        <v>74</v>
      </c>
      <c r="AX77">
        <f>IF(Z77&gt;0, (R77*SUMPRODUCT(K77:$K$98, X77:$X$98)-K77*$AZ$3)/Z77, 0)</f>
        <v>-1.8088135902679967E+18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250000</v>
      </c>
      <c r="S78">
        <f t="shared" si="63"/>
        <v>-1.5068889913991487E+19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-20.815269533987419</v>
      </c>
      <c r="AC78">
        <f t="shared" si="64"/>
        <v>-18.58506208391735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-2.5398187928960094E-12</v>
      </c>
      <c r="AI78">
        <f t="shared" si="69"/>
        <v>-2.5398496263916915E-12</v>
      </c>
      <c r="AJ78">
        <f t="shared" si="70"/>
        <v>-2.2302074500700684</v>
      </c>
      <c r="AK78">
        <f t="shared" si="92"/>
        <v>-1.4570688673791194</v>
      </c>
      <c r="AL78">
        <f t="shared" si="71"/>
        <v>-3.6872763174517278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-1.3223468161717508E-15</v>
      </c>
      <c r="AR78">
        <f t="shared" si="76"/>
        <v>-1.3223628695118396E-15</v>
      </c>
      <c r="AS78">
        <f t="shared" si="77"/>
        <v>-1.1611488698530243E-3</v>
      </c>
      <c r="AT78">
        <f t="shared" si="78"/>
        <v>-7.5861726163731344E-4</v>
      </c>
      <c r="AU78">
        <f t="shared" si="79"/>
        <v>-1.9197661314916601E-3</v>
      </c>
      <c r="AW78">
        <v>75</v>
      </c>
      <c r="AX78">
        <f>IF(Z78&gt;0, (R78*SUMPRODUCT(K78:$K$98, X78:$X$98)-K78*$AZ$3)/Z78, 0)</f>
        <v>-1.5068889913991487E+19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-18.58506208391735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-18.58506208391735</v>
      </c>
      <c r="AK79">
        <f t="shared" si="92"/>
        <v>-1.3009543458742145</v>
      </c>
      <c r="AL79">
        <f t="shared" si="71"/>
        <v>-19.886016429791873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-1.4333339365161244E-16</v>
      </c>
      <c r="AR79">
        <f t="shared" si="76"/>
        <v>-1.4333339365161244E-16</v>
      </c>
      <c r="AS79">
        <f t="shared" si="77"/>
        <v>-8.6395005197398168E-3</v>
      </c>
      <c r="AT79">
        <f t="shared" si="78"/>
        <v>-6.0476503638178718E-4</v>
      </c>
      <c r="AU79">
        <f t="shared" si="79"/>
        <v>-9.2442655561217457E-3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82941.948894504458</v>
      </c>
      <c r="AO81" s="6">
        <f t="shared" si="93"/>
        <v>-8294.1948894504458</v>
      </c>
      <c r="AP81" s="6">
        <f t="shared" si="93"/>
        <v>-1745.3368502715009</v>
      </c>
      <c r="AQ81" s="6">
        <f t="shared" si="93"/>
        <v>-35696.149732130092</v>
      </c>
      <c r="AR81" s="6">
        <f t="shared" si="93"/>
        <v>37206.267422652396</v>
      </c>
      <c r="AS81" s="6">
        <f t="shared" si="93"/>
        <v>-6051.4833020635588</v>
      </c>
      <c r="AT81" s="6">
        <f t="shared" si="93"/>
        <v>1631.2939977741701</v>
      </c>
      <c r="AU81" s="6">
        <f t="shared" si="93"/>
        <v>32786.078118362973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142697.76572732467</v>
      </c>
      <c r="K3">
        <v>1</v>
      </c>
      <c r="L3" s="2">
        <v>0</v>
      </c>
      <c r="O3">
        <f>$C$3</f>
        <v>142697.76572732467</v>
      </c>
      <c r="P3" s="2">
        <f>O3*C5</f>
        <v>14269.776572732468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142697.76572732467</v>
      </c>
      <c r="AF3">
        <f t="shared" ref="AF3:AF34" si="4">-$Z3*P3</f>
        <v>-14269.776572732468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126905.5565675922</v>
      </c>
      <c r="AJ3">
        <f t="shared" ref="AJ3:AJ34" si="8">AB3-AC3</f>
        <v>0</v>
      </c>
      <c r="AL3">
        <f t="shared" ref="AL3:AL34" si="9">SUM(AI3:AK3)</f>
        <v>126905.5565675922</v>
      </c>
      <c r="AN3">
        <f t="shared" ref="AN3:AN34" si="10">AE3*$K3</f>
        <v>142697.76572732467</v>
      </c>
      <c r="AO3">
        <f t="shared" ref="AO3:AO34" si="11">AF3*$K3</f>
        <v>-14269.776572732468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126905.5565675922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126905.5565675922</v>
      </c>
      <c r="AW3">
        <v>0</v>
      </c>
      <c r="AX3">
        <f>IF(Z3&gt;0, (R3*SUMPRODUCT(K3:$K$98, X3:$X$98)-K3*$AZ$3)/Z3, 0)</f>
        <v>0</v>
      </c>
      <c r="AZ3">
        <f>C6*ABS(SUMPRODUCT(X4:X69, K4:K69))/1</f>
        <v>72877.60249088284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4997.3878708055418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4888.4220721097809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-4888.4220721097809</v>
      </c>
      <c r="AK4">
        <f>G4*SUM(AB4, AE4:AF4)</f>
        <v>0</v>
      </c>
      <c r="AL4">
        <f t="shared" si="9"/>
        <v>-7839.5598221097807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-2753.1838324470564</v>
      </c>
      <c r="AR4">
        <f t="shared" si="14"/>
        <v>-2753.1838324470564</v>
      </c>
      <c r="AS4">
        <f t="shared" si="15"/>
        <v>-4560.5206382216447</v>
      </c>
      <c r="AT4">
        <f t="shared" si="16"/>
        <v>0</v>
      </c>
      <c r="AU4">
        <f t="shared" si="17"/>
        <v>-7313.7044706687011</v>
      </c>
      <c r="AW4">
        <v>1</v>
      </c>
      <c r="AX4">
        <f>IF(Z4&gt;0, (R4*SUMPRODUCT(K4:$K$98, X4:$X$98)-K4*$AZ$3)/Z4, 0)</f>
        <v>4997.3878708055418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250000</v>
      </c>
      <c r="S5">
        <f t="shared" si="1"/>
        <v>8173.3266719386465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4888.4220721097809</v>
      </c>
      <c r="AC5">
        <f t="shared" si="2"/>
        <v>7806.1964597436963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-3332.8957954874118</v>
      </c>
      <c r="AI5">
        <f t="shared" si="7"/>
        <v>-3356.7728432706131</v>
      </c>
      <c r="AJ5">
        <f t="shared" si="8"/>
        <v>-2917.7743876339155</v>
      </c>
      <c r="AK5">
        <f>G5*SUM(AB5, AE5:AF5)</f>
        <v>200.42530495650104</v>
      </c>
      <c r="AL5">
        <f t="shared" si="9"/>
        <v>-6074.1219259480276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-2849.9859167877389</v>
      </c>
      <c r="AR5">
        <f t="shared" si="14"/>
        <v>-2870.4033717855</v>
      </c>
      <c r="AS5">
        <f t="shared" si="15"/>
        <v>-2495.0122726247819</v>
      </c>
      <c r="AT5">
        <f t="shared" si="16"/>
        <v>171.38528521272912</v>
      </c>
      <c r="AU5">
        <f t="shared" si="17"/>
        <v>-5194.0303591975535</v>
      </c>
      <c r="AW5">
        <v>2</v>
      </c>
      <c r="AX5">
        <f>IF(Z5&gt;0, (R5*SUMPRODUCT(K5:$K$98, X5:$X$98)-K5*$AZ$3)/Z5, 0)</f>
        <v>8173.3266719386465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250000</v>
      </c>
      <c r="S6">
        <f t="shared" si="1"/>
        <v>11879.166122021874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7806.1964597436963</v>
      </c>
      <c r="AC6">
        <f t="shared" si="2"/>
        <v>11055.919256134206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-3708.2077144956684</v>
      </c>
      <c r="AI6">
        <f t="shared" si="7"/>
        <v>-3731.4751710295882</v>
      </c>
      <c r="AJ6">
        <f t="shared" si="8"/>
        <v>-3249.7227963905098</v>
      </c>
      <c r="AK6">
        <f>G6*SUM(AB6, AE6:AF6)</f>
        <v>456.66249289500627</v>
      </c>
      <c r="AL6">
        <f t="shared" si="9"/>
        <v>-6524.5354745250916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-2860.5486223362141</v>
      </c>
      <c r="AR6">
        <f t="shared" si="14"/>
        <v>-2878.4973716668387</v>
      </c>
      <c r="AS6">
        <f t="shared" si="15"/>
        <v>-2506.8687581471563</v>
      </c>
      <c r="AT6">
        <f t="shared" si="16"/>
        <v>352.27402710397905</v>
      </c>
      <c r="AU6">
        <f t="shared" si="17"/>
        <v>-5033.0921027100158</v>
      </c>
      <c r="AW6">
        <v>3</v>
      </c>
      <c r="AX6">
        <f>IF(Z6&gt;0, (R6*SUMPRODUCT(K6:$K$98, X6:$X$98)-K6*$AZ$3)/Z6, 0)</f>
        <v>11879.166122021874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250000</v>
      </c>
      <c r="S7">
        <f t="shared" si="1"/>
        <v>14655.969641174524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11055.919256134206</v>
      </c>
      <c r="AC7">
        <f t="shared" si="2"/>
        <v>13264.294923138747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-4086.8617299081743</v>
      </c>
      <c r="AI7">
        <f t="shared" si="7"/>
        <v>-4109.4878257037644</v>
      </c>
      <c r="AJ7">
        <f t="shared" si="8"/>
        <v>-2208.3756670045404</v>
      </c>
      <c r="AK7">
        <f>G7*SUM(AB7, AE7:AF7)</f>
        <v>542.8456354761895</v>
      </c>
      <c r="AL7">
        <f t="shared" si="9"/>
        <v>-5775.0178572321156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-2868.3887976764322</v>
      </c>
      <c r="AR7">
        <f t="shared" si="14"/>
        <v>-2884.2690608231578</v>
      </c>
      <c r="AS7">
        <f t="shared" si="15"/>
        <v>-1549.9619128145471</v>
      </c>
      <c r="AT7">
        <f t="shared" si="16"/>
        <v>380.99951566074429</v>
      </c>
      <c r="AU7">
        <f t="shared" si="17"/>
        <v>-4053.2314579769609</v>
      </c>
      <c r="AW7">
        <v>4</v>
      </c>
      <c r="AX7">
        <f>IF(Z7&gt;0, (R7*SUMPRODUCT(K7:$K$98, X7:$X$98)-K7*$AZ$3)/Z7, 0)</f>
        <v>14655.969641174524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250000</v>
      </c>
      <c r="S8">
        <f t="shared" si="1"/>
        <v>15716.510042388694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13264.294923138747</v>
      </c>
      <c r="AC8">
        <f t="shared" si="2"/>
        <v>13800.14929701756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-4481.5908424220024</v>
      </c>
      <c r="AI8">
        <f t="shared" si="7"/>
        <v>-4503.5425181753944</v>
      </c>
      <c r="AJ8">
        <f t="shared" si="8"/>
        <v>-535.85437387881393</v>
      </c>
      <c r="AK8">
        <f t="shared" ref="AK8:AK39" si="30">G8*SUM(AB8:AB8, AE8:AF8)</f>
        <v>282.52948186285528</v>
      </c>
      <c r="AL8">
        <f t="shared" si="9"/>
        <v>-4756.867410191353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-2936.0887048797445</v>
      </c>
      <c r="AR8">
        <f t="shared" si="14"/>
        <v>-2950.4702201717305</v>
      </c>
      <c r="AS8">
        <f t="shared" si="15"/>
        <v>-351.0619398168264</v>
      </c>
      <c r="AT8">
        <f t="shared" si="16"/>
        <v>185.09758022549627</v>
      </c>
      <c r="AU8">
        <f t="shared" si="17"/>
        <v>-3116.4345797630608</v>
      </c>
      <c r="AW8">
        <v>5</v>
      </c>
      <c r="AX8">
        <f>IF(Z8&gt;0, (R8*SUMPRODUCT(K8:$K$98, X8:$X$98)-K8*$AZ$3)/Z8, 0)</f>
        <v>15716.510042388694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250000</v>
      </c>
      <c r="S9">
        <f t="shared" si="1"/>
        <v>15763.51976856152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13800.14929701756</v>
      </c>
      <c r="AC9">
        <f t="shared" si="2"/>
        <v>13391.728783042396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-4936.777117623702</v>
      </c>
      <c r="AI9">
        <f t="shared" si="7"/>
        <v>-4958.0155989077975</v>
      </c>
      <c r="AJ9">
        <f t="shared" si="8"/>
        <v>408.42051397516479</v>
      </c>
      <c r="AK9">
        <f t="shared" si="30"/>
        <v>81.420880852403599</v>
      </c>
      <c r="AL9">
        <f t="shared" si="9"/>
        <v>-4468.1742040802292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-3063.0754801447079</v>
      </c>
      <c r="AR9">
        <f t="shared" si="14"/>
        <v>-3076.2531200718954</v>
      </c>
      <c r="AS9">
        <f t="shared" si="15"/>
        <v>253.40881958786932</v>
      </c>
      <c r="AT9">
        <f t="shared" si="16"/>
        <v>50.518445084437609</v>
      </c>
      <c r="AU9">
        <f t="shared" si="17"/>
        <v>-2772.3258553995888</v>
      </c>
      <c r="AW9">
        <v>6</v>
      </c>
      <c r="AX9">
        <f>IF(Z9&gt;0, (R9*SUMPRODUCT(K9:$K$98, X9:$X$98)-K9*$AZ$3)/Z9, 0)</f>
        <v>15763.51976856152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250000</v>
      </c>
      <c r="S10">
        <f t="shared" si="1"/>
        <v>15435.310939604071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13391.728783042396</v>
      </c>
      <c r="AC10">
        <f t="shared" si="2"/>
        <v>12649.378443590111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-5383.6789052614604</v>
      </c>
      <c r="AI10">
        <f t="shared" si="7"/>
        <v>-5404.1666338421883</v>
      </c>
      <c r="AJ10">
        <f t="shared" si="8"/>
        <v>742.35033945228497</v>
      </c>
      <c r="AK10">
        <f t="shared" si="30"/>
        <v>54.90608801047383</v>
      </c>
      <c r="AL10">
        <f t="shared" si="9"/>
        <v>-4606.9102063794298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-3168.9217457765108</v>
      </c>
      <c r="AR10">
        <f t="shared" si="14"/>
        <v>-3180.9811590074123</v>
      </c>
      <c r="AS10">
        <f t="shared" si="15"/>
        <v>436.95959121482429</v>
      </c>
      <c r="AT10">
        <f t="shared" si="16"/>
        <v>32.318624370756275</v>
      </c>
      <c r="AU10">
        <f t="shared" si="17"/>
        <v>-2711.7029434218321</v>
      </c>
      <c r="AW10">
        <v>7</v>
      </c>
      <c r="AX10">
        <f>IF(Z10&gt;0, (R10*SUMPRODUCT(K10:$K$98, X10:$X$98)-K10*$AZ$3)/Z10, 0)</f>
        <v>15435.310939604071</v>
      </c>
    </row>
    <row r="11" spans="1:52" x14ac:dyDescent="0.25">
      <c r="A11" t="s">
        <v>33</v>
      </c>
      <c r="C11" s="25">
        <f>AU71</f>
        <v>50710.616322842441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250000</v>
      </c>
      <c r="S11">
        <f t="shared" si="1"/>
        <v>14737.694876758549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12649.378443590111</v>
      </c>
      <c r="AC11">
        <f t="shared" si="2"/>
        <v>11616.336896515888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-5777.0575883891297</v>
      </c>
      <c r="AI11">
        <f t="shared" si="7"/>
        <v>-5796.7627339252113</v>
      </c>
      <c r="AJ11">
        <f t="shared" si="8"/>
        <v>1033.0415470742228</v>
      </c>
      <c r="AK11">
        <f t="shared" si="30"/>
        <v>30.358508264616262</v>
      </c>
      <c r="AL11">
        <f t="shared" si="9"/>
        <v>-4733.3626785863726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-3231.1582038341799</v>
      </c>
      <c r="AR11">
        <f t="shared" si="14"/>
        <v>-3242.179461919719</v>
      </c>
      <c r="AS11">
        <f t="shared" si="15"/>
        <v>577.78905933689532</v>
      </c>
      <c r="AT11">
        <f t="shared" si="16"/>
        <v>16.979775869385925</v>
      </c>
      <c r="AU11">
        <f t="shared" si="17"/>
        <v>-2647.4106267134375</v>
      </c>
      <c r="AW11">
        <v>8</v>
      </c>
      <c r="AX11">
        <f>IF(Z11&gt;0, (R11*SUMPRODUCT(K11:$K$98, X11:$X$98)-K11*$AZ$3)/Z11, 0)</f>
        <v>14737.694876758549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250000</v>
      </c>
      <c r="S12">
        <f t="shared" si="1"/>
        <v>13777.979755777846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11616.336896515888</v>
      </c>
      <c r="AC12">
        <f t="shared" si="2"/>
        <v>10411.030722951458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-6173.8784603979129</v>
      </c>
      <c r="AI12">
        <f t="shared" si="7"/>
        <v>-6192.7691666325945</v>
      </c>
      <c r="AJ12">
        <f t="shared" si="8"/>
        <v>1205.3061735644296</v>
      </c>
      <c r="AK12">
        <f t="shared" si="30"/>
        <v>26.717574861986542</v>
      </c>
      <c r="AL12">
        <f t="shared" si="9"/>
        <v>-4960.7454182061783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-3281.4820343695178</v>
      </c>
      <c r="AR12">
        <f t="shared" si="14"/>
        <v>-3291.5226455547377</v>
      </c>
      <c r="AS12">
        <f t="shared" si="15"/>
        <v>640.63304450140208</v>
      </c>
      <c r="AT12">
        <f t="shared" si="16"/>
        <v>14.200675065748031</v>
      </c>
      <c r="AU12">
        <f t="shared" si="17"/>
        <v>-2636.6889259875875</v>
      </c>
      <c r="AW12">
        <v>9</v>
      </c>
      <c r="AX12">
        <f>IF(Z12&gt;0, (R12*SUMPRODUCT(K12:$K$98, X12:$X$98)-K12*$AZ$3)/Z12, 0)</f>
        <v>13777.979755777846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250000</v>
      </c>
      <c r="S13">
        <f t="shared" si="1"/>
        <v>12528.726434296916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10411.030722951458</v>
      </c>
      <c r="AC13">
        <f t="shared" si="2"/>
        <v>9044.2173807212384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-6548.3839752861159</v>
      </c>
      <c r="AI13">
        <f t="shared" si="7"/>
        <v>-6566.4309360609222</v>
      </c>
      <c r="AJ13">
        <f t="shared" si="8"/>
        <v>1366.8133422302199</v>
      </c>
      <c r="AK13">
        <f t="shared" si="30"/>
        <v>20.822061445902918</v>
      </c>
      <c r="AL13">
        <f t="shared" si="9"/>
        <v>-5178.7955323847991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-3308.4940083550218</v>
      </c>
      <c r="AR13">
        <f t="shared" si="14"/>
        <v>-3317.6120230923689</v>
      </c>
      <c r="AS13">
        <f t="shared" si="15"/>
        <v>690.56637032510037</v>
      </c>
      <c r="AT13">
        <f t="shared" si="16"/>
        <v>10.520101722098534</v>
      </c>
      <c r="AU13">
        <f t="shared" si="17"/>
        <v>-2616.5255510451698</v>
      </c>
      <c r="AW13">
        <v>10</v>
      </c>
      <c r="AX13">
        <f>IF(Z13&gt;0, (R13*SUMPRODUCT(K13:$K$98, X13:$X$98)-K13*$AZ$3)/Z13, 0)</f>
        <v>12528.726434296916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250000</v>
      </c>
      <c r="S14">
        <f t="shared" si="1"/>
        <v>10989.175557638822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9044.2173807212384</v>
      </c>
      <c r="AC14">
        <f t="shared" si="2"/>
        <v>7549.0952888759357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-6925.5657733249009</v>
      </c>
      <c r="AI14">
        <f t="shared" si="7"/>
        <v>-6942.7397079146267</v>
      </c>
      <c r="AJ14">
        <f t="shared" si="8"/>
        <v>1495.1220918453027</v>
      </c>
      <c r="AK14">
        <f t="shared" si="30"/>
        <v>16.279591285298228</v>
      </c>
      <c r="AL14">
        <f t="shared" si="9"/>
        <v>-5431.3380247840259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-3326.7357643593732</v>
      </c>
      <c r="AR14">
        <f t="shared" si="14"/>
        <v>-3334.985363638968</v>
      </c>
      <c r="AS14">
        <f t="shared" si="15"/>
        <v>718.19058511917865</v>
      </c>
      <c r="AT14">
        <f t="shared" si="16"/>
        <v>7.8199962761965187</v>
      </c>
      <c r="AU14">
        <f t="shared" si="17"/>
        <v>-2608.9747822435929</v>
      </c>
      <c r="AW14">
        <v>11</v>
      </c>
      <c r="AX14">
        <f>IF(Z14&gt;0, (R14*SUMPRODUCT(K14:$K$98, X14:$X$98)-K14*$AZ$3)/Z14, 0)</f>
        <v>10989.175557638822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250000</v>
      </c>
      <c r="S15">
        <f t="shared" si="1"/>
        <v>9248.9013845290083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7549.0952888759357</v>
      </c>
      <c r="AC15">
        <f t="shared" si="2"/>
        <v>6019.0471539417777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-7325.6790189847452</v>
      </c>
      <c r="AI15">
        <f t="shared" si="7"/>
        <v>-7341.9486463266749</v>
      </c>
      <c r="AJ15">
        <f t="shared" si="8"/>
        <v>1530.048134934158</v>
      </c>
      <c r="AK15">
        <f t="shared" si="30"/>
        <v>30.951290684391338</v>
      </c>
      <c r="AL15">
        <f t="shared" si="9"/>
        <v>-5780.9492207081257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-3338.3288938520427</v>
      </c>
      <c r="AR15">
        <f t="shared" si="14"/>
        <v>-3345.7430007091702</v>
      </c>
      <c r="AS15">
        <f t="shared" si="15"/>
        <v>697.24647839443719</v>
      </c>
      <c r="AT15">
        <f t="shared" si="16"/>
        <v>14.104574842269967</v>
      </c>
      <c r="AU15">
        <f t="shared" si="17"/>
        <v>-2634.391947472463</v>
      </c>
      <c r="AW15">
        <v>12</v>
      </c>
      <c r="AX15">
        <f>IF(Z15&gt;0, (R15*SUMPRODUCT(K15:$K$98, X15:$X$98)-K15*$AZ$3)/Z15, 0)</f>
        <v>9248.9013845290083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250000</v>
      </c>
      <c r="S16">
        <f t="shared" si="1"/>
        <v>7293.1038776359437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6019.0471539417777</v>
      </c>
      <c r="AC16">
        <f t="shared" si="2"/>
        <v>4474.6063559209288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-7684.4682710886736</v>
      </c>
      <c r="AI16">
        <f t="shared" si="7"/>
        <v>-7699.8067553300752</v>
      </c>
      <c r="AJ16">
        <f t="shared" si="8"/>
        <v>1544.4407980208489</v>
      </c>
      <c r="AK16">
        <f t="shared" si="30"/>
        <v>42.735234792986624</v>
      </c>
      <c r="AL16">
        <f t="shared" si="9"/>
        <v>-6112.63072251624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-3312.6761772060531</v>
      </c>
      <c r="AR16">
        <f t="shared" si="14"/>
        <v>-3319.2884019623334</v>
      </c>
      <c r="AS16">
        <f t="shared" si="15"/>
        <v>665.78871279325949</v>
      </c>
      <c r="AT16">
        <f t="shared" si="16"/>
        <v>18.422614191622895</v>
      </c>
      <c r="AU16">
        <f t="shared" si="17"/>
        <v>-2635.077074977451</v>
      </c>
      <c r="AW16">
        <v>13</v>
      </c>
      <c r="AX16">
        <f>IF(Z16&gt;0, (R16*SUMPRODUCT(K16:$K$98, X16:$X$98)-K16*$AZ$3)/Z16, 0)</f>
        <v>7293.1038776359437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250000</v>
      </c>
      <c r="S17">
        <f t="shared" si="1"/>
        <v>5293.4866164251052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4474.6063559209288</v>
      </c>
      <c r="AC17">
        <f t="shared" si="2"/>
        <v>3046.0995183493433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-7990.2581896922029</v>
      </c>
      <c r="AI17">
        <f t="shared" si="7"/>
        <v>-8004.644263272221</v>
      </c>
      <c r="AJ17">
        <f t="shared" si="8"/>
        <v>1428.5068375715855</v>
      </c>
      <c r="AK17">
        <f t="shared" si="30"/>
        <v>61.749567711708814</v>
      </c>
      <c r="AL17">
        <f t="shared" si="9"/>
        <v>-6514.387857988927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-3237.9190708961</v>
      </c>
      <c r="AR17">
        <f t="shared" si="14"/>
        <v>-3243.748787645447</v>
      </c>
      <c r="AS17">
        <f t="shared" si="15"/>
        <v>578.87860723267704</v>
      </c>
      <c r="AT17">
        <f t="shared" si="16"/>
        <v>25.022984009611086</v>
      </c>
      <c r="AU17">
        <f t="shared" si="17"/>
        <v>-2639.8471964031592</v>
      </c>
      <c r="AW17">
        <v>14</v>
      </c>
      <c r="AX17">
        <f>IF(Z17&gt;0, (R17*SUMPRODUCT(K17:$K$98, X17:$X$98)-K17*$AZ$3)/Z17, 0)</f>
        <v>5293.4866164251052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250000</v>
      </c>
      <c r="S18">
        <f t="shared" si="1"/>
        <v>3320.0681347309733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3046.0995183493433</v>
      </c>
      <c r="AC18">
        <f t="shared" si="2"/>
        <v>1781.4189049004781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-8281.891509601659</v>
      </c>
      <c r="AI18">
        <f t="shared" si="7"/>
        <v>-8295.305533294917</v>
      </c>
      <c r="AJ18">
        <f t="shared" si="8"/>
        <v>1264.6806134488652</v>
      </c>
      <c r="AK18">
        <f t="shared" si="30"/>
        <v>65.795749596345814</v>
      </c>
      <c r="AL18">
        <f t="shared" si="9"/>
        <v>-6964.8291702497063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-3131.8576122311706</v>
      </c>
      <c r="AR18">
        <f t="shared" si="14"/>
        <v>-3136.930223018896</v>
      </c>
      <c r="AS18">
        <f t="shared" si="15"/>
        <v>478.24818782992253</v>
      </c>
      <c r="AT18">
        <f t="shared" si="16"/>
        <v>24.881142066020953</v>
      </c>
      <c r="AU18">
        <f t="shared" si="17"/>
        <v>-2633.8008931229529</v>
      </c>
      <c r="AW18">
        <v>15</v>
      </c>
      <c r="AX18">
        <f>IF(Z18&gt;0, (R18*SUMPRODUCT(K18:$K$98, X18:$X$98)-K18*$AZ$3)/Z18, 0)</f>
        <v>3320.0681347309733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250000</v>
      </c>
      <c r="S19">
        <f t="shared" si="1"/>
        <v>1021.6324472291686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1781.4189049004781</v>
      </c>
      <c r="AC19">
        <f t="shared" si="2"/>
        <v>507.74453885075127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-8550.4954889034543</v>
      </c>
      <c r="AI19">
        <f t="shared" si="7"/>
        <v>-8562.920322810889</v>
      </c>
      <c r="AJ19">
        <f t="shared" si="8"/>
        <v>1273.6743660497268</v>
      </c>
      <c r="AK19">
        <f t="shared" si="30"/>
        <v>39.725641579280662</v>
      </c>
      <c r="AL19">
        <f t="shared" si="9"/>
        <v>-7249.5203151818814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-3015.4174801113991</v>
      </c>
      <c r="AR19">
        <f t="shared" si="14"/>
        <v>-3019.7992216608313</v>
      </c>
      <c r="AS19">
        <f t="shared" si="15"/>
        <v>449.1739633498936</v>
      </c>
      <c r="AT19">
        <f t="shared" si="16"/>
        <v>14.009643556009328</v>
      </c>
      <c r="AU19">
        <f t="shared" si="17"/>
        <v>-2556.6156147549282</v>
      </c>
      <c r="AW19">
        <v>16</v>
      </c>
      <c r="AX19">
        <f>IF(Z19&gt;0, (R19*SUMPRODUCT(K19:$K$98, X19:$X$98)-K19*$AZ$3)/Z19, 0)</f>
        <v>1021.6324472291686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250000</v>
      </c>
      <c r="S20">
        <f t="shared" si="1"/>
        <v>-2591.72957862268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507.74453885075127</v>
      </c>
      <c r="AC20">
        <f t="shared" si="2"/>
        <v>-1183.9842277847965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-8797.9308338620503</v>
      </c>
      <c r="AI20">
        <f t="shared" si="7"/>
        <v>-8809.3516263470246</v>
      </c>
      <c r="AJ20">
        <f t="shared" si="8"/>
        <v>1691.7287666355478</v>
      </c>
      <c r="AK20">
        <f t="shared" si="30"/>
        <v>2.1833015170582306</v>
      </c>
      <c r="AL20">
        <f t="shared" si="9"/>
        <v>-7115.4395581944182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-2942.8796560460673</v>
      </c>
      <c r="AR20">
        <f t="shared" si="14"/>
        <v>-2946.6998745150049</v>
      </c>
      <c r="AS20">
        <f t="shared" si="15"/>
        <v>565.87784842748192</v>
      </c>
      <c r="AT20">
        <f t="shared" si="16"/>
        <v>0.73030735736583408</v>
      </c>
      <c r="AU20">
        <f t="shared" si="17"/>
        <v>-2380.091718730157</v>
      </c>
      <c r="AW20">
        <v>17</v>
      </c>
      <c r="AX20">
        <f>IF(Z20&gt;0, (R20*SUMPRODUCT(K20:$K$98, X20:$X$98)-K20*$AZ$3)/Z20, 0)</f>
        <v>-2591.72957862268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250000</v>
      </c>
      <c r="S21">
        <f t="shared" si="1"/>
        <v>-7041.7662675579122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-1183.9842277847965</v>
      </c>
      <c r="AC21">
        <f t="shared" si="2"/>
        <v>-2930.7152173534341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-9018.2563317935546</v>
      </c>
      <c r="AI21">
        <f t="shared" si="7"/>
        <v>-9028.6610907204995</v>
      </c>
      <c r="AJ21">
        <f t="shared" si="8"/>
        <v>1746.7309895686376</v>
      </c>
      <c r="AK21">
        <f t="shared" si="30"/>
        <v>-1.8943747644556745</v>
      </c>
      <c r="AL21">
        <f t="shared" si="9"/>
        <v>-7283.8244759163172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-2868.5601261864517</v>
      </c>
      <c r="AR21">
        <f t="shared" si="14"/>
        <v>-2871.8697101550501</v>
      </c>
      <c r="AS21">
        <f t="shared" si="15"/>
        <v>555.60661435028044</v>
      </c>
      <c r="AT21">
        <f t="shared" si="16"/>
        <v>-0.60256968902220787</v>
      </c>
      <c r="AU21">
        <f t="shared" si="17"/>
        <v>-2316.8656654937918</v>
      </c>
      <c r="AW21">
        <v>18</v>
      </c>
      <c r="AX21">
        <f>IF(Z21&gt;0, (R21*SUMPRODUCT(K21:$K$98, X21:$X$98)-K21*$AZ$3)/Z21, 0)</f>
        <v>-7041.7662675579122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250000</v>
      </c>
      <c r="S22">
        <f t="shared" si="1"/>
        <v>-11359.083772564763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-2930.7152173534341</v>
      </c>
      <c r="AC22">
        <f t="shared" si="2"/>
        <v>-4262.5213984494876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-9194.0584729686707</v>
      </c>
      <c r="AI22">
        <f t="shared" si="7"/>
        <v>-9203.4397784590492</v>
      </c>
      <c r="AJ22">
        <f t="shared" si="8"/>
        <v>1331.8061810960535</v>
      </c>
      <c r="AK22">
        <f t="shared" si="30"/>
        <v>-61.54501956442212</v>
      </c>
      <c r="AL22">
        <f t="shared" si="9"/>
        <v>-7933.1786169274183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-2730.6068324190037</v>
      </c>
      <c r="AR22">
        <f t="shared" si="14"/>
        <v>-2733.3930510344662</v>
      </c>
      <c r="AS22">
        <f t="shared" si="15"/>
        <v>395.54230248271523</v>
      </c>
      <c r="AT22">
        <f t="shared" si="16"/>
        <v>-18.278679803709029</v>
      </c>
      <c r="AU22">
        <f t="shared" si="17"/>
        <v>-2356.1294283554603</v>
      </c>
      <c r="AW22">
        <v>19</v>
      </c>
      <c r="AX22">
        <f>IF(Z22&gt;0, (R22*SUMPRODUCT(K22:$K$98, X22:$X$98)-K22*$AZ$3)/Z22, 0)</f>
        <v>-11359.083772564763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250000</v>
      </c>
      <c r="S23">
        <f t="shared" si="1"/>
        <v>-13988.454059615766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-4262.5213984494876</v>
      </c>
      <c r="AC23">
        <f t="shared" si="2"/>
        <v>-4674.0830421002975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-9340.2638736805584</v>
      </c>
      <c r="AI23">
        <f t="shared" si="7"/>
        <v>-9348.6173397286657</v>
      </c>
      <c r="AJ23">
        <f t="shared" si="8"/>
        <v>411.56164365080986</v>
      </c>
      <c r="AK23">
        <f t="shared" si="30"/>
        <v>-298.37649789146417</v>
      </c>
      <c r="AL23">
        <f t="shared" si="9"/>
        <v>-9235.43219396932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-2476.8119488190414</v>
      </c>
      <c r="AR23">
        <f t="shared" si="14"/>
        <v>-2479.0270858646131</v>
      </c>
      <c r="AS23">
        <f t="shared" si="15"/>
        <v>109.13618827647191</v>
      </c>
      <c r="AT23">
        <f t="shared" si="16"/>
        <v>-79.122226654303716</v>
      </c>
      <c r="AU23">
        <f t="shared" si="17"/>
        <v>-2449.013124242445</v>
      </c>
      <c r="AW23">
        <v>20</v>
      </c>
      <c r="AX23">
        <f>IF(Z23&gt;0, (R23*SUMPRODUCT(K23:$K$98, X23:$X$98)-K23*$AZ$3)/Z23, 0)</f>
        <v>-13988.454059615766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250000</v>
      </c>
      <c r="S24">
        <f t="shared" si="1"/>
        <v>-17326.32348568226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-4674.0830421002975</v>
      </c>
      <c r="AC24">
        <f t="shared" si="2"/>
        <v>-5080.3189295191587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-9395.8381891466925</v>
      </c>
      <c r="AI24">
        <f t="shared" si="7"/>
        <v>-9403.1685367154041</v>
      </c>
      <c r="AJ24">
        <f t="shared" si="8"/>
        <v>406.23588741886124</v>
      </c>
      <c r="AK24">
        <f t="shared" si="30"/>
        <v>-327.18581294702085</v>
      </c>
      <c r="AL24">
        <f t="shared" si="9"/>
        <v>-9324.118462243563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-2224.5972432191593</v>
      </c>
      <c r="AR24">
        <f t="shared" si="14"/>
        <v>-2226.3328064190482</v>
      </c>
      <c r="AS24">
        <f t="shared" si="15"/>
        <v>96.182077325744203</v>
      </c>
      <c r="AT24">
        <f t="shared" si="16"/>
        <v>-77.465856994336377</v>
      </c>
      <c r="AU24">
        <f t="shared" si="17"/>
        <v>-2207.6165860876404</v>
      </c>
      <c r="AW24">
        <v>21</v>
      </c>
      <c r="AX24">
        <f>IF(Z24&gt;0, (R24*SUMPRODUCT(K24:$K$98, X24:$X$98)-K24*$AZ$3)/Z24, 0)</f>
        <v>-17326.32348568226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250000</v>
      </c>
      <c r="S25">
        <f t="shared" si="1"/>
        <v>-21569.992582246381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-5080.3189295191587</v>
      </c>
      <c r="AC25">
        <f t="shared" si="2"/>
        <v>-5456.1875464881523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-9332.2695947211814</v>
      </c>
      <c r="AI25">
        <f t="shared" si="7"/>
        <v>-9338.5934118547339</v>
      </c>
      <c r="AJ25">
        <f t="shared" si="8"/>
        <v>375.86861696899359</v>
      </c>
      <c r="AK25">
        <f t="shared" si="30"/>
        <v>-355.62232506634115</v>
      </c>
      <c r="AL25">
        <f t="shared" si="9"/>
        <v>-9318.3471199520809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-1972.8093586553118</v>
      </c>
      <c r="AR25">
        <f t="shared" si="14"/>
        <v>-1974.1461916193482</v>
      </c>
      <c r="AS25">
        <f t="shared" si="15"/>
        <v>79.457319321411376</v>
      </c>
      <c r="AT25">
        <f t="shared" si="16"/>
        <v>-75.177323577802198</v>
      </c>
      <c r="AU25">
        <f t="shared" si="17"/>
        <v>-1969.8661958757389</v>
      </c>
      <c r="AW25">
        <v>22</v>
      </c>
      <c r="AX25">
        <f>IF(Z25&gt;0, (R25*SUMPRODUCT(K25:$K$98, X25:$X$98)-K25*$AZ$3)/Z25, 0)</f>
        <v>-21569.992582246381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250000</v>
      </c>
      <c r="S26">
        <f t="shared" si="1"/>
        <v>-27016.012060479206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-5456.1875464881523</v>
      </c>
      <c r="AC26">
        <f t="shared" si="2"/>
        <v>-5778.3463459915383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-9134.293412290679</v>
      </c>
      <c r="AI26">
        <f t="shared" si="7"/>
        <v>-9139.6405619116667</v>
      </c>
      <c r="AJ26">
        <f t="shared" si="8"/>
        <v>322.15879950338604</v>
      </c>
      <c r="AK26">
        <f t="shared" si="30"/>
        <v>-381.9331282541707</v>
      </c>
      <c r="AL26">
        <f t="shared" si="9"/>
        <v>-9199.4148906624505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-1724.0695372698847</v>
      </c>
      <c r="AR26">
        <f t="shared" si="14"/>
        <v>-1725.0787951682971</v>
      </c>
      <c r="AS26">
        <f t="shared" si="15"/>
        <v>60.806473726787836</v>
      </c>
      <c r="AT26">
        <f t="shared" si="16"/>
        <v>-72.088692794911609</v>
      </c>
      <c r="AU26">
        <f t="shared" si="17"/>
        <v>-1736.3610142364207</v>
      </c>
      <c r="AW26">
        <v>23</v>
      </c>
      <c r="AX26">
        <f>IF(Z26&gt;0, (R26*SUMPRODUCT(K26:$K$98, X26:$X$98)-K26*$AZ$3)/Z26, 0)</f>
        <v>-27016.012060479206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250000</v>
      </c>
      <c r="S27">
        <f t="shared" si="1"/>
        <v>-34107.089614765755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-5778.3463459915383</v>
      </c>
      <c r="AC27">
        <f t="shared" si="2"/>
        <v>-6028.620741161486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-8747.8691384930462</v>
      </c>
      <c r="AI27">
        <f t="shared" si="7"/>
        <v>-8752.2880297039737</v>
      </c>
      <c r="AJ27">
        <f t="shared" si="8"/>
        <v>250.27439516994764</v>
      </c>
      <c r="AK27">
        <f t="shared" si="30"/>
        <v>-404.48424421940774</v>
      </c>
      <c r="AL27">
        <f t="shared" si="9"/>
        <v>-8906.4978787534328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-1474.2260309731769</v>
      </c>
      <c r="AR27">
        <f t="shared" si="14"/>
        <v>-1474.9707202624259</v>
      </c>
      <c r="AS27">
        <f t="shared" si="15"/>
        <v>42.177245956055017</v>
      </c>
      <c r="AT27">
        <f t="shared" si="16"/>
        <v>-68.165308889095314</v>
      </c>
      <c r="AU27">
        <f t="shared" si="17"/>
        <v>-1500.9587831954659</v>
      </c>
      <c r="AW27">
        <v>24</v>
      </c>
      <c r="AX27">
        <f>IF(Z27&gt;0, (R27*SUMPRODUCT(K27:$K$98, X27:$X$98)-K27*$AZ$3)/Z27, 0)</f>
        <v>-34107.089614765755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250000</v>
      </c>
      <c r="S28">
        <f t="shared" si="1"/>
        <v>-43477.514429989606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-6028.620741161486</v>
      </c>
      <c r="AC28">
        <f t="shared" si="2"/>
        <v>-6186.9582524025764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-8171.4022706984633</v>
      </c>
      <c r="AI28">
        <f t="shared" si="7"/>
        <v>-8174.9598327702124</v>
      </c>
      <c r="AJ28">
        <f t="shared" si="8"/>
        <v>158.3375112410904</v>
      </c>
      <c r="AK28">
        <f t="shared" si="30"/>
        <v>-422.00345188130404</v>
      </c>
      <c r="AL28">
        <f t="shared" si="9"/>
        <v>-8438.6257734104256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-1229.5334998465401</v>
      </c>
      <c r="AR28">
        <f t="shared" si="14"/>
        <v>-1230.0687986361597</v>
      </c>
      <c r="AS28">
        <f t="shared" si="15"/>
        <v>23.824708159497831</v>
      </c>
      <c r="AT28">
        <f t="shared" si="16"/>
        <v>-63.497960808945678</v>
      </c>
      <c r="AU28">
        <f t="shared" si="17"/>
        <v>-1269.7420512856074</v>
      </c>
      <c r="AW28">
        <v>25</v>
      </c>
      <c r="AX28">
        <f>IF(Z28&gt;0, (R28*SUMPRODUCT(K28:$K$98, X28:$X$98)-K28*$AZ$3)/Z28, 0)</f>
        <v>-43477.514429989606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250000</v>
      </c>
      <c r="S29">
        <f t="shared" si="1"/>
        <v>-56102.421021335322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-6186.9582524025764</v>
      </c>
      <c r="AC29">
        <f t="shared" si="2"/>
        <v>-6241.5912882026096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-7406.4868762719598</v>
      </c>
      <c r="AI29">
        <f t="shared" si="7"/>
        <v>-7409.2682140353645</v>
      </c>
      <c r="AJ29">
        <f t="shared" si="8"/>
        <v>54.633035800033213</v>
      </c>
      <c r="AK29">
        <f t="shared" si="30"/>
        <v>-433.08707766818037</v>
      </c>
      <c r="AL29">
        <f t="shared" si="9"/>
        <v>-7787.7222559035117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-995.0342046646989</v>
      </c>
      <c r="AR29">
        <f t="shared" si="14"/>
        <v>-995.40786713862826</v>
      </c>
      <c r="AS29">
        <f t="shared" si="15"/>
        <v>7.3397469318229511</v>
      </c>
      <c r="AT29">
        <f t="shared" si="16"/>
        <v>-58.183652125098682</v>
      </c>
      <c r="AU29">
        <f t="shared" si="17"/>
        <v>-1046.251772331904</v>
      </c>
      <c r="AW29">
        <v>26</v>
      </c>
      <c r="AX29">
        <f>IF(Z29&gt;0, (R29*SUMPRODUCT(K29:$K$98, X29:$X$98)-K29*$AZ$3)/Z29, 0)</f>
        <v>-56102.421021335322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250000</v>
      </c>
      <c r="S30">
        <f t="shared" si="1"/>
        <v>-73545.297894943404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-6241.5912882026096</v>
      </c>
      <c r="AC30">
        <f t="shared" si="2"/>
        <v>-6187.6072213972129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-6501.9235826421909</v>
      </c>
      <c r="AI30">
        <f t="shared" si="7"/>
        <v>-6504.0269146696974</v>
      </c>
      <c r="AJ30">
        <f t="shared" si="8"/>
        <v>-53.984066805396651</v>
      </c>
      <c r="AK30">
        <f t="shared" si="30"/>
        <v>-436.91139017418271</v>
      </c>
      <c r="AL30">
        <f t="shared" si="9"/>
        <v>-6994.922371649277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-779.91916180594649</v>
      </c>
      <c r="AR30">
        <f t="shared" si="14"/>
        <v>-780.17146082654267</v>
      </c>
      <c r="AS30">
        <f t="shared" si="15"/>
        <v>-6.4755003036550089</v>
      </c>
      <c r="AT30">
        <f t="shared" si="16"/>
        <v>-52.408423580648474</v>
      </c>
      <c r="AU30">
        <f t="shared" si="17"/>
        <v>-839.05538471084628</v>
      </c>
      <c r="AW30">
        <v>27</v>
      </c>
      <c r="AX30">
        <f>IF(Z30&gt;0, (R30*SUMPRODUCT(K30:$K$98, X30:$X$98)-K30*$AZ$3)/Z30, 0)</f>
        <v>-73545.297894943404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250000</v>
      </c>
      <c r="S31">
        <f t="shared" si="1"/>
        <v>-98539.023018866734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-6187.6072213972129</v>
      </c>
      <c r="AC31">
        <f t="shared" si="2"/>
        <v>-6030.9029265334311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-5522.1886125526662</v>
      </c>
      <c r="AI31">
        <f t="shared" si="7"/>
        <v>-5523.7186923986419</v>
      </c>
      <c r="AJ31">
        <f t="shared" si="8"/>
        <v>-156.7042948637818</v>
      </c>
      <c r="AK31">
        <f t="shared" si="30"/>
        <v>-433.13250549780497</v>
      </c>
      <c r="AL31">
        <f t="shared" si="9"/>
        <v>-6113.5554927602288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-591.42672209868817</v>
      </c>
      <c r="AR31">
        <f t="shared" si="14"/>
        <v>-591.59059373932666</v>
      </c>
      <c r="AS31">
        <f t="shared" si="15"/>
        <v>-16.783039108697025</v>
      </c>
      <c r="AT31">
        <f t="shared" si="16"/>
        <v>-46.388516570886267</v>
      </c>
      <c r="AU31">
        <f t="shared" si="17"/>
        <v>-654.76214941890998</v>
      </c>
      <c r="AW31">
        <v>28</v>
      </c>
      <c r="AX31">
        <f>IF(Z31&gt;0, (R31*SUMPRODUCT(K31:$K$98, X31:$X$98)-K31*$AZ$3)/Z31, 0)</f>
        <v>-98539.023018866734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250000</v>
      </c>
      <c r="S32">
        <f t="shared" si="1"/>
        <v>-136003.78529527094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-6030.9029265334311</v>
      </c>
      <c r="AC32">
        <f t="shared" si="2"/>
        <v>-5786.0587051770053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-4511.949177409103</v>
      </c>
      <c r="AI32">
        <f t="shared" si="7"/>
        <v>-4513.0127615388783</v>
      </c>
      <c r="AJ32">
        <f t="shared" si="8"/>
        <v>-244.84422135642581</v>
      </c>
      <c r="AK32">
        <f t="shared" si="30"/>
        <v>-422.16320485734025</v>
      </c>
      <c r="AL32">
        <f t="shared" si="9"/>
        <v>-5180.0201877526442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-431.45537477094689</v>
      </c>
      <c r="AR32">
        <f t="shared" si="14"/>
        <v>-431.55708005867712</v>
      </c>
      <c r="AS32">
        <f t="shared" si="15"/>
        <v>-23.413241402355219</v>
      </c>
      <c r="AT32">
        <f t="shared" si="16"/>
        <v>-40.36937842256917</v>
      </c>
      <c r="AU32">
        <f t="shared" si="17"/>
        <v>-495.3396998836015</v>
      </c>
      <c r="AW32">
        <v>29</v>
      </c>
      <c r="AX32">
        <f>IF(Z32&gt;0, (R32*SUMPRODUCT(K32:$K$98, X32:$X$98)-K32*$AZ$3)/Z32, 0)</f>
        <v>-136003.78529527094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250000</v>
      </c>
      <c r="S33">
        <f t="shared" si="1"/>
        <v>-195240.5700100378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-5786.0587051770053</v>
      </c>
      <c r="AC33">
        <f t="shared" si="2"/>
        <v>-5470.8435947201706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-3524.2231756401379</v>
      </c>
      <c r="AI33">
        <f t="shared" si="7"/>
        <v>-3524.9237016110515</v>
      </c>
      <c r="AJ33">
        <f t="shared" si="8"/>
        <v>-315.21511045683474</v>
      </c>
      <c r="AK33">
        <f t="shared" si="30"/>
        <v>-405.02410936239039</v>
      </c>
      <c r="AL33">
        <f t="shared" si="9"/>
        <v>-4245.1629214302766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-300.89645042583641</v>
      </c>
      <c r="AR33">
        <f t="shared" si="14"/>
        <v>-300.95626099048394</v>
      </c>
      <c r="AS33">
        <f t="shared" si="15"/>
        <v>-26.912911904286979</v>
      </c>
      <c r="AT33">
        <f t="shared" si="16"/>
        <v>-34.580760289646697</v>
      </c>
      <c r="AU33">
        <f t="shared" si="17"/>
        <v>-362.44993318441766</v>
      </c>
      <c r="AW33">
        <v>30</v>
      </c>
      <c r="AX33">
        <f>IF(Z33&gt;0, (R33*SUMPRODUCT(K33:$K$98, X33:$X$98)-K33*$AZ$3)/Z33, 0)</f>
        <v>-195240.5700100378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250000</v>
      </c>
      <c r="S34">
        <f t="shared" si="1"/>
        <v>-294206.25209271896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-5470.8435947201706</v>
      </c>
      <c r="AC34">
        <f t="shared" si="2"/>
        <v>-5105.069969049775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-2597.2044925073064</v>
      </c>
      <c r="AI34">
        <f t="shared" si="7"/>
        <v>-2597.6382927692603</v>
      </c>
      <c r="AJ34">
        <f t="shared" si="8"/>
        <v>-365.77362567039563</v>
      </c>
      <c r="AK34">
        <f t="shared" si="30"/>
        <v>-382.95905163041198</v>
      </c>
      <c r="AL34">
        <f t="shared" si="9"/>
        <v>-3346.3709700700679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-197.98932930890686</v>
      </c>
      <c r="AR34">
        <f t="shared" si="14"/>
        <v>-198.0223986429412</v>
      </c>
      <c r="AS34">
        <f t="shared" si="15"/>
        <v>-27.883547496660992</v>
      </c>
      <c r="AT34">
        <f t="shared" si="16"/>
        <v>-29.193621836023755</v>
      </c>
      <c r="AU34">
        <f t="shared" si="17"/>
        <v>-255.09956797562594</v>
      </c>
      <c r="AW34">
        <v>31</v>
      </c>
      <c r="AX34">
        <f>IF(Z34&gt;0, (R34*SUMPRODUCT(K34:$K$98, X34:$X$98)-K34*$AZ$3)/Z34, 0)</f>
        <v>-294206.25209271896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-469330.96265787398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-5105.069969049775</v>
      </c>
      <c r="AC35">
        <f t="shared" ref="AC35:AC69" si="33">S35*Z35</f>
        <v>-4707.8181589870455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-1786.894287752262</v>
      </c>
      <c r="AI35">
        <f t="shared" ref="AI35:AI66" si="38">SUM(AE35:AH35)</f>
        <v>-1787.1450605828211</v>
      </c>
      <c r="AJ35">
        <f t="shared" ref="AJ35:AJ69" si="39">AB35-AC35</f>
        <v>-397.25181006272942</v>
      </c>
      <c r="AK35">
        <f t="shared" si="30"/>
        <v>-357.3548978334843</v>
      </c>
      <c r="AL35">
        <f t="shared" ref="AL35:AL66" si="40">SUM(AI35:AK35)</f>
        <v>-2541.751768479035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-121.62321429177399</v>
      </c>
      <c r="AR35">
        <f t="shared" ref="AR35:AR69" si="45">AI35*$K35</f>
        <v>-121.6402828995359</v>
      </c>
      <c r="AS35">
        <f t="shared" ref="AS35:AS69" si="46">AJ35*$K35</f>
        <v>-27.038556423967325</v>
      </c>
      <c r="AT35">
        <f t="shared" ref="AT35:AT69" si="47">AK35*$K35</f>
        <v>-24.323012063622755</v>
      </c>
      <c r="AU35">
        <f t="shared" ref="AU35:AU69" si="48">AL35*$K35</f>
        <v>-173.00185138712601</v>
      </c>
      <c r="AW35">
        <v>32</v>
      </c>
      <c r="AX35">
        <f>IF(Z35&gt;0, (R35*SUMPRODUCT(K35:$K$98, X35:$X$98)-K35*$AZ$3)/Z35, 0)</f>
        <v>-469330.96265787398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250000</v>
      </c>
      <c r="S36">
        <f t="shared" si="32"/>
        <v>-750773.77443346742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-4707.8181589870455</v>
      </c>
      <c r="AC36">
        <f t="shared" si="33"/>
        <v>-4297.9760702684307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-1051.4688819775472</v>
      </c>
      <c r="AI36">
        <f t="shared" si="38"/>
        <v>-1051.6120001916029</v>
      </c>
      <c r="AJ36">
        <f t="shared" si="39"/>
        <v>-409.84208871861483</v>
      </c>
      <c r="AK36">
        <f t="shared" si="30"/>
        <v>-329.54727112909325</v>
      </c>
      <c r="AL36">
        <f t="shared" si="40"/>
        <v>-1791.0013600393108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-63.899287854603159</v>
      </c>
      <c r="AR36">
        <f t="shared" si="45"/>
        <v>-63.907985355892954</v>
      </c>
      <c r="AS36">
        <f t="shared" si="46"/>
        <v>-24.906697716729767</v>
      </c>
      <c r="AT36">
        <f t="shared" si="47"/>
        <v>-20.027065280308072</v>
      </c>
      <c r="AU36">
        <f t="shared" si="48"/>
        <v>-108.84174835293079</v>
      </c>
      <c r="AW36">
        <v>33</v>
      </c>
      <c r="AX36">
        <f>IF(Z36&gt;0, (R36*SUMPRODUCT(K36:$K$98, X36:$X$98)-K36*$AZ$3)/Z36, 0)</f>
        <v>-750773.77443346742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250000</v>
      </c>
      <c r="S37">
        <f t="shared" si="32"/>
        <v>-1206672.8629946315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-4297.9760702684307</v>
      </c>
      <c r="AC37">
        <f t="shared" si="33"/>
        <v>-3887.3527661494722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-611.48368840666376</v>
      </c>
      <c r="AI37">
        <f t="shared" si="38"/>
        <v>-611.56422706973819</v>
      </c>
      <c r="AJ37">
        <f t="shared" si="39"/>
        <v>-410.62330411895846</v>
      </c>
      <c r="AK37">
        <f t="shared" si="30"/>
        <v>-300.85832491879017</v>
      </c>
      <c r="AL37">
        <f t="shared" si="40"/>
        <v>-1323.0458561074868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-33.179241044208773</v>
      </c>
      <c r="AR37">
        <f t="shared" si="45"/>
        <v>-33.183611089994436</v>
      </c>
      <c r="AS37">
        <f t="shared" si="46"/>
        <v>-22.28051188288066</v>
      </c>
      <c r="AT37">
        <f t="shared" si="47"/>
        <v>-16.324639678693739</v>
      </c>
      <c r="AU37">
        <f t="shared" si="48"/>
        <v>-71.788762651568831</v>
      </c>
      <c r="AW37">
        <v>34</v>
      </c>
      <c r="AX37">
        <f>IF(Z37&gt;0, (R37*SUMPRODUCT(K37:$K$98, X37:$X$98)-K37*$AZ$3)/Z37, 0)</f>
        <v>-1206672.8629946315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250000</v>
      </c>
      <c r="S38">
        <f t="shared" si="32"/>
        <v>-1959436.1625448149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-3887.3527661494722</v>
      </c>
      <c r="AC38">
        <f t="shared" si="33"/>
        <v>-3496.8511215030012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-351.1774892167133</v>
      </c>
      <c r="AI38">
        <f t="shared" si="38"/>
        <v>-351.22210474423525</v>
      </c>
      <c r="AJ38">
        <f t="shared" si="39"/>
        <v>-390.50164464647105</v>
      </c>
      <c r="AK38">
        <f t="shared" si="30"/>
        <v>-272.11469363046308</v>
      </c>
      <c r="AL38">
        <f t="shared" si="40"/>
        <v>-1013.8384430211694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-17.013364941190254</v>
      </c>
      <c r="AR38">
        <f t="shared" si="45"/>
        <v>-17.015526413024535</v>
      </c>
      <c r="AS38">
        <f t="shared" si="46"/>
        <v>-18.918487643738231</v>
      </c>
      <c r="AT38">
        <f t="shared" si="47"/>
        <v>-13.183039149010796</v>
      </c>
      <c r="AU38">
        <f t="shared" si="48"/>
        <v>-49.117053205773558</v>
      </c>
      <c r="AW38">
        <v>35</v>
      </c>
      <c r="AX38">
        <f>IF(Z38&gt;0, (R38*SUMPRODUCT(K38:$K$98, X38:$X$98)-K38*$AZ$3)/Z38, 0)</f>
        <v>-1959436.1625448149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250000</v>
      </c>
      <c r="S39">
        <f t="shared" si="32"/>
        <v>-3228256.4378096769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-3496.8511215030012</v>
      </c>
      <c r="AC39">
        <f t="shared" si="33"/>
        <v>-3135.5779813632266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-198.87085184312156</v>
      </c>
      <c r="AI39">
        <f t="shared" si="38"/>
        <v>-198.895134130184</v>
      </c>
      <c r="AJ39">
        <f t="shared" si="39"/>
        <v>-361.27314013977457</v>
      </c>
      <c r="AK39">
        <f t="shared" si="30"/>
        <v>-244.77957850521011</v>
      </c>
      <c r="AL39">
        <f t="shared" si="40"/>
        <v>-804.94785277516871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-8.6023411097188784</v>
      </c>
      <c r="AR39">
        <f t="shared" si="45"/>
        <v>-8.6033914623185641</v>
      </c>
      <c r="AS39">
        <f t="shared" si="46"/>
        <v>-15.627201052636829</v>
      </c>
      <c r="AT39">
        <f t="shared" si="47"/>
        <v>-10.588165191025999</v>
      </c>
      <c r="AU39">
        <f t="shared" si="48"/>
        <v>-34.81875770598139</v>
      </c>
      <c r="AW39">
        <v>36</v>
      </c>
      <c r="AX39">
        <f>IF(Z39&gt;0, (R39*SUMPRODUCT(K39:$K$98, X39:$X$98)-K39*$AZ$3)/Z39, 0)</f>
        <v>-3228256.4378096769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250000</v>
      </c>
      <c r="S40">
        <f t="shared" si="32"/>
        <v>-5404589.5230985004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-3135.5779813632266</v>
      </c>
      <c r="AC40">
        <f t="shared" si="33"/>
        <v>-2806.4245143649414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-110.577913822082</v>
      </c>
      <c r="AI40">
        <f t="shared" si="38"/>
        <v>-110.59089549489161</v>
      </c>
      <c r="AJ40">
        <f t="shared" si="39"/>
        <v>-329.15346699828524</v>
      </c>
      <c r="AK40">
        <f t="shared" ref="AK40:AK69" si="61">G40*SUM(AB40:AB40, AE40:AF40)</f>
        <v>-219.49045869542587</v>
      </c>
      <c r="AL40">
        <f t="shared" si="40"/>
        <v>-659.23482118860272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-4.2706688298080406</v>
      </c>
      <c r="AR40">
        <f t="shared" si="45"/>
        <v>-4.2711701995979965</v>
      </c>
      <c r="AS40">
        <f t="shared" si="46"/>
        <v>-12.712352794018006</v>
      </c>
      <c r="AT40">
        <f t="shared" si="47"/>
        <v>-8.4770188547691241</v>
      </c>
      <c r="AU40">
        <f t="shared" si="48"/>
        <v>-25.460541848385127</v>
      </c>
      <c r="AW40">
        <v>37</v>
      </c>
      <c r="AX40">
        <f>IF(Z40&gt;0, (R40*SUMPRODUCT(K40:$K$98, X40:$X$98)-K40*$AZ$3)/Z40, 0)</f>
        <v>-5404589.5230985004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250000</v>
      </c>
      <c r="S41">
        <f t="shared" si="32"/>
        <v>-9217924.0952639785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-2806.4245143649414</v>
      </c>
      <c r="AC41">
        <f t="shared" si="33"/>
        <v>-2509.1274973840318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-60.468328695297458</v>
      </c>
      <c r="AI41">
        <f t="shared" si="38"/>
        <v>-60.475133718509447</v>
      </c>
      <c r="AJ41">
        <f t="shared" si="39"/>
        <v>-297.29701698090958</v>
      </c>
      <c r="AK41">
        <f t="shared" si="61"/>
        <v>-196.44971600554592</v>
      </c>
      <c r="AL41">
        <f t="shared" si="40"/>
        <v>-554.2218667049649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-2.0851506871588725</v>
      </c>
      <c r="AR41">
        <f t="shared" si="45"/>
        <v>-2.08538534717235</v>
      </c>
      <c r="AS41">
        <f t="shared" si="46"/>
        <v>-10.251797802644347</v>
      </c>
      <c r="AT41">
        <f t="shared" si="47"/>
        <v>-6.7742447849891638</v>
      </c>
      <c r="AU41">
        <f t="shared" si="48"/>
        <v>-19.11142793480586</v>
      </c>
      <c r="AW41">
        <v>38</v>
      </c>
      <c r="AX41">
        <f>IF(Z41&gt;0, (R41*SUMPRODUCT(K41:$K$98, X41:$X$98)-K41*$AZ$3)/Z41, 0)</f>
        <v>-9217924.0952639785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250000</v>
      </c>
      <c r="S42">
        <f t="shared" si="32"/>
        <v>-16046230.736799246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-2509.1274973840318</v>
      </c>
      <c r="AC42">
        <f t="shared" si="33"/>
        <v>-2241.9557857401924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-32.440097062570388</v>
      </c>
      <c r="AI42">
        <f t="shared" si="38"/>
        <v>-32.443590025843996</v>
      </c>
      <c r="AJ42">
        <f t="shared" si="39"/>
        <v>-267.17171164383944</v>
      </c>
      <c r="AK42">
        <f t="shared" si="61"/>
        <v>-175.63892481688225</v>
      </c>
      <c r="AL42">
        <f t="shared" si="40"/>
        <v>-475.2542264865657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-0.99878865959691965</v>
      </c>
      <c r="AR42">
        <f t="shared" si="45"/>
        <v>-0.99889620342144458</v>
      </c>
      <c r="AS42">
        <f t="shared" si="46"/>
        <v>-8.2258716809715207</v>
      </c>
      <c r="AT42">
        <f t="shared" si="47"/>
        <v>-5.407695481075053</v>
      </c>
      <c r="AU42">
        <f t="shared" si="48"/>
        <v>-14.632463365468018</v>
      </c>
      <c r="AW42">
        <v>39</v>
      </c>
      <c r="AX42">
        <f>IF(Z42&gt;0, (R42*SUMPRODUCT(K42:$K$98, X42:$X$98)-K42*$AZ$3)/Z42, 0)</f>
        <v>-16046230.736799246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250000</v>
      </c>
      <c r="S43">
        <f t="shared" si="32"/>
        <v>-28550156.054166641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-2241.9557857401924</v>
      </c>
      <c r="AC43">
        <f t="shared" si="33"/>
        <v>-2002.5466616042556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-17.044997391629781</v>
      </c>
      <c r="AI43">
        <f t="shared" si="38"/>
        <v>-17.046750925531491</v>
      </c>
      <c r="AJ43">
        <f t="shared" si="39"/>
        <v>-239.40912413593674</v>
      </c>
      <c r="AK43">
        <f t="shared" si="61"/>
        <v>-156.93690500181347</v>
      </c>
      <c r="AL43">
        <f t="shared" si="40"/>
        <v>-413.39278006328175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-0.46856557049879982</v>
      </c>
      <c r="AR43">
        <f t="shared" si="45"/>
        <v>-0.46861377500092821</v>
      </c>
      <c r="AS43">
        <f t="shared" si="46"/>
        <v>-6.5813370489842615</v>
      </c>
      <c r="AT43">
        <f t="shared" si="47"/>
        <v>-4.3141825566134333</v>
      </c>
      <c r="AU43">
        <f t="shared" si="48"/>
        <v>-11.364133380598625</v>
      </c>
      <c r="AW43">
        <v>40</v>
      </c>
      <c r="AX43">
        <f>IF(Z43&gt;0, (R43*SUMPRODUCT(K43:$K$98, X43:$X$98)-K43*$AZ$3)/Z43, 0)</f>
        <v>-28550156.054166641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250000</v>
      </c>
      <c r="S44">
        <f t="shared" si="32"/>
        <v>-52041989.883643605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-2002.5466616042556</v>
      </c>
      <c r="AC44">
        <f t="shared" si="33"/>
        <v>-1788.3653050358846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-8.769012697985854</v>
      </c>
      <c r="AI44">
        <f t="shared" si="38"/>
        <v>-8.7698717952787497</v>
      </c>
      <c r="AJ44">
        <f t="shared" si="39"/>
        <v>-214.18135656837103</v>
      </c>
      <c r="AK44">
        <f t="shared" si="61"/>
        <v>-140.17826631229792</v>
      </c>
      <c r="AL44">
        <f t="shared" si="40"/>
        <v>-363.12949467594774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-0.21523163822210178</v>
      </c>
      <c r="AR44">
        <f t="shared" si="45"/>
        <v>-0.21525272439498241</v>
      </c>
      <c r="AS44">
        <f t="shared" si="46"/>
        <v>-5.2569891090967351</v>
      </c>
      <c r="AT44">
        <f t="shared" si="47"/>
        <v>-3.4406151457004781</v>
      </c>
      <c r="AU44">
        <f t="shared" si="48"/>
        <v>-8.9128569791921972</v>
      </c>
      <c r="AW44">
        <v>41</v>
      </c>
      <c r="AX44">
        <f>IF(Z44&gt;0, (R44*SUMPRODUCT(K44:$K$98, X44:$X$98)-K44*$AZ$3)/Z44, 0)</f>
        <v>-52041989.883643605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250000</v>
      </c>
      <c r="S45">
        <f t="shared" si="32"/>
        <v>-97324961.9555002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-1788.3653050358846</v>
      </c>
      <c r="AC45">
        <f t="shared" si="33"/>
        <v>-1596.9288204786876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-4.4030096555512399</v>
      </c>
      <c r="AI45">
        <f t="shared" si="38"/>
        <v>-4.4034198609056503</v>
      </c>
      <c r="AJ45">
        <f t="shared" si="39"/>
        <v>-191.43648455719699</v>
      </c>
      <c r="AK45">
        <f t="shared" si="61"/>
        <v>-125.18557135251193</v>
      </c>
      <c r="AL45">
        <f t="shared" si="40"/>
        <v>-321.02547577061455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-9.649104892651611E-2</v>
      </c>
      <c r="AR45">
        <f t="shared" si="45"/>
        <v>-9.6500038492294687E-2</v>
      </c>
      <c r="AS45">
        <f t="shared" si="46"/>
        <v>-4.1952910946810373</v>
      </c>
      <c r="AT45">
        <f t="shared" si="47"/>
        <v>-2.7434159893425947</v>
      </c>
      <c r="AU45">
        <f t="shared" si="48"/>
        <v>-7.0352071225159269</v>
      </c>
      <c r="AW45">
        <v>42</v>
      </c>
      <c r="AX45">
        <f>IF(Z45&gt;0, (R45*SUMPRODUCT(K45:$K$98, X45:$X$98)-K45*$AZ$3)/Z45, 0)</f>
        <v>-97324961.9555002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250000</v>
      </c>
      <c r="S46">
        <f t="shared" si="32"/>
        <v>-187164266.13620931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-1596.9288204786876</v>
      </c>
      <c r="AC46">
        <f t="shared" si="33"/>
        <v>-1425.9077077817042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-2.1564123548177458</v>
      </c>
      <c r="AI46">
        <f t="shared" si="38"/>
        <v>-2.1566028168831308</v>
      </c>
      <c r="AJ46">
        <f t="shared" si="39"/>
        <v>-171.02111269698344</v>
      </c>
      <c r="AK46">
        <f t="shared" si="61"/>
        <v>-111.78501743350814</v>
      </c>
      <c r="AL46">
        <f t="shared" si="40"/>
        <v>-284.96273294737472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-4.2194046619770255E-2</v>
      </c>
      <c r="AR46">
        <f t="shared" si="45"/>
        <v>-4.2197773349144714E-2</v>
      </c>
      <c r="AS46">
        <f t="shared" si="46"/>
        <v>-3.3463325258639527</v>
      </c>
      <c r="AT46">
        <f t="shared" si="47"/>
        <v>-2.1872728684954659</v>
      </c>
      <c r="AU46">
        <f t="shared" si="48"/>
        <v>-5.5758031677085631</v>
      </c>
      <c r="AW46">
        <v>43</v>
      </c>
      <c r="AX46">
        <f>IF(Z46&gt;0, (R46*SUMPRODUCT(K46:$K$98, X46:$X$98)-K46*$AZ$3)/Z46, 0)</f>
        <v>-187164266.13620931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250000</v>
      </c>
      <c r="S47">
        <f t="shared" si="32"/>
        <v>-371069479.70383477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-1425.9077077817042</v>
      </c>
      <c r="AC47">
        <f t="shared" si="33"/>
        <v>-1273.1663270551899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-1.0278062955939808</v>
      </c>
      <c r="AI47">
        <f t="shared" si="38"/>
        <v>-1.0278920724091525</v>
      </c>
      <c r="AJ47">
        <f t="shared" si="39"/>
        <v>-152.74138072651431</v>
      </c>
      <c r="AK47">
        <f t="shared" si="61"/>
        <v>-99.813539544719305</v>
      </c>
      <c r="AL47">
        <f t="shared" si="40"/>
        <v>-253.58281234364276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-1.7956124909893234E-2</v>
      </c>
      <c r="AR47">
        <f t="shared" si="45"/>
        <v>-1.7957623459974315E-2</v>
      </c>
      <c r="AS47">
        <f t="shared" si="46"/>
        <v>-2.6684437748553052</v>
      </c>
      <c r="AT47">
        <f t="shared" si="47"/>
        <v>-1.7437764211473117</v>
      </c>
      <c r="AU47">
        <f t="shared" si="48"/>
        <v>-4.4301778194625916</v>
      </c>
      <c r="AW47">
        <v>44</v>
      </c>
      <c r="AX47">
        <f>IF(Z47&gt;0, (R47*SUMPRODUCT(K47:$K$98, X47:$X$98)-K47*$AZ$3)/Z47, 0)</f>
        <v>-371069479.70383477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250000</v>
      </c>
      <c r="S48">
        <f t="shared" si="32"/>
        <v>-759626548.70778584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-1273.1663270551899</v>
      </c>
      <c r="AC48">
        <f t="shared" si="33"/>
        <v>-1136.770377132659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-0.47506900911172217</v>
      </c>
      <c r="AI48">
        <f t="shared" si="38"/>
        <v>-0.47510642125783087</v>
      </c>
      <c r="AJ48">
        <f t="shared" si="39"/>
        <v>-136.39594992253092</v>
      </c>
      <c r="AK48">
        <f t="shared" si="61"/>
        <v>-89.121642893863296</v>
      </c>
      <c r="AL48">
        <f t="shared" si="40"/>
        <v>-225.99269923765206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-7.4103722039891816E-3</v>
      </c>
      <c r="AR48">
        <f t="shared" si="45"/>
        <v>-7.4109557780011629E-3</v>
      </c>
      <c r="AS48">
        <f t="shared" si="46"/>
        <v>-2.1275745979147342</v>
      </c>
      <c r="AT48">
        <f t="shared" si="47"/>
        <v>-1.3901654972387858</v>
      </c>
      <c r="AU48">
        <f t="shared" si="48"/>
        <v>-3.5251510509315214</v>
      </c>
      <c r="AW48">
        <v>45</v>
      </c>
      <c r="AX48">
        <f>IF(Z48&gt;0, (R48*SUMPRODUCT(K48:$K$98, X48:$X$98)-K48*$AZ$3)/Z48, 0)</f>
        <v>-759626548.70778584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250000</v>
      </c>
      <c r="S49">
        <f t="shared" si="32"/>
        <v>-1609832865.8890159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-1136.770377132659</v>
      </c>
      <c r="AC49">
        <f t="shared" si="33"/>
        <v>-1014.979657105362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-0.21275834692823276</v>
      </c>
      <c r="AI49">
        <f t="shared" si="38"/>
        <v>-0.21277410911818756</v>
      </c>
      <c r="AJ49">
        <f t="shared" si="39"/>
        <v>-121.79072002729697</v>
      </c>
      <c r="AK49">
        <f t="shared" si="61"/>
        <v>-79.573926399286137</v>
      </c>
      <c r="AL49">
        <f t="shared" si="40"/>
        <v>-201.57742053570129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-2.9631381930167286E-3</v>
      </c>
      <c r="AR49">
        <f t="shared" si="45"/>
        <v>-2.9633577169401607E-3</v>
      </c>
      <c r="AS49">
        <f t="shared" si="46"/>
        <v>-1.6962095225792637</v>
      </c>
      <c r="AT49">
        <f t="shared" si="47"/>
        <v>-1.1082457815935307</v>
      </c>
      <c r="AU49">
        <f t="shared" si="48"/>
        <v>-2.8074186618897343</v>
      </c>
      <c r="AW49">
        <v>46</v>
      </c>
      <c r="AX49">
        <f>IF(Z49&gt;0, (R49*SUMPRODUCT(K49:$K$98, X49:$X$98)-K49*$AZ$3)/Z49, 0)</f>
        <v>-1609832865.8890159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250000</v>
      </c>
      <c r="S50">
        <f t="shared" si="32"/>
        <v>-3537083626.8164878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-1014.979657105362</v>
      </c>
      <c r="AC50">
        <f t="shared" si="33"/>
        <v>-906.23428952971483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-9.1993315303215958E-2</v>
      </c>
      <c r="AI50">
        <f t="shared" si="38"/>
        <v>-9.1999720539740898E-2</v>
      </c>
      <c r="AJ50">
        <f t="shared" si="39"/>
        <v>-108.74536757564715</v>
      </c>
      <c r="AK50">
        <f t="shared" si="61"/>
        <v>-71.048575997375352</v>
      </c>
      <c r="AL50">
        <f t="shared" si="40"/>
        <v>-179.88594329356226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-1.1439407918352126E-3</v>
      </c>
      <c r="AR50">
        <f t="shared" si="45"/>
        <v>-1.1440204412240631E-3</v>
      </c>
      <c r="AS50">
        <f t="shared" si="46"/>
        <v>-1.3522532749566887</v>
      </c>
      <c r="AT50">
        <f t="shared" si="47"/>
        <v>-0.8834920669758769</v>
      </c>
      <c r="AU50">
        <f t="shared" si="48"/>
        <v>-2.2368893623737898</v>
      </c>
      <c r="AW50">
        <v>47</v>
      </c>
      <c r="AX50">
        <f>IF(Z50&gt;0, (R50*SUMPRODUCT(K50:$K$98, X50:$X$98)-K50*$AZ$3)/Z50, 0)</f>
        <v>-3537083626.8164878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250000</v>
      </c>
      <c r="S51">
        <f t="shared" si="32"/>
        <v>-8063264871.8782406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-906.23428952971483</v>
      </c>
      <c r="AC51">
        <f t="shared" si="33"/>
        <v>-809.1387096188638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-3.8324649173099766E-2</v>
      </c>
      <c r="AI51">
        <f t="shared" si="38"/>
        <v>-3.8327157892342145E-2</v>
      </c>
      <c r="AJ51">
        <f t="shared" si="39"/>
        <v>-97.095579910851029</v>
      </c>
      <c r="AK51">
        <f t="shared" si="61"/>
        <v>-63.436400267080046</v>
      </c>
      <c r="AL51">
        <f t="shared" si="40"/>
        <v>-160.57030733582343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-4.2550771776750504E-4</v>
      </c>
      <c r="AR51">
        <f t="shared" si="45"/>
        <v>-4.2553557136623004E-4</v>
      </c>
      <c r="AS51">
        <f t="shared" si="46"/>
        <v>-1.0780247048465545</v>
      </c>
      <c r="AT51">
        <f t="shared" si="47"/>
        <v>-0.70431637297223981</v>
      </c>
      <c r="AU51">
        <f t="shared" si="48"/>
        <v>-1.7827666133901607</v>
      </c>
      <c r="AW51">
        <v>48</v>
      </c>
      <c r="AX51">
        <f>IF(Z51&gt;0, (R51*SUMPRODUCT(K51:$K$98, X51:$X$98)-K51*$AZ$3)/Z51, 0)</f>
        <v>-8063264871.8782406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250000</v>
      </c>
      <c r="S52">
        <f t="shared" si="32"/>
        <v>-19115926787.499416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-809.1387096188638</v>
      </c>
      <c r="AC52">
        <f t="shared" si="33"/>
        <v>-722.44563168761476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-1.5388104363874106E-2</v>
      </c>
      <c r="AI52">
        <f t="shared" si="38"/>
        <v>-1.5389049185487672E-2</v>
      </c>
      <c r="AJ52">
        <f t="shared" si="39"/>
        <v>-86.693077931249036</v>
      </c>
      <c r="AK52">
        <f t="shared" si="61"/>
        <v>-56.639709673320475</v>
      </c>
      <c r="AL52">
        <f t="shared" si="40"/>
        <v>-143.34817665375499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-1.5254442986050853E-4</v>
      </c>
      <c r="AR52">
        <f t="shared" si="45"/>
        <v>-1.5255379600925261E-4</v>
      </c>
      <c r="AS52">
        <f t="shared" si="46"/>
        <v>-0.8594006014751</v>
      </c>
      <c r="AT52">
        <f t="shared" si="47"/>
        <v>-0.56147736038659013</v>
      </c>
      <c r="AU52">
        <f t="shared" si="48"/>
        <v>-1.4210305156576994</v>
      </c>
      <c r="AW52">
        <v>49</v>
      </c>
      <c r="AX52">
        <f>IF(Z52&gt;0, (R52*SUMPRODUCT(K52:$K$98, X52:$X$98)-K52*$AZ$3)/Z52, 0)</f>
        <v>-19115926787.499416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250000</v>
      </c>
      <c r="S53">
        <f t="shared" si="32"/>
        <v>-47239975220.166176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-722.44563168761476</v>
      </c>
      <c r="AC53">
        <f t="shared" si="33"/>
        <v>-645.0408704472527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-5.9400950623466828E-3</v>
      </c>
      <c r="AI53">
        <f t="shared" si="38"/>
        <v>-5.9404364262378795E-3</v>
      </c>
      <c r="AJ53">
        <f t="shared" si="39"/>
        <v>-77.404761240362063</v>
      </c>
      <c r="AK53">
        <f t="shared" si="61"/>
        <v>-50.571194218133037</v>
      </c>
      <c r="AL53">
        <f t="shared" si="40"/>
        <v>-127.98189589492134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-5.2575886424540083E-5</v>
      </c>
      <c r="AR53">
        <f t="shared" si="45"/>
        <v>-5.2578907842376778E-5</v>
      </c>
      <c r="AS53">
        <f t="shared" si="46"/>
        <v>-0.68511091034360994</v>
      </c>
      <c r="AT53">
        <f t="shared" si="47"/>
        <v>-0.44760653418154733</v>
      </c>
      <c r="AU53">
        <f t="shared" si="48"/>
        <v>-1.1327700234329996</v>
      </c>
      <c r="AW53">
        <v>50</v>
      </c>
      <c r="AX53">
        <f>IF(Z53&gt;0, (R53*SUMPRODUCT(K53:$K$98, X53:$X$98)-K53*$AZ$3)/Z53, 0)</f>
        <v>-47239975220.166176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250000</v>
      </c>
      <c r="S54">
        <f t="shared" si="32"/>
        <v>-121966780920.98601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-645.0408704472527</v>
      </c>
      <c r="AC54">
        <f t="shared" si="33"/>
        <v>-575.92939285814646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-2.198997904068582E-3</v>
      </c>
      <c r="AI54">
        <f t="shared" si="38"/>
        <v>-2.1991159545304596E-3</v>
      </c>
      <c r="AJ54">
        <f t="shared" si="39"/>
        <v>-69.111477589106244</v>
      </c>
      <c r="AK54">
        <f t="shared" si="61"/>
        <v>-45.152860931307693</v>
      </c>
      <c r="AL54">
        <f t="shared" si="40"/>
        <v>-114.26653763636847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-1.737800833010892E-5</v>
      </c>
      <c r="AR54">
        <f t="shared" si="45"/>
        <v>-1.7378941246827982E-5</v>
      </c>
      <c r="AS54">
        <f t="shared" si="46"/>
        <v>-0.54616688402817459</v>
      </c>
      <c r="AT54">
        <f t="shared" si="47"/>
        <v>-0.35682925933704879</v>
      </c>
      <c r="AU54">
        <f t="shared" si="48"/>
        <v>-0.90301352230647025</v>
      </c>
      <c r="AW54">
        <v>51</v>
      </c>
      <c r="AX54">
        <f>IF(Z54&gt;0, (R54*SUMPRODUCT(K54:$K$98, X54:$X$98)-K54*$AZ$3)/Z54, 0)</f>
        <v>-121966780920.98601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250000</v>
      </c>
      <c r="S55">
        <f t="shared" si="32"/>
        <v>-329723553067.83527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-575.92939285814646</v>
      </c>
      <c r="AC55">
        <f t="shared" si="33"/>
        <v>-514.22268687455414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-7.7881031377633684E-4</v>
      </c>
      <c r="AI55">
        <f t="shared" si="38"/>
        <v>-7.7884930270221808E-4</v>
      </c>
      <c r="AJ55">
        <f t="shared" si="39"/>
        <v>-61.706705983592315</v>
      </c>
      <c r="AK55">
        <f t="shared" si="61"/>
        <v>-40.315057500070253</v>
      </c>
      <c r="AL55">
        <f t="shared" si="40"/>
        <v>-102.02254233296527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-5.4952677435395771E-6</v>
      </c>
      <c r="AR55">
        <f t="shared" si="45"/>
        <v>-5.4955428485079637E-6</v>
      </c>
      <c r="AS55">
        <f t="shared" si="46"/>
        <v>-0.43540110467656012</v>
      </c>
      <c r="AT55">
        <f t="shared" si="47"/>
        <v>-0.28446212272774685</v>
      </c>
      <c r="AU55">
        <f t="shared" si="48"/>
        <v>-0.71986872294715554</v>
      </c>
      <c r="AW55">
        <v>52</v>
      </c>
      <c r="AX55">
        <f>IF(Z55&gt;0, (R55*SUMPRODUCT(K55:$K$98, X55:$X$98)-K55*$AZ$3)/Z55, 0)</f>
        <v>-329723553067.83527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250000</v>
      </c>
      <c r="S56">
        <f t="shared" si="32"/>
        <v>-935647418410.5968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-514.22268687455414</v>
      </c>
      <c r="AC56">
        <f t="shared" si="33"/>
        <v>-459.12740365410707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-2.6331397268660454E-4</v>
      </c>
      <c r="AI56">
        <f t="shared" si="38"/>
        <v>-2.6332624032595833E-4</v>
      </c>
      <c r="AJ56">
        <f t="shared" si="39"/>
        <v>-55.095283220447072</v>
      </c>
      <c r="AK56">
        <f t="shared" si="61"/>
        <v>-35.995588081218791</v>
      </c>
      <c r="AL56">
        <f t="shared" si="40"/>
        <v>-91.0911346279062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-1.6588726453902879E-6</v>
      </c>
      <c r="AR56">
        <f t="shared" si="45"/>
        <v>-1.6589499312674476E-6</v>
      </c>
      <c r="AS56">
        <f t="shared" si="46"/>
        <v>-0.34709915805800962</v>
      </c>
      <c r="AT56">
        <f t="shared" si="47"/>
        <v>-0.22677146910748897</v>
      </c>
      <c r="AU56">
        <f t="shared" si="48"/>
        <v>-0.57387228611542984</v>
      </c>
      <c r="AW56">
        <v>53</v>
      </c>
      <c r="AX56">
        <f>IF(Z56&gt;0, (R56*SUMPRODUCT(K56:$K$98, X56:$X$98)-K56*$AZ$3)/Z56, 0)</f>
        <v>-935647418410.5968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250000</v>
      </c>
      <c r="S57">
        <f t="shared" si="32"/>
        <v>-2794876464359.5767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-459.12740365410707</v>
      </c>
      <c r="AC57">
        <f t="shared" si="33"/>
        <v>-409.93518324537717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-8.478117676798137E-5</v>
      </c>
      <c r="AI57">
        <f t="shared" si="38"/>
        <v>-8.4784843613264809E-5</v>
      </c>
      <c r="AJ57">
        <f t="shared" si="39"/>
        <v>-49.192220408729895</v>
      </c>
      <c r="AK57">
        <f t="shared" si="61"/>
        <v>-32.138918255787495</v>
      </c>
      <c r="AL57">
        <f t="shared" si="40"/>
        <v>-81.331223449361005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-4.7689257194908293E-7</v>
      </c>
      <c r="AR57">
        <f t="shared" si="45"/>
        <v>-4.7691319788687743E-7</v>
      </c>
      <c r="AS57">
        <f t="shared" si="46"/>
        <v>-0.27670534197474234</v>
      </c>
      <c r="AT57">
        <f t="shared" si="47"/>
        <v>-0.18078082861020381</v>
      </c>
      <c r="AU57">
        <f t="shared" si="48"/>
        <v>-0.45748664749814405</v>
      </c>
      <c r="AW57">
        <v>54</v>
      </c>
      <c r="AX57">
        <f>IF(Z57&gt;0, (R57*SUMPRODUCT(K57:$K$98, X57:$X$98)-K57*$AZ$3)/Z57, 0)</f>
        <v>-2794876464359.5767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250000</v>
      </c>
      <c r="S58">
        <f t="shared" si="32"/>
        <v>-8813343232482.3789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-409.93518324537717</v>
      </c>
      <c r="AC58">
        <f t="shared" si="33"/>
        <v>-366.01355687619605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-2.5919398437400105E-5</v>
      </c>
      <c r="AI58">
        <f t="shared" si="38"/>
        <v>-2.592043667438697E-5</v>
      </c>
      <c r="AJ58">
        <f t="shared" si="39"/>
        <v>-43.921626369181126</v>
      </c>
      <c r="AK58">
        <f t="shared" si="61"/>
        <v>-28.695462827176407</v>
      </c>
      <c r="AL58">
        <f t="shared" si="40"/>
        <v>-72.61711511679421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-1.3017512780928489E-7</v>
      </c>
      <c r="AR58">
        <f t="shared" si="45"/>
        <v>-1.3018034215223301E-7</v>
      </c>
      <c r="AS58">
        <f t="shared" si="46"/>
        <v>-0.22058780955154436</v>
      </c>
      <c r="AT58">
        <f t="shared" si="47"/>
        <v>-0.14411737024283203</v>
      </c>
      <c r="AU58">
        <f t="shared" si="48"/>
        <v>-0.36470530997471856</v>
      </c>
      <c r="AW58">
        <v>55</v>
      </c>
      <c r="AX58">
        <f>IF(Z58&gt;0, (R58*SUMPRODUCT(K58:$K$98, X58:$X$98)-K58*$AZ$3)/Z58, 0)</f>
        <v>-8813343232482.3789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250000</v>
      </c>
      <c r="S59">
        <f t="shared" si="32"/>
        <v>-29422597061916.547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-366.01355687619605</v>
      </c>
      <c r="AC59">
        <f t="shared" si="33"/>
        <v>-326.7978187509483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-7.5017873911367124E-6</v>
      </c>
      <c r="AI59">
        <f t="shared" si="38"/>
        <v>-7.5020650670145954E-6</v>
      </c>
      <c r="AJ59">
        <f t="shared" si="39"/>
        <v>-39.215738125247753</v>
      </c>
      <c r="AK59">
        <f t="shared" si="61"/>
        <v>-25.620948981333726</v>
      </c>
      <c r="AL59">
        <f t="shared" si="40"/>
        <v>-64.836694608646553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-3.3639522606351383E-8</v>
      </c>
      <c r="AR59">
        <f t="shared" si="45"/>
        <v>-3.3640767760803814E-8</v>
      </c>
      <c r="AS59">
        <f t="shared" si="46"/>
        <v>-0.175851252562509</v>
      </c>
      <c r="AT59">
        <f t="shared" si="47"/>
        <v>-0.11488948533412847</v>
      </c>
      <c r="AU59">
        <f t="shared" si="48"/>
        <v>-0.29074077153740524</v>
      </c>
      <c r="AW59">
        <v>56</v>
      </c>
      <c r="AX59">
        <f>IF(Z59&gt;0, (R59*SUMPRODUCT(K59:$K$98, X59:$X$98)-K59*$AZ$3)/Z59, 0)</f>
        <v>-29422597061916.547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250000</v>
      </c>
      <c r="S60">
        <f t="shared" si="32"/>
        <v>-105405036787642.8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-326.7978187509483</v>
      </c>
      <c r="AC60">
        <f t="shared" si="33"/>
        <v>-291.78376677081735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-2.056937529133928E-6</v>
      </c>
      <c r="AI60">
        <f t="shared" si="38"/>
        <v>-2.0570067345001192E-6</v>
      </c>
      <c r="AJ60">
        <f t="shared" si="39"/>
        <v>-35.014051980130944</v>
      </c>
      <c r="AK60">
        <f t="shared" si="61"/>
        <v>-22.875847312566382</v>
      </c>
      <c r="AL60">
        <f t="shared" si="40"/>
        <v>-57.889901349704061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-8.2354654896866179E-9</v>
      </c>
      <c r="AR60">
        <f t="shared" si="45"/>
        <v>-8.235742570734E-9</v>
      </c>
      <c r="AS60">
        <f t="shared" si="46"/>
        <v>-0.14018754223317337</v>
      </c>
      <c r="AT60">
        <f t="shared" si="47"/>
        <v>-9.1589194334600749E-2</v>
      </c>
      <c r="AU60">
        <f t="shared" si="48"/>
        <v>-0.23177674480351668</v>
      </c>
      <c r="AW60">
        <v>57</v>
      </c>
      <c r="AX60">
        <f>IF(Z60&gt;0, (R60*SUMPRODUCT(K60:$K$98, X60:$X$98)-K60*$AZ$3)/Z60, 0)</f>
        <v>-105405036787642.8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250000</v>
      </c>
      <c r="S61">
        <f t="shared" si="32"/>
        <v>-407213953945018.69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-291.78376677081735</v>
      </c>
      <c r="AC61">
        <f t="shared" si="33"/>
        <v>-260.52122033818631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-5.2519188444354188E-7</v>
      </c>
      <c r="AI61">
        <f t="shared" si="38"/>
        <v>-5.252078785676267E-7</v>
      </c>
      <c r="AJ61">
        <f t="shared" si="39"/>
        <v>-31.262546432631041</v>
      </c>
      <c r="AK61">
        <f t="shared" si="61"/>
        <v>-20.424863673957216</v>
      </c>
      <c r="AL61">
        <f t="shared" si="40"/>
        <v>-51.687410631796133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-1.8774441799907406E-9</v>
      </c>
      <c r="AR61">
        <f t="shared" si="45"/>
        <v>-1.8775013554271223E-9</v>
      </c>
      <c r="AS61">
        <f t="shared" si="46"/>
        <v>-0.11175665045514048</v>
      </c>
      <c r="AT61">
        <f t="shared" si="47"/>
        <v>-7.3014344980605897E-2</v>
      </c>
      <c r="AU61">
        <f t="shared" si="48"/>
        <v>-0.18477099731324773</v>
      </c>
      <c r="AW61">
        <v>58</v>
      </c>
      <c r="AX61">
        <f>IF(Z61&gt;0, (R61*SUMPRODUCT(K61:$K$98, X61:$X$98)-K61*$AZ$3)/Z61, 0)</f>
        <v>-407213953945018.69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250000</v>
      </c>
      <c r="S62">
        <f t="shared" si="32"/>
        <v>-1706063419390376.8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-260.52122033818631</v>
      </c>
      <c r="AC62">
        <f t="shared" si="33"/>
        <v>-232.60823244643296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-1.2425630884461912E-7</v>
      </c>
      <c r="AI62">
        <f t="shared" si="38"/>
        <v>-1.2425971739657861E-7</v>
      </c>
      <c r="AJ62">
        <f t="shared" si="39"/>
        <v>-27.912987891753346</v>
      </c>
      <c r="AK62">
        <f t="shared" si="61"/>
        <v>-18.236485423673045</v>
      </c>
      <c r="AL62">
        <f t="shared" si="40"/>
        <v>-46.149473439686105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-3.9659702546254414E-10</v>
      </c>
      <c r="AR62">
        <f t="shared" si="45"/>
        <v>-3.9660790476179935E-10</v>
      </c>
      <c r="AS62">
        <f t="shared" si="46"/>
        <v>-8.9091717535924375E-2</v>
      </c>
      <c r="AT62">
        <f t="shared" si="47"/>
        <v>-5.8206588793523271E-2</v>
      </c>
      <c r="AU62">
        <f t="shared" si="48"/>
        <v>-0.14729830672605554</v>
      </c>
      <c r="AW62">
        <v>59</v>
      </c>
      <c r="AX62">
        <f>IF(Z62&gt;0, (R62*SUMPRODUCT(K62:$K$98, X62:$X$98)-K62*$AZ$3)/Z62, 0)</f>
        <v>-1706063419390376.8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250000</v>
      </c>
      <c r="S63">
        <f t="shared" si="32"/>
        <v>-7801308799006791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-232.60823244643296</v>
      </c>
      <c r="AC63">
        <f t="shared" si="33"/>
        <v>-207.68592182751635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-2.708918109540144E-8</v>
      </c>
      <c r="AI63">
        <f t="shared" si="38"/>
        <v>-2.7089846643731785E-8</v>
      </c>
      <c r="AJ63">
        <f t="shared" si="39"/>
        <v>-24.922310618916612</v>
      </c>
      <c r="AK63">
        <f t="shared" si="61"/>
        <v>-16.28257627125031</v>
      </c>
      <c r="AL63">
        <f t="shared" si="40"/>
        <v>-41.204886917256772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-7.7198499333966736E-11</v>
      </c>
      <c r="AR63">
        <f t="shared" si="45"/>
        <v>-7.7200396007482118E-11</v>
      </c>
      <c r="AS63">
        <f t="shared" si="46"/>
        <v>-7.1023371763790658E-2</v>
      </c>
      <c r="AT63">
        <f t="shared" si="47"/>
        <v>-4.6401936219650504E-2</v>
      </c>
      <c r="AU63">
        <f t="shared" si="48"/>
        <v>-0.11742530806064157</v>
      </c>
      <c r="AW63">
        <v>60</v>
      </c>
      <c r="AX63">
        <f>IF(Z63&gt;0, (R63*SUMPRODUCT(K63:$K$98, X63:$X$98)-K63*$AZ$3)/Z63, 0)</f>
        <v>-7801308799006791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250000</v>
      </c>
      <c r="S64">
        <f t="shared" si="32"/>
        <v>-3.9226582244496968E+16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-207.68592182751635</v>
      </c>
      <c r="AC64">
        <f t="shared" si="33"/>
        <v>-185.43385877463533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-5.4071159840624735E-9</v>
      </c>
      <c r="AI64">
        <f t="shared" si="38"/>
        <v>-5.4072341653111092E-9</v>
      </c>
      <c r="AJ64">
        <f t="shared" si="39"/>
        <v>-22.252063052881027</v>
      </c>
      <c r="AK64">
        <f t="shared" si="61"/>
        <v>-14.538014527926146</v>
      </c>
      <c r="AL64">
        <f t="shared" si="40"/>
        <v>-36.790077586214409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-1.3758169142463736E-11</v>
      </c>
      <c r="AR64">
        <f t="shared" si="45"/>
        <v>-1.3758469849460404E-11</v>
      </c>
      <c r="AS64">
        <f t="shared" si="46"/>
        <v>-5.6619397133828513E-2</v>
      </c>
      <c r="AT64">
        <f t="shared" si="47"/>
        <v>-3.6991339460879603E-2</v>
      </c>
      <c r="AU64">
        <f t="shared" si="48"/>
        <v>-9.3610736608466583E-2</v>
      </c>
      <c r="AW64">
        <v>61</v>
      </c>
      <c r="AX64">
        <f>IF(Z64&gt;0, (R64*SUMPRODUCT(K64:$K$98, X64:$X$98)-K64*$AZ$3)/Z64, 0)</f>
        <v>-3.9226582244496968E+16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250000</v>
      </c>
      <c r="S65">
        <f t="shared" si="32"/>
        <v>-2.189380592553681E+17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-185.43385877463533</v>
      </c>
      <c r="AC65">
        <f t="shared" si="33"/>
        <v>-165.56594533450783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-9.8093866932921732E-10</v>
      </c>
      <c r="AI65">
        <f t="shared" si="38"/>
        <v>-9.8095757489843374E-10</v>
      </c>
      <c r="AJ65">
        <f t="shared" si="39"/>
        <v>-19.867913440127495</v>
      </c>
      <c r="AK65">
        <f t="shared" si="61"/>
        <v>-12.980370114224474</v>
      </c>
      <c r="AL65">
        <f t="shared" si="40"/>
        <v>-32.848283555332927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-2.2285315728242639E-12</v>
      </c>
      <c r="AR65">
        <f t="shared" si="45"/>
        <v>-2.2285745231729639E-12</v>
      </c>
      <c r="AS65">
        <f t="shared" si="46"/>
        <v>-4.5136636745843173E-2</v>
      </c>
      <c r="AT65">
        <f t="shared" si="47"/>
        <v>-2.9489269340635362E-2</v>
      </c>
      <c r="AU65">
        <f t="shared" si="48"/>
        <v>-7.4625906088707103E-2</v>
      </c>
      <c r="AW65">
        <v>62</v>
      </c>
      <c r="AX65">
        <f>IF(Z65&gt;0, (R65*SUMPRODUCT(K65:$K$98, X65:$X$98)-K65*$AZ$3)/Z65, 0)</f>
        <v>-2.189380592553681E+17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250000</v>
      </c>
      <c r="S66">
        <f t="shared" si="32"/>
        <v>-1.3730179021860142E+18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-165.56594533450783</v>
      </c>
      <c r="AC66">
        <f t="shared" si="33"/>
        <v>-147.82673690581251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-1.6024874604798904E-10</v>
      </c>
      <c r="AI66">
        <f t="shared" si="38"/>
        <v>-1.602514376869085E-10</v>
      </c>
      <c r="AJ66">
        <f t="shared" si="39"/>
        <v>-17.739208428695321</v>
      </c>
      <c r="AK66">
        <f t="shared" si="61"/>
        <v>-11.58961617341555</v>
      </c>
      <c r="AL66">
        <f t="shared" si="40"/>
        <v>-29.328824602271123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-3.2505253207919476E-13</v>
      </c>
      <c r="AR66">
        <f t="shared" si="45"/>
        <v>-3.2505799186635559E-13</v>
      </c>
      <c r="AS66">
        <f t="shared" si="46"/>
        <v>-3.5982650467050986E-2</v>
      </c>
      <c r="AT66">
        <f t="shared" si="47"/>
        <v>-2.3508664971809229E-2</v>
      </c>
      <c r="AU66">
        <f t="shared" si="48"/>
        <v>-5.9491315439185274E-2</v>
      </c>
      <c r="AW66">
        <v>63</v>
      </c>
      <c r="AX66">
        <f>IF(Z66&gt;0, (R66*SUMPRODUCT(K66:$K$98, X66:$X$98)-K66*$AZ$3)/Z66, 0)</f>
        <v>-1.3730179021860142E+18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250000</v>
      </c>
      <c r="S67">
        <f t="shared" si="32"/>
        <v>-9.8250319510597181E+18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-147.82673690581251</v>
      </c>
      <c r="AC67">
        <f t="shared" si="33"/>
        <v>-131.98815795161858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-2.3288758922917442E-11</v>
      </c>
      <c r="AI67">
        <f t="shared" ref="AI67:AI69" si="62">SUM(AE67:AH67)</f>
        <v>-2.3289094769555419E-11</v>
      </c>
      <c r="AJ67">
        <f t="shared" si="39"/>
        <v>-15.838578954193935</v>
      </c>
      <c r="AK67">
        <f t="shared" si="61"/>
        <v>-10.347871583406876</v>
      </c>
      <c r="AL67">
        <f t="shared" ref="AL67:AL69" si="63">SUM(AI67:AK67)</f>
        <v>-26.186450537624101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-4.2178121756951867E-14</v>
      </c>
      <c r="AR67">
        <f t="shared" si="45"/>
        <v>-4.2178730006641563E-14</v>
      </c>
      <c r="AS67">
        <f t="shared" si="46"/>
        <v>-2.8685148650394458E-2</v>
      </c>
      <c r="AT67">
        <f t="shared" si="47"/>
        <v>-1.8740963784924691E-2</v>
      </c>
      <c r="AU67">
        <f t="shared" si="48"/>
        <v>-4.742611243536133E-2</v>
      </c>
      <c r="AW67">
        <v>64</v>
      </c>
      <c r="AX67">
        <f>IF(Z67&gt;0, (R67*SUMPRODUCT(K67:$K$98, X67:$X$98)-K67*$AZ$3)/Z67, 0)</f>
        <v>-9.8250319510597181E+18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250000</v>
      </c>
      <c r="S68">
        <f t="shared" si="32"/>
        <v>-8.185051553600512E+19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-131.98815795161858</v>
      </c>
      <c r="AC68">
        <f t="shared" si="33"/>
        <v>-117.84656959965949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-2.9649372219624495E-12</v>
      </c>
      <c r="AI68">
        <f t="shared" si="62"/>
        <v>-2.9649732164118517E-12</v>
      </c>
      <c r="AJ68">
        <f t="shared" si="39"/>
        <v>-14.141588351959086</v>
      </c>
      <c r="AK68">
        <f t="shared" si="61"/>
        <v>-9.2391710566133014</v>
      </c>
      <c r="AL68">
        <f t="shared" si="63"/>
        <v>-23.380759408575351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-4.79444532674261E-15</v>
      </c>
      <c r="AR68">
        <f t="shared" si="45"/>
        <v>-4.7945035314892221E-15</v>
      </c>
      <c r="AS68">
        <f t="shared" si="46"/>
        <v>-2.2867624880735727E-2</v>
      </c>
      <c r="AT68">
        <f t="shared" si="47"/>
        <v>-1.4940181588747391E-2</v>
      </c>
      <c r="AU68">
        <f t="shared" si="48"/>
        <v>-3.7807806469487906E-2</v>
      </c>
      <c r="AW68">
        <v>65</v>
      </c>
      <c r="AX68">
        <f>IF(Z68&gt;0, (R68*SUMPRODUCT(K68:$K$98, X68:$X$98)-K68*$AZ$3)/Z68, 0)</f>
        <v>-8.185051553600512E+19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-117.84656959965949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-117.84656959965949</v>
      </c>
      <c r="AK69">
        <f t="shared" si="61"/>
        <v>-8.2492598719761645</v>
      </c>
      <c r="AL69">
        <f t="shared" si="63"/>
        <v>-126.09582947163601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-5.1968523760552981E-16</v>
      </c>
      <c r="AR69">
        <f t="shared" si="45"/>
        <v>-5.1968523760552981E-16</v>
      </c>
      <c r="AS69">
        <f t="shared" si="46"/>
        <v>-0.17014601845785574</v>
      </c>
      <c r="AT69">
        <f t="shared" si="47"/>
        <v>-1.1910221292049902E-2</v>
      </c>
      <c r="AU69">
        <f t="shared" si="48"/>
        <v>-0.18205623974990615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142697.76572732467</v>
      </c>
      <c r="AO71" s="6">
        <f t="shared" si="70"/>
        <v>-14269.776572732468</v>
      </c>
      <c r="AP71" s="6">
        <f t="shared" si="70"/>
        <v>-1702.549001456872</v>
      </c>
      <c r="AQ71" s="6">
        <f t="shared" si="70"/>
        <v>-72877.60249088284</v>
      </c>
      <c r="AR71" s="6">
        <f t="shared" si="70"/>
        <v>53847.837662252496</v>
      </c>
      <c r="AS71" s="6">
        <f t="shared" si="70"/>
        <v>-3614.6415696692425</v>
      </c>
      <c r="AT71" s="6">
        <f t="shared" si="70"/>
        <v>477.42023025920292</v>
      </c>
      <c r="AU71" s="6">
        <f t="shared" si="70"/>
        <v>50710.616322842441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33693.161002502558</v>
      </c>
      <c r="K3">
        <v>1</v>
      </c>
      <c r="L3" s="2">
        <v>0</v>
      </c>
      <c r="O3">
        <f>$C$3</f>
        <v>33693.161002502558</v>
      </c>
      <c r="P3">
        <f>O3*C5</f>
        <v>3369.3161002502561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33693.161002502558</v>
      </c>
      <c r="AF3">
        <f t="shared" ref="AF3:AF34" si="4">-$Z3*P3</f>
        <v>-3369.3161002502561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28801.412315252303</v>
      </c>
      <c r="AJ3">
        <f t="shared" ref="AJ3:AJ34" si="8">AB3-AC3</f>
        <v>0</v>
      </c>
      <c r="AL3">
        <f t="shared" ref="AL3:AL34" si="9">SUM(AI3:AK3)</f>
        <v>28801.412315252303</v>
      </c>
      <c r="AN3">
        <f t="shared" ref="AN3:AN34" si="10">AE3*$K3</f>
        <v>33693.161002502558</v>
      </c>
      <c r="AO3">
        <f t="shared" ref="AO3:AO34" si="11">AF3*$K3</f>
        <v>-3369.3161002502561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28801.412315252303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28801.412315252303</v>
      </c>
      <c r="AW3">
        <v>0</v>
      </c>
      <c r="AX3">
        <f>IF(Z3&gt;0, (R3*SUMPRODUCT(K3:$K$98, X3:$X$98)-K3*$AZ$3)/Z3, 0)</f>
        <v>0</v>
      </c>
      <c r="AZ3">
        <f>C6*SUMPRODUCT(X4:X98, K4:K98)/1</f>
        <v>15171.608719792783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1029.2097736661299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1017.6683150975859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-1017.6683150975859</v>
      </c>
      <c r="AK4">
        <f>G4*SUM(AB4, AE4:AF4)</f>
        <v>0</v>
      </c>
      <c r="AL4">
        <f t="shared" si="9"/>
        <v>-1624.6198150975858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-566.23892154118846</v>
      </c>
      <c r="AR4">
        <f t="shared" si="14"/>
        <v>-566.23892154118846</v>
      </c>
      <c r="AS4">
        <f t="shared" si="15"/>
        <v>-949.40602210801933</v>
      </c>
      <c r="AT4">
        <f t="shared" si="16"/>
        <v>0</v>
      </c>
      <c r="AU4">
        <f t="shared" si="17"/>
        <v>-1515.6449436492078</v>
      </c>
      <c r="AW4">
        <v>1</v>
      </c>
      <c r="AX4">
        <f>IF(Z4&gt;0, (R4*SUMPRODUCT(K4:$K$98, X4:$X$98)-K4*$AZ$3)/Z4, 0)</f>
        <v>1029.2097736661299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500000</v>
      </c>
      <c r="S5">
        <f t="shared" si="1"/>
        <v>1669.2464967749136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1017.6683150975859</v>
      </c>
      <c r="AC5">
        <f t="shared" si="2"/>
        <v>1632.0055409691031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-604.13792301298156</v>
      </c>
      <c r="AI5">
        <f t="shared" si="7"/>
        <v>-628.58017201758094</v>
      </c>
      <c r="AJ5">
        <f t="shared" si="8"/>
        <v>-614.33722587151715</v>
      </c>
      <c r="AK5">
        <f>G5*SUM(AB5, AE5:AF5)</f>
        <v>41.724400919001027</v>
      </c>
      <c r="AL5">
        <f t="shared" si="9"/>
        <v>-1201.1929969700971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-516.60318174831934</v>
      </c>
      <c r="AR5">
        <f t="shared" si="14"/>
        <v>-537.50394484209619</v>
      </c>
      <c r="AS5">
        <f t="shared" si="15"/>
        <v>-525.32468739732155</v>
      </c>
      <c r="AT5">
        <f t="shared" si="16"/>
        <v>35.6788697584132</v>
      </c>
      <c r="AU5">
        <f t="shared" si="17"/>
        <v>-1027.1497624810045</v>
      </c>
      <c r="AW5">
        <v>2</v>
      </c>
      <c r="AX5">
        <f>IF(Z5&gt;0, (R5*SUMPRODUCT(K5:$K$98, X5:$X$98)-K5*$AZ$3)/Z5, 0)</f>
        <v>1669.2464967749136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500000</v>
      </c>
      <c r="S6">
        <f t="shared" si="1"/>
        <v>2467.3779798070423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1632.0055409691031</v>
      </c>
      <c r="AC6">
        <f t="shared" si="2"/>
        <v>2385.2354867942213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-602.23550629420379</v>
      </c>
      <c r="AI6">
        <f t="shared" si="7"/>
        <v>-626.40322103344238</v>
      </c>
      <c r="AJ6">
        <f t="shared" si="8"/>
        <v>-753.22994582511819</v>
      </c>
      <c r="AK6">
        <f>G6*SUM(AB6, AE6:AF6)</f>
        <v>95.472324146692543</v>
      </c>
      <c r="AL6">
        <f t="shared" si="9"/>
        <v>-1284.1608427118681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-464.57050966092783</v>
      </c>
      <c r="AR6">
        <f t="shared" si="14"/>
        <v>-483.21372720025221</v>
      </c>
      <c r="AS6">
        <f t="shared" si="15"/>
        <v>-581.04913470993745</v>
      </c>
      <c r="AT6">
        <f t="shared" si="16"/>
        <v>73.648308383987327</v>
      </c>
      <c r="AU6">
        <f t="shared" si="17"/>
        <v>-990.61455352620237</v>
      </c>
      <c r="AW6">
        <v>3</v>
      </c>
      <c r="AX6">
        <f>IF(Z6&gt;0, (R6*SUMPRODUCT(K6:$K$98, X6:$X$98)-K6*$AZ$3)/Z6, 0)</f>
        <v>2467.3779798070423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500000</v>
      </c>
      <c r="S7">
        <f t="shared" si="1"/>
        <v>3113.3962715017792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2385.2354867942213</v>
      </c>
      <c r="AC7">
        <f t="shared" si="2"/>
        <v>2975.9101185709806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-600.52275932066539</v>
      </c>
      <c r="AI7">
        <f t="shared" si="7"/>
        <v>-624.41877077454558</v>
      </c>
      <c r="AJ7">
        <f t="shared" si="8"/>
        <v>-590.67463177675927</v>
      </c>
      <c r="AK7">
        <f>G7*SUM(AB7, AE7:AF7)</f>
        <v>117.11506240159626</v>
      </c>
      <c r="AL7">
        <f t="shared" si="9"/>
        <v>-1097.9783401497084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-421.48055633480891</v>
      </c>
      <c r="AR7">
        <f t="shared" si="14"/>
        <v>-438.25211752119571</v>
      </c>
      <c r="AS7">
        <f t="shared" si="15"/>
        <v>-414.5685880344613</v>
      </c>
      <c r="AT7">
        <f t="shared" si="16"/>
        <v>82.197919879090918</v>
      </c>
      <c r="AU7">
        <f t="shared" si="17"/>
        <v>-770.62278567656597</v>
      </c>
      <c r="AW7">
        <v>4</v>
      </c>
      <c r="AX7">
        <f>IF(Z7&gt;0, (R7*SUMPRODUCT(K7:$K$98, X7:$X$98)-K7*$AZ$3)/Z7, 0)</f>
        <v>3113.3962715017792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500000</v>
      </c>
      <c r="S8">
        <f t="shared" si="1"/>
        <v>3452.7408707538052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2975.9101185709806</v>
      </c>
      <c r="AC8">
        <f t="shared" si="2"/>
        <v>3263.1225436267723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-600.1287329348097</v>
      </c>
      <c r="AI8">
        <f t="shared" si="7"/>
        <v>-623.75577783750441</v>
      </c>
      <c r="AJ8">
        <f t="shared" si="8"/>
        <v>-287.21242505579175</v>
      </c>
      <c r="AK8">
        <f t="shared" ref="AK8:AK39" si="30">G8*SUM(AB8:AB8, AE8:AF8)</f>
        <v>63.386885525561887</v>
      </c>
      <c r="AL8">
        <f t="shared" si="9"/>
        <v>-847.5813173677343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-393.17091992526179</v>
      </c>
      <c r="AR8">
        <f t="shared" si="14"/>
        <v>-408.65004376937378</v>
      </c>
      <c r="AS8">
        <f t="shared" si="15"/>
        <v>-188.16558377553557</v>
      </c>
      <c r="AT8">
        <f t="shared" si="16"/>
        <v>41.527556881682621</v>
      </c>
      <c r="AU8">
        <f t="shared" si="17"/>
        <v>-555.28807066322679</v>
      </c>
      <c r="AW8">
        <v>5</v>
      </c>
      <c r="AX8">
        <f>IF(Z8&gt;0, (R8*SUMPRODUCT(K8:$K$98, X8:$X$98)-K8*$AZ$3)/Z8, 0)</f>
        <v>3452.7408707538052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500000</v>
      </c>
      <c r="S9">
        <f t="shared" si="1"/>
        <v>3634.4936624662164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3263.1225436267723</v>
      </c>
      <c r="AC9">
        <f t="shared" si="2"/>
        <v>3396.159833839436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-603.25138094637737</v>
      </c>
      <c r="AI9">
        <f t="shared" si="7"/>
        <v>-626.61199283099779</v>
      </c>
      <c r="AJ9">
        <f t="shared" si="8"/>
        <v>-133.03729021266372</v>
      </c>
      <c r="AK9">
        <f t="shared" si="30"/>
        <v>19.252423007397955</v>
      </c>
      <c r="AL9">
        <f t="shared" si="9"/>
        <v>-740.39686003626355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-374.29368782800469</v>
      </c>
      <c r="AR9">
        <f t="shared" si="14"/>
        <v>-388.78802608960336</v>
      </c>
      <c r="AS9">
        <f t="shared" si="15"/>
        <v>-82.544391186016483</v>
      </c>
      <c r="AT9">
        <f t="shared" si="16"/>
        <v>11.945369102610057</v>
      </c>
      <c r="AU9">
        <f t="shared" si="17"/>
        <v>-459.38704817300976</v>
      </c>
      <c r="AW9">
        <v>6</v>
      </c>
      <c r="AX9">
        <f>IF(Z9&gt;0, (R9*SUMPRODUCT(K9:$K$98, X9:$X$98)-K9*$AZ$3)/Z9, 0)</f>
        <v>3634.4936624662164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500000</v>
      </c>
      <c r="S10">
        <f t="shared" si="1"/>
        <v>3793.8399488026357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3396.159833839436</v>
      </c>
      <c r="AC10">
        <f t="shared" si="2"/>
        <v>3504.9930955454292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-607.99076030493427</v>
      </c>
      <c r="AI10">
        <f t="shared" si="7"/>
        <v>-631.0873665326933</v>
      </c>
      <c r="AJ10">
        <f t="shared" si="8"/>
        <v>-108.83326170599321</v>
      </c>
      <c r="AK10">
        <f t="shared" si="30"/>
        <v>13.92425531874169</v>
      </c>
      <c r="AL10">
        <f t="shared" si="9"/>
        <v>-725.99637291994486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-357.87333818860634</v>
      </c>
      <c r="AR10">
        <f t="shared" si="14"/>
        <v>-371.46837961227908</v>
      </c>
      <c r="AS10">
        <f t="shared" si="15"/>
        <v>-64.061043712479446</v>
      </c>
      <c r="AT10">
        <f t="shared" si="16"/>
        <v>8.1960451672148604</v>
      </c>
      <c r="AU10">
        <f t="shared" si="17"/>
        <v>-427.33337815754368</v>
      </c>
      <c r="AW10">
        <v>7</v>
      </c>
      <c r="AX10">
        <f>IF(Z10&gt;0, (R10*SUMPRODUCT(K10:$K$98, X10:$X$98)-K10*$AZ$3)/Z10, 0)</f>
        <v>3793.8399488026357</v>
      </c>
    </row>
    <row r="11" spans="1:52" x14ac:dyDescent="0.25">
      <c r="A11" t="s">
        <v>33</v>
      </c>
      <c r="C11" s="25">
        <f>AU100</f>
        <v>11380.229869363437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500000</v>
      </c>
      <c r="S11">
        <f t="shared" si="1"/>
        <v>3932.2990472299221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3504.9930955454292</v>
      </c>
      <c r="AC11">
        <f t="shared" si="2"/>
        <v>3591.7658151235864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-612.31181804349524</v>
      </c>
      <c r="AI11">
        <f t="shared" si="7"/>
        <v>-635.1468426180744</v>
      </c>
      <c r="AJ11">
        <f t="shared" si="8"/>
        <v>-86.772719578157194</v>
      </c>
      <c r="AK11">
        <f t="shared" si="30"/>
        <v>8.4119834293090303</v>
      </c>
      <c r="AL11">
        <f t="shared" si="9"/>
        <v>-713.50757876692262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-342.47128817830225</v>
      </c>
      <c r="AR11">
        <f t="shared" si="14"/>
        <v>-355.24311464186366</v>
      </c>
      <c r="AS11">
        <f t="shared" si="15"/>
        <v>-48.532731489032173</v>
      </c>
      <c r="AT11">
        <f t="shared" si="16"/>
        <v>4.7048949836949827</v>
      </c>
      <c r="AU11">
        <f t="shared" si="17"/>
        <v>-399.07095114720084</v>
      </c>
      <c r="AW11">
        <v>8</v>
      </c>
      <c r="AX11">
        <f>IF(Z11&gt;0, (R11*SUMPRODUCT(K11:$K$98, X11:$X$98)-K11*$AZ$3)/Z11, 0)</f>
        <v>3932.2990472299221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500000</v>
      </c>
      <c r="S12">
        <f t="shared" si="1"/>
        <v>4065.2504055121831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3591.7658151235864</v>
      </c>
      <c r="AC12">
        <f t="shared" si="2"/>
        <v>3671.0349969517656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-619.47996417147192</v>
      </c>
      <c r="AI12">
        <f t="shared" si="7"/>
        <v>-642.05566450209676</v>
      </c>
      <c r="AJ12">
        <f t="shared" si="8"/>
        <v>-79.269181828179171</v>
      </c>
      <c r="AK12">
        <f t="shared" si="30"/>
        <v>8.2610613747842478</v>
      </c>
      <c r="AL12">
        <f t="shared" si="9"/>
        <v>-713.06378495549166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-329.26018646462643</v>
      </c>
      <c r="AR12">
        <f t="shared" si="14"/>
        <v>-341.25941118591788</v>
      </c>
      <c r="AS12">
        <f t="shared" si="15"/>
        <v>-42.132412828803169</v>
      </c>
      <c r="AT12">
        <f t="shared" si="16"/>
        <v>4.3908419415874418</v>
      </c>
      <c r="AU12">
        <f t="shared" si="17"/>
        <v>-379.00098207313363</v>
      </c>
      <c r="AW12">
        <v>9</v>
      </c>
      <c r="AX12">
        <f>IF(Z12&gt;0, (R12*SUMPRODUCT(K12:$K$98, X12:$X$98)-K12*$AZ$3)/Z12, 0)</f>
        <v>4065.2504055121831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500000</v>
      </c>
      <c r="S13">
        <f t="shared" si="1"/>
        <v>4189.7439709384726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3671.0349969517656</v>
      </c>
      <c r="AC13">
        <f t="shared" si="2"/>
        <v>3740.3692103071508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-626.81657724983154</v>
      </c>
      <c r="AI13">
        <f t="shared" si="7"/>
        <v>-649.13517974828767</v>
      </c>
      <c r="AJ13">
        <f t="shared" si="8"/>
        <v>-69.334213355385145</v>
      </c>
      <c r="AK13">
        <f t="shared" si="30"/>
        <v>7.3420699939035314</v>
      </c>
      <c r="AL13">
        <f t="shared" si="9"/>
        <v>-711.12732310976924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-316.69170561704271</v>
      </c>
      <c r="AR13">
        <f t="shared" si="14"/>
        <v>-327.96791710978329</v>
      </c>
      <c r="AS13">
        <f t="shared" si="15"/>
        <v>-35.030296073968046</v>
      </c>
      <c r="AT13">
        <f t="shared" si="16"/>
        <v>3.7094945371910146</v>
      </c>
      <c r="AU13">
        <f t="shared" si="17"/>
        <v>-359.28871864656031</v>
      </c>
      <c r="AW13">
        <v>10</v>
      </c>
      <c r="AX13">
        <f>IF(Z13&gt;0, (R13*SUMPRODUCT(K13:$K$98, X13:$X$98)-K13*$AZ$3)/Z13, 0)</f>
        <v>4189.7439709384726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500000</v>
      </c>
      <c r="S14">
        <f t="shared" si="1"/>
        <v>4307.0769126687183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3740.3692103071508</v>
      </c>
      <c r="AC14">
        <f t="shared" si="2"/>
        <v>3801.1840120452007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-636.43101963727452</v>
      </c>
      <c r="AI14">
        <f t="shared" si="7"/>
        <v>-658.49461455976416</v>
      </c>
      <c r="AJ14">
        <f t="shared" si="8"/>
        <v>-60.814801738049937</v>
      </c>
      <c r="AK14">
        <f t="shared" si="30"/>
        <v>6.7326645785528711</v>
      </c>
      <c r="AL14">
        <f t="shared" si="9"/>
        <v>-712.57675171926121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-305.71333864591355</v>
      </c>
      <c r="AR14">
        <f t="shared" si="14"/>
        <v>-316.31171468064804</v>
      </c>
      <c r="AS14">
        <f t="shared" si="15"/>
        <v>-29.212743415656828</v>
      </c>
      <c r="AT14">
        <f t="shared" si="16"/>
        <v>3.2340745544828438</v>
      </c>
      <c r="AU14">
        <f t="shared" si="17"/>
        <v>-342.29038354182205</v>
      </c>
      <c r="AW14">
        <v>11</v>
      </c>
      <c r="AX14">
        <f>IF(Z14&gt;0, (R14*SUMPRODUCT(K14:$K$98, X14:$X$98)-K14*$AZ$3)/Z14, 0)</f>
        <v>4307.0769126687183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500000</v>
      </c>
      <c r="S15">
        <f t="shared" si="1"/>
        <v>4435.396900204606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3801.1840120452007</v>
      </c>
      <c r="AC15">
        <f t="shared" si="2"/>
        <v>3869.5038574456685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-652.00967772056276</v>
      </c>
      <c r="AI15">
        <f t="shared" si="7"/>
        <v>-673.82003620994146</v>
      </c>
      <c r="AJ15">
        <f t="shared" si="8"/>
        <v>-68.319845400467784</v>
      </c>
      <c r="AK15">
        <f t="shared" si="30"/>
        <v>15.584854449385324</v>
      </c>
      <c r="AL15">
        <f t="shared" si="9"/>
        <v>-726.55502716102387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-297.12232006956918</v>
      </c>
      <c r="AR15">
        <f t="shared" si="14"/>
        <v>-307.06135094188483</v>
      </c>
      <c r="AS15">
        <f t="shared" si="15"/>
        <v>-31.133511764960545</v>
      </c>
      <c r="AT15">
        <f t="shared" si="16"/>
        <v>7.1020542641891495</v>
      </c>
      <c r="AU15">
        <f t="shared" si="17"/>
        <v>-331.09280844265618</v>
      </c>
      <c r="AW15">
        <v>12</v>
      </c>
      <c r="AX15">
        <f>IF(Z15&gt;0, (R15*SUMPRODUCT(K15:$K$98, X15:$X$98)-K15*$AZ$3)/Z15, 0)</f>
        <v>4435.396900204606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500000</v>
      </c>
      <c r="S16">
        <f t="shared" si="1"/>
        <v>4575.6768796120914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3869.5038574456685</v>
      </c>
      <c r="AC16">
        <f t="shared" si="2"/>
        <v>3945.8319164613599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-670.43035443369251</v>
      </c>
      <c r="AI16">
        <f t="shared" si="7"/>
        <v>-691.98908782045578</v>
      </c>
      <c r="AJ16">
        <f t="shared" si="8"/>
        <v>-76.328059015691451</v>
      </c>
      <c r="AK16">
        <f t="shared" si="30"/>
        <v>27.473477387864246</v>
      </c>
      <c r="AL16">
        <f t="shared" si="9"/>
        <v>-740.84366944828298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-289.0139675589632</v>
      </c>
      <c r="AR16">
        <f t="shared" si="14"/>
        <v>-298.30766231852914</v>
      </c>
      <c r="AS16">
        <f t="shared" si="15"/>
        <v>-32.904051891912751</v>
      </c>
      <c r="AT16">
        <f t="shared" si="16"/>
        <v>11.843465395022498</v>
      </c>
      <c r="AU16">
        <f t="shared" si="17"/>
        <v>-319.36824881541935</v>
      </c>
      <c r="AW16">
        <v>13</v>
      </c>
      <c r="AX16">
        <f>IF(Z16&gt;0, (R16*SUMPRODUCT(K16:$K$98, X16:$X$98)-K16*$AZ$3)/Z16, 0)</f>
        <v>4575.6768796120914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500000</v>
      </c>
      <c r="S17">
        <f t="shared" si="1"/>
        <v>4750.4809731063497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3945.8319164613599</v>
      </c>
      <c r="AC17">
        <f t="shared" si="2"/>
        <v>4049.0630146801923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-688.91493064470103</v>
      </c>
      <c r="AI17">
        <f t="shared" si="7"/>
        <v>-710.22363095106448</v>
      </c>
      <c r="AJ17">
        <f t="shared" si="8"/>
        <v>-103.23109821883236</v>
      </c>
      <c r="AK17">
        <f t="shared" si="30"/>
        <v>54.452480447166764</v>
      </c>
      <c r="AL17">
        <f t="shared" si="9"/>
        <v>-759.00224872273009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-279.17130325490393</v>
      </c>
      <c r="AR17">
        <f t="shared" si="14"/>
        <v>-287.80629920371962</v>
      </c>
      <c r="AS17">
        <f t="shared" si="15"/>
        <v>-41.832683462407829</v>
      </c>
      <c r="AT17">
        <f t="shared" si="16"/>
        <v>22.065960912868839</v>
      </c>
      <c r="AU17">
        <f t="shared" si="17"/>
        <v>-307.57302175325862</v>
      </c>
      <c r="AW17">
        <v>14</v>
      </c>
      <c r="AX17">
        <f>IF(Z17&gt;0, (R17*SUMPRODUCT(K17:$K$98, X17:$X$98)-K17*$AZ$3)/Z17, 0)</f>
        <v>4750.4809731063497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500000</v>
      </c>
      <c r="S18">
        <f t="shared" si="1"/>
        <v>4962.7722452696744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4049.0630146801923</v>
      </c>
      <c r="AC18">
        <f t="shared" si="2"/>
        <v>4180.6791243479638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-708.2577284348946</v>
      </c>
      <c r="AI18">
        <f t="shared" si="7"/>
        <v>-729.31792885177265</v>
      </c>
      <c r="AJ18">
        <f t="shared" si="8"/>
        <v>-131.61610966777152</v>
      </c>
      <c r="AK18">
        <f t="shared" si="30"/>
        <v>87.459761117092157</v>
      </c>
      <c r="AL18">
        <f t="shared" si="9"/>
        <v>-773.474277402452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-267.83282003256653</v>
      </c>
      <c r="AR18">
        <f t="shared" si="14"/>
        <v>-275.79688825469248</v>
      </c>
      <c r="AS18">
        <f t="shared" si="15"/>
        <v>-49.771590762493439</v>
      </c>
      <c r="AT18">
        <f t="shared" si="16"/>
        <v>33.07354585615181</v>
      </c>
      <c r="AU18">
        <f t="shared" si="17"/>
        <v>-292.49493316103411</v>
      </c>
      <c r="AW18">
        <v>15</v>
      </c>
      <c r="AX18">
        <f>IF(Z18&gt;0, (R18*SUMPRODUCT(K18:$K$98, X18:$X$98)-K18*$AZ$3)/Z18, 0)</f>
        <v>4962.7722452696744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500000</v>
      </c>
      <c r="S19">
        <f t="shared" si="1"/>
        <v>5164.6517593559165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4180.6791243479638</v>
      </c>
      <c r="AC19">
        <f t="shared" si="2"/>
        <v>4299.6816031888202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-731.41444241804891</v>
      </c>
      <c r="AI19">
        <f t="shared" si="7"/>
        <v>-752.22747010863725</v>
      </c>
      <c r="AJ19">
        <f t="shared" si="8"/>
        <v>-119.00247884085638</v>
      </c>
      <c r="AK19">
        <f t="shared" si="30"/>
        <v>93.22914447295959</v>
      </c>
      <c r="AL19">
        <f t="shared" si="9"/>
        <v>-778.00080447653409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-257.94059510768312</v>
      </c>
      <c r="AR19">
        <f t="shared" si="14"/>
        <v>-265.28051682259314</v>
      </c>
      <c r="AS19">
        <f t="shared" si="15"/>
        <v>-41.967410583281229</v>
      </c>
      <c r="AT19">
        <f t="shared" si="16"/>
        <v>32.878187265805551</v>
      </c>
      <c r="AU19">
        <f t="shared" si="17"/>
        <v>-274.36974014006887</v>
      </c>
      <c r="AW19">
        <v>16</v>
      </c>
      <c r="AX19">
        <f>IF(Z19&gt;0, (R19*SUMPRODUCT(K19:$K$98, X19:$X$98)-K19*$AZ$3)/Z19, 0)</f>
        <v>5164.6517593559165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500000</v>
      </c>
      <c r="S20">
        <f t="shared" si="1"/>
        <v>5247.7958120298053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4299.6816031888202</v>
      </c>
      <c r="AC20">
        <f t="shared" si="2"/>
        <v>4317.3056059995961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-753.2846624238025</v>
      </c>
      <c r="AI20">
        <f t="shared" si="7"/>
        <v>-773.85189560436379</v>
      </c>
      <c r="AJ20">
        <f t="shared" si="8"/>
        <v>-17.624002810775892</v>
      </c>
      <c r="AK20">
        <f t="shared" si="30"/>
        <v>18.488630893711928</v>
      </c>
      <c r="AL20">
        <f t="shared" si="9"/>
        <v>-772.98726752142773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-251.97130440333459</v>
      </c>
      <c r="AR20">
        <f t="shared" si="14"/>
        <v>-258.85097795967465</v>
      </c>
      <c r="AS20">
        <f t="shared" si="15"/>
        <v>-5.8951724342169705</v>
      </c>
      <c r="AT20">
        <f t="shared" si="16"/>
        <v>6.1843877557929421</v>
      </c>
      <c r="AU20">
        <f t="shared" si="17"/>
        <v>-258.56176263809863</v>
      </c>
      <c r="AW20">
        <v>17</v>
      </c>
      <c r="AX20">
        <f>IF(Z20&gt;0, (R20*SUMPRODUCT(K20:$K$98, X20:$X$98)-K20*$AZ$3)/Z20, 0)</f>
        <v>5247.7958120298053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500000</v>
      </c>
      <c r="S21">
        <f t="shared" si="1"/>
        <v>5307.3268628338365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4317.3056059995961</v>
      </c>
      <c r="AC21">
        <f t="shared" si="2"/>
        <v>4314.3477010253628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-779.17317525901933</v>
      </c>
      <c r="AI21">
        <f t="shared" si="7"/>
        <v>-799.49577744901205</v>
      </c>
      <c r="AJ21">
        <f t="shared" si="8"/>
        <v>2.9579049742333154</v>
      </c>
      <c r="AK21">
        <f t="shared" si="30"/>
        <v>6.907688969599354</v>
      </c>
      <c r="AL21">
        <f t="shared" si="9"/>
        <v>-789.63018350517939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-247.84226791850261</v>
      </c>
      <c r="AR21">
        <f t="shared" si="14"/>
        <v>-254.30655593136822</v>
      </c>
      <c r="AS21">
        <f t="shared" si="15"/>
        <v>0.94086128781025302</v>
      </c>
      <c r="AT21">
        <f t="shared" si="16"/>
        <v>2.1972231009261902</v>
      </c>
      <c r="AU21">
        <f t="shared" si="17"/>
        <v>-251.16847154263178</v>
      </c>
      <c r="AW21">
        <v>18</v>
      </c>
      <c r="AX21">
        <f>IF(Z21&gt;0, (R21*SUMPRODUCT(K21:$K$98, X21:$X$98)-K21*$AZ$3)/Z21, 0)</f>
        <v>5307.3268628338365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500000</v>
      </c>
      <c r="S22">
        <f t="shared" si="1"/>
        <v>5461.4494687096712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4314.3477010253628</v>
      </c>
      <c r="AC22">
        <f t="shared" si="2"/>
        <v>4386.4258031056725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-806.78657788847693</v>
      </c>
      <c r="AI22">
        <f t="shared" si="7"/>
        <v>-826.86561472767528</v>
      </c>
      <c r="AJ22">
        <f t="shared" si="8"/>
        <v>-72.078102080309691</v>
      </c>
      <c r="AK22">
        <f t="shared" si="30"/>
        <v>90.601301721532622</v>
      </c>
      <c r="AL22">
        <f t="shared" si="9"/>
        <v>-808.34241508645232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-239.61310974509055</v>
      </c>
      <c r="AR22">
        <f t="shared" si="14"/>
        <v>-245.57652137040347</v>
      </c>
      <c r="AS22">
        <f t="shared" si="15"/>
        <v>-21.406972621171267</v>
      </c>
      <c r="AT22">
        <f t="shared" si="16"/>
        <v>26.908305427275657</v>
      </c>
      <c r="AU22">
        <f t="shared" si="17"/>
        <v>-240.07518856429905</v>
      </c>
      <c r="AW22">
        <v>19</v>
      </c>
      <c r="AX22">
        <f>IF(Z22&gt;0, (R22*SUMPRODUCT(K22:$K$98, X22:$X$98)-K22*$AZ$3)/Z22, 0)</f>
        <v>5461.4494687096712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500000</v>
      </c>
      <c r="S23">
        <f t="shared" si="1"/>
        <v>5834.7162615900716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4386.4258031056725</v>
      </c>
      <c r="AC23">
        <f t="shared" si="2"/>
        <v>4629.5899116686405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-836.99063483461578</v>
      </c>
      <c r="AI23">
        <f t="shared" si="7"/>
        <v>-856.82703177368046</v>
      </c>
      <c r="AJ23">
        <f t="shared" si="8"/>
        <v>-243.16410856296807</v>
      </c>
      <c r="AK23">
        <f t="shared" si="30"/>
        <v>307.04980621739708</v>
      </c>
      <c r="AL23">
        <f t="shared" si="9"/>
        <v>-792.94133411925156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-221.94966153468133</v>
      </c>
      <c r="AR23">
        <f t="shared" si="14"/>
        <v>-227.20979397040796</v>
      </c>
      <c r="AS23">
        <f t="shared" si="15"/>
        <v>-64.481237121126739</v>
      </c>
      <c r="AT23">
        <f t="shared" si="16"/>
        <v>81.422178131905511</v>
      </c>
      <c r="AU23">
        <f t="shared" si="17"/>
        <v>-210.26885295962921</v>
      </c>
      <c r="AW23">
        <v>20</v>
      </c>
      <c r="AX23">
        <f>IF(Z23&gt;0, (R23*SUMPRODUCT(K23:$K$98, X23:$X$98)-K23*$AZ$3)/Z23, 0)</f>
        <v>5834.7162615900716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500000</v>
      </c>
      <c r="S24">
        <f t="shared" si="1"/>
        <v>6173.4989921975684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4629.5899116686405</v>
      </c>
      <c r="AC24">
        <f t="shared" si="2"/>
        <v>4838.6913379090165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-868.52949887404748</v>
      </c>
      <c r="AI24">
        <f t="shared" si="7"/>
        <v>-888.1241053687778</v>
      </c>
      <c r="AJ24">
        <f t="shared" si="8"/>
        <v>-209.10142624037599</v>
      </c>
      <c r="AK24">
        <f t="shared" si="30"/>
        <v>324.07129381680488</v>
      </c>
      <c r="AL24">
        <f t="shared" si="9"/>
        <v>-773.15423779234879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-205.63661165233361</v>
      </c>
      <c r="AR24">
        <f t="shared" si="14"/>
        <v>-210.27591117118794</v>
      </c>
      <c r="AS24">
        <f t="shared" si="15"/>
        <v>-49.507712564149649</v>
      </c>
      <c r="AT24">
        <f t="shared" si="16"/>
        <v>76.728450652128927</v>
      </c>
      <c r="AU24">
        <f t="shared" si="17"/>
        <v>-183.05517308320864</v>
      </c>
      <c r="AW24">
        <v>21</v>
      </c>
      <c r="AX24">
        <f>IF(Z24&gt;0, (R24*SUMPRODUCT(K24:$K$98, X24:$X$98)-K24*$AZ$3)/Z24, 0)</f>
        <v>6173.4989921975684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500000</v>
      </c>
      <c r="S25">
        <f t="shared" si="1"/>
        <v>6485.6695734392333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4838.6913379090165</v>
      </c>
      <c r="AC25">
        <f t="shared" si="2"/>
        <v>5017.9217689129837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-1126.3524543231529</v>
      </c>
      <c r="AI25">
        <f t="shared" si="7"/>
        <v>-1145.6947971302197</v>
      </c>
      <c r="AJ25">
        <f t="shared" si="8"/>
        <v>-179.23043100396717</v>
      </c>
      <c r="AK25">
        <f t="shared" si="30"/>
        <v>338.70839365363116</v>
      </c>
      <c r="AL25">
        <f t="shared" si="9"/>
        <v>-986.21683448055569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-238.10699428250757</v>
      </c>
      <c r="AR25">
        <f t="shared" si="14"/>
        <v>-242.19589832892362</v>
      </c>
      <c r="AS25">
        <f t="shared" si="15"/>
        <v>-37.888690211056385</v>
      </c>
      <c r="AT25">
        <f t="shared" si="16"/>
        <v>71.601777260374448</v>
      </c>
      <c r="AU25">
        <f t="shared" si="17"/>
        <v>-208.48281127960553</v>
      </c>
      <c r="AW25">
        <v>22</v>
      </c>
      <c r="AX25">
        <f>IF(Z25&gt;0, (R25*SUMPRODUCT(K25:$K$98, X25:$X$98)-K25*$AZ$3)/Z25, 0)</f>
        <v>6485.6695734392333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500000</v>
      </c>
      <c r="S26">
        <f t="shared" si="1"/>
        <v>6713.7557072755944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5017.9217689129837</v>
      </c>
      <c r="AC26">
        <f t="shared" si="2"/>
        <v>5123.446062716459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-1415.0505967011011</v>
      </c>
      <c r="AI26">
        <f t="shared" si="7"/>
        <v>-1434.1287635502622</v>
      </c>
      <c r="AJ26">
        <f t="shared" si="8"/>
        <v>-105.5242938034753</v>
      </c>
      <c r="AK26">
        <f t="shared" si="30"/>
        <v>351.25452382390887</v>
      </c>
      <c r="AL26">
        <f t="shared" si="9"/>
        <v>-1188.3985335298287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-267.08640913431447</v>
      </c>
      <c r="AR26">
        <f t="shared" si="14"/>
        <v>-270.68735392631476</v>
      </c>
      <c r="AS26">
        <f t="shared" si="15"/>
        <v>-19.917383006734912</v>
      </c>
      <c r="AT26">
        <f t="shared" si="16"/>
        <v>66.298201406382503</v>
      </c>
      <c r="AU26">
        <f t="shared" si="17"/>
        <v>-224.3065355266672</v>
      </c>
      <c r="AW26">
        <v>23</v>
      </c>
      <c r="AX26">
        <f>IF(Z26&gt;0, (R26*SUMPRODUCT(K26:$K$98, X26:$X$98)-K26*$AZ$3)/Z26, 0)</f>
        <v>6713.7557072755944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500000</v>
      </c>
      <c r="S27">
        <f t="shared" si="1"/>
        <v>6865.2702382474272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5123.446062716459</v>
      </c>
      <c r="AC27">
        <f t="shared" si="2"/>
        <v>5163.1733036589158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-1712.010590403105</v>
      </c>
      <c r="AI27">
        <f t="shared" si="7"/>
        <v>-1730.8123750542543</v>
      </c>
      <c r="AJ27">
        <f t="shared" si="8"/>
        <v>-39.727240942456774</v>
      </c>
      <c r="AK27">
        <f t="shared" si="30"/>
        <v>358.64122439015216</v>
      </c>
      <c r="AL27">
        <f t="shared" si="9"/>
        <v>-1411.898391606559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-288.51489862464877</v>
      </c>
      <c r="AR27">
        <f t="shared" si="14"/>
        <v>-291.68345086550352</v>
      </c>
      <c r="AS27">
        <f t="shared" si="15"/>
        <v>-6.6949941533078521</v>
      </c>
      <c r="AT27">
        <f t="shared" si="16"/>
        <v>60.439659122191017</v>
      </c>
      <c r="AU27">
        <f t="shared" si="17"/>
        <v>-237.93878589662035</v>
      </c>
      <c r="AW27">
        <v>24</v>
      </c>
      <c r="AX27">
        <f>IF(Z27&gt;0, (R27*SUMPRODUCT(K27:$K$98, X27:$X$98)-K27*$AZ$3)/Z27, 0)</f>
        <v>6865.2702382474272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500000</v>
      </c>
      <c r="S28">
        <f t="shared" si="1"/>
        <v>6952.9463098331926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5163.1733036589158</v>
      </c>
      <c r="AC28">
        <f t="shared" si="2"/>
        <v>5148.5991640313823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-2029.4766683872376</v>
      </c>
      <c r="AI28">
        <f t="shared" si="7"/>
        <v>-2047.9889613584562</v>
      </c>
      <c r="AJ28">
        <f t="shared" si="8"/>
        <v>14.574139627533441</v>
      </c>
      <c r="AK28">
        <f t="shared" si="30"/>
        <v>361.42213125612415</v>
      </c>
      <c r="AL28">
        <f t="shared" si="9"/>
        <v>-1671.9926904747986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-305.37103281365756</v>
      </c>
      <c r="AR28">
        <f t="shared" si="14"/>
        <v>-308.15653811777247</v>
      </c>
      <c r="AS28">
        <f t="shared" si="15"/>
        <v>2.1929397562215054</v>
      </c>
      <c r="AT28">
        <f t="shared" si="16"/>
        <v>54.382418493680866</v>
      </c>
      <c r="AU28">
        <f t="shared" si="17"/>
        <v>-251.58117986787008</v>
      </c>
      <c r="AW28">
        <v>25</v>
      </c>
      <c r="AX28">
        <f>IF(Z28&gt;0, (R28*SUMPRODUCT(K28:$K$98, X28:$X$98)-K28*$AZ$3)/Z28, 0)</f>
        <v>6952.9463098331926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500000</v>
      </c>
      <c r="S29">
        <f t="shared" si="1"/>
        <v>6985.2389893714017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5148.5991640313823</v>
      </c>
      <c r="AC29">
        <f t="shared" si="2"/>
        <v>5087.8180946080074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-2359.863062160844</v>
      </c>
      <c r="AI29">
        <f t="shared" si="7"/>
        <v>-2378.0722390492424</v>
      </c>
      <c r="AJ29">
        <f t="shared" si="8"/>
        <v>60.781069423374902</v>
      </c>
      <c r="AK29">
        <f t="shared" si="30"/>
        <v>360.40194148219678</v>
      </c>
      <c r="AL29">
        <f t="shared" si="9"/>
        <v>-1956.8892281436706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-317.03890176293004</v>
      </c>
      <c r="AR29">
        <f t="shared" si="14"/>
        <v>-319.48523754201483</v>
      </c>
      <c r="AS29">
        <f t="shared" si="15"/>
        <v>8.1657125817793652</v>
      </c>
      <c r="AT29">
        <f t="shared" si="16"/>
        <v>48.418672063165495</v>
      </c>
      <c r="AU29">
        <f t="shared" si="17"/>
        <v>-262.90085289706997</v>
      </c>
      <c r="AW29">
        <v>26</v>
      </c>
      <c r="AX29">
        <f>IF(Z29&gt;0, (R29*SUMPRODUCT(K29:$K$98, X29:$X$98)-K29*$AZ$3)/Z29, 0)</f>
        <v>6985.2389893714017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500000</v>
      </c>
      <c r="S30">
        <f t="shared" si="1"/>
        <v>6971.7868143128044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5087.8180946080074</v>
      </c>
      <c r="AC30">
        <f t="shared" si="2"/>
        <v>4989.1630887292577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-2730.7694393022807</v>
      </c>
      <c r="AI30">
        <f t="shared" si="7"/>
        <v>-2748.6599859498297</v>
      </c>
      <c r="AJ30">
        <f t="shared" si="8"/>
        <v>98.655005878749762</v>
      </c>
      <c r="AK30">
        <f t="shared" si="30"/>
        <v>356.14726662256055</v>
      </c>
      <c r="AL30">
        <f t="shared" si="9"/>
        <v>-2293.8577134485195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-327.56143395343463</v>
      </c>
      <c r="AR30">
        <f t="shared" si="14"/>
        <v>-329.707441972178</v>
      </c>
      <c r="AS30">
        <f t="shared" si="15"/>
        <v>11.833871701956836</v>
      </c>
      <c r="AT30">
        <f t="shared" si="16"/>
        <v>42.720600162893696</v>
      </c>
      <c r="AU30">
        <f t="shared" si="17"/>
        <v>-275.15297010732746</v>
      </c>
      <c r="AW30">
        <v>27</v>
      </c>
      <c r="AX30">
        <f>IF(Z30&gt;0, (R30*SUMPRODUCT(K30:$K$98, X30:$X$98)-K30*$AZ$3)/Z30, 0)</f>
        <v>6971.7868143128044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500000</v>
      </c>
      <c r="S31">
        <f t="shared" si="1"/>
        <v>6916.4056768764422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4989.1630887292577</v>
      </c>
      <c r="AC31">
        <f t="shared" si="2"/>
        <v>4856.5872761009841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-3140.9774376985447</v>
      </c>
      <c r="AI31">
        <f t="shared" si="7"/>
        <v>-3158.5320300077333</v>
      </c>
      <c r="AJ31">
        <f t="shared" si="8"/>
        <v>132.57581262827352</v>
      </c>
      <c r="AK31">
        <f t="shared" si="30"/>
        <v>349.24141621104809</v>
      </c>
      <c r="AL31">
        <f t="shared" si="9"/>
        <v>-2676.7148011684117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-336.39886655469968</v>
      </c>
      <c r="AR31">
        <f t="shared" si="14"/>
        <v>-338.27896441365402</v>
      </c>
      <c r="AS31">
        <f t="shared" si="15"/>
        <v>14.198877255672851</v>
      </c>
      <c r="AT31">
        <f t="shared" si="16"/>
        <v>37.403776021211357</v>
      </c>
      <c r="AU31">
        <f t="shared" si="17"/>
        <v>-286.67631113676981</v>
      </c>
      <c r="AW31">
        <v>28</v>
      </c>
      <c r="AX31">
        <f>IF(Z31&gt;0, (R31*SUMPRODUCT(K31:$K$98, X31:$X$98)-K31*$AZ$3)/Z31, 0)</f>
        <v>6916.4056768764422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500000</v>
      </c>
      <c r="S32">
        <f t="shared" si="1"/>
        <v>6823.0592655686778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4856.5872761009841</v>
      </c>
      <c r="AC32">
        <f t="shared" si="2"/>
        <v>4694.2827143008926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-3579.613092462067</v>
      </c>
      <c r="AI32">
        <f t="shared" si="7"/>
        <v>-3596.8131581935409</v>
      </c>
      <c r="AJ32">
        <f t="shared" si="8"/>
        <v>162.30456180009151</v>
      </c>
      <c r="AK32">
        <f t="shared" si="30"/>
        <v>339.96110932706893</v>
      </c>
      <c r="AL32">
        <f t="shared" si="9"/>
        <v>-3094.5474870663802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-342.30068815404411</v>
      </c>
      <c r="AR32">
        <f t="shared" si="14"/>
        <v>-343.94544533424789</v>
      </c>
      <c r="AS32">
        <f t="shared" si="15"/>
        <v>15.520382164123689</v>
      </c>
      <c r="AT32">
        <f t="shared" si="16"/>
        <v>32.508798761887725</v>
      </c>
      <c r="AU32">
        <f t="shared" si="17"/>
        <v>-295.91626440823643</v>
      </c>
      <c r="AW32">
        <v>29</v>
      </c>
      <c r="AX32">
        <f>IF(Z32&gt;0, (R32*SUMPRODUCT(K32:$K$98, X32:$X$98)-K32*$AZ$3)/Z32, 0)</f>
        <v>6823.0592655686778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500000</v>
      </c>
      <c r="S33">
        <f t="shared" si="1"/>
        <v>6697.4983635154858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4694.2827143008926</v>
      </c>
      <c r="AC33">
        <f t="shared" si="2"/>
        <v>4507.4233696777492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-4060.7810626106852</v>
      </c>
      <c r="AI33">
        <f t="shared" si="7"/>
        <v>-4077.6060886317136</v>
      </c>
      <c r="AJ33">
        <f t="shared" si="8"/>
        <v>186.85934462314344</v>
      </c>
      <c r="AK33">
        <f t="shared" si="30"/>
        <v>328.5997900010625</v>
      </c>
      <c r="AL33">
        <f t="shared" si="9"/>
        <v>-3562.1469540075077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-346.7075002916269</v>
      </c>
      <c r="AR33">
        <f t="shared" si="14"/>
        <v>-348.14401278125666</v>
      </c>
      <c r="AS33">
        <f t="shared" si="15"/>
        <v>15.953959418528944</v>
      </c>
      <c r="AT33">
        <f t="shared" si="16"/>
        <v>28.055689294999159</v>
      </c>
      <c r="AU33">
        <f t="shared" si="17"/>
        <v>-304.1343640677286</v>
      </c>
      <c r="AW33">
        <v>30</v>
      </c>
      <c r="AX33">
        <f>IF(Z33&gt;0, (R33*SUMPRODUCT(K33:$K$98, X33:$X$98)-K33*$AZ$3)/Z33, 0)</f>
        <v>6697.4983635154858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500000</v>
      </c>
      <c r="S34">
        <f t="shared" si="1"/>
        <v>6543.1596442027794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4507.4233696777492</v>
      </c>
      <c r="AC34">
        <f t="shared" si="2"/>
        <v>4299.5027832529968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-4586.0821406828791</v>
      </c>
      <c r="AI34">
        <f t="shared" si="7"/>
        <v>-4602.5096123366629</v>
      </c>
      <c r="AJ34">
        <f t="shared" si="8"/>
        <v>207.9205864247524</v>
      </c>
      <c r="AK34">
        <f t="shared" si="30"/>
        <v>315.51963587744245</v>
      </c>
      <c r="AL34">
        <f t="shared" si="9"/>
        <v>-4079.0693900344681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-349.60486546548071</v>
      </c>
      <c r="AR34">
        <f t="shared" si="14"/>
        <v>-350.8571596550052</v>
      </c>
      <c r="AS34">
        <f t="shared" si="15"/>
        <v>15.850141016816957</v>
      </c>
      <c r="AT34">
        <f t="shared" si="16"/>
        <v>24.052600121162619</v>
      </c>
      <c r="AU34">
        <f t="shared" si="17"/>
        <v>-310.9544185170256</v>
      </c>
      <c r="AW34">
        <v>31</v>
      </c>
      <c r="AX34">
        <f>IF(Z34&gt;0, (R34*SUMPRODUCT(K34:$K$98, X34:$X$98)-K34*$AZ$3)/Z34, 0)</f>
        <v>6543.1596442027794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6362.1262300664966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4299.5027832529968</v>
      </c>
      <c r="AC35">
        <f t="shared" ref="AC35:AC66" si="33">S35*Z35</f>
        <v>4073.8148051686558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-5102.5133148226842</v>
      </c>
      <c r="AI35">
        <f t="shared" ref="AI35:AI66" si="38">SUM(AE35:AH35)</f>
        <v>-5118.5213860941894</v>
      </c>
      <c r="AJ35">
        <f t="shared" ref="AJ35:AJ66" si="39">AB35-AC35</f>
        <v>225.68797808434101</v>
      </c>
      <c r="AK35">
        <f t="shared" si="30"/>
        <v>300.96519482770981</v>
      </c>
      <c r="AL35">
        <f t="shared" ref="AL35:AL66" si="40">SUM(AI35:AK35)</f>
        <v>-4591.8682131821388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-347.29758473622036</v>
      </c>
      <c r="AR35">
        <f t="shared" ref="AR35:AR66" si="45">AI35*$K35</f>
        <v>-348.38715847093823</v>
      </c>
      <c r="AS35">
        <f t="shared" ref="AS35:AS66" si="46">AJ35*$K35</f>
        <v>15.361231780620344</v>
      </c>
      <c r="AT35">
        <f t="shared" ref="AT35:AT66" si="47">AK35*$K35</f>
        <v>20.484902008915565</v>
      </c>
      <c r="AU35">
        <f t="shared" ref="AU35:AU66" si="48">AL35*$K35</f>
        <v>-312.54102468140235</v>
      </c>
      <c r="AW35">
        <v>32</v>
      </c>
      <c r="AX35">
        <f>IF(Z35&gt;0, (R35*SUMPRODUCT(K35:$K$98, X35:$X$98)-K35*$AZ$3)/Z35, 0)</f>
        <v>6362.1262300664966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500000</v>
      </c>
      <c r="S36">
        <f t="shared" si="32"/>
        <v>6162.4001016385946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4073.8148051686558</v>
      </c>
      <c r="AC36">
        <f t="shared" si="33"/>
        <v>3837.1572984513077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-5623.54323118921</v>
      </c>
      <c r="AI36">
        <f t="shared" si="38"/>
        <v>-5639.1100445864404</v>
      </c>
      <c r="AJ36">
        <f t="shared" si="39"/>
        <v>236.65750671734804</v>
      </c>
      <c r="AK36">
        <f t="shared" si="30"/>
        <v>285.16703636180591</v>
      </c>
      <c r="AL36">
        <f t="shared" si="40"/>
        <v>-5117.2855015072864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-341.7508723764949</v>
      </c>
      <c r="AR36">
        <f t="shared" si="45"/>
        <v>-342.69689018767127</v>
      </c>
      <c r="AS36">
        <f t="shared" si="46"/>
        <v>14.382019671607761</v>
      </c>
      <c r="AT36">
        <f t="shared" si="47"/>
        <v>17.330014093100122</v>
      </c>
      <c r="AU36">
        <f t="shared" si="48"/>
        <v>-310.98485642296339</v>
      </c>
      <c r="AW36">
        <v>33</v>
      </c>
      <c r="AX36">
        <f>IF(Z36&gt;0, (R36*SUMPRODUCT(K36:$K$98, X36:$X$98)-K36*$AZ$3)/Z36, 0)</f>
        <v>6162.4001016385946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500000</v>
      </c>
      <c r="S37">
        <f t="shared" si="32"/>
        <v>5949.5419377390926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3837.1572984513077</v>
      </c>
      <c r="AC37">
        <f t="shared" si="33"/>
        <v>3594.192210020236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-6166.692565698344</v>
      </c>
      <c r="AI37">
        <f t="shared" si="38"/>
        <v>-6181.7953763333171</v>
      </c>
      <c r="AJ37">
        <f t="shared" si="39"/>
        <v>242.96508843107176</v>
      </c>
      <c r="AK37">
        <f t="shared" si="30"/>
        <v>268.60101089159156</v>
      </c>
      <c r="AL37">
        <f t="shared" si="40"/>
        <v>-5670.2292770106533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-334.60611127007434</v>
      </c>
      <c r="AR37">
        <f t="shared" si="45"/>
        <v>-335.42559313688997</v>
      </c>
      <c r="AS37">
        <f t="shared" si="46"/>
        <v>13.183339780309632</v>
      </c>
      <c r="AT37">
        <f t="shared" si="47"/>
        <v>14.57435063936391</v>
      </c>
      <c r="AU37">
        <f t="shared" si="48"/>
        <v>-307.66790271721641</v>
      </c>
      <c r="AW37">
        <v>34</v>
      </c>
      <c r="AX37">
        <f>IF(Z37&gt;0, (R37*SUMPRODUCT(K37:$K$98, X37:$X$98)-K37*$AZ$3)/Z37, 0)</f>
        <v>5949.5419377390926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500000</v>
      </c>
      <c r="S38">
        <f t="shared" si="32"/>
        <v>5727.7540483224439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3594.192210020236</v>
      </c>
      <c r="AC38">
        <f t="shared" si="33"/>
        <v>3347.7876915585748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-6793.0312739810579</v>
      </c>
      <c r="AI38">
        <f t="shared" si="38"/>
        <v>-6807.6434049459822</v>
      </c>
      <c r="AJ38">
        <f t="shared" si="39"/>
        <v>246.40451846166116</v>
      </c>
      <c r="AK38">
        <f t="shared" si="30"/>
        <v>251.59345470141653</v>
      </c>
      <c r="AL38">
        <f t="shared" si="40"/>
        <v>-6309.6454317829048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-329.09945446371728</v>
      </c>
      <c r="AR38">
        <f t="shared" si="45"/>
        <v>-329.80736292684009</v>
      </c>
      <c r="AS38">
        <f t="shared" si="46"/>
        <v>11.937467874427124</v>
      </c>
      <c r="AT38">
        <f t="shared" si="47"/>
        <v>12.188854334591282</v>
      </c>
      <c r="AU38">
        <f t="shared" si="48"/>
        <v>-305.6810407178217</v>
      </c>
      <c r="AW38">
        <v>35</v>
      </c>
      <c r="AX38">
        <f>IF(Z38&gt;0, (R38*SUMPRODUCT(K38:$K$98, X38:$X$98)-K38*$AZ$3)/Z38, 0)</f>
        <v>5727.7540483224439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500000</v>
      </c>
      <c r="S39">
        <f t="shared" si="32"/>
        <v>5493.6242750314559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3347.7876915585748</v>
      </c>
      <c r="AC39">
        <f t="shared" si="33"/>
        <v>3097.4396592452267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-7407.9704838116622</v>
      </c>
      <c r="AI39">
        <f t="shared" si="38"/>
        <v>-7422.0660949427465</v>
      </c>
      <c r="AJ39">
        <f t="shared" si="39"/>
        <v>250.34803231334809</v>
      </c>
      <c r="AK39">
        <f t="shared" si="30"/>
        <v>234.34513840910026</v>
      </c>
      <c r="AL39">
        <f t="shared" si="40"/>
        <v>-6937.372924220298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-320.43855819930315</v>
      </c>
      <c r="AR39">
        <f t="shared" si="45"/>
        <v>-321.04827678790355</v>
      </c>
      <c r="AS39">
        <f t="shared" si="46"/>
        <v>10.829033768132025</v>
      </c>
      <c r="AT39">
        <f t="shared" si="47"/>
        <v>10.136813913733377</v>
      </c>
      <c r="AU39">
        <f t="shared" si="48"/>
        <v>-300.08242910603809</v>
      </c>
      <c r="AW39">
        <v>36</v>
      </c>
      <c r="AX39">
        <f>IF(Z39&gt;0, (R39*SUMPRODUCT(K39:$K$98, X39:$X$98)-K39*$AZ$3)/Z39, 0)</f>
        <v>5493.6242750314559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500000</v>
      </c>
      <c r="S40">
        <f t="shared" si="32"/>
        <v>5250.5616275220082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3097.4396592452267</v>
      </c>
      <c r="AC40">
        <f t="shared" si="33"/>
        <v>2847.3148708230392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-7949.2616203841808</v>
      </c>
      <c r="AI40">
        <f t="shared" si="38"/>
        <v>-7962.8188123229356</v>
      </c>
      <c r="AJ40">
        <f t="shared" si="39"/>
        <v>250.12478842218752</v>
      </c>
      <c r="AK40">
        <f t="shared" ref="AK40:AK71" si="61">G40*SUM(AB40:AB40, AE40:AF40)</f>
        <v>216.8207761471659</v>
      </c>
      <c r="AL40">
        <f t="shared" si="40"/>
        <v>-7495.8732477535823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-307.01125250732173</v>
      </c>
      <c r="AR40">
        <f t="shared" si="45"/>
        <v>-307.53484962569132</v>
      </c>
      <c r="AS40">
        <f t="shared" si="46"/>
        <v>9.6601581686165954</v>
      </c>
      <c r="AT40">
        <f t="shared" si="47"/>
        <v>8.373912098182263</v>
      </c>
      <c r="AU40">
        <f t="shared" si="48"/>
        <v>-289.50077935889249</v>
      </c>
      <c r="AW40">
        <v>37</v>
      </c>
      <c r="AX40">
        <f>IF(Z40&gt;0, (R40*SUMPRODUCT(K40:$K$98, X40:$X$98)-K40*$AZ$3)/Z40, 0)</f>
        <v>5250.5616275220082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500000</v>
      </c>
      <c r="S41">
        <f t="shared" si="32"/>
        <v>5007.1414548734638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2847.3148708230392</v>
      </c>
      <c r="AC41">
        <f t="shared" si="33"/>
        <v>2603.0837699024269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-8495.2892269579243</v>
      </c>
      <c r="AI41">
        <f t="shared" si="38"/>
        <v>-8508.2860825159441</v>
      </c>
      <c r="AJ41">
        <f t="shared" si="39"/>
        <v>244.23110092061233</v>
      </c>
      <c r="AK41">
        <f t="shared" si="61"/>
        <v>199.31204095761277</v>
      </c>
      <c r="AL41">
        <f t="shared" si="40"/>
        <v>-8064.7429406377178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-292.94605211376171</v>
      </c>
      <c r="AR41">
        <f t="shared" si="45"/>
        <v>-293.39422726400062</v>
      </c>
      <c r="AS41">
        <f t="shared" si="46"/>
        <v>8.4219071189541097</v>
      </c>
      <c r="AT41">
        <f t="shared" si="47"/>
        <v>6.8729473449813394</v>
      </c>
      <c r="AU41">
        <f t="shared" si="48"/>
        <v>-278.09937280006511</v>
      </c>
      <c r="AW41">
        <v>38</v>
      </c>
      <c r="AX41">
        <f>IF(Z41&gt;0, (R41*SUMPRODUCT(K41:$K$98, X41:$X$98)-K41*$AZ$3)/Z41, 0)</f>
        <v>5007.1414548734638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500000</v>
      </c>
      <c r="S42">
        <f t="shared" si="32"/>
        <v>4764.2628326103104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2603.0837699024269</v>
      </c>
      <c r="AC42">
        <f t="shared" si="33"/>
        <v>2366.191424562513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-9010.6107847880448</v>
      </c>
      <c r="AI42">
        <f t="shared" si="38"/>
        <v>-9023.0271412512448</v>
      </c>
      <c r="AJ42">
        <f t="shared" si="39"/>
        <v>236.89234533991385</v>
      </c>
      <c r="AK42">
        <f t="shared" si="61"/>
        <v>182.21586389316991</v>
      </c>
      <c r="AL42">
        <f t="shared" si="40"/>
        <v>-8603.9189320181595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-277.42505981191755</v>
      </c>
      <c r="AR42">
        <f t="shared" si="45"/>
        <v>-277.80734337922735</v>
      </c>
      <c r="AS42">
        <f t="shared" si="46"/>
        <v>7.2936091286798312</v>
      </c>
      <c r="AT42">
        <f t="shared" si="47"/>
        <v>5.6101909345129917</v>
      </c>
      <c r="AU42">
        <f t="shared" si="48"/>
        <v>-264.90354331603453</v>
      </c>
      <c r="AW42">
        <v>39</v>
      </c>
      <c r="AX42">
        <f>IF(Z42&gt;0, (R42*SUMPRODUCT(K42:$K$98, X42:$X$98)-K42*$AZ$3)/Z42, 0)</f>
        <v>4764.2628326103104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500000</v>
      </c>
      <c r="S43">
        <f t="shared" si="32"/>
        <v>4525.3605741896463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2366.191424562513</v>
      </c>
      <c r="AC43">
        <f t="shared" si="33"/>
        <v>2138.8143172272462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-9529.6149223066477</v>
      </c>
      <c r="AI43">
        <f t="shared" si="38"/>
        <v>-9541.4306344591005</v>
      </c>
      <c r="AJ43">
        <f t="shared" si="39"/>
        <v>227.37710733526683</v>
      </c>
      <c r="AK43">
        <f t="shared" si="61"/>
        <v>165.63339971937592</v>
      </c>
      <c r="AL43">
        <f t="shared" si="40"/>
        <v>-9148.4201274044572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-261.9683271349295</v>
      </c>
      <c r="AR43">
        <f t="shared" si="45"/>
        <v>-262.29314008610555</v>
      </c>
      <c r="AS43">
        <f t="shared" si="46"/>
        <v>6.2505779008939504</v>
      </c>
      <c r="AT43">
        <f t="shared" si="47"/>
        <v>4.5532484781298246</v>
      </c>
      <c r="AU43">
        <f t="shared" si="48"/>
        <v>-251.48931370708175</v>
      </c>
      <c r="AW43">
        <v>40</v>
      </c>
      <c r="AX43">
        <f>IF(Z43&gt;0, (R43*SUMPRODUCT(K43:$K$98, X43:$X$98)-K43*$AZ$3)/Z43, 0)</f>
        <v>4525.3605741896463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500000</v>
      </c>
      <c r="S44">
        <f t="shared" si="32"/>
        <v>4291.6060631889322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2138.8143172272462</v>
      </c>
      <c r="AC44">
        <f t="shared" si="33"/>
        <v>1921.5316619464688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-10080.17285233726</v>
      </c>
      <c r="AI44">
        <f t="shared" si="38"/>
        <v>-10091.366398725571</v>
      </c>
      <c r="AJ44">
        <f t="shared" si="39"/>
        <v>217.28265528077736</v>
      </c>
      <c r="AK44">
        <f t="shared" si="61"/>
        <v>149.71700220590725</v>
      </c>
      <c r="AL44">
        <f t="shared" si="40"/>
        <v>-9724.3667412388859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-247.41349924933189</v>
      </c>
      <c r="AR44">
        <f t="shared" si="45"/>
        <v>-247.68824002228399</v>
      </c>
      <c r="AS44">
        <f t="shared" si="46"/>
        <v>5.3331091496847289</v>
      </c>
      <c r="AT44">
        <f t="shared" si="47"/>
        <v>3.6747393080957567</v>
      </c>
      <c r="AU44">
        <f t="shared" si="48"/>
        <v>-238.68039156450348</v>
      </c>
      <c r="AW44">
        <v>41</v>
      </c>
      <c r="AX44">
        <f>IF(Z44&gt;0, (R44*SUMPRODUCT(K44:$K$98, X44:$X$98)-K44*$AZ$3)/Z44, 0)</f>
        <v>4291.6060631889322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500000</v>
      </c>
      <c r="S45">
        <f t="shared" si="32"/>
        <v>4060.5265939919759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1921.5316619464688</v>
      </c>
      <c r="AC45">
        <f t="shared" si="33"/>
        <v>1714.0160839954865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-10573.868749931968</v>
      </c>
      <c r="AI45">
        <f t="shared" si="38"/>
        <v>-10584.421667418899</v>
      </c>
      <c r="AJ45">
        <f t="shared" si="39"/>
        <v>207.51557795098233</v>
      </c>
      <c r="AK45">
        <f t="shared" si="61"/>
        <v>134.50721633625284</v>
      </c>
      <c r="AL45">
        <f t="shared" si="40"/>
        <v>-10242.398873131664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-231.72415386504747</v>
      </c>
      <c r="AR45">
        <f t="shared" si="45"/>
        <v>-231.95541887630296</v>
      </c>
      <c r="AS45">
        <f t="shared" si="46"/>
        <v>4.5476611117210126</v>
      </c>
      <c r="AT45">
        <f t="shared" si="47"/>
        <v>2.9476979175159159</v>
      </c>
      <c r="AU45">
        <f t="shared" si="48"/>
        <v>-224.46005984706602</v>
      </c>
      <c r="AW45">
        <v>42</v>
      </c>
      <c r="AX45">
        <f>IF(Z45&gt;0, (R45*SUMPRODUCT(K45:$K$98, X45:$X$98)-K45*$AZ$3)/Z45, 0)</f>
        <v>4060.5265939919759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500000</v>
      </c>
      <c r="S46">
        <f t="shared" si="32"/>
        <v>3834.0264742406284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1714.0160839954865</v>
      </c>
      <c r="AC46">
        <f t="shared" si="33"/>
        <v>1517.9150741468234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-10994.637285932185</v>
      </c>
      <c r="AI46">
        <f t="shared" si="38"/>
        <v>-11004.534942379951</v>
      </c>
      <c r="AJ46">
        <f t="shared" si="39"/>
        <v>196.10100984866313</v>
      </c>
      <c r="AK46">
        <f t="shared" si="61"/>
        <v>119.98112587968407</v>
      </c>
      <c r="AL46">
        <f t="shared" si="40"/>
        <v>-10688.452806651603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-215.12965142016876</v>
      </c>
      <c r="AR46">
        <f t="shared" si="45"/>
        <v>-215.32331668861821</v>
      </c>
      <c r="AS46">
        <f t="shared" si="46"/>
        <v>3.8370653614799193</v>
      </c>
      <c r="AT46">
        <f t="shared" si="47"/>
        <v>2.3476443211566469</v>
      </c>
      <c r="AU46">
        <f t="shared" si="48"/>
        <v>-209.13860700598164</v>
      </c>
      <c r="AW46">
        <v>43</v>
      </c>
      <c r="AX46">
        <f>IF(Z46&gt;0, (R46*SUMPRODUCT(K46:$K$98, X46:$X$98)-K46*$AZ$3)/Z46, 0)</f>
        <v>3834.0264742406284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500000</v>
      </c>
      <c r="S47">
        <f t="shared" si="32"/>
        <v>3615.2579865266789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1517.9150741468234</v>
      </c>
      <c r="AC47">
        <f t="shared" si="33"/>
        <v>1334.5918013127114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-11395.926267686629</v>
      </c>
      <c r="AI47">
        <f t="shared" si="38"/>
        <v>-11405.155151256533</v>
      </c>
      <c r="AJ47">
        <f t="shared" si="39"/>
        <v>183.323272834112</v>
      </c>
      <c r="AK47">
        <f t="shared" si="61"/>
        <v>106.25405519027764</v>
      </c>
      <c r="AL47">
        <f t="shared" si="40"/>
        <v>-11115.577823232143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-199.0907006541135</v>
      </c>
      <c r="AR47">
        <f t="shared" si="45"/>
        <v>-199.25193238315663</v>
      </c>
      <c r="AS47">
        <f t="shared" si="46"/>
        <v>3.2027198120998062</v>
      </c>
      <c r="AT47">
        <f t="shared" si="47"/>
        <v>1.856294415940225</v>
      </c>
      <c r="AU47">
        <f t="shared" si="48"/>
        <v>-194.19291815511659</v>
      </c>
      <c r="AW47">
        <v>44</v>
      </c>
      <c r="AX47">
        <f>IF(Z47&gt;0, (R47*SUMPRODUCT(K47:$K$98, X47:$X$98)-K47*$AZ$3)/Z47, 0)</f>
        <v>3615.2579865266789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500000</v>
      </c>
      <c r="S48">
        <f t="shared" si="32"/>
        <v>3403.8848314742013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1334.5918013127114</v>
      </c>
      <c r="AC48">
        <f t="shared" si="33"/>
        <v>1163.8996529675776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-11765.526755664732</v>
      </c>
      <c r="AI48">
        <f t="shared" si="38"/>
        <v>-11774.075074061153</v>
      </c>
      <c r="AJ48">
        <f t="shared" si="39"/>
        <v>170.69214834513377</v>
      </c>
      <c r="AK48">
        <f t="shared" si="61"/>
        <v>93.421426091889799</v>
      </c>
      <c r="AL48">
        <f t="shared" si="40"/>
        <v>-11509.961499624129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-183.52477379757929</v>
      </c>
      <c r="AR48">
        <f t="shared" si="45"/>
        <v>-183.65811489081148</v>
      </c>
      <c r="AS48">
        <f t="shared" si="46"/>
        <v>2.66254444570286</v>
      </c>
      <c r="AT48">
        <f t="shared" si="47"/>
        <v>1.4572357402618201</v>
      </c>
      <c r="AU48">
        <f t="shared" si="48"/>
        <v>-179.53833470484679</v>
      </c>
      <c r="AW48">
        <v>45</v>
      </c>
      <c r="AX48">
        <f>IF(Z48&gt;0, (R48*SUMPRODUCT(K48:$K$98, X48:$X$98)-K48*$AZ$3)/Z48, 0)</f>
        <v>3403.8848314742013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500000</v>
      </c>
      <c r="S49">
        <f t="shared" si="32"/>
        <v>3199.8925122125497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1163.8996529675776</v>
      </c>
      <c r="AC49">
        <f t="shared" si="33"/>
        <v>1005.7307294458726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-12105.999091470952</v>
      </c>
      <c r="AI49">
        <f t="shared" si="38"/>
        <v>-12113.856626728835</v>
      </c>
      <c r="AJ49">
        <f t="shared" si="39"/>
        <v>158.16892352170498</v>
      </c>
      <c r="AK49">
        <f t="shared" si="61"/>
        <v>81.472975707730441</v>
      </c>
      <c r="AL49">
        <f t="shared" si="40"/>
        <v>-11874.214727499399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-168.60324772434703</v>
      </c>
      <c r="AR49">
        <f t="shared" si="45"/>
        <v>-168.71268156401425</v>
      </c>
      <c r="AS49">
        <f t="shared" si="46"/>
        <v>2.2028577726898728</v>
      </c>
      <c r="AT49">
        <f t="shared" si="47"/>
        <v>1.1346943116630535</v>
      </c>
      <c r="AU49">
        <f t="shared" si="48"/>
        <v>-165.3751294796613</v>
      </c>
      <c r="AW49">
        <v>46</v>
      </c>
      <c r="AX49">
        <f>IF(Z49&gt;0, (R49*SUMPRODUCT(K49:$K$98, X49:$X$98)-K49*$AZ$3)/Z49, 0)</f>
        <v>3199.8925122125497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500000</v>
      </c>
      <c r="S50">
        <f t="shared" si="32"/>
        <v>3002.6068791367725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1005.7307294458726</v>
      </c>
      <c r="AC50">
        <f t="shared" si="33"/>
        <v>859.76663375355633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-12409.168135210275</v>
      </c>
      <c r="AI50">
        <f t="shared" si="38"/>
        <v>-12416.326636708818</v>
      </c>
      <c r="AJ50">
        <f t="shared" si="39"/>
        <v>145.96409569231628</v>
      </c>
      <c r="AK50">
        <f t="shared" si="61"/>
        <v>70.401151061211095</v>
      </c>
      <c r="AL50">
        <f t="shared" si="40"/>
        <v>-12199.961389955291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-154.30853400401887</v>
      </c>
      <c r="AR50">
        <f t="shared" si="45"/>
        <v>-154.39755027488167</v>
      </c>
      <c r="AS50">
        <f t="shared" si="46"/>
        <v>1.815069743441911</v>
      </c>
      <c r="AT50">
        <f t="shared" si="47"/>
        <v>0.87544131033460915</v>
      </c>
      <c r="AU50">
        <f t="shared" si="48"/>
        <v>-151.70703922110516</v>
      </c>
      <c r="AW50">
        <v>47</v>
      </c>
      <c r="AX50">
        <f>IF(Z50&gt;0, (R50*SUMPRODUCT(K50:$K$98, X50:$X$98)-K50*$AZ$3)/Z50, 0)</f>
        <v>3002.6068791367725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500000</v>
      </c>
      <c r="S51">
        <f t="shared" si="32"/>
        <v>2810.7794912208255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859.76663375355633</v>
      </c>
      <c r="AC51">
        <f t="shared" si="33"/>
        <v>725.67162834956457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-12651.072805925942</v>
      </c>
      <c r="AI51">
        <f t="shared" si="38"/>
        <v>-12657.527168769204</v>
      </c>
      <c r="AJ51">
        <f t="shared" si="39"/>
        <v>134.09500540399176</v>
      </c>
      <c r="AK51">
        <f t="shared" si="61"/>
        <v>60.183664362748949</v>
      </c>
      <c r="AL51">
        <f t="shared" si="40"/>
        <v>-12463.248499002464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-140.46127578745157</v>
      </c>
      <c r="AR51">
        <f t="shared" si="45"/>
        <v>-140.53293674879984</v>
      </c>
      <c r="AS51">
        <f t="shared" si="46"/>
        <v>1.4888188396913848</v>
      </c>
      <c r="AT51">
        <f t="shared" si="47"/>
        <v>0.66820216811935296</v>
      </c>
      <c r="AU51">
        <f t="shared" si="48"/>
        <v>-138.37591574098911</v>
      </c>
      <c r="AW51">
        <v>48</v>
      </c>
      <c r="AX51">
        <f>IF(Z51&gt;0, (R51*SUMPRODUCT(K51:$K$98, X51:$X$98)-K51*$AZ$3)/Z51, 0)</f>
        <v>2810.7794912208255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500000</v>
      </c>
      <c r="S52">
        <f t="shared" si="32"/>
        <v>2624.1363303357857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725.67162834956457</v>
      </c>
      <c r="AC52">
        <f t="shared" si="33"/>
        <v>603.25814595499492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-12852.252206129215</v>
      </c>
      <c r="AI52">
        <f t="shared" si="38"/>
        <v>-12857.999412733738</v>
      </c>
      <c r="AJ52">
        <f t="shared" si="39"/>
        <v>122.41348239456966</v>
      </c>
      <c r="AK52">
        <f t="shared" si="61"/>
        <v>50.797013984469523</v>
      </c>
      <c r="AL52">
        <f t="shared" si="40"/>
        <v>-12684.788916354699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-127.40617290132928</v>
      </c>
      <c r="AR52">
        <f t="shared" si="45"/>
        <v>-127.463145763876</v>
      </c>
      <c r="AS52">
        <f t="shared" si="46"/>
        <v>1.2135019647356871</v>
      </c>
      <c r="AT52">
        <f t="shared" si="47"/>
        <v>0.50355790119728205</v>
      </c>
      <c r="AU52">
        <f t="shared" si="48"/>
        <v>-125.74608589794303</v>
      </c>
      <c r="AW52">
        <v>49</v>
      </c>
      <c r="AX52">
        <f>IF(Z52&gt;0, (R52*SUMPRODUCT(K52:$K$98, X52:$X$98)-K52*$AZ$3)/Z52, 0)</f>
        <v>2624.1363303357857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500000</v>
      </c>
      <c r="S53">
        <f t="shared" si="32"/>
        <v>2438.7119064448693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603.25814595499492</v>
      </c>
      <c r="AC53">
        <f t="shared" si="33"/>
        <v>491.96607429730994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-12928.72275644915</v>
      </c>
      <c r="AI53">
        <f t="shared" si="38"/>
        <v>-12933.766054849804</v>
      </c>
      <c r="AJ53">
        <f t="shared" si="39"/>
        <v>111.29207165768497</v>
      </c>
      <c r="AK53">
        <f t="shared" si="61"/>
        <v>42.228070216849645</v>
      </c>
      <c r="AL53">
        <f t="shared" si="40"/>
        <v>-12780.24591297527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-114.43235371201297</v>
      </c>
      <c r="AR53">
        <f t="shared" si="45"/>
        <v>-114.47699203532848</v>
      </c>
      <c r="AS53">
        <f t="shared" si="46"/>
        <v>0.985048094013941</v>
      </c>
      <c r="AT53">
        <f t="shared" si="47"/>
        <v>0.37376139613016418</v>
      </c>
      <c r="AU53">
        <f t="shared" si="48"/>
        <v>-113.11818254518437</v>
      </c>
      <c r="AW53">
        <v>50</v>
      </c>
      <c r="AX53">
        <f>IF(Z53&gt;0, (R53*SUMPRODUCT(K53:$K$98, X53:$X$98)-K53*$AZ$3)/Z53, 0)</f>
        <v>2438.7119064448693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500000</v>
      </c>
      <c r="S54">
        <f t="shared" si="32"/>
        <v>2252.0057082621233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491.96607429730994</v>
      </c>
      <c r="AC54">
        <f t="shared" si="33"/>
        <v>391.92131098140806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-12841.25203624305</v>
      </c>
      <c r="AI54">
        <f t="shared" si="38"/>
        <v>-12845.602839057887</v>
      </c>
      <c r="AJ54">
        <f t="shared" si="39"/>
        <v>100.04476331590189</v>
      </c>
      <c r="AK54">
        <f t="shared" si="61"/>
        <v>34.437625200811702</v>
      </c>
      <c r="AL54">
        <f t="shared" si="40"/>
        <v>-12711.120450541173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-101.48049001864811</v>
      </c>
      <c r="AR54">
        <f t="shared" si="45"/>
        <v>-101.51487308350643</v>
      </c>
      <c r="AS54">
        <f t="shared" si="46"/>
        <v>0.79062318662096187</v>
      </c>
      <c r="AT54">
        <f t="shared" si="47"/>
        <v>0.2721500263832039</v>
      </c>
      <c r="AU54">
        <f t="shared" si="48"/>
        <v>-100.45209987050227</v>
      </c>
      <c r="AW54">
        <v>51</v>
      </c>
      <c r="AX54">
        <f>IF(Z54&gt;0, (R54*SUMPRODUCT(K54:$K$98, X54:$X$98)-K54*$AZ$3)/Z54, 0)</f>
        <v>2252.0057082621233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500000</v>
      </c>
      <c r="S55">
        <f t="shared" si="32"/>
        <v>2061.0152400638799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391.92131098140806</v>
      </c>
      <c r="AC55">
        <f t="shared" si="33"/>
        <v>303.28688381643082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-12568.835768157378</v>
      </c>
      <c r="AI55">
        <f t="shared" si="38"/>
        <v>-12572.514621155658</v>
      </c>
      <c r="AJ55">
        <f t="shared" si="39"/>
        <v>88.634427164977239</v>
      </c>
      <c r="AK55">
        <f t="shared" si="61"/>
        <v>27.434491768698567</v>
      </c>
      <c r="AL55">
        <f t="shared" si="40"/>
        <v>-12456.445702221981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-88.685417423012439</v>
      </c>
      <c r="AR55">
        <f t="shared" si="45"/>
        <v>-88.711375325542832</v>
      </c>
      <c r="AS55">
        <f t="shared" si="46"/>
        <v>0.62540248883592342</v>
      </c>
      <c r="AT55">
        <f t="shared" si="47"/>
        <v>0.19357714582119331</v>
      </c>
      <c r="AU55">
        <f t="shared" si="48"/>
        <v>-87.892395690885706</v>
      </c>
      <c r="AW55">
        <v>52</v>
      </c>
      <c r="AX55">
        <f>IF(Z55&gt;0, (R55*SUMPRODUCT(K55:$K$98, X55:$X$98)-K55*$AZ$3)/Z55, 0)</f>
        <v>2061.0152400638799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500000</v>
      </c>
      <c r="S56">
        <f t="shared" si="32"/>
        <v>1859.0102058705402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303.28688381643082</v>
      </c>
      <c r="AC56">
        <f t="shared" si="33"/>
        <v>226.07116536990998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-12037.113935392876</v>
      </c>
      <c r="AI56">
        <f t="shared" si="38"/>
        <v>-12040.154144164404</v>
      </c>
      <c r="AJ56">
        <f t="shared" si="39"/>
        <v>77.215718446520839</v>
      </c>
      <c r="AK56">
        <f t="shared" si="61"/>
        <v>21.230081867150158</v>
      </c>
      <c r="AL56">
        <f t="shared" si="40"/>
        <v>-11941.708343850732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-75.833571736184979</v>
      </c>
      <c r="AR56">
        <f t="shared" si="45"/>
        <v>-75.852724989299148</v>
      </c>
      <c r="AS56">
        <f t="shared" si="46"/>
        <v>0.48645744780716682</v>
      </c>
      <c r="AT56">
        <f t="shared" si="47"/>
        <v>0.13374908178810593</v>
      </c>
      <c r="AU56">
        <f t="shared" si="48"/>
        <v>-75.232518459703869</v>
      </c>
      <c r="AW56">
        <v>53</v>
      </c>
      <c r="AX56">
        <f>IF(Z56&gt;0, (R56*SUMPRODUCT(K56:$K$98, X56:$X$98)-K56*$AZ$3)/Z56, 0)</f>
        <v>1859.0102058705402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500000</v>
      </c>
      <c r="S57">
        <f t="shared" si="32"/>
        <v>1639.1322686702949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226.07116536990998</v>
      </c>
      <c r="AC57">
        <f t="shared" si="33"/>
        <v>160.47839629130669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-11243.892493946189</v>
      </c>
      <c r="AI57">
        <f t="shared" si="38"/>
        <v>-11246.340106005304</v>
      </c>
      <c r="AJ57">
        <f t="shared" si="39"/>
        <v>65.592769078603283</v>
      </c>
      <c r="AK57">
        <f t="shared" si="61"/>
        <v>15.8249815758937</v>
      </c>
      <c r="AL57">
        <f t="shared" si="40"/>
        <v>-11164.922355350807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-63.246690062245733</v>
      </c>
      <c r="AR57">
        <f t="shared" si="45"/>
        <v>-63.260457835406037</v>
      </c>
      <c r="AS57">
        <f t="shared" si="46"/>
        <v>0.36895812891064905</v>
      </c>
      <c r="AT57">
        <f t="shared" si="47"/>
        <v>8.901523253714666E-2</v>
      </c>
      <c r="AU57">
        <f t="shared" si="48"/>
        <v>-62.802484473958238</v>
      </c>
      <c r="AW57">
        <v>54</v>
      </c>
      <c r="AX57">
        <f>IF(Z57&gt;0, (R57*SUMPRODUCT(K57:$K$98, X57:$X$98)-K57*$AZ$3)/Z57, 0)</f>
        <v>1639.1322686702949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500000</v>
      </c>
      <c r="S58">
        <f t="shared" si="32"/>
        <v>1389.7506782695662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160.47839629130669</v>
      </c>
      <c r="AC58">
        <f t="shared" si="33"/>
        <v>106.37528003047341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-10191.364888894026</v>
      </c>
      <c r="AI58">
        <f t="shared" si="38"/>
        <v>-10193.278456588107</v>
      </c>
      <c r="AJ58">
        <f t="shared" si="39"/>
        <v>54.103116260833289</v>
      </c>
      <c r="AK58">
        <f t="shared" si="61"/>
        <v>11.233487740391469</v>
      </c>
      <c r="AL58">
        <f t="shared" si="40"/>
        <v>-10127.941852586882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-51.184144190960318</v>
      </c>
      <c r="AR58">
        <f t="shared" si="45"/>
        <v>-51.193754711812112</v>
      </c>
      <c r="AS58">
        <f t="shared" si="46"/>
        <v>0.27172235849317122</v>
      </c>
      <c r="AT58">
        <f t="shared" si="47"/>
        <v>5.6418003136965378E-2</v>
      </c>
      <c r="AU58">
        <f t="shared" si="48"/>
        <v>-50.865614350181978</v>
      </c>
      <c r="AW58">
        <v>55</v>
      </c>
      <c r="AX58">
        <f>IF(Z58&gt;0, (R58*SUMPRODUCT(K58:$K$98, X58:$X$98)-K58*$AZ$3)/Z58, 0)</f>
        <v>1389.7506782695662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500000</v>
      </c>
      <c r="S59">
        <f t="shared" si="32"/>
        <v>1094.5188671746353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106.37528003047341</v>
      </c>
      <c r="AC59">
        <f t="shared" si="33"/>
        <v>63.355041019345492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-8946.6810401971943</v>
      </c>
      <c r="AI59">
        <f t="shared" si="38"/>
        <v>-8948.128138162323</v>
      </c>
      <c r="AJ59">
        <f t="shared" si="39"/>
        <v>43.020239011127913</v>
      </c>
      <c r="AK59">
        <f t="shared" si="61"/>
        <v>7.4462696021331389</v>
      </c>
      <c r="AL59">
        <f t="shared" si="40"/>
        <v>-8897.6616295490621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-40.118716168777659</v>
      </c>
      <c r="AR59">
        <f t="shared" si="45"/>
        <v>-40.125205246936432</v>
      </c>
      <c r="AS59">
        <f t="shared" si="46"/>
        <v>0.1929113992826971</v>
      </c>
      <c r="AT59">
        <f t="shared" si="47"/>
        <v>3.3390569680753025E-2</v>
      </c>
      <c r="AU59">
        <f t="shared" si="48"/>
        <v>-39.898903277972977</v>
      </c>
      <c r="AW59">
        <v>56</v>
      </c>
      <c r="AX59">
        <f>IF(Z59&gt;0, (R59*SUMPRODUCT(K59:$K$98, X59:$X$98)-K59*$AZ$3)/Z59, 0)</f>
        <v>1094.5188671746353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500000</v>
      </c>
      <c r="S60">
        <f t="shared" si="32"/>
        <v>724.93483775172263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63.355041019345492</v>
      </c>
      <c r="AC60">
        <f t="shared" si="33"/>
        <v>30.525525903989504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-7598.5605694001306</v>
      </c>
      <c r="AI60">
        <f t="shared" si="38"/>
        <v>-7599.6132683571386</v>
      </c>
      <c r="AJ60">
        <f t="shared" si="39"/>
        <v>32.829515115355989</v>
      </c>
      <c r="AK60">
        <f t="shared" si="61"/>
        <v>4.4348528713541846</v>
      </c>
      <c r="AL60">
        <f t="shared" si="40"/>
        <v>-7562.3489003704281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-30.422743741243597</v>
      </c>
      <c r="AR60">
        <f t="shared" si="45"/>
        <v>-30.426958485643308</v>
      </c>
      <c r="AS60">
        <f t="shared" si="46"/>
        <v>0.13144120078819166</v>
      </c>
      <c r="AT60">
        <f t="shared" si="47"/>
        <v>1.7756046188360911E-2</v>
      </c>
      <c r="AU60">
        <f t="shared" si="48"/>
        <v>-30.277761238666752</v>
      </c>
      <c r="AW60">
        <v>57</v>
      </c>
      <c r="AX60">
        <f>IF(Z60&gt;0, (R60*SUMPRODUCT(K60:$K$98, X60:$X$98)-K60*$AZ$3)/Z60, 0)</f>
        <v>724.93483775172263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500000</v>
      </c>
      <c r="S61">
        <f t="shared" si="32"/>
        <v>225.86297694388048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30.525525903989504</v>
      </c>
      <c r="AC61">
        <f t="shared" si="33"/>
        <v>6.6109973890154521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-6208.4657942804333</v>
      </c>
      <c r="AI61">
        <f t="shared" si="38"/>
        <v>-6209.1975429581571</v>
      </c>
      <c r="AJ61">
        <f t="shared" si="39"/>
        <v>23.914528514974052</v>
      </c>
      <c r="AK61">
        <f t="shared" si="61"/>
        <v>2.1367868132792656</v>
      </c>
      <c r="AL61">
        <f t="shared" si="40"/>
        <v>-6183.1462276299035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-22.193884401876009</v>
      </c>
      <c r="AR61">
        <f t="shared" si="45"/>
        <v>-22.196500240652085</v>
      </c>
      <c r="AS61">
        <f t="shared" si="46"/>
        <v>8.5489120657741627E-2</v>
      </c>
      <c r="AT61">
        <f t="shared" si="47"/>
        <v>7.6385376189174077E-3</v>
      </c>
      <c r="AU61">
        <f t="shared" si="48"/>
        <v>-22.103372582375425</v>
      </c>
      <c r="AW61">
        <v>58</v>
      </c>
      <c r="AX61">
        <f>IF(Z61&gt;0, (R61*SUMPRODUCT(K61:$K$98, X61:$X$98)-K61*$AZ$3)/Z61, 0)</f>
        <v>225.86297694388048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500000</v>
      </c>
      <c r="S62">
        <f t="shared" si="32"/>
        <v>-506.88362842817884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6.6109973890154521</v>
      </c>
      <c r="AC62">
        <f t="shared" si="33"/>
        <v>-9.7719805608342654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-4849.3496218714799</v>
      </c>
      <c r="AI62">
        <f t="shared" si="38"/>
        <v>-4849.8315855813325</v>
      </c>
      <c r="AJ62">
        <f t="shared" si="39"/>
        <v>16.382977949849717</v>
      </c>
      <c r="AK62">
        <f t="shared" si="61"/>
        <v>0.46276981723108168</v>
      </c>
      <c r="AL62">
        <f t="shared" si="40"/>
        <v>-4832.9858378142517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-15.477987824884815</v>
      </c>
      <c r="AR62">
        <f t="shared" si="45"/>
        <v>-15.479526140125996</v>
      </c>
      <c r="AS62">
        <f t="shared" si="46"/>
        <v>5.229062720069861E-2</v>
      </c>
      <c r="AT62">
        <f t="shared" si="47"/>
        <v>1.4770528329245477E-3</v>
      </c>
      <c r="AU62">
        <f t="shared" si="48"/>
        <v>-15.425758460092371</v>
      </c>
      <c r="AW62">
        <v>59</v>
      </c>
      <c r="AX62">
        <f>IF(Z62&gt;0, (R62*SUMPRODUCT(K62:$K$98, X62:$X$98)-K62*$AZ$3)/Z62, 0)</f>
        <v>-506.88362842817884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500000</v>
      </c>
      <c r="S63">
        <f t="shared" si="32"/>
        <v>-1680.4552279944689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-9.7719805608342654</v>
      </c>
      <c r="AC63">
        <f t="shared" si="33"/>
        <v>-20.061659053552734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-3573.7670391363658</v>
      </c>
      <c r="AI63">
        <f t="shared" si="38"/>
        <v>-3574.0654948571632</v>
      </c>
      <c r="AJ63">
        <f t="shared" si="39"/>
        <v>10.289678492718469</v>
      </c>
      <c r="AK63">
        <f t="shared" si="61"/>
        <v>-0.6840386392583987</v>
      </c>
      <c r="AL63">
        <f t="shared" si="40"/>
        <v>-3564.4598550037031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-10.184488464930194</v>
      </c>
      <c r="AR63">
        <f t="shared" si="45"/>
        <v>-10.185339001300491</v>
      </c>
      <c r="AS63">
        <f t="shared" si="46"/>
        <v>2.9323431205593151E-2</v>
      </c>
      <c r="AT63">
        <f t="shared" si="47"/>
        <v>-1.9493670277896031E-3</v>
      </c>
      <c r="AU63">
        <f t="shared" si="48"/>
        <v>-10.157964937122687</v>
      </c>
      <c r="AW63">
        <v>60</v>
      </c>
      <c r="AX63">
        <f>IF(Z63&gt;0, (R63*SUMPRODUCT(K63:$K$98, X63:$X$98)-K63*$AZ$3)/Z63, 0)</f>
        <v>-1680.4552279944689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500000</v>
      </c>
      <c r="S64">
        <f t="shared" si="32"/>
        <v>-3711.4381711725582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-20.061659053552734</v>
      </c>
      <c r="AC64">
        <f t="shared" si="33"/>
        <v>-25.613728471905844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-2458.7759363627088</v>
      </c>
      <c r="AI64">
        <f t="shared" si="38"/>
        <v>-2458.9484687294798</v>
      </c>
      <c r="AJ64">
        <f t="shared" si="39"/>
        <v>5.5520694183531099</v>
      </c>
      <c r="AK64">
        <f t="shared" si="61"/>
        <v>-1.4043161337486916</v>
      </c>
      <c r="AL64">
        <f t="shared" si="40"/>
        <v>-2454.8007154448751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-6.2562473813409785</v>
      </c>
      <c r="AR64">
        <f t="shared" si="45"/>
        <v>-6.2566863823706562</v>
      </c>
      <c r="AS64">
        <f t="shared" si="46"/>
        <v>1.4126996789703E-2</v>
      </c>
      <c r="AT64">
        <f t="shared" si="47"/>
        <v>-3.5732207251617178E-3</v>
      </c>
      <c r="AU64">
        <f t="shared" si="48"/>
        <v>-6.246132606306114</v>
      </c>
      <c r="AW64">
        <v>61</v>
      </c>
      <c r="AX64">
        <f>IF(Z64&gt;0, (R64*SUMPRODUCT(K64:$K$98, X64:$X$98)-K64*$AZ$3)/Z64, 0)</f>
        <v>-3711.4381711725582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500000</v>
      </c>
      <c r="S65">
        <f t="shared" si="32"/>
        <v>-7041.5091976220838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-25.613728471905844</v>
      </c>
      <c r="AC65">
        <f t="shared" si="33"/>
        <v>-27.73388741880299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-1446.8267107690417</v>
      </c>
      <c r="AI65">
        <f t="shared" si="38"/>
        <v>-1446.9251764766068</v>
      </c>
      <c r="AJ65">
        <f t="shared" si="39"/>
        <v>2.1201589468971456</v>
      </c>
      <c r="AK65">
        <f t="shared" si="61"/>
        <v>-1.7929609930334092</v>
      </c>
      <c r="AL65">
        <f t="shared" si="40"/>
        <v>-1446.597978522743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-3.2869526976229002</v>
      </c>
      <c r="AR65">
        <f t="shared" si="45"/>
        <v>-3.2871763955410374</v>
      </c>
      <c r="AS65">
        <f t="shared" si="46"/>
        <v>4.8166529675061727E-3</v>
      </c>
      <c r="AT65">
        <f t="shared" si="47"/>
        <v>-4.0733129468222568E-3</v>
      </c>
      <c r="AU65">
        <f t="shared" si="48"/>
        <v>-3.2864330555203534</v>
      </c>
      <c r="AW65">
        <v>62</v>
      </c>
      <c r="AX65">
        <f>IF(Z65&gt;0, (R65*SUMPRODUCT(K65:$K$98, X65:$X$98)-K65*$AZ$3)/Z65, 0)</f>
        <v>-7041.5091976220838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500000</v>
      </c>
      <c r="S66">
        <f t="shared" si="32"/>
        <v>-12329.680368980555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-27.73388741880299</v>
      </c>
      <c r="AC66">
        <f t="shared" si="33"/>
        <v>-27.327904014243899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-841.40477074548983</v>
      </c>
      <c r="AI66">
        <f t="shared" si="38"/>
        <v>-841.46018155744196</v>
      </c>
      <c r="AJ66">
        <f t="shared" si="39"/>
        <v>-0.4059834045590911</v>
      </c>
      <c r="AK66">
        <f t="shared" si="61"/>
        <v>-1.9413721193162095</v>
      </c>
      <c r="AL66">
        <f t="shared" si="40"/>
        <v>-843.80753708131715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-1.706726311308743</v>
      </c>
      <c r="AR66">
        <f t="shared" si="45"/>
        <v>-1.7068387079743881</v>
      </c>
      <c r="AS66">
        <f t="shared" si="46"/>
        <v>-8.2350680981020197E-4</v>
      </c>
      <c r="AT66">
        <f t="shared" si="47"/>
        <v>-3.9379273701318643E-3</v>
      </c>
      <c r="AU66">
        <f t="shared" si="48"/>
        <v>-1.7116001421543299</v>
      </c>
      <c r="AW66">
        <v>63</v>
      </c>
      <c r="AX66">
        <f>IF(Z66&gt;0, (R66*SUMPRODUCT(K66:$K$98, X66:$X$98)-K66*$AZ$3)/Z66, 0)</f>
        <v>-12329.680368980555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-20961.771187581351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-27.327904014243899</v>
      </c>
      <c r="AC67">
        <f t="shared" ref="AC67:AC98" si="64">S67*Z67</f>
        <v>-25.737365948604438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-483.22207183531032</v>
      </c>
      <c r="AI67">
        <f t="shared" ref="AI67:AI98" si="69">SUM(AE67:AH67)</f>
        <v>-483.25276743555122</v>
      </c>
      <c r="AJ67">
        <f t="shared" ref="AJ67:AJ98" si="70">AB67-AC67</f>
        <v>-1.5905380656394605</v>
      </c>
      <c r="AK67">
        <f t="shared" si="61"/>
        <v>-1.9129532809970731</v>
      </c>
      <c r="AL67">
        <f t="shared" ref="AL67:AL98" si="71">SUM(AI67:AK67)</f>
        <v>-486.75625878218779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-0.8751603917141253</v>
      </c>
      <c r="AR67">
        <f t="shared" ref="AR67:AR98" si="76">AI67*$K67</f>
        <v>-0.87521598431863679</v>
      </c>
      <c r="AS67">
        <f t="shared" ref="AS67:AS98" si="77">AJ67*$K67</f>
        <v>-2.880613278434154E-3</v>
      </c>
      <c r="AT67">
        <f t="shared" ref="AT67:AT98" si="78">AK67*$K67</f>
        <v>-3.4645374048617411E-3</v>
      </c>
      <c r="AU67">
        <f t="shared" ref="AU67:AU98" si="79">AL67*$K67</f>
        <v>-0.88156113500193267</v>
      </c>
      <c r="AW67">
        <v>64</v>
      </c>
      <c r="AX67">
        <f>IF(Z67&gt;0, (R67*SUMPRODUCT(K67:$K$98, X67:$X$98)-K67*$AZ$3)/Z67, 0)</f>
        <v>-20961.771187581351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500000</v>
      </c>
      <c r="S68">
        <f t="shared" si="63"/>
        <v>-35418.633072745768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-25.737365948604438</v>
      </c>
      <c r="AC68">
        <f t="shared" si="64"/>
        <v>-23.668540289471949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-273.64733790206924</v>
      </c>
      <c r="AI68">
        <f t="shared" si="69"/>
        <v>-273.6640441794126</v>
      </c>
      <c r="AJ68">
        <f t="shared" si="70"/>
        <v>-2.0688256591324894</v>
      </c>
      <c r="AK68">
        <f t="shared" si="61"/>
        <v>-1.8016156164023109</v>
      </c>
      <c r="AL68">
        <f t="shared" si="71"/>
        <v>-277.5344854549474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-0.44250083632858384</v>
      </c>
      <c r="AR68">
        <f t="shared" si="76"/>
        <v>-0.4425278511782551</v>
      </c>
      <c r="AS68">
        <f t="shared" si="77"/>
        <v>-3.3453900608080346E-3</v>
      </c>
      <c r="AT68">
        <f t="shared" si="78"/>
        <v>-2.9132986387244196E-3</v>
      </c>
      <c r="AU68">
        <f t="shared" si="79"/>
        <v>-0.44878653987778755</v>
      </c>
      <c r="AW68">
        <v>65</v>
      </c>
      <c r="AX68">
        <f>IF(Z68&gt;0, (R68*SUMPRODUCT(K68:$K$98, X68:$X$98)-K68*$AZ$3)/Z68, 0)</f>
        <v>-35418.633072745768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500000</v>
      </c>
      <c r="S69">
        <f t="shared" si="63"/>
        <v>-60131.731753989712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-23.668540289471949</v>
      </c>
      <c r="AC69">
        <f t="shared" si="64"/>
        <v>-21.482482151830343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-152.15579089512386</v>
      </c>
      <c r="AI69">
        <f t="shared" si="69"/>
        <v>-152.16472232014905</v>
      </c>
      <c r="AJ69">
        <f t="shared" si="70"/>
        <v>-2.1860581376416057</v>
      </c>
      <c r="AK69">
        <f t="shared" si="61"/>
        <v>-1.6567978202630367</v>
      </c>
      <c r="AL69">
        <f t="shared" si="71"/>
        <v>-156.00757827805367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-0.21968142215813963</v>
      </c>
      <c r="AR69">
        <f t="shared" si="76"/>
        <v>-0.21969431728450906</v>
      </c>
      <c r="AS69">
        <f t="shared" si="77"/>
        <v>-3.1562148096518634E-3</v>
      </c>
      <c r="AT69">
        <f t="shared" si="78"/>
        <v>-2.3920726200605869E-3</v>
      </c>
      <c r="AU69">
        <f t="shared" si="79"/>
        <v>-0.22524260471422147</v>
      </c>
      <c r="AW69">
        <v>66</v>
      </c>
      <c r="AX69">
        <f>IF(Z69&gt;0, (R69*SUMPRODUCT(K69:$K$98, X69:$X$98)-K69*$AZ$3)/Z69, 0)</f>
        <v>-60131.731753989712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500000</v>
      </c>
      <c r="S70">
        <f t="shared" si="63"/>
        <v>-103351.97235711248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-21.482482151830343</v>
      </c>
      <c r="AC70">
        <f t="shared" si="64"/>
        <v>-19.355235918657954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-83.204738258518063</v>
      </c>
      <c r="AI70">
        <f t="shared" si="69"/>
        <v>-83.209420132380075</v>
      </c>
      <c r="AJ70">
        <f t="shared" si="70"/>
        <v>-2.1272462331723894</v>
      </c>
      <c r="AK70">
        <f t="shared" si="61"/>
        <v>-1.5037737506281241</v>
      </c>
      <c r="AL70">
        <f t="shared" si="71"/>
        <v>-86.840440116180588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-0.10725928106902</v>
      </c>
      <c r="AR70">
        <f t="shared" si="76"/>
        <v>-0.10726531647559666</v>
      </c>
      <c r="AS70">
        <f t="shared" si="77"/>
        <v>-2.7422344736898782E-3</v>
      </c>
      <c r="AT70">
        <f t="shared" si="78"/>
        <v>-1.9385156994508536E-3</v>
      </c>
      <c r="AU70">
        <f t="shared" si="79"/>
        <v>-0.11194606664873739</v>
      </c>
      <c r="AW70">
        <v>67</v>
      </c>
      <c r="AX70">
        <f>IF(Z70&gt;0, (R70*SUMPRODUCT(K70:$K$98, X70:$X$98)-K70*$AZ$3)/Z70, 0)</f>
        <v>-103351.97235711248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500000</v>
      </c>
      <c r="S71">
        <f t="shared" si="63"/>
        <v>-180668.0253406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-19.355235918657954</v>
      </c>
      <c r="AC71">
        <f t="shared" si="64"/>
        <v>-17.367024078896147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-44.637744144927893</v>
      </c>
      <c r="AI71">
        <f t="shared" si="69"/>
        <v>-44.640147312844043</v>
      </c>
      <c r="AJ71">
        <f t="shared" si="70"/>
        <v>-1.9882118397618065</v>
      </c>
      <c r="AK71">
        <f t="shared" si="61"/>
        <v>-1.354866514306057</v>
      </c>
      <c r="AL71">
        <f t="shared" si="71"/>
        <v>-47.983225666911913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-5.1377271785678531E-2</v>
      </c>
      <c r="AR71">
        <f t="shared" si="76"/>
        <v>-5.1380037790402552E-2</v>
      </c>
      <c r="AS71">
        <f t="shared" si="77"/>
        <v>-2.2883974541207468E-3</v>
      </c>
      <c r="AT71">
        <f t="shared" si="78"/>
        <v>-1.5594279341897878E-3</v>
      </c>
      <c r="AU71">
        <f t="shared" si="79"/>
        <v>-5.5227863178713095E-2</v>
      </c>
      <c r="AW71">
        <v>68</v>
      </c>
      <c r="AX71">
        <f>IF(Z71&gt;0, (R71*SUMPRODUCT(K71:$K$98, X71:$X$98)-K71*$AZ$3)/Z71, 0)</f>
        <v>-180668.0253406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500000</v>
      </c>
      <c r="S72">
        <f t="shared" si="63"/>
        <v>-322177.17790486768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-17.367024078896147</v>
      </c>
      <c r="AC72">
        <f t="shared" si="64"/>
        <v>-15.547444992797161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-23.454006042306446</v>
      </c>
      <c r="AI72">
        <f t="shared" si="69"/>
        <v>-23.455212478241318</v>
      </c>
      <c r="AJ72">
        <f t="shared" si="70"/>
        <v>-1.8195790860989867</v>
      </c>
      <c r="AK72">
        <f t="shared" ref="AK72:AK98" si="92">G72*SUM(AB72:AB72, AE72:AF72)</f>
        <v>-1.2156916855227304</v>
      </c>
      <c r="AL72">
        <f t="shared" si="71"/>
        <v>-26.490483249863036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-2.4102817381450568E-2</v>
      </c>
      <c r="AR72">
        <f t="shared" si="76"/>
        <v>-2.4104057191185763E-2</v>
      </c>
      <c r="AS72">
        <f t="shared" si="77"/>
        <v>-1.8699143482883548E-3</v>
      </c>
      <c r="AT72">
        <f t="shared" si="78"/>
        <v>-1.2493215289297636E-3</v>
      </c>
      <c r="AU72">
        <f t="shared" si="79"/>
        <v>-2.7223293068403886E-2</v>
      </c>
      <c r="AW72">
        <v>69</v>
      </c>
      <c r="AX72">
        <f>IF(Z72&gt;0, (R72*SUMPRODUCT(K72:$K$98, X72:$X$98)-K72*$AZ$3)/Z72, 0)</f>
        <v>-322177.17790486768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500000</v>
      </c>
      <c r="S73">
        <f t="shared" si="63"/>
        <v>-587970.04223362764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-15.547444992797161</v>
      </c>
      <c r="AC73">
        <f t="shared" si="64"/>
        <v>-13.9010510620673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-12.066207584438764</v>
      </c>
      <c r="AI73">
        <f t="shared" si="69"/>
        <v>-12.066798645635066</v>
      </c>
      <c r="AJ73">
        <f t="shared" si="70"/>
        <v>-1.646393930729861</v>
      </c>
      <c r="AK73">
        <f t="shared" si="92"/>
        <v>-1.0883211494958014</v>
      </c>
      <c r="AL73">
        <f t="shared" si="71"/>
        <v>-14.801513725860728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-1.1071425639009994E-2</v>
      </c>
      <c r="AR73">
        <f t="shared" si="76"/>
        <v>-1.1071967970976119E-2</v>
      </c>
      <c r="AS73">
        <f t="shared" si="77"/>
        <v>-1.5106592397847315E-3</v>
      </c>
      <c r="AT73">
        <f t="shared" si="78"/>
        <v>-9.9859600406212393E-4</v>
      </c>
      <c r="AU73">
        <f t="shared" si="79"/>
        <v>-1.3581223214822974E-2</v>
      </c>
      <c r="AW73">
        <v>70</v>
      </c>
      <c r="AX73">
        <f>IF(Z73&gt;0, (R73*SUMPRODUCT(K73:$K$98, X73:$X$98)-K73*$AZ$3)/Z73, 0)</f>
        <v>-587970.04223362764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500000</v>
      </c>
      <c r="S74">
        <f t="shared" si="63"/>
        <v>-1100250.121012884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-13.9010510620673</v>
      </c>
      <c r="AC74">
        <f t="shared" si="64"/>
        <v>-12.420607534035501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-6.0585644393435878</v>
      </c>
      <c r="AI74">
        <f t="shared" si="69"/>
        <v>-6.0588466617059584</v>
      </c>
      <c r="AJ74">
        <f t="shared" si="70"/>
        <v>-1.4804435280317989</v>
      </c>
      <c r="AK74">
        <f t="shared" si="92"/>
        <v>-0.97307357434471109</v>
      </c>
      <c r="AL74">
        <f t="shared" si="71"/>
        <v>-8.512363764082469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-4.9634592843530037E-3</v>
      </c>
      <c r="AR74">
        <f t="shared" si="76"/>
        <v>-4.9636904941088439E-3</v>
      </c>
      <c r="AS74">
        <f t="shared" si="77"/>
        <v>-1.212848563011385E-3</v>
      </c>
      <c r="AT74">
        <f t="shared" si="78"/>
        <v>-7.9718737256892209E-4</v>
      </c>
      <c r="AU74">
        <f t="shared" si="79"/>
        <v>-6.973726429689151E-3</v>
      </c>
      <c r="AW74">
        <v>71</v>
      </c>
      <c r="AX74">
        <f>IF(Z74&gt;0, (R74*SUMPRODUCT(K74:$K$98, X74:$X$98)-K74*$AZ$3)/Z74, 0)</f>
        <v>-1100250.121012884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500000</v>
      </c>
      <c r="S75">
        <f t="shared" si="63"/>
        <v>-2116528.6405261387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-12.420607534035501</v>
      </c>
      <c r="AC75">
        <f t="shared" si="64"/>
        <v>-11.093861213256627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-2.9672347397621834</v>
      </c>
      <c r="AI75">
        <f t="shared" si="69"/>
        <v>-2.9673657781639422</v>
      </c>
      <c r="AJ75">
        <f t="shared" si="70"/>
        <v>-1.3267463207788737</v>
      </c>
      <c r="AK75">
        <f t="shared" si="92"/>
        <v>-0.86944252738248518</v>
      </c>
      <c r="AL75">
        <f t="shared" si="71"/>
        <v>-5.1635546263253014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-2.1704441476101568E-3</v>
      </c>
      <c r="AR75">
        <f t="shared" si="76"/>
        <v>-2.1705399983119561E-3</v>
      </c>
      <c r="AS75">
        <f t="shared" si="77"/>
        <v>-9.7047555716087673E-4</v>
      </c>
      <c r="AT75">
        <f t="shared" si="78"/>
        <v>-6.3597140460546874E-4</v>
      </c>
      <c r="AU75">
        <f t="shared" si="79"/>
        <v>-3.7769869600783016E-3</v>
      </c>
      <c r="AW75">
        <v>72</v>
      </c>
      <c r="AX75">
        <f>IF(Z75&gt;0, (R75*SUMPRODUCT(K75:$K$98, X75:$X$98)-K75*$AZ$3)/Z75, 0)</f>
        <v>-2116528.6405261387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500000</v>
      </c>
      <c r="S76">
        <f t="shared" si="63"/>
        <v>-4196839.6734533133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-11.093861213256627</v>
      </c>
      <c r="AC76">
        <f t="shared" si="64"/>
        <v>-9.9070050680620731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-1.4142668674751198</v>
      </c>
      <c r="AI76">
        <f t="shared" si="69"/>
        <v>-1.4143258821494873</v>
      </c>
      <c r="AJ76">
        <f t="shared" si="70"/>
        <v>-1.1868561451945538</v>
      </c>
      <c r="AK76">
        <f t="shared" si="92"/>
        <v>-0.77657028492796398</v>
      </c>
      <c r="AL76">
        <f t="shared" si="71"/>
        <v>-3.3777523122720052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-9.2365557102489014E-4</v>
      </c>
      <c r="AR76">
        <f t="shared" si="76"/>
        <v>-9.2369411342025092E-4</v>
      </c>
      <c r="AS76">
        <f t="shared" si="77"/>
        <v>-7.7513396921416683E-4</v>
      </c>
      <c r="AT76">
        <f t="shared" si="78"/>
        <v>-5.0717688893232795E-4</v>
      </c>
      <c r="AU76">
        <f t="shared" si="79"/>
        <v>-2.2060049715667456E-3</v>
      </c>
      <c r="AW76">
        <v>73</v>
      </c>
      <c r="AX76">
        <f>IF(Z76&gt;0, (R76*SUMPRODUCT(K76:$K$98, X76:$X$98)-K76*$AZ$3)/Z76, 0)</f>
        <v>-4196839.6734533133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500000</v>
      </c>
      <c r="S77">
        <f t="shared" si="63"/>
        <v>-8592090.5684581939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-9.9070050680620731</v>
      </c>
      <c r="AC77">
        <f t="shared" si="64"/>
        <v>-8.8462978402918786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-0.65369745469661744</v>
      </c>
      <c r="AI77">
        <f t="shared" si="69"/>
        <v>-0.6537231943515065</v>
      </c>
      <c r="AJ77">
        <f t="shared" si="70"/>
        <v>-1.0607072277701945</v>
      </c>
      <c r="AK77">
        <f t="shared" si="92"/>
        <v>-0.69349035476434517</v>
      </c>
      <c r="AL77">
        <f t="shared" si="71"/>
        <v>-2.407920776886046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-3.8118645330939051E-4</v>
      </c>
      <c r="AR77">
        <f t="shared" si="76"/>
        <v>-3.8120146271119565E-4</v>
      </c>
      <c r="AS77">
        <f t="shared" si="77"/>
        <v>-6.1852348245872483E-4</v>
      </c>
      <c r="AT77">
        <f t="shared" si="78"/>
        <v>-4.0439063489940738E-4</v>
      </c>
      <c r="AU77">
        <f t="shared" si="79"/>
        <v>-1.4041155800693277E-3</v>
      </c>
      <c r="AW77">
        <v>74</v>
      </c>
      <c r="AX77">
        <f>IF(Z77&gt;0, (R77*SUMPRODUCT(K77:$K$98, X77:$X$98)-K77*$AZ$3)/Z77, 0)</f>
        <v>-8592090.5684581939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500000</v>
      </c>
      <c r="S78">
        <f t="shared" si="63"/>
        <v>-18209338.043202087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-8.8462978402918786</v>
      </c>
      <c r="AC78">
        <f t="shared" si="64"/>
        <v>-7.8987943094762434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-0.29275660416682375</v>
      </c>
      <c r="AI78">
        <f t="shared" si="69"/>
        <v>-0.29276744859495551</v>
      </c>
      <c r="AJ78">
        <f t="shared" si="70"/>
        <v>-0.94750353081563521</v>
      </c>
      <c r="AK78">
        <f t="shared" si="92"/>
        <v>-0.61924084882043151</v>
      </c>
      <c r="AL78">
        <f t="shared" si="71"/>
        <v>-1.8595118282310221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-1.5242259192508597E-4</v>
      </c>
      <c r="AR78">
        <f t="shared" si="76"/>
        <v>-1.5242823803458534E-4</v>
      </c>
      <c r="AS78">
        <f t="shared" si="77"/>
        <v>-4.9331404302938693E-4</v>
      </c>
      <c r="AT78">
        <f t="shared" si="78"/>
        <v>-3.2240534922080055E-4</v>
      </c>
      <c r="AU78">
        <f t="shared" si="79"/>
        <v>-9.6814763028477276E-4</v>
      </c>
      <c r="AW78">
        <v>75</v>
      </c>
      <c r="AX78">
        <f>IF(Z78&gt;0, (R78*SUMPRODUCT(K78:$K$98, X78:$X$98)-K78*$AZ$3)/Z78, 0)</f>
        <v>-18209338.043202087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500000</v>
      </c>
      <c r="S79">
        <f t="shared" si="63"/>
        <v>-40009699.621974871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-7.8987943094762434</v>
      </c>
      <c r="AC79">
        <f t="shared" si="64"/>
        <v>-7.0526210916494669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-0.1265832856057203</v>
      </c>
      <c r="AI79">
        <f t="shared" si="69"/>
        <v>-0.12658769242529047</v>
      </c>
      <c r="AJ79">
        <f t="shared" si="70"/>
        <v>-0.84617321782677646</v>
      </c>
      <c r="AK79">
        <f t="shared" si="92"/>
        <v>-0.55291560166333709</v>
      </c>
      <c r="AL79">
        <f t="shared" si="71"/>
        <v>-1.5256765119154041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-5.8843836885934263E-5</v>
      </c>
      <c r="AR79">
        <f t="shared" si="76"/>
        <v>-5.8845885451593879E-5</v>
      </c>
      <c r="AS79">
        <f t="shared" si="77"/>
        <v>-3.933542929367197E-4</v>
      </c>
      <c r="AT79">
        <f t="shared" si="78"/>
        <v>-2.5702979125780665E-4</v>
      </c>
      <c r="AU79">
        <f t="shared" si="79"/>
        <v>-7.0922996964612026E-4</v>
      </c>
      <c r="AW79">
        <v>76</v>
      </c>
      <c r="AX79">
        <f>IF(Z79&gt;0, (R79*SUMPRODUCT(K79:$K$98, X79:$X$98)-K79*$AZ$3)/Z79, 0)</f>
        <v>-40009699.621974871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500000</v>
      </c>
      <c r="S80">
        <f t="shared" si="63"/>
        <v>-91208172.280186445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-7.0526210916494669</v>
      </c>
      <c r="AC80">
        <f t="shared" si="64"/>
        <v>-6.2970320422553687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-5.2734918793038932E-2</v>
      </c>
      <c r="AI80">
        <f t="shared" si="69"/>
        <v>-5.2736644798473759E-2</v>
      </c>
      <c r="AJ80">
        <f t="shared" si="70"/>
        <v>-0.75558904939409821</v>
      </c>
      <c r="AK80">
        <f t="shared" si="92"/>
        <v>-0.49368347641546273</v>
      </c>
      <c r="AL80">
        <f t="shared" si="71"/>
        <v>-1.3020091706080348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-2.1887939407989985E-5</v>
      </c>
      <c r="AR80">
        <f t="shared" si="76"/>
        <v>-2.1888655796736567E-5</v>
      </c>
      <c r="AS80">
        <f t="shared" si="77"/>
        <v>-3.1361169617771068E-4</v>
      </c>
      <c r="AT80">
        <f t="shared" si="78"/>
        <v>-2.0490624174306809E-4</v>
      </c>
      <c r="AU80">
        <f t="shared" si="79"/>
        <v>-5.4040659371751537E-4</v>
      </c>
      <c r="AW80">
        <v>77</v>
      </c>
      <c r="AX80">
        <f>IF(Z80&gt;0, (R80*SUMPRODUCT(K80:$K$98, X80:$X$98)-K80*$AZ$3)/Z80, 0)</f>
        <v>-91208172.280186445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500000</v>
      </c>
      <c r="S81">
        <f t="shared" si="63"/>
        <v>-216231710.21156541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-6.2970320422553687</v>
      </c>
      <c r="AC81">
        <f t="shared" si="64"/>
        <v>-5.6223683112385414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-2.1174112523313006E-2</v>
      </c>
      <c r="AI81">
        <f t="shared" si="69"/>
        <v>-2.1174762563067322E-2</v>
      </c>
      <c r="AJ81">
        <f t="shared" si="70"/>
        <v>-0.67466373101682731</v>
      </c>
      <c r="AK81">
        <f t="shared" si="92"/>
        <v>-0.44079224295787583</v>
      </c>
      <c r="AL81">
        <f t="shared" si="71"/>
        <v>-1.1366307365377704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-7.8468218046224395E-6</v>
      </c>
      <c r="AR81">
        <f t="shared" si="76"/>
        <v>-7.8470627000135648E-6</v>
      </c>
      <c r="AS81">
        <f t="shared" si="77"/>
        <v>-2.5002068301573609E-4</v>
      </c>
      <c r="AT81">
        <f t="shared" si="78"/>
        <v>-1.6335127054520386E-4</v>
      </c>
      <c r="AU81">
        <f t="shared" si="79"/>
        <v>-4.2121901626095349E-4</v>
      </c>
      <c r="AW81">
        <v>78</v>
      </c>
      <c r="AX81">
        <f>IF(Z81&gt;0, (R81*SUMPRODUCT(K81:$K$98, X81:$X$98)-K81*$AZ$3)/Z81, 0)</f>
        <v>-216231710.21156541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500000</v>
      </c>
      <c r="S82">
        <f t="shared" si="63"/>
        <v>-534360280.04207915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-5.6223683112385414</v>
      </c>
      <c r="AC82">
        <f t="shared" si="64"/>
        <v>-5.0199782839922795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-8.1736020418852438E-3</v>
      </c>
      <c r="AI82">
        <f t="shared" si="69"/>
        <v>-8.1738369011399217E-3</v>
      </c>
      <c r="AJ82">
        <f t="shared" si="70"/>
        <v>-0.60239002724626189</v>
      </c>
      <c r="AK82">
        <f t="shared" si="92"/>
        <v>-0.39356578178669793</v>
      </c>
      <c r="AL82">
        <f t="shared" si="71"/>
        <v>-1.0041296459340998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-2.7044816541035691E-6</v>
      </c>
      <c r="AR82">
        <f t="shared" si="76"/>
        <v>-2.7045593643398049E-6</v>
      </c>
      <c r="AS82">
        <f t="shared" si="77"/>
        <v>-1.9931882772784225E-4</v>
      </c>
      <c r="AT82">
        <f t="shared" si="78"/>
        <v>-1.3022305601259135E-4</v>
      </c>
      <c r="AU82">
        <f t="shared" si="79"/>
        <v>-3.3224644310477343E-4</v>
      </c>
      <c r="AW82">
        <v>79</v>
      </c>
      <c r="AX82">
        <f>IF(Z82&gt;0, (R82*SUMPRODUCT(K82:$K$98, X82:$X$98)-K82*$AZ$3)/Z82, 0)</f>
        <v>-534360280.04207915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500000</v>
      </c>
      <c r="S83">
        <f t="shared" si="63"/>
        <v>-1379641521.6587806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-5.0199782839922795</v>
      </c>
      <c r="AC83">
        <f t="shared" si="64"/>
        <v>-4.4821257437703022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-3.025832679468207E-3</v>
      </c>
      <c r="AI83">
        <f t="shared" si="69"/>
        <v>-3.025913898496364E-3</v>
      </c>
      <c r="AJ83">
        <f t="shared" si="70"/>
        <v>-0.53785254022197737</v>
      </c>
      <c r="AK83">
        <f t="shared" si="92"/>
        <v>-0.3513984798794596</v>
      </c>
      <c r="AL83">
        <f t="shared" si="71"/>
        <v>-0.89227693399993335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-8.9391749544904961E-7</v>
      </c>
      <c r="AR83">
        <f t="shared" si="76"/>
        <v>-8.9394148987237826E-7</v>
      </c>
      <c r="AS83">
        <f t="shared" si="77"/>
        <v>-1.5889701996365494E-4</v>
      </c>
      <c r="AT83">
        <f t="shared" si="78"/>
        <v>-1.0381315899253785E-4</v>
      </c>
      <c r="AU83">
        <f t="shared" si="79"/>
        <v>-2.636041204460652E-4</v>
      </c>
      <c r="AW83">
        <v>80</v>
      </c>
      <c r="AX83">
        <f>IF(Z83&gt;0, (R83*SUMPRODUCT(K83:$K$98, X83:$X$98)-K83*$AZ$3)/Z83, 0)</f>
        <v>-1379641521.6587806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500000</v>
      </c>
      <c r="S84">
        <f t="shared" si="63"/>
        <v>-3729707170.22715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-4.4821257437703022</v>
      </c>
      <c r="AC84">
        <f t="shared" si="64"/>
        <v>-4.0018987406309847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-1.0716470871442144E-3</v>
      </c>
      <c r="AI84">
        <f t="shared" si="69"/>
        <v>-1.0716739116277327E-3</v>
      </c>
      <c r="AJ84">
        <f t="shared" si="70"/>
        <v>-0.48022700313931743</v>
      </c>
      <c r="AK84">
        <f t="shared" si="92"/>
        <v>-0.31374880206392119</v>
      </c>
      <c r="AL84">
        <f t="shared" si="71"/>
        <v>-0.79504747911486628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-2.8267427917017584E-7</v>
      </c>
      <c r="AR84">
        <f t="shared" si="76"/>
        <v>-2.8268135481255249E-7</v>
      </c>
      <c r="AS84">
        <f t="shared" si="77"/>
        <v>-1.2667213262549781E-4</v>
      </c>
      <c r="AT84">
        <f t="shared" si="78"/>
        <v>-8.2759256781323213E-5</v>
      </c>
      <c r="AU84">
        <f t="shared" si="79"/>
        <v>-2.0971407076163354E-4</v>
      </c>
      <c r="AW84">
        <v>81</v>
      </c>
      <c r="AX84">
        <f>IF(Z84&gt;0, (R84*SUMPRODUCT(K84:$K$98, X84:$X$98)-K84*$AZ$3)/Z84, 0)</f>
        <v>-3729707170.22715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500000</v>
      </c>
      <c r="S85">
        <f t="shared" si="63"/>
        <v>-10583687611.726622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-4.0018987406309847</v>
      </c>
      <c r="AC85">
        <f t="shared" si="64"/>
        <v>-3.5731241152188229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-3.6232141105800635E-4</v>
      </c>
      <c r="AI85">
        <f t="shared" si="69"/>
        <v>-3.6232985122613655E-4</v>
      </c>
      <c r="AJ85">
        <f t="shared" si="70"/>
        <v>-0.42877462541216183</v>
      </c>
      <c r="AK85">
        <f t="shared" si="92"/>
        <v>-0.28013291184416894</v>
      </c>
      <c r="AL85">
        <f t="shared" si="71"/>
        <v>-0.70926986710755691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-8.5331716515924342E-8</v>
      </c>
      <c r="AR85">
        <f t="shared" si="76"/>
        <v>-8.5333704292556498E-8</v>
      </c>
      <c r="AS85">
        <f t="shared" si="77"/>
        <v>-1.0098236998484923E-4</v>
      </c>
      <c r="AT85">
        <f t="shared" si="78"/>
        <v>-6.597518526565925E-5</v>
      </c>
      <c r="AU85">
        <f t="shared" si="79"/>
        <v>-1.6704288895480102E-4</v>
      </c>
      <c r="AW85">
        <v>82</v>
      </c>
      <c r="AX85">
        <f>IF(Z85&gt;0, (R85*SUMPRODUCT(K85:$K$98, X85:$X$98)-K85*$AZ$3)/Z85, 0)</f>
        <v>-10583687611.726622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500000</v>
      </c>
      <c r="S86">
        <f t="shared" si="63"/>
        <v>-31614579810.087437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-3.5731241152188229</v>
      </c>
      <c r="AC86">
        <f t="shared" si="64"/>
        <v>-3.1902894611876467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-1.1665934505607793E-4</v>
      </c>
      <c r="AI86">
        <f t="shared" si="69"/>
        <v>-1.1666186785527403E-4</v>
      </c>
      <c r="AJ86">
        <f t="shared" si="70"/>
        <v>-0.38283465403117622</v>
      </c>
      <c r="AK86">
        <f t="shared" si="92"/>
        <v>-0.25011868806531762</v>
      </c>
      <c r="AL86">
        <f t="shared" si="71"/>
        <v>-0.63307000396434909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-2.4531154860616192E-8</v>
      </c>
      <c r="AR86">
        <f t="shared" si="76"/>
        <v>-2.4531685355431949E-8</v>
      </c>
      <c r="AS86">
        <f t="shared" si="77"/>
        <v>-8.0502562221095874E-5</v>
      </c>
      <c r="AT86">
        <f t="shared" si="78"/>
        <v>-5.2595017291714109E-5</v>
      </c>
      <c r="AU86">
        <f t="shared" si="79"/>
        <v>-1.331221111981654E-4</v>
      </c>
      <c r="AW86">
        <v>83</v>
      </c>
      <c r="AX86">
        <f>IF(Z86&gt;0, (R86*SUMPRODUCT(K86:$K$98, X86:$X$98)-K86*$AZ$3)/Z86, 0)</f>
        <v>-31614579810.087437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500000</v>
      </c>
      <c r="S87">
        <f t="shared" si="63"/>
        <v>-99693187984.745346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-3.1902894611876467</v>
      </c>
      <c r="AC87">
        <f t="shared" si="64"/>
        <v>-2.8484727541447898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-3.566522854748319E-5</v>
      </c>
      <c r="AI87">
        <f t="shared" si="69"/>
        <v>-3.566594285725995E-5</v>
      </c>
      <c r="AJ87">
        <f t="shared" si="70"/>
        <v>-0.34181670704285683</v>
      </c>
      <c r="AK87">
        <f t="shared" si="92"/>
        <v>-0.22332026228313528</v>
      </c>
      <c r="AL87">
        <f t="shared" si="71"/>
        <v>-0.56517263526884931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-6.6961542433733349E-9</v>
      </c>
      <c r="AR87">
        <f t="shared" si="76"/>
        <v>-6.6962883551858072E-9</v>
      </c>
      <c r="AS87">
        <f t="shared" si="77"/>
        <v>-6.417615942860529E-5</v>
      </c>
      <c r="AT87">
        <f t="shared" si="78"/>
        <v>-4.1928426728783388E-5</v>
      </c>
      <c r="AU87">
        <f t="shared" si="79"/>
        <v>-1.0611128244574385E-4</v>
      </c>
      <c r="AW87">
        <v>84</v>
      </c>
      <c r="AX87">
        <f>IF(Z87&gt;0, (R87*SUMPRODUCT(K87:$K$98, X87:$X$98)-K87*$AZ$3)/Z87, 0)</f>
        <v>-99693187984.745346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500000</v>
      </c>
      <c r="S88">
        <f t="shared" si="63"/>
        <v>-332817232704.14252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-2.8484727541447898</v>
      </c>
      <c r="AC88">
        <f t="shared" si="64"/>
        <v>-2.5432792505070045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-1.0322498898487391E-5</v>
      </c>
      <c r="AI88">
        <f t="shared" si="69"/>
        <v>-1.0322689940221457E-5</v>
      </c>
      <c r="AJ88">
        <f t="shared" si="70"/>
        <v>-0.3051935036377853</v>
      </c>
      <c r="AK88">
        <f t="shared" si="92"/>
        <v>-0.19939309279013531</v>
      </c>
      <c r="AL88">
        <f t="shared" si="71"/>
        <v>-0.50459691911786086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-1.7304030027578457E-9</v>
      </c>
      <c r="AR88">
        <f t="shared" si="76"/>
        <v>-1.7304350278705177E-9</v>
      </c>
      <c r="AS88">
        <f t="shared" si="77"/>
        <v>-5.1160843930377897E-5</v>
      </c>
      <c r="AT88">
        <f t="shared" si="78"/>
        <v>-3.3425085329268763E-5</v>
      </c>
      <c r="AU88">
        <f t="shared" si="79"/>
        <v>-8.4587659694674533E-5</v>
      </c>
      <c r="AW88">
        <v>85</v>
      </c>
      <c r="AX88">
        <f>IF(Z88&gt;0, (R88*SUMPRODUCT(K88:$K$98, X88:$X$98)-K88*$AZ$3)/Z88, 0)</f>
        <v>-332817232704.14252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500000</v>
      </c>
      <c r="S89">
        <f t="shared" si="63"/>
        <v>-1192301706148.1479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-2.5432792505070045</v>
      </c>
      <c r="AC89">
        <f t="shared" si="64"/>
        <v>-2.2707850465821049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-2.8303568565311005E-6</v>
      </c>
      <c r="AI89">
        <f t="shared" si="69"/>
        <v>-2.8304044700049987E-6</v>
      </c>
      <c r="AJ89">
        <f t="shared" si="70"/>
        <v>-0.27249420392489965</v>
      </c>
      <c r="AK89">
        <f t="shared" si="92"/>
        <v>-0.17802954753549033</v>
      </c>
      <c r="AL89">
        <f t="shared" si="71"/>
        <v>-0.45052658186486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-4.2362890755684236E-10</v>
      </c>
      <c r="AR89">
        <f t="shared" si="76"/>
        <v>-4.2363603402355833E-10</v>
      </c>
      <c r="AS89">
        <f t="shared" si="77"/>
        <v>-4.0785112187498545E-5</v>
      </c>
      <c r="AT89">
        <f t="shared" si="78"/>
        <v>-2.6646273441198488E-5</v>
      </c>
      <c r="AU89">
        <f t="shared" si="79"/>
        <v>-6.7431809264731059E-5</v>
      </c>
      <c r="AW89">
        <v>86</v>
      </c>
      <c r="AX89">
        <f>IF(Z89&gt;0, (R89*SUMPRODUCT(K89:$K$98, X89:$X$98)-K89*$AZ$3)/Z89, 0)</f>
        <v>-1192301706148.1479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500000</v>
      </c>
      <c r="S90">
        <f t="shared" si="63"/>
        <v>-4606249444306.6387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-2.2707850465821049</v>
      </c>
      <c r="AC90">
        <f t="shared" si="64"/>
        <v>-2.0274866490992136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-7.2266679472523831E-7</v>
      </c>
      <c r="AI90">
        <f t="shared" si="69"/>
        <v>-7.2267779872466137E-7</v>
      </c>
      <c r="AJ90">
        <f t="shared" si="70"/>
        <v>-0.24329839748289128</v>
      </c>
      <c r="AK90">
        <f t="shared" si="92"/>
        <v>-0.15895495326074735</v>
      </c>
      <c r="AL90">
        <f t="shared" si="71"/>
        <v>-0.40225407342143737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-9.6574945030665602E-11</v>
      </c>
      <c r="AR90">
        <f t="shared" si="76"/>
        <v>-9.6576415570957692E-11</v>
      </c>
      <c r="AS90">
        <f t="shared" si="77"/>
        <v>-3.2513641880962247E-5</v>
      </c>
      <c r="AT90">
        <f t="shared" si="78"/>
        <v>-2.1242246060779991E-5</v>
      </c>
      <c r="AU90">
        <f t="shared" si="79"/>
        <v>-5.3755984518157811E-5</v>
      </c>
      <c r="AW90">
        <v>87</v>
      </c>
      <c r="AX90">
        <f>IF(Z90&gt;0, (R90*SUMPRODUCT(K90:$K$98, X90:$X$98)-K90*$AZ$3)/Z90, 0)</f>
        <v>-4606249444306.6387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500000</v>
      </c>
      <c r="S91">
        <f t="shared" si="63"/>
        <v>-19298340839488.023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-2.0274866490992136</v>
      </c>
      <c r="AC91">
        <f t="shared" si="64"/>
        <v>-1.8102559367792523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-1.7097733437422009E-7</v>
      </c>
      <c r="AI91">
        <f t="shared" si="69"/>
        <v>-1.7097967946693018E-7</v>
      </c>
      <c r="AJ91">
        <f t="shared" si="70"/>
        <v>-0.21723071231996127</v>
      </c>
      <c r="AK91">
        <f t="shared" si="92"/>
        <v>-0.14192406543694497</v>
      </c>
      <c r="AL91">
        <f t="shared" si="71"/>
        <v>-0.35915494873658571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-2.0400785462265833E-11</v>
      </c>
      <c r="AR91">
        <f t="shared" si="76"/>
        <v>-2.0401065275572335E-11</v>
      </c>
      <c r="AS91">
        <f t="shared" si="77"/>
        <v>-2.5919676277997494E-5</v>
      </c>
      <c r="AT91">
        <f t="shared" si="78"/>
        <v>-1.693418850813628E-5</v>
      </c>
      <c r="AU91">
        <f t="shared" si="79"/>
        <v>-4.2853885187199051E-5</v>
      </c>
      <c r="AW91">
        <v>88</v>
      </c>
      <c r="AX91">
        <f>IF(Z91&gt;0, (R91*SUMPRODUCT(K91:$K$98, X91:$X$98)-K91*$AZ$3)/Z91, 0)</f>
        <v>-19298340839488.023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500000</v>
      </c>
      <c r="S92">
        <f t="shared" si="63"/>
        <v>-88245439464686.313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-1.8102559367792523</v>
      </c>
      <c r="AC92">
        <f t="shared" si="64"/>
        <v>-1.6162999435706031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-3.7274855636216033E-8</v>
      </c>
      <c r="AI92">
        <f t="shared" si="69"/>
        <v>-3.7275313535217208E-8</v>
      </c>
      <c r="AJ92">
        <f t="shared" si="70"/>
        <v>-0.1939559932086492</v>
      </c>
      <c r="AK92">
        <f t="shared" si="92"/>
        <v>-0.12671791557454767</v>
      </c>
      <c r="AL92">
        <f t="shared" si="71"/>
        <v>-0.32067394605851041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-3.9710585854352702E-12</v>
      </c>
      <c r="AR92">
        <f t="shared" si="76"/>
        <v>-3.9711073674822786E-12</v>
      </c>
      <c r="AS92">
        <f t="shared" si="77"/>
        <v>-2.066300724393683E-5</v>
      </c>
      <c r="AT92">
        <f t="shared" si="78"/>
        <v>-1.3499831400603977E-5</v>
      </c>
      <c r="AU92">
        <f t="shared" si="79"/>
        <v>-3.416284261564817E-5</v>
      </c>
      <c r="AW92">
        <v>89</v>
      </c>
      <c r="AX92">
        <f>IF(Z92&gt;0, (R92*SUMPRODUCT(K92:$K$98, X92:$X$98)-K92*$AZ$3)/Z92, 0)</f>
        <v>-88245439464686.313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500000</v>
      </c>
      <c r="S93">
        <f t="shared" si="63"/>
        <v>-443716186354658.06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-1.6162999435706031</v>
      </c>
      <c r="AC93">
        <f t="shared" si="64"/>
        <v>-1.4431249496200653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-7.4402200274861469E-9</v>
      </c>
      <c r="AI93">
        <f t="shared" si="69"/>
        <v>-7.4403013364959374E-9</v>
      </c>
      <c r="AJ93">
        <f t="shared" si="70"/>
        <v>-0.17317499395053781</v>
      </c>
      <c r="AK93">
        <f t="shared" si="92"/>
        <v>-0.11314099604994222</v>
      </c>
      <c r="AL93">
        <f t="shared" si="71"/>
        <v>-0.2863159974407814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-7.0771447844728346E-13</v>
      </c>
      <c r="AR93">
        <f t="shared" si="76"/>
        <v>-7.0772221256848484E-13</v>
      </c>
      <c r="AS93">
        <f t="shared" si="77"/>
        <v>-1.6472422868013701E-5</v>
      </c>
      <c r="AT93">
        <f t="shared" si="78"/>
        <v>-1.0761982940650354E-5</v>
      </c>
      <c r="AU93">
        <f t="shared" si="79"/>
        <v>-2.7234406516386272E-5</v>
      </c>
      <c r="AW93">
        <v>90</v>
      </c>
      <c r="AX93">
        <f>IF(Z93&gt;0, (R93*SUMPRODUCT(K93:$K$98, X93:$X$98)-K93*$AZ$3)/Z93, 0)</f>
        <v>-443716186354658.06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500000</v>
      </c>
      <c r="S94">
        <f t="shared" si="63"/>
        <v>-2476544096939521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-1.4431249496200653</v>
      </c>
      <c r="AC94">
        <f t="shared" si="64"/>
        <v>-1.288504419304247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-1.3497767672805533E-9</v>
      </c>
      <c r="AI94">
        <f t="shared" si="69"/>
        <v>-1.3497897743618819E-9</v>
      </c>
      <c r="AJ94">
        <f t="shared" si="70"/>
        <v>-0.15462053031581835</v>
      </c>
      <c r="AK94">
        <f t="shared" si="92"/>
        <v>-0.10101874647340459</v>
      </c>
      <c r="AL94">
        <f t="shared" si="71"/>
        <v>-0.25563927813901272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-1.1463473398483007E-13</v>
      </c>
      <c r="AR94">
        <f t="shared" si="76"/>
        <v>-1.1463583865883556E-13</v>
      </c>
      <c r="AS94">
        <f t="shared" si="77"/>
        <v>-1.3131714659052985E-5</v>
      </c>
      <c r="AT94">
        <f t="shared" si="78"/>
        <v>-8.5793869106155326E-6</v>
      </c>
      <c r="AU94">
        <f t="shared" si="79"/>
        <v>-2.1711101684304354E-5</v>
      </c>
      <c r="AW94">
        <v>91</v>
      </c>
      <c r="AX94">
        <f>IF(Z94&gt;0, (R94*SUMPRODUCT(K94:$K$98, X94:$X$98)-K94*$AZ$3)/Z94, 0)</f>
        <v>-2476544096939521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500000</v>
      </c>
      <c r="S95">
        <f t="shared" si="63"/>
        <v>-1.553105655643532E+16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-1.288504419304247</v>
      </c>
      <c r="AC95">
        <f t="shared" si="64"/>
        <v>-1.1504503743788923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-2.2050311723293222E-10</v>
      </c>
      <c r="AI95">
        <f t="shared" si="69"/>
        <v>-2.2050496908758582E-10</v>
      </c>
      <c r="AJ95">
        <f t="shared" si="70"/>
        <v>-0.13805404492535467</v>
      </c>
      <c r="AK95">
        <f t="shared" si="92"/>
        <v>-9.0195309351297298E-2</v>
      </c>
      <c r="AL95">
        <f t="shared" si="71"/>
        <v>-0.22824935449715694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-1.6720566583120307E-14</v>
      </c>
      <c r="AR95">
        <f t="shared" si="76"/>
        <v>-1.672070700770671E-14</v>
      </c>
      <c r="AS95">
        <f t="shared" si="77"/>
        <v>-1.0468522527983215E-5</v>
      </c>
      <c r="AT95">
        <f t="shared" si="78"/>
        <v>-6.8394347182873407E-6</v>
      </c>
      <c r="AU95">
        <f t="shared" si="79"/>
        <v>-1.7307957262991265E-5</v>
      </c>
      <c r="AW95">
        <v>92</v>
      </c>
      <c r="AX95">
        <f>IF(Z95&gt;0, (R95*SUMPRODUCT(K95:$K$98, X95:$X$98)-K95*$AZ$3)/Z95, 0)</f>
        <v>-1.553105655643532E+16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500000</v>
      </c>
      <c r="S96">
        <f t="shared" si="63"/>
        <v>-1.1113702644207866E+17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-1.1504503743788923</v>
      </c>
      <c r="AC96">
        <f t="shared" si="64"/>
        <v>-1.0271878342668825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-3.2045454742290034E-11</v>
      </c>
      <c r="AI96">
        <f t="shared" si="69"/>
        <v>-3.2045685805659989E-11</v>
      </c>
      <c r="AJ96">
        <f t="shared" si="70"/>
        <v>-0.12326254011200977</v>
      </c>
      <c r="AK96">
        <f t="shared" si="92"/>
        <v>-8.0531526206522472E-2</v>
      </c>
      <c r="AL96">
        <f t="shared" si="71"/>
        <v>-0.20379406635057792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-2.1696249793133319E-15</v>
      </c>
      <c r="AR96">
        <f t="shared" si="76"/>
        <v>-2.1696406233684185E-15</v>
      </c>
      <c r="AS96">
        <f t="shared" si="77"/>
        <v>-8.3454420663189694E-6</v>
      </c>
      <c r="AT96">
        <f t="shared" si="78"/>
        <v>-5.4523554833290309E-6</v>
      </c>
      <c r="AU96">
        <f t="shared" si="79"/>
        <v>-1.379779755181764E-5</v>
      </c>
      <c r="AW96">
        <v>93</v>
      </c>
      <c r="AX96">
        <f>IF(Z96&gt;0, (R96*SUMPRODUCT(K96:$K$98, X96:$X$98)-K96*$AZ$3)/Z96, 0)</f>
        <v>-1.1113702644207866E+17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500000</v>
      </c>
      <c r="S97">
        <f t="shared" si="63"/>
        <v>-9.258619162497111E+17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-1.0271878342668825</v>
      </c>
      <c r="AC97">
        <f t="shared" si="64"/>
        <v>-0.91713199488114716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-4.0797692085957803E-12</v>
      </c>
      <c r="AI97">
        <f t="shared" si="69"/>
        <v>-4.0797939728716079E-12</v>
      </c>
      <c r="AJ97">
        <f t="shared" si="70"/>
        <v>-0.11005583938573538</v>
      </c>
      <c r="AK97">
        <f t="shared" si="92"/>
        <v>-7.1903148398681782E-2</v>
      </c>
      <c r="AL97">
        <f t="shared" si="71"/>
        <v>-0.18195898778849695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-2.4662426655208602E-16</v>
      </c>
      <c r="AR97">
        <f t="shared" si="76"/>
        <v>-2.4662576356602245E-16</v>
      </c>
      <c r="AS97">
        <f t="shared" si="77"/>
        <v>-6.6529353207269657E-6</v>
      </c>
      <c r="AT97">
        <f t="shared" si="78"/>
        <v>-4.3465844095416984E-6</v>
      </c>
      <c r="AU97">
        <f t="shared" si="79"/>
        <v>-1.099951973051529E-5</v>
      </c>
      <c r="AW97">
        <v>94</v>
      </c>
      <c r="AX97">
        <f>IF(Z97&gt;0, (R97*SUMPRODUCT(K97:$K$98, X97:$X$98)-K97*$AZ$3)/Z97, 0)</f>
        <v>-9.258619162497111E+17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-0.91713199488114716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-0.91713199488114716</v>
      </c>
      <c r="AK98">
        <f t="shared" si="92"/>
        <v>-6.4199239641680311E-2</v>
      </c>
      <c r="AL98">
        <f t="shared" si="71"/>
        <v>-0.98133123452332272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-2.6732391721627601E-17</v>
      </c>
      <c r="AR98">
        <f t="shared" si="76"/>
        <v>-2.6732391721627601E-17</v>
      </c>
      <c r="AS98">
        <f t="shared" si="77"/>
        <v>-4.9501006850648093E-5</v>
      </c>
      <c r="AT98">
        <f t="shared" si="78"/>
        <v>-3.4650704795453671E-6</v>
      </c>
      <c r="AU98">
        <f t="shared" si="79"/>
        <v>-5.296607733022019E-5</v>
      </c>
      <c r="AW98">
        <v>95</v>
      </c>
    </row>
    <row r="100" spans="5:50" x14ac:dyDescent="0.25">
      <c r="AN100" s="6">
        <f t="shared" ref="AN100:AU100" si="93">SUM(AN3:AN98)</f>
        <v>33693.161002502558</v>
      </c>
      <c r="AO100" s="6">
        <f t="shared" si="93"/>
        <v>-3369.3161002502561</v>
      </c>
      <c r="AP100" s="6">
        <f t="shared" si="93"/>
        <v>-1773.1276976103418</v>
      </c>
      <c r="AQ100" s="6">
        <f t="shared" si="93"/>
        <v>-15171.608719792785</v>
      </c>
      <c r="AR100" s="6">
        <f t="shared" si="93"/>
        <v>13379.108484849176</v>
      </c>
      <c r="AS100" s="6">
        <f t="shared" si="93"/>
        <v>-3151.1356459742383</v>
      </c>
      <c r="AT100" s="6">
        <f t="shared" si="93"/>
        <v>1152.2570304884891</v>
      </c>
      <c r="AU100" s="6">
        <f t="shared" si="93"/>
        <v>11380.229869363437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73722.540977761819</v>
      </c>
      <c r="K3">
        <v>1</v>
      </c>
      <c r="L3" s="2">
        <v>0</v>
      </c>
      <c r="O3">
        <f>$C$3</f>
        <v>73722.540977761819</v>
      </c>
      <c r="P3">
        <f>O3*C5</f>
        <v>7372.2540977761819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73722.540977761819</v>
      </c>
      <c r="AF3">
        <f t="shared" ref="AF3:AF34" si="4">-$Z3*P3</f>
        <v>-7372.2540977761819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64827.854292985634</v>
      </c>
      <c r="AJ3">
        <f t="shared" ref="AJ3:AJ34" si="8">AB3-AC3</f>
        <v>0</v>
      </c>
      <c r="AL3">
        <f t="shared" ref="AL3:AL34" si="9">SUM(AI3:AK3)</f>
        <v>64827.854292985634</v>
      </c>
      <c r="AN3">
        <f t="shared" ref="AN3:AN34" si="10">AE3*$K3</f>
        <v>73722.540977761819</v>
      </c>
      <c r="AO3">
        <f t="shared" ref="AO3:AO34" si="11">AF3*$K3</f>
        <v>-7372.2540977761819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64827.854292985634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64827.854292985634</v>
      </c>
      <c r="AW3">
        <v>0</v>
      </c>
      <c r="AX3">
        <f>IF(Z3&gt;0, (R3*SUMPRODUCT(K3:$K$98, X3:$X$98)-K3*$AZ$3)/Z3, 0)</f>
        <v>0</v>
      </c>
      <c r="AZ3">
        <f>C6*SUMPRODUCT(X4:X89, K4:K89)/1</f>
        <v>30473.512396967297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2067.6230636426862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2044.0764449500423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-2044.0764449500423</v>
      </c>
      <c r="AK4">
        <f>G4*SUM(AB4, AE4:AF4)</f>
        <v>0</v>
      </c>
      <c r="AL4">
        <f t="shared" si="9"/>
        <v>-2738.2039449500421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-647.56740367571592</v>
      </c>
      <c r="AR4">
        <f t="shared" si="14"/>
        <v>-647.56740367571592</v>
      </c>
      <c r="AS4">
        <f t="shared" si="15"/>
        <v>-1906.9656170818566</v>
      </c>
      <c r="AT4">
        <f t="shared" si="16"/>
        <v>0</v>
      </c>
      <c r="AU4">
        <f t="shared" si="17"/>
        <v>-2554.5330207575726</v>
      </c>
      <c r="AW4">
        <v>1</v>
      </c>
      <c r="AX4">
        <f>IF(Z4&gt;0, (R4*SUMPRODUCT(K4:$K$98, X4:$X$98)-K4*$AZ$3)/Z4, 0)</f>
        <v>2067.6230636426862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500000</v>
      </c>
      <c r="S5">
        <f t="shared" si="1"/>
        <v>3855.2524591329716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2044.0764449500423</v>
      </c>
      <c r="AC5">
        <f t="shared" si="2"/>
        <v>3767.8002160071992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-704.77439272828508</v>
      </c>
      <c r="AI5">
        <f t="shared" si="7"/>
        <v>-729.20729469739865</v>
      </c>
      <c r="AJ5">
        <f t="shared" si="8"/>
        <v>-1723.7237710571569</v>
      </c>
      <c r="AK5">
        <f>G5*SUM(AB5, AE5:AF5)</f>
        <v>83.807134242951733</v>
      </c>
      <c r="AL5">
        <f t="shared" si="9"/>
        <v>-2369.123931511604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-602.6582338721156</v>
      </c>
      <c r="AR5">
        <f t="shared" si="14"/>
        <v>-623.5510042409071</v>
      </c>
      <c r="AS5">
        <f t="shared" si="15"/>
        <v>-1473.970016883387</v>
      </c>
      <c r="AT5">
        <f t="shared" si="16"/>
        <v>71.664152429290681</v>
      </c>
      <c r="AU5">
        <f t="shared" si="17"/>
        <v>-2025.8568686950036</v>
      </c>
      <c r="AW5">
        <v>2</v>
      </c>
      <c r="AX5">
        <f>IF(Z5&gt;0, (R5*SUMPRODUCT(K5:$K$98, X5:$X$98)-K5*$AZ$3)/Z5, 0)</f>
        <v>3855.2524591329716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500000</v>
      </c>
      <c r="S6">
        <f t="shared" si="1"/>
        <v>5916.2823433806252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3767.8002160071992</v>
      </c>
      <c r="AC6">
        <f t="shared" si="2"/>
        <v>5715.7136630871391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-722.0259705920239</v>
      </c>
      <c r="AI6">
        <f t="shared" si="7"/>
        <v>-746.17844224291673</v>
      </c>
      <c r="AJ6">
        <f t="shared" si="8"/>
        <v>-1947.9134470799399</v>
      </c>
      <c r="AK6">
        <f>G6*SUM(AB6, AE6:AF6)</f>
        <v>220.41631263642117</v>
      </c>
      <c r="AL6">
        <f t="shared" si="9"/>
        <v>-2473.6755766864358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-556.9780752556585</v>
      </c>
      <c r="AR6">
        <f t="shared" si="14"/>
        <v>-575.60953412375272</v>
      </c>
      <c r="AS6">
        <f t="shared" si="15"/>
        <v>-1502.6399696254709</v>
      </c>
      <c r="AT6">
        <f t="shared" si="16"/>
        <v>170.03135422749506</v>
      </c>
      <c r="AU6">
        <f t="shared" si="17"/>
        <v>-1908.2181495217287</v>
      </c>
      <c r="AW6">
        <v>3</v>
      </c>
      <c r="AX6">
        <f>IF(Z6&gt;0, (R6*SUMPRODUCT(K6:$K$98, X6:$X$98)-K6*$AZ$3)/Z6, 0)</f>
        <v>5916.2823433806252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500000</v>
      </c>
      <c r="S7">
        <f t="shared" si="1"/>
        <v>7621.6192690571479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5715.7136630871391</v>
      </c>
      <c r="AC7">
        <f t="shared" si="2"/>
        <v>7278.2883981731575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-742.42475827452745</v>
      </c>
      <c r="AI7">
        <f t="shared" si="7"/>
        <v>-766.2985839709977</v>
      </c>
      <c r="AJ7">
        <f t="shared" si="8"/>
        <v>-1562.5747350860183</v>
      </c>
      <c r="AK7">
        <f>G7*SUM(AB7, AE7:AF7)</f>
        <v>280.64154085757849</v>
      </c>
      <c r="AL7">
        <f t="shared" si="9"/>
        <v>-2048.2317781994375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-521.07533860709691</v>
      </c>
      <c r="AR7">
        <f t="shared" si="14"/>
        <v>-537.83132858451495</v>
      </c>
      <c r="AS7">
        <f t="shared" si="15"/>
        <v>-1096.7025952585038</v>
      </c>
      <c r="AT7">
        <f t="shared" si="16"/>
        <v>196.96997480181884</v>
      </c>
      <c r="AU7">
        <f t="shared" si="17"/>
        <v>-1437.5639490412</v>
      </c>
      <c r="AW7">
        <v>4</v>
      </c>
      <c r="AX7">
        <f>IF(Z7&gt;0, (R7*SUMPRODUCT(K7:$K$98, X7:$X$98)-K7*$AZ$3)/Z7, 0)</f>
        <v>7621.6192690571479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500000</v>
      </c>
      <c r="S8">
        <f t="shared" si="1"/>
        <v>8667.1030104483561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7278.2883981731575</v>
      </c>
      <c r="AC8">
        <f t="shared" si="2"/>
        <v>8180.6853328705802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-762.89430732538619</v>
      </c>
      <c r="AI8">
        <f t="shared" si="7"/>
        <v>-786.49125004952543</v>
      </c>
      <c r="AJ8">
        <f t="shared" si="8"/>
        <v>-902.39693469742269</v>
      </c>
      <c r="AK8">
        <f t="shared" ref="AK8:AK39" si="30">G8*SUM(AB8:AB8, AE8:AF8)</f>
        <v>155.02754288108824</v>
      </c>
      <c r="AL8">
        <f t="shared" si="9"/>
        <v>-1533.8606418658599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-499.8058585697645</v>
      </c>
      <c r="AR8">
        <f t="shared" si="14"/>
        <v>-515.26526114311423</v>
      </c>
      <c r="AS8">
        <f t="shared" si="15"/>
        <v>-591.20021002437579</v>
      </c>
      <c r="AT8">
        <f t="shared" si="16"/>
        <v>101.56541139137811</v>
      </c>
      <c r="AU8">
        <f t="shared" si="17"/>
        <v>-1004.9000597761119</v>
      </c>
      <c r="AW8">
        <v>5</v>
      </c>
      <c r="AX8">
        <f>IF(Z8&gt;0, (R8*SUMPRODUCT(K8:$K$98, X8:$X$98)-K8*$AZ$3)/Z8, 0)</f>
        <v>8667.1030104483561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500000</v>
      </c>
      <c r="S9">
        <f t="shared" si="1"/>
        <v>9366.5914541738912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8180.6853328705802</v>
      </c>
      <c r="AC9">
        <f t="shared" si="2"/>
        <v>8737.8150116709803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-784.3142383872306</v>
      </c>
      <c r="AI9">
        <f t="shared" si="7"/>
        <v>-807.63599597220912</v>
      </c>
      <c r="AJ9">
        <f t="shared" si="8"/>
        <v>-557.12967880040014</v>
      </c>
      <c r="AK9">
        <f t="shared" si="30"/>
        <v>48.26604346393642</v>
      </c>
      <c r="AL9">
        <f t="shared" si="9"/>
        <v>-1316.4996313086726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-486.63604920626625</v>
      </c>
      <c r="AR9">
        <f t="shared" si="14"/>
        <v>-501.10627990746752</v>
      </c>
      <c r="AS9">
        <f t="shared" si="15"/>
        <v>-345.67699082510615</v>
      </c>
      <c r="AT9">
        <f t="shared" si="16"/>
        <v>29.947176211419848</v>
      </c>
      <c r="AU9">
        <f t="shared" si="17"/>
        <v>-816.83609452115377</v>
      </c>
      <c r="AW9">
        <v>6</v>
      </c>
      <c r="AX9">
        <f>IF(Z9&gt;0, (R9*SUMPRODUCT(K9:$K$98, X9:$X$98)-K9*$AZ$3)/Z9, 0)</f>
        <v>9366.5914541738912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500000</v>
      </c>
      <c r="S10">
        <f t="shared" si="1"/>
        <v>10002.565448541027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8737.8150116709803</v>
      </c>
      <c r="AC10">
        <f t="shared" si="2"/>
        <v>9221.5819934054161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-809.95764439902689</v>
      </c>
      <c r="AI10">
        <f t="shared" si="7"/>
        <v>-833.00568652593563</v>
      </c>
      <c r="AJ10">
        <f t="shared" si="8"/>
        <v>-483.76698173443583</v>
      </c>
      <c r="AK10">
        <f t="shared" si="30"/>
        <v>35.825041547851022</v>
      </c>
      <c r="AL10">
        <f t="shared" si="9"/>
        <v>-1280.9476267125206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-476.75436029172738</v>
      </c>
      <c r="AR10">
        <f t="shared" si="14"/>
        <v>-490.32081608873909</v>
      </c>
      <c r="AS10">
        <f t="shared" si="15"/>
        <v>-284.75318370282156</v>
      </c>
      <c r="AT10">
        <f t="shared" si="16"/>
        <v>21.087207317171643</v>
      </c>
      <c r="AU10">
        <f t="shared" si="17"/>
        <v>-753.98679247438906</v>
      </c>
      <c r="AW10">
        <v>7</v>
      </c>
      <c r="AX10">
        <f>IF(Z10&gt;0, (R10*SUMPRODUCT(K10:$K$98, X10:$X$98)-K10*$AZ$3)/Z10, 0)</f>
        <v>10002.565448541027</v>
      </c>
    </row>
    <row r="11" spans="1:52" x14ac:dyDescent="0.25">
      <c r="A11" t="s">
        <v>33</v>
      </c>
      <c r="C11" s="25">
        <f>AU91</f>
        <v>29272.965051165673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500000</v>
      </c>
      <c r="S11">
        <f t="shared" si="1"/>
        <v>10579.11909176414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9221.5819934054161</v>
      </c>
      <c r="AC11">
        <f t="shared" si="2"/>
        <v>9637.9384036242009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-834.17640581668036</v>
      </c>
      <c r="AI11">
        <f t="shared" si="7"/>
        <v>-856.95225870202921</v>
      </c>
      <c r="AJ11">
        <f t="shared" si="8"/>
        <v>-416.35641021878473</v>
      </c>
      <c r="AK11">
        <f t="shared" si="30"/>
        <v>22.131796784172998</v>
      </c>
      <c r="AL11">
        <f t="shared" si="9"/>
        <v>-1251.1768721366409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-466.56206829522847</v>
      </c>
      <c r="AR11">
        <f t="shared" si="14"/>
        <v>-479.30079952195592</v>
      </c>
      <c r="AS11">
        <f t="shared" si="15"/>
        <v>-232.87173617608019</v>
      </c>
      <c r="AT11">
        <f t="shared" si="16"/>
        <v>12.378505086827717</v>
      </c>
      <c r="AU11">
        <f t="shared" si="17"/>
        <v>-699.79403061120831</v>
      </c>
      <c r="AW11">
        <v>8</v>
      </c>
      <c r="AX11">
        <f>IF(Z11&gt;0, (R11*SUMPRODUCT(K11:$K$98, X11:$X$98)-K11*$AZ$3)/Z11, 0)</f>
        <v>10579.11909176414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500000</v>
      </c>
      <c r="S12">
        <f t="shared" si="1"/>
        <v>11129.194107122941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9637.9384036242009</v>
      </c>
      <c r="AC12">
        <f t="shared" si="2"/>
        <v>10018.479215347148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-862.84496587913156</v>
      </c>
      <c r="AI12">
        <f t="shared" si="7"/>
        <v>-885.3499179873329</v>
      </c>
      <c r="AJ12">
        <f t="shared" si="8"/>
        <v>-380.54081172294718</v>
      </c>
      <c r="AK12">
        <f t="shared" si="30"/>
        <v>22.167258328335663</v>
      </c>
      <c r="AL12">
        <f t="shared" si="9"/>
        <v>-1243.7234713819444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-458.61127201329168</v>
      </c>
      <c r="AR12">
        <f t="shared" si="14"/>
        <v>-470.57289330226172</v>
      </c>
      <c r="AS12">
        <f t="shared" si="15"/>
        <v>-202.26148684708022</v>
      </c>
      <c r="AT12">
        <f t="shared" si="16"/>
        <v>11.782133455049143</v>
      </c>
      <c r="AU12">
        <f t="shared" si="17"/>
        <v>-661.05224669429276</v>
      </c>
      <c r="AW12">
        <v>9</v>
      </c>
      <c r="AX12">
        <f>IF(Z12&gt;0, (R12*SUMPRODUCT(K12:$K$98, X12:$X$98)-K12*$AZ$3)/Z12, 0)</f>
        <v>11129.194107122941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500000</v>
      </c>
      <c r="S13">
        <f t="shared" si="1"/>
        <v>11648.720575519912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10018.479215347148</v>
      </c>
      <c r="AC13">
        <f t="shared" si="2"/>
        <v>10360.47990272551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-893.42364364444416</v>
      </c>
      <c r="AI13">
        <f t="shared" si="7"/>
        <v>-915.65887504938132</v>
      </c>
      <c r="AJ13">
        <f t="shared" si="8"/>
        <v>-342.00068737836227</v>
      </c>
      <c r="AK13">
        <f t="shared" si="30"/>
        <v>20.036958430694298</v>
      </c>
      <c r="AL13">
        <f t="shared" si="9"/>
        <v>-1237.6226039970493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-451.39179117718209</v>
      </c>
      <c r="AR13">
        <f t="shared" si="14"/>
        <v>-462.62588040519006</v>
      </c>
      <c r="AS13">
        <f t="shared" si="15"/>
        <v>-172.7918260925089</v>
      </c>
      <c r="AT13">
        <f t="shared" si="16"/>
        <v>10.123437654816852</v>
      </c>
      <c r="AU13">
        <f t="shared" si="17"/>
        <v>-625.29426884288216</v>
      </c>
      <c r="AW13">
        <v>10</v>
      </c>
      <c r="AX13">
        <f>IF(Z13&gt;0, (R13*SUMPRODUCT(K13:$K$98, X13:$X$98)-K13*$AZ$3)/Z13, 0)</f>
        <v>11648.720575519912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500000</v>
      </c>
      <c r="S14">
        <f t="shared" si="1"/>
        <v>12140.447871169605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10360.47990272551</v>
      </c>
      <c r="AC14">
        <f t="shared" si="2"/>
        <v>10667.343181547154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-926.87117406852349</v>
      </c>
      <c r="AI14">
        <f t="shared" si="7"/>
        <v>-948.83770960070785</v>
      </c>
      <c r="AJ14">
        <f t="shared" si="8"/>
        <v>-306.86327882164369</v>
      </c>
      <c r="AK14">
        <f t="shared" si="30"/>
        <v>18.648863824905916</v>
      </c>
      <c r="AL14">
        <f t="shared" si="9"/>
        <v>-1237.0521245974458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-445.22795460322084</v>
      </c>
      <c r="AR14">
        <f t="shared" si="14"/>
        <v>-455.77970759580057</v>
      </c>
      <c r="AS14">
        <f t="shared" si="15"/>
        <v>-147.40355919462186</v>
      </c>
      <c r="AT14">
        <f t="shared" si="16"/>
        <v>8.9580901086724474</v>
      </c>
      <c r="AU14">
        <f t="shared" si="17"/>
        <v>-594.22517668174999</v>
      </c>
      <c r="AW14">
        <v>11</v>
      </c>
      <c r="AX14">
        <f>IF(Z14&gt;0, (R14*SUMPRODUCT(K14:$K$98, X14:$X$98)-K14*$AZ$3)/Z14, 0)</f>
        <v>12140.447871169605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500000</v>
      </c>
      <c r="S15">
        <f t="shared" si="1"/>
        <v>12642.869382599354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10667.343181547154</v>
      </c>
      <c r="AC15">
        <f t="shared" si="2"/>
        <v>10973.393821154234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-961.79685032389978</v>
      </c>
      <c r="AI15">
        <f t="shared" si="7"/>
        <v>-983.49563065824611</v>
      </c>
      <c r="AJ15">
        <f t="shared" si="8"/>
        <v>-306.05063960707957</v>
      </c>
      <c r="AK15">
        <f t="shared" si="30"/>
        <v>43.736107044343335</v>
      </c>
      <c r="AL15">
        <f t="shared" si="9"/>
        <v>-1245.8101632209825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-438.29305203398638</v>
      </c>
      <c r="AR15">
        <f t="shared" si="14"/>
        <v>-448.18123648265964</v>
      </c>
      <c r="AS15">
        <f t="shared" si="15"/>
        <v>-139.46798522491198</v>
      </c>
      <c r="AT15">
        <f t="shared" si="16"/>
        <v>19.930645264740512</v>
      </c>
      <c r="AU15">
        <f t="shared" si="17"/>
        <v>-567.71857644283114</v>
      </c>
      <c r="AW15">
        <v>12</v>
      </c>
      <c r="AX15">
        <f>IF(Z15&gt;0, (R15*SUMPRODUCT(K15:$K$98, X15:$X$98)-K15*$AZ$3)/Z15, 0)</f>
        <v>12642.869382599354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500000</v>
      </c>
      <c r="S16">
        <f t="shared" si="1"/>
        <v>13171.697627838128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10973.393821154234</v>
      </c>
      <c r="AC16">
        <f t="shared" si="2"/>
        <v>11285.208748233892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-1247.3062162275548</v>
      </c>
      <c r="AI16">
        <f t="shared" si="7"/>
        <v>-1268.7256434477463</v>
      </c>
      <c r="AJ16">
        <f t="shared" si="8"/>
        <v>-311.81492707965845</v>
      </c>
      <c r="AK16">
        <f t="shared" si="30"/>
        <v>77.911096130195062</v>
      </c>
      <c r="AL16">
        <f t="shared" si="9"/>
        <v>-1502.6294743972096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-537.69778759105554</v>
      </c>
      <c r="AR16">
        <f t="shared" si="14"/>
        <v>-546.93142924049585</v>
      </c>
      <c r="AS16">
        <f t="shared" si="15"/>
        <v>-134.41943465630163</v>
      </c>
      <c r="AT16">
        <f t="shared" si="16"/>
        <v>33.58647898404859</v>
      </c>
      <c r="AU16">
        <f t="shared" si="17"/>
        <v>-647.76438491274882</v>
      </c>
      <c r="AW16">
        <v>13</v>
      </c>
      <c r="AX16">
        <f>IF(Z16&gt;0, (R16*SUMPRODUCT(K16:$K$98, X16:$X$98)-K16*$AZ$3)/Z16, 0)</f>
        <v>13171.697627838128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500000</v>
      </c>
      <c r="S17">
        <f t="shared" si="1"/>
        <v>13650.108636581215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11285.208748233892</v>
      </c>
      <c r="AC17">
        <f t="shared" si="2"/>
        <v>11535.369723374772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-1567.0063120716666</v>
      </c>
      <c r="AI17">
        <f t="shared" si="7"/>
        <v>-1588.1331947040526</v>
      </c>
      <c r="AJ17">
        <f t="shared" si="8"/>
        <v>-250.1609751408796</v>
      </c>
      <c r="AK17">
        <f t="shared" si="30"/>
        <v>155.73588072562771</v>
      </c>
      <c r="AL17">
        <f t="shared" si="9"/>
        <v>-1682.5582891193044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-635.00321286449787</v>
      </c>
      <c r="AR17">
        <f t="shared" si="14"/>
        <v>-643.56453022871449</v>
      </c>
      <c r="AS17">
        <f t="shared" si="15"/>
        <v>-101.373569285603</v>
      </c>
      <c r="AT17">
        <f t="shared" si="16"/>
        <v>63.109372219639781</v>
      </c>
      <c r="AU17">
        <f t="shared" si="17"/>
        <v>-681.82872729467761</v>
      </c>
      <c r="AW17">
        <v>14</v>
      </c>
      <c r="AX17">
        <f>IF(Z17&gt;0, (R17*SUMPRODUCT(K17:$K$98, X17:$X$98)-K17*$AZ$3)/Z17, 0)</f>
        <v>13650.108636581215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500000</v>
      </c>
      <c r="S18">
        <f t="shared" si="1"/>
        <v>14079.018776523399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11535.369723374772</v>
      </c>
      <c r="AC18">
        <f t="shared" si="2"/>
        <v>11725.46921065348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-1895.8554611046713</v>
      </c>
      <c r="AI18">
        <f t="shared" si="7"/>
        <v>-1916.6762821376783</v>
      </c>
      <c r="AJ18">
        <f t="shared" si="8"/>
        <v>-190.09948727870869</v>
      </c>
      <c r="AK18">
        <f t="shared" si="30"/>
        <v>249.16398602489508</v>
      </c>
      <c r="AL18">
        <f t="shared" si="9"/>
        <v>-1857.6117833914918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-716.93155490710888</v>
      </c>
      <c r="AR18">
        <f t="shared" si="14"/>
        <v>-724.80510007122098</v>
      </c>
      <c r="AS18">
        <f t="shared" si="15"/>
        <v>-71.887506087809413</v>
      </c>
      <c r="AT18">
        <f t="shared" si="16"/>
        <v>94.223176604188765</v>
      </c>
      <c r="AU18">
        <f t="shared" si="17"/>
        <v>-702.46942955484167</v>
      </c>
      <c r="AW18">
        <v>15</v>
      </c>
      <c r="AX18">
        <f>IF(Z18&gt;0, (R18*SUMPRODUCT(K18:$K$98, X18:$X$98)-K18*$AZ$3)/Z18, 0)</f>
        <v>14079.018776523399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500000</v>
      </c>
      <c r="S19">
        <f t="shared" si="1"/>
        <v>14372.428284802972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11725.46921065348</v>
      </c>
      <c r="AC19">
        <f t="shared" si="2"/>
        <v>11785.530425170022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-2247.4127476282229</v>
      </c>
      <c r="AI19">
        <f t="shared" si="7"/>
        <v>-2267.9129898135184</v>
      </c>
      <c r="AJ19">
        <f t="shared" si="8"/>
        <v>-60.06121451654144</v>
      </c>
      <c r="AK19">
        <f t="shared" si="30"/>
        <v>261.47796339757264</v>
      </c>
      <c r="AL19">
        <f t="shared" si="9"/>
        <v>-2066.4962409324871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-792.57251150160232</v>
      </c>
      <c r="AR19">
        <f t="shared" si="14"/>
        <v>-799.80212628969036</v>
      </c>
      <c r="AS19">
        <f t="shared" si="15"/>
        <v>-21.18118609207356</v>
      </c>
      <c r="AT19">
        <f t="shared" si="16"/>
        <v>92.212810651290653</v>
      </c>
      <c r="AU19">
        <f t="shared" si="17"/>
        <v>-728.77050173047326</v>
      </c>
      <c r="AW19">
        <v>16</v>
      </c>
      <c r="AX19">
        <f>IF(Z19&gt;0, (R19*SUMPRODUCT(K19:$K$98, X19:$X$98)-K19*$AZ$3)/Z19, 0)</f>
        <v>14372.428284802972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500000</v>
      </c>
      <c r="S20">
        <f t="shared" si="1"/>
        <v>14315.26969905124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11785.530425170022</v>
      </c>
      <c r="AC20">
        <f t="shared" si="2"/>
        <v>11546.453679735621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-2613.2778026819351</v>
      </c>
      <c r="AI20">
        <f t="shared" si="7"/>
        <v>-2633.4423785552435</v>
      </c>
      <c r="AJ20">
        <f t="shared" si="8"/>
        <v>239.07674543440044</v>
      </c>
      <c r="AK20">
        <f t="shared" si="30"/>
        <v>50.677780828231093</v>
      </c>
      <c r="AL20">
        <f t="shared" si="9"/>
        <v>-2343.6878522926122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-874.133046319198</v>
      </c>
      <c r="AR20">
        <f t="shared" si="14"/>
        <v>-880.87803229725978</v>
      </c>
      <c r="AS20">
        <f t="shared" si="15"/>
        <v>79.970404821169964</v>
      </c>
      <c r="AT20">
        <f t="shared" si="16"/>
        <v>16.951555204201913</v>
      </c>
      <c r="AU20">
        <f t="shared" si="17"/>
        <v>-783.95607227188793</v>
      </c>
      <c r="AW20">
        <v>17</v>
      </c>
      <c r="AX20">
        <f>IF(Z20&gt;0, (R20*SUMPRODUCT(K20:$K$98, X20:$X$98)-K20*$AZ$3)/Z20, 0)</f>
        <v>14315.26969905124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500000</v>
      </c>
      <c r="S21">
        <f t="shared" si="1"/>
        <v>14098.32244778224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11546.453679735621</v>
      </c>
      <c r="AC21">
        <f t="shared" si="2"/>
        <v>11172.485978744244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-3024.0140940366346</v>
      </c>
      <c r="AI21">
        <f t="shared" si="7"/>
        <v>-3043.8258234465079</v>
      </c>
      <c r="AJ21">
        <f t="shared" si="8"/>
        <v>373.96770099137757</v>
      </c>
      <c r="AK21">
        <f t="shared" si="30"/>
        <v>18.474325887576995</v>
      </c>
      <c r="AL21">
        <f t="shared" si="9"/>
        <v>-2651.3837965675534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-961.88951966218235</v>
      </c>
      <c r="AR21">
        <f t="shared" si="14"/>
        <v>-968.19130738311924</v>
      </c>
      <c r="AS21">
        <f t="shared" si="15"/>
        <v>118.95302108053237</v>
      </c>
      <c r="AT21">
        <f t="shared" si="16"/>
        <v>5.8763814921124427</v>
      </c>
      <c r="AU21">
        <f t="shared" si="17"/>
        <v>-843.36190481047447</v>
      </c>
      <c r="AW21">
        <v>18</v>
      </c>
      <c r="AX21">
        <f>IF(Z21&gt;0, (R21*SUMPRODUCT(K21:$K$98, X21:$X$98)-K21*$AZ$3)/Z21, 0)</f>
        <v>14098.32244778224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500000</v>
      </c>
      <c r="S22">
        <f t="shared" si="1"/>
        <v>13957.501325446738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11172.485978744244</v>
      </c>
      <c r="AC22">
        <f t="shared" si="2"/>
        <v>10853.184700135398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-3478.2724253272486</v>
      </c>
      <c r="AI22">
        <f t="shared" si="7"/>
        <v>-3497.7121238217569</v>
      </c>
      <c r="AJ22">
        <f t="shared" si="8"/>
        <v>319.30127860884568</v>
      </c>
      <c r="AK22">
        <f t="shared" si="30"/>
        <v>234.62220555362913</v>
      </c>
      <c r="AL22">
        <f t="shared" si="9"/>
        <v>-2943.7886396592821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-1033.0361153931688</v>
      </c>
      <c r="AR22">
        <f t="shared" si="14"/>
        <v>-1038.8096455143154</v>
      </c>
      <c r="AS22">
        <f t="shared" si="15"/>
        <v>94.831488785160445</v>
      </c>
      <c r="AT22">
        <f t="shared" si="16"/>
        <v>69.68206689195577</v>
      </c>
      <c r="AU22">
        <f t="shared" si="17"/>
        <v>-874.29608983719936</v>
      </c>
      <c r="AW22">
        <v>19</v>
      </c>
      <c r="AX22">
        <f>IF(Z22&gt;0, (R22*SUMPRODUCT(K22:$K$98, X22:$X$98)-K22*$AZ$3)/Z22, 0)</f>
        <v>13957.501325446738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500000</v>
      </c>
      <c r="S23">
        <f t="shared" si="1"/>
        <v>14162.062216472408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10853.184700135398</v>
      </c>
      <c r="AC23">
        <f t="shared" si="2"/>
        <v>10789.849149712049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-3964.0111270503762</v>
      </c>
      <c r="AI23">
        <f t="shared" si="7"/>
        <v>-3983.0582280035869</v>
      </c>
      <c r="AJ23">
        <f t="shared" si="8"/>
        <v>63.335550423349559</v>
      </c>
      <c r="AK23">
        <f t="shared" si="30"/>
        <v>759.72292900947798</v>
      </c>
      <c r="AL23">
        <f t="shared" si="9"/>
        <v>-3159.9997485707595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-1051.1598234816413</v>
      </c>
      <c r="AR23">
        <f t="shared" si="14"/>
        <v>-1056.2106537225525</v>
      </c>
      <c r="AS23">
        <f t="shared" si="15"/>
        <v>16.795055278429505</v>
      </c>
      <c r="AT23">
        <f t="shared" si="16"/>
        <v>201.46013579603397</v>
      </c>
      <c r="AU23">
        <f t="shared" si="17"/>
        <v>-837.955462648089</v>
      </c>
      <c r="AW23">
        <v>20</v>
      </c>
      <c r="AX23">
        <f>IF(Z23&gt;0, (R23*SUMPRODUCT(K23:$K$98, X23:$X$98)-K23*$AZ$3)/Z23, 0)</f>
        <v>14162.062216472408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500000</v>
      </c>
      <c r="S24">
        <f t="shared" si="1"/>
        <v>14229.033875169038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10789.849149712049</v>
      </c>
      <c r="AC24">
        <f t="shared" si="2"/>
        <v>10604.493402096326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-4496.8494920864932</v>
      </c>
      <c r="AI24">
        <f t="shared" si="7"/>
        <v>-4515.4812795555672</v>
      </c>
      <c r="AJ24">
        <f t="shared" si="8"/>
        <v>185.35574761572207</v>
      </c>
      <c r="AK24">
        <f t="shared" si="30"/>
        <v>755.28944047984351</v>
      </c>
      <c r="AL24">
        <f t="shared" si="9"/>
        <v>-3574.8360914600016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-1064.6925566281598</v>
      </c>
      <c r="AR24">
        <f t="shared" si="14"/>
        <v>-1069.103895159705</v>
      </c>
      <c r="AS24">
        <f t="shared" si="15"/>
        <v>43.885588157218947</v>
      </c>
      <c r="AT24">
        <f t="shared" si="16"/>
        <v>178.82543029155701</v>
      </c>
      <c r="AU24">
        <f t="shared" si="17"/>
        <v>-846.39287671092893</v>
      </c>
      <c r="AW24">
        <v>21</v>
      </c>
      <c r="AX24">
        <f>IF(Z24&gt;0, (R24*SUMPRODUCT(K24:$K$98, X24:$X$98)-K24*$AZ$3)/Z24, 0)</f>
        <v>14229.033875169038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500000</v>
      </c>
      <c r="S25">
        <f t="shared" si="1"/>
        <v>14172.575962704916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10604.493402096326</v>
      </c>
      <c r="AC25">
        <f t="shared" si="2"/>
        <v>10312.840198919868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-5078.5602146544243</v>
      </c>
      <c r="AI25">
        <f t="shared" si="7"/>
        <v>-5096.7517562380754</v>
      </c>
      <c r="AJ25">
        <f t="shared" si="8"/>
        <v>291.65320317645819</v>
      </c>
      <c r="AK25">
        <f t="shared" si="30"/>
        <v>742.31453814674296</v>
      </c>
      <c r="AL25">
        <f t="shared" si="9"/>
        <v>-4062.7840149148742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-1073.5899791870634</v>
      </c>
      <c r="AR25">
        <f t="shared" si="14"/>
        <v>-1077.4356078543808</v>
      </c>
      <c r="AS25">
        <f t="shared" si="15"/>
        <v>61.65447353061667</v>
      </c>
      <c r="AT25">
        <f t="shared" si="16"/>
        <v>156.92271350049259</v>
      </c>
      <c r="AU25">
        <f t="shared" si="17"/>
        <v>-858.85842082327144</v>
      </c>
      <c r="AW25">
        <v>22</v>
      </c>
      <c r="AX25">
        <f>IF(Z25&gt;0, (R25*SUMPRODUCT(K25:$K$98, X25:$X$98)-K25*$AZ$3)/Z25, 0)</f>
        <v>14172.575962704916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500000</v>
      </c>
      <c r="S26">
        <f t="shared" si="1"/>
        <v>14003.223641637376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10312.840198919868</v>
      </c>
      <c r="AC26">
        <f t="shared" si="2"/>
        <v>9929.4639281718282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-5650.4485354779044</v>
      </c>
      <c r="AI26">
        <f t="shared" si="7"/>
        <v>-5668.1756392189445</v>
      </c>
      <c r="AJ26">
        <f t="shared" si="8"/>
        <v>383.37627074804004</v>
      </c>
      <c r="AK26">
        <f t="shared" si="30"/>
        <v>721.89881392439088</v>
      </c>
      <c r="AL26">
        <f t="shared" si="9"/>
        <v>-4562.9005545465134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-1066.504627366209</v>
      </c>
      <c r="AR26">
        <f t="shared" si="14"/>
        <v>-1069.8505631889873</v>
      </c>
      <c r="AS26">
        <f t="shared" si="15"/>
        <v>72.361081462465464</v>
      </c>
      <c r="AT26">
        <f t="shared" si="16"/>
        <v>136.25616102977625</v>
      </c>
      <c r="AU26">
        <f t="shared" si="17"/>
        <v>-861.23332069674552</v>
      </c>
      <c r="AW26">
        <v>23</v>
      </c>
      <c r="AX26">
        <f>IF(Z26&gt;0, (R26*SUMPRODUCT(K26:$K$98, X26:$X$98)-K26*$AZ$3)/Z26, 0)</f>
        <v>14003.223641637376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500000</v>
      </c>
      <c r="S27">
        <f t="shared" si="1"/>
        <v>13747.197927073948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9929.4639281718282</v>
      </c>
      <c r="AC27">
        <f t="shared" si="2"/>
        <v>9479.2215404833114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-6227.4294361099546</v>
      </c>
      <c r="AI27">
        <f t="shared" si="7"/>
        <v>-6244.6678973417793</v>
      </c>
      <c r="AJ27">
        <f t="shared" si="8"/>
        <v>450.24238768851683</v>
      </c>
      <c r="AK27">
        <f t="shared" si="30"/>
        <v>695.0624749720281</v>
      </c>
      <c r="AL27">
        <f t="shared" si="9"/>
        <v>-5099.3630346812342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-1049.4714124568411</v>
      </c>
      <c r="AR27">
        <f t="shared" si="14"/>
        <v>-1052.3765071581383</v>
      </c>
      <c r="AS27">
        <f t="shared" si="15"/>
        <v>75.876654950998855</v>
      </c>
      <c r="AT27">
        <f t="shared" si="16"/>
        <v>117.1347190423247</v>
      </c>
      <c r="AU27">
        <f t="shared" si="17"/>
        <v>-859.36513316481478</v>
      </c>
      <c r="AW27">
        <v>24</v>
      </c>
      <c r="AX27">
        <f>IF(Z27&gt;0, (R27*SUMPRODUCT(K27:$K$98, X27:$X$98)-K27*$AZ$3)/Z27, 0)</f>
        <v>13747.197927073948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500000</v>
      </c>
      <c r="S28">
        <f t="shared" si="1"/>
        <v>13423.291781017164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9479.2215404833114</v>
      </c>
      <c r="AC28">
        <f t="shared" si="2"/>
        <v>8979.9842705958436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-6828.9050565277294</v>
      </c>
      <c r="AI28">
        <f t="shared" si="7"/>
        <v>-6845.6296878944095</v>
      </c>
      <c r="AJ28">
        <f t="shared" si="8"/>
        <v>499.23726988746785</v>
      </c>
      <c r="AK28">
        <f t="shared" si="30"/>
        <v>663.54550783383183</v>
      </c>
      <c r="AL28">
        <f t="shared" si="9"/>
        <v>-5682.8469101731098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-1027.5308026849327</v>
      </c>
      <c r="AR28">
        <f t="shared" si="14"/>
        <v>-1030.0473223539809</v>
      </c>
      <c r="AS28">
        <f t="shared" si="15"/>
        <v>75.119168946029887</v>
      </c>
      <c r="AT28">
        <f t="shared" si="16"/>
        <v>99.84227963906676</v>
      </c>
      <c r="AU28">
        <f t="shared" si="17"/>
        <v>-855.08587376888431</v>
      </c>
      <c r="AW28">
        <v>25</v>
      </c>
      <c r="AX28">
        <f>IF(Z28&gt;0, (R28*SUMPRODUCT(K28:$K$98, X28:$X$98)-K28*$AZ$3)/Z28, 0)</f>
        <v>13423.291781017164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500000</v>
      </c>
      <c r="S29">
        <f t="shared" si="1"/>
        <v>13045.544680464865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8979.9842705958436</v>
      </c>
      <c r="AC29">
        <f t="shared" si="2"/>
        <v>8443.7339523478549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-7522.5033714303463</v>
      </c>
      <c r="AI29">
        <f t="shared" si="7"/>
        <v>-7538.684631314788</v>
      </c>
      <c r="AJ29">
        <f t="shared" si="8"/>
        <v>536.25031824798862</v>
      </c>
      <c r="AK29">
        <f t="shared" si="30"/>
        <v>628.59889894170908</v>
      </c>
      <c r="AL29">
        <f t="shared" si="9"/>
        <v>-6373.8354141250902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-1010.620593045099</v>
      </c>
      <c r="AR29">
        <f t="shared" si="14"/>
        <v>-1012.7944856514804</v>
      </c>
      <c r="AS29">
        <f t="shared" si="15"/>
        <v>72.043253141853825</v>
      </c>
      <c r="AT29">
        <f t="shared" si="16"/>
        <v>84.449944475754165</v>
      </c>
      <c r="AU29">
        <f t="shared" si="17"/>
        <v>-856.30128803387231</v>
      </c>
      <c r="AW29">
        <v>26</v>
      </c>
      <c r="AX29">
        <f>IF(Z29&gt;0, (R29*SUMPRODUCT(K29:$K$98, X29:$X$98)-K29*$AZ$3)/Z29, 0)</f>
        <v>13045.544680464865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500000</v>
      </c>
      <c r="S30">
        <f t="shared" si="1"/>
        <v>12607.500131089995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8443.7339523478549</v>
      </c>
      <c r="AC30">
        <f t="shared" si="2"/>
        <v>7871.7566489785986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-8203.4780486548843</v>
      </c>
      <c r="AI30">
        <f t="shared" si="7"/>
        <v>-8219.087322038049</v>
      </c>
      <c r="AJ30">
        <f t="shared" si="8"/>
        <v>571.97730336925633</v>
      </c>
      <c r="AK30">
        <f t="shared" si="30"/>
        <v>591.06137666434995</v>
      </c>
      <c r="AL30">
        <f t="shared" si="9"/>
        <v>-7056.0486420044426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-984.02413413176703</v>
      </c>
      <c r="AR30">
        <f t="shared" si="14"/>
        <v>-985.89649871105826</v>
      </c>
      <c r="AS30">
        <f t="shared" si="15"/>
        <v>68.609858812658572</v>
      </c>
      <c r="AT30">
        <f t="shared" si="16"/>
        <v>70.899032817700359</v>
      </c>
      <c r="AU30">
        <f t="shared" si="17"/>
        <v>-846.38760708069935</v>
      </c>
      <c r="AW30">
        <v>27</v>
      </c>
      <c r="AX30">
        <f>IF(Z30&gt;0, (R30*SUMPRODUCT(K30:$K$98, X30:$X$98)-K30*$AZ$3)/Z30, 0)</f>
        <v>12607.500131089995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500000</v>
      </c>
      <c r="S31">
        <f t="shared" si="1"/>
        <v>12121.762680956122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7871.7566489785986</v>
      </c>
      <c r="AC31">
        <f t="shared" si="2"/>
        <v>7279.3783092002632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-8802.8959278847888</v>
      </c>
      <c r="AI31">
        <f t="shared" si="7"/>
        <v>-8817.9089637377274</v>
      </c>
      <c r="AJ31">
        <f t="shared" si="8"/>
        <v>592.37833977833543</v>
      </c>
      <c r="AK31">
        <f t="shared" si="30"/>
        <v>551.02296542850195</v>
      </c>
      <c r="AL31">
        <f t="shared" si="9"/>
        <v>-7674.5076585308898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-942.79066668788778</v>
      </c>
      <c r="AR31">
        <f t="shared" si="14"/>
        <v>-944.39856370231973</v>
      </c>
      <c r="AS31">
        <f t="shared" si="15"/>
        <v>63.443754699174086</v>
      </c>
      <c r="AT31">
        <f t="shared" si="16"/>
        <v>59.014591697155581</v>
      </c>
      <c r="AU31">
        <f t="shared" si="17"/>
        <v>-821.94021730599002</v>
      </c>
      <c r="AW31">
        <v>28</v>
      </c>
      <c r="AX31">
        <f>IF(Z31&gt;0, (R31*SUMPRODUCT(K31:$K$98, X31:$X$98)-K31*$AZ$3)/Z31, 0)</f>
        <v>12121.762680956122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500000</v>
      </c>
      <c r="S32">
        <f t="shared" si="1"/>
        <v>11614.136857867541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7279.3783092002632</v>
      </c>
      <c r="AC32">
        <f t="shared" si="2"/>
        <v>6686.2713874707952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-9407.5589046441783</v>
      </c>
      <c r="AI32">
        <f t="shared" si="7"/>
        <v>-9421.9514321933548</v>
      </c>
      <c r="AJ32">
        <f t="shared" si="8"/>
        <v>593.10692172946801</v>
      </c>
      <c r="AK32">
        <f t="shared" si="30"/>
        <v>509.55648164401845</v>
      </c>
      <c r="AL32">
        <f t="shared" si="9"/>
        <v>-8319.2880288198685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-899.59830957443967</v>
      </c>
      <c r="AR32">
        <f t="shared" si="14"/>
        <v>-900.97459576993197</v>
      </c>
      <c r="AS32">
        <f t="shared" si="15"/>
        <v>56.715880239806978</v>
      </c>
      <c r="AT32">
        <f t="shared" si="16"/>
        <v>48.726365060904804</v>
      </c>
      <c r="AU32">
        <f t="shared" si="17"/>
        <v>-795.53235046922021</v>
      </c>
      <c r="AW32">
        <v>29</v>
      </c>
      <c r="AX32">
        <f>IF(Z32&gt;0, (R32*SUMPRODUCT(K32:$K$98, X32:$X$98)-K32*$AZ$3)/Z32, 0)</f>
        <v>11614.136857867541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500000</v>
      </c>
      <c r="S33">
        <f t="shared" si="1"/>
        <v>11089.141115258131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6686.2713874707952</v>
      </c>
      <c r="AC33">
        <f t="shared" si="2"/>
        <v>6098.8907073235132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-9978.2184526129604</v>
      </c>
      <c r="AI33">
        <f t="shared" si="7"/>
        <v>-9991.9681439640153</v>
      </c>
      <c r="AJ33">
        <f t="shared" si="8"/>
        <v>587.38068014728196</v>
      </c>
      <c r="AK33">
        <f t="shared" si="30"/>
        <v>468.03899712295572</v>
      </c>
      <c r="AL33">
        <f t="shared" si="9"/>
        <v>-8936.5484666937773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-851.93540940251762</v>
      </c>
      <c r="AR33">
        <f t="shared" si="14"/>
        <v>-853.10935132270606</v>
      </c>
      <c r="AS33">
        <f t="shared" si="15"/>
        <v>50.150275080955282</v>
      </c>
      <c r="AT33">
        <f t="shared" si="16"/>
        <v>39.960940575105639</v>
      </c>
      <c r="AU33">
        <f t="shared" si="17"/>
        <v>-762.998135666645</v>
      </c>
      <c r="AW33">
        <v>30</v>
      </c>
      <c r="AX33">
        <f>IF(Z33&gt;0, (R33*SUMPRODUCT(K33:$K$98, X33:$X$98)-K33*$AZ$3)/Z33, 0)</f>
        <v>11089.141115258131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500000</v>
      </c>
      <c r="S34">
        <f t="shared" si="1"/>
        <v>10557.723535054503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6098.8907073235132</v>
      </c>
      <c r="AC34">
        <f t="shared" si="2"/>
        <v>5525.7210384809623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-10552.956035409619</v>
      </c>
      <c r="AI34">
        <f t="shared" si="7"/>
        <v>-10566.040582045393</v>
      </c>
      <c r="AJ34">
        <f t="shared" si="8"/>
        <v>573.16966884255089</v>
      </c>
      <c r="AK34">
        <f t="shared" si="30"/>
        <v>426.92234951264595</v>
      </c>
      <c r="AL34">
        <f t="shared" si="9"/>
        <v>-9565.9485636901954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-804.46984198001246</v>
      </c>
      <c r="AR34">
        <f t="shared" si="14"/>
        <v>-805.46729929236562</v>
      </c>
      <c r="AS34">
        <f t="shared" si="15"/>
        <v>43.693701686458809</v>
      </c>
      <c r="AT34">
        <f t="shared" si="16"/>
        <v>32.545019035213187</v>
      </c>
      <c r="AU34">
        <f t="shared" si="17"/>
        <v>-729.22857857069357</v>
      </c>
      <c r="AW34">
        <v>31</v>
      </c>
      <c r="AX34">
        <f>IF(Z34&gt;0, (R34*SUMPRODUCT(K34:$K$98, X34:$X$98)-K34*$AZ$3)/Z34, 0)</f>
        <v>10557.723535054503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10024.043727912962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5525.7210384809623</v>
      </c>
      <c r="AC35">
        <f t="shared" ref="AC35:AC66" si="33">S35*Z35</f>
        <v>4970.1491791437766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-11162.635826033609</v>
      </c>
      <c r="AI35">
        <f t="shared" ref="AI35:AI66" si="38">SUM(AE35:AH35)</f>
        <v>-11175.031395411723</v>
      </c>
      <c r="AJ35">
        <f t="shared" ref="AJ35:AJ66" si="39">AB35-AC35</f>
        <v>555.57185933718574</v>
      </c>
      <c r="AK35">
        <f t="shared" si="30"/>
        <v>386.80047269366742</v>
      </c>
      <c r="AL35">
        <f t="shared" ref="AL35:AL66" si="40">SUM(AI35:AK35)</f>
        <v>-10232.65906338087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-759.77390405030167</v>
      </c>
      <c r="AR35">
        <f t="shared" ref="AR35:AR66" si="45">AI35*$K35</f>
        <v>-760.61759637226839</v>
      </c>
      <c r="AS35">
        <f t="shared" ref="AS35:AS66" si="46">AJ35*$K35</f>
        <v>37.814455933844215</v>
      </c>
      <c r="AT35">
        <f t="shared" ref="AT35:AT66" si="47">AK35*$K35</f>
        <v>26.327196354608098</v>
      </c>
      <c r="AU35">
        <f t="shared" ref="AU35:AU66" si="48">AL35*$K35</f>
        <v>-696.4759440838161</v>
      </c>
      <c r="AW35">
        <v>32</v>
      </c>
      <c r="AX35">
        <f>IF(Z35&gt;0, (R35*SUMPRODUCT(K35:$K$98, X35:$X$98)-K35*$AZ$3)/Z35, 0)</f>
        <v>10024.043727912962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500000</v>
      </c>
      <c r="S36">
        <f t="shared" si="32"/>
        <v>9482.607649616044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4970.1491791437766</v>
      </c>
      <c r="AC36">
        <f t="shared" si="33"/>
        <v>4432.6056167388551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-11709.347434493646</v>
      </c>
      <c r="AI36">
        <f t="shared" si="38"/>
        <v>-11721.033580806254</v>
      </c>
      <c r="AJ36">
        <f t="shared" si="39"/>
        <v>537.54356240492143</v>
      </c>
      <c r="AK36">
        <f t="shared" si="30"/>
        <v>347.91044254006437</v>
      </c>
      <c r="AL36">
        <f t="shared" si="40"/>
        <v>-10835.579575861268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-711.59401398456771</v>
      </c>
      <c r="AR36">
        <f t="shared" si="45"/>
        <v>-712.30419803274981</v>
      </c>
      <c r="AS36">
        <f t="shared" si="46"/>
        <v>32.667301350753988</v>
      </c>
      <c r="AT36">
        <f t="shared" si="47"/>
        <v>21.143021820749105</v>
      </c>
      <c r="AU36">
        <f t="shared" si="48"/>
        <v>-658.4938748612467</v>
      </c>
      <c r="AW36">
        <v>33</v>
      </c>
      <c r="AX36">
        <f>IF(Z36&gt;0, (R36*SUMPRODUCT(K36:$K$98, X36:$X$98)-K36*$AZ$3)/Z36, 0)</f>
        <v>9482.607649616044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500000</v>
      </c>
      <c r="S37">
        <f t="shared" si="32"/>
        <v>8939.8851759390582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4432.6056167388551</v>
      </c>
      <c r="AC37">
        <f t="shared" si="33"/>
        <v>3919.4315506519483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-12175.300350502886</v>
      </c>
      <c r="AI37">
        <f t="shared" si="38"/>
        <v>-12186.260870334843</v>
      </c>
      <c r="AJ37">
        <f t="shared" si="39"/>
        <v>513.17406608690681</v>
      </c>
      <c r="AK37">
        <f t="shared" si="30"/>
        <v>310.28239317171989</v>
      </c>
      <c r="AL37">
        <f t="shared" si="40"/>
        <v>-11362.804411076217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-660.63450714047292</v>
      </c>
      <c r="AR37">
        <f t="shared" si="45"/>
        <v>-661.22922738627688</v>
      </c>
      <c r="AS37">
        <f t="shared" si="46"/>
        <v>27.84493905422163</v>
      </c>
      <c r="AT37">
        <f t="shared" si="47"/>
        <v>16.83599171981815</v>
      </c>
      <c r="AU37">
        <f t="shared" si="48"/>
        <v>-616.5482966122371</v>
      </c>
      <c r="AW37">
        <v>34</v>
      </c>
      <c r="AX37">
        <f>IF(Z37&gt;0, (R37*SUMPRODUCT(K37:$K$98, X37:$X$98)-K37*$AZ$3)/Z37, 0)</f>
        <v>8939.8851759390582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500000</v>
      </c>
      <c r="S38">
        <f t="shared" si="32"/>
        <v>8405.0417421516267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3919.4315506519483</v>
      </c>
      <c r="AC38">
        <f t="shared" si="33"/>
        <v>3435.9577112772449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-12619.68189335372</v>
      </c>
      <c r="AI38">
        <f t="shared" si="38"/>
        <v>-12629.901823892689</v>
      </c>
      <c r="AJ38">
        <f t="shared" si="39"/>
        <v>483.4738393747034</v>
      </c>
      <c r="AK38">
        <f t="shared" si="30"/>
        <v>274.3602085456364</v>
      </c>
      <c r="AL38">
        <f t="shared" si="40"/>
        <v>-11872.067775972349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-611.38102551004692</v>
      </c>
      <c r="AR38">
        <f t="shared" si="45"/>
        <v>-611.87614667604464</v>
      </c>
      <c r="AS38">
        <f t="shared" si="46"/>
        <v>23.422676912312628</v>
      </c>
      <c r="AT38">
        <f t="shared" si="47"/>
        <v>13.291826773234494</v>
      </c>
      <c r="AU38">
        <f t="shared" si="48"/>
        <v>-575.16164299049751</v>
      </c>
      <c r="AW38">
        <v>35</v>
      </c>
      <c r="AX38">
        <f>IF(Z38&gt;0, (R38*SUMPRODUCT(K38:$K$98, X38:$X$98)-K38*$AZ$3)/Z38, 0)</f>
        <v>8405.0417421516267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500000</v>
      </c>
      <c r="S39">
        <f t="shared" si="32"/>
        <v>7877.3156524342121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3435.9577112772449</v>
      </c>
      <c r="AC39">
        <f t="shared" si="33"/>
        <v>2982.755853415204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-13028.972062169352</v>
      </c>
      <c r="AI39">
        <f t="shared" si="38"/>
        <v>-13038.438344799824</v>
      </c>
      <c r="AJ39">
        <f t="shared" si="39"/>
        <v>453.20185786204092</v>
      </c>
      <c r="AK39">
        <f t="shared" si="30"/>
        <v>240.51703978940716</v>
      </c>
      <c r="AL39">
        <f t="shared" si="40"/>
        <v>-12344.719447148376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-563.58013730534901</v>
      </c>
      <c r="AR39">
        <f t="shared" si="45"/>
        <v>-563.98961004342812</v>
      </c>
      <c r="AS39">
        <f t="shared" si="46"/>
        <v>19.603662058847107</v>
      </c>
      <c r="AT39">
        <f t="shared" si="47"/>
        <v>10.403785169082687</v>
      </c>
      <c r="AU39">
        <f t="shared" si="48"/>
        <v>-533.98216281549833</v>
      </c>
      <c r="AW39">
        <v>36</v>
      </c>
      <c r="AX39">
        <f>IF(Z39&gt;0, (R39*SUMPRODUCT(K39:$K$98, X39:$X$98)-K39*$AZ$3)/Z39, 0)</f>
        <v>7877.3156524342121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500000</v>
      </c>
      <c r="S40">
        <f t="shared" si="32"/>
        <v>7356.3759974997211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2982.755853415204</v>
      </c>
      <c r="AC40">
        <f t="shared" si="33"/>
        <v>2560.4071157955759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-13406.006141754864</v>
      </c>
      <c r="AI40">
        <f t="shared" si="38"/>
        <v>-13414.707461251943</v>
      </c>
      <c r="AJ40">
        <f t="shared" si="39"/>
        <v>422.34873761962808</v>
      </c>
      <c r="AK40">
        <f t="shared" ref="AK40:AK71" si="61">G40*SUM(AB40:AB40, AE40:AF40)</f>
        <v>208.7929097390643</v>
      </c>
      <c r="AL40">
        <f t="shared" si="40"/>
        <v>-12783.56581389325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-517.75811808066965</v>
      </c>
      <c r="AR40">
        <f t="shared" si="45"/>
        <v>-518.09417482717481</v>
      </c>
      <c r="AS40">
        <f t="shared" si="46"/>
        <v>16.311680395445528</v>
      </c>
      <c r="AT40">
        <f t="shared" si="47"/>
        <v>8.0638650222887396</v>
      </c>
      <c r="AU40">
        <f t="shared" si="48"/>
        <v>-493.71862940944055</v>
      </c>
      <c r="AW40">
        <v>37</v>
      </c>
      <c r="AX40">
        <f>IF(Z40&gt;0, (R40*SUMPRODUCT(K40:$K$98, X40:$X$98)-K40*$AZ$3)/Z40, 0)</f>
        <v>7356.3759974997211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500000</v>
      </c>
      <c r="S41">
        <f t="shared" si="32"/>
        <v>6839.5620751428878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2560.4071157955759</v>
      </c>
      <c r="AC41">
        <f t="shared" si="33"/>
        <v>2168.7484617200143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-13741.731101888288</v>
      </c>
      <c r="AI41">
        <f t="shared" si="38"/>
        <v>-13749.658321635303</v>
      </c>
      <c r="AJ41">
        <f t="shared" si="39"/>
        <v>391.65865407556157</v>
      </c>
      <c r="AK41">
        <f t="shared" si="61"/>
        <v>179.22849810569033</v>
      </c>
      <c r="AL41">
        <f t="shared" si="40"/>
        <v>-13178.77116945405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-473.86095610879954</v>
      </c>
      <c r="AR41">
        <f t="shared" si="45"/>
        <v>-474.13431322085137</v>
      </c>
      <c r="AS41">
        <f t="shared" si="46"/>
        <v>13.50570338718304</v>
      </c>
      <c r="AT41">
        <f t="shared" si="47"/>
        <v>6.1803994594710279</v>
      </c>
      <c r="AU41">
        <f t="shared" si="48"/>
        <v>-454.44821037419729</v>
      </c>
      <c r="AW41">
        <v>38</v>
      </c>
      <c r="AX41">
        <f>IF(Z41&gt;0, (R41*SUMPRODUCT(K41:$K$98, X41:$X$98)-K41*$AZ$3)/Z41, 0)</f>
        <v>6839.5620751428878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500000</v>
      </c>
      <c r="S42">
        <f t="shared" si="32"/>
        <v>6322.0870258539271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2168.7484617200143</v>
      </c>
      <c r="AC42">
        <f t="shared" si="33"/>
        <v>1807.4763127586323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-14009.612792348531</v>
      </c>
      <c r="AI42">
        <f t="shared" si="38"/>
        <v>-14016.760259258457</v>
      </c>
      <c r="AJ42">
        <f t="shared" si="39"/>
        <v>361.27214896138207</v>
      </c>
      <c r="AK42">
        <f t="shared" si="61"/>
        <v>151.81239232040102</v>
      </c>
      <c r="AL42">
        <f t="shared" si="40"/>
        <v>-13503.675717976676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-431.33787039393474</v>
      </c>
      <c r="AR42">
        <f t="shared" si="45"/>
        <v>-431.55793166196082</v>
      </c>
      <c r="AS42">
        <f t="shared" si="46"/>
        <v>11.123102520774234</v>
      </c>
      <c r="AT42">
        <f t="shared" si="47"/>
        <v>4.6741073414001919</v>
      </c>
      <c r="AU42">
        <f t="shared" si="48"/>
        <v>-415.76072179978644</v>
      </c>
      <c r="AW42">
        <v>39</v>
      </c>
      <c r="AX42">
        <f>IF(Z42&gt;0, (R42*SUMPRODUCT(K42:$K$98, X42:$X$98)-K42*$AZ$3)/Z42, 0)</f>
        <v>6322.0870258539271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500000</v>
      </c>
      <c r="S43">
        <f t="shared" si="32"/>
        <v>5800.509695849074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1807.4763127586323</v>
      </c>
      <c r="AC43">
        <f t="shared" si="33"/>
        <v>1476.6641630320353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-14232.395914529649</v>
      </c>
      <c r="AI43">
        <f t="shared" si="38"/>
        <v>-14238.76028697475</v>
      </c>
      <c r="AJ43">
        <f t="shared" si="39"/>
        <v>330.812149726597</v>
      </c>
      <c r="AK43">
        <f t="shared" si="61"/>
        <v>126.52334189310427</v>
      </c>
      <c r="AL43">
        <f t="shared" si="40"/>
        <v>-13781.424795355049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-391.24738819445042</v>
      </c>
      <c r="AR43">
        <f t="shared" si="45"/>
        <v>-391.4223442673138</v>
      </c>
      <c r="AS43">
        <f t="shared" si="46"/>
        <v>9.0939986732233855</v>
      </c>
      <c r="AT43">
        <f t="shared" si="47"/>
        <v>3.4781162187017816</v>
      </c>
      <c r="AU43">
        <f t="shared" si="48"/>
        <v>-378.85022937538866</v>
      </c>
      <c r="AW43">
        <v>40</v>
      </c>
      <c r="AX43">
        <f>IF(Z43&gt;0, (R43*SUMPRODUCT(K43:$K$98, X43:$X$98)-K43*$AZ$3)/Z43, 0)</f>
        <v>5800.509695849074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500000</v>
      </c>
      <c r="S44">
        <f t="shared" si="32"/>
        <v>5260.5113063645849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1476.6641630320353</v>
      </c>
      <c r="AC44">
        <f t="shared" si="33"/>
        <v>1175.1718825762784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-14317.078282296772</v>
      </c>
      <c r="AI44">
        <f t="shared" si="38"/>
        <v>-14322.663157103307</v>
      </c>
      <c r="AJ44">
        <f t="shared" si="39"/>
        <v>301.49228045575683</v>
      </c>
      <c r="AK44">
        <f t="shared" si="61"/>
        <v>103.36649141224248</v>
      </c>
      <c r="AL44">
        <f t="shared" si="40"/>
        <v>-13917.804385235308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-351.40651740196398</v>
      </c>
      <c r="AR44">
        <f t="shared" si="45"/>
        <v>-351.54359574764271</v>
      </c>
      <c r="AS44">
        <f t="shared" si="46"/>
        <v>7.3999981148065368</v>
      </c>
      <c r="AT44">
        <f t="shared" si="47"/>
        <v>2.5370859924786999</v>
      </c>
      <c r="AU44">
        <f t="shared" si="48"/>
        <v>-341.6065116403575</v>
      </c>
      <c r="AW44">
        <v>41</v>
      </c>
      <c r="AX44">
        <f>IF(Z44&gt;0, (R44*SUMPRODUCT(K44:$K$98, X44:$X$98)-K44*$AZ$3)/Z44, 0)</f>
        <v>5260.5113063645849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500000</v>
      </c>
      <c r="S45">
        <f t="shared" si="32"/>
        <v>4690.2292310585999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1175.1718825762784</v>
      </c>
      <c r="AC45">
        <f t="shared" si="33"/>
        <v>903.90385422671977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-14220.214487458656</v>
      </c>
      <c r="AI45">
        <f t="shared" si="38"/>
        <v>-14225.032502792752</v>
      </c>
      <c r="AJ45">
        <f t="shared" si="39"/>
        <v>271.26802834955868</v>
      </c>
      <c r="AK45">
        <f t="shared" si="61"/>
        <v>82.262031780339498</v>
      </c>
      <c r="AL45">
        <f t="shared" si="40"/>
        <v>-13871.502442662853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-311.63306901336824</v>
      </c>
      <c r="AR45">
        <f t="shared" si="45"/>
        <v>-311.7386548261872</v>
      </c>
      <c r="AS45">
        <f t="shared" si="46"/>
        <v>5.9447829197185404</v>
      </c>
      <c r="AT45">
        <f t="shared" si="47"/>
        <v>1.8027554682520019</v>
      </c>
      <c r="AU45">
        <f t="shared" si="48"/>
        <v>-303.99111643821664</v>
      </c>
      <c r="AW45">
        <v>42</v>
      </c>
      <c r="AX45">
        <f>IF(Z45&gt;0, (R45*SUMPRODUCT(K45:$K$98, X45:$X$98)-K45*$AZ$3)/Z45, 0)</f>
        <v>4690.2292310585999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500000</v>
      </c>
      <c r="S46">
        <f t="shared" si="32"/>
        <v>4073.6254747717053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903.90385422671977</v>
      </c>
      <c r="AC46">
        <f t="shared" si="33"/>
        <v>663.82300758157089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-13918.544700811854</v>
      </c>
      <c r="AI46">
        <f t="shared" si="38"/>
        <v>-13922.618608757568</v>
      </c>
      <c r="AJ46">
        <f t="shared" si="39"/>
        <v>240.08084664514888</v>
      </c>
      <c r="AK46">
        <f t="shared" si="61"/>
        <v>63.273269795870391</v>
      </c>
      <c r="AL46">
        <f t="shared" si="40"/>
        <v>-13619.264492316548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-272.34110520343722</v>
      </c>
      <c r="AR46">
        <f t="shared" si="45"/>
        <v>-272.42081846486525</v>
      </c>
      <c r="AS46">
        <f t="shared" si="46"/>
        <v>4.6976091623790959</v>
      </c>
      <c r="AT46">
        <f t="shared" si="47"/>
        <v>1.2380541641711642</v>
      </c>
      <c r="AU46">
        <f t="shared" si="48"/>
        <v>-266.48515513831495</v>
      </c>
      <c r="AW46">
        <v>43</v>
      </c>
      <c r="AX46">
        <f>IF(Z46&gt;0, (R46*SUMPRODUCT(K46:$K$98, X46:$X$98)-K46*$AZ$3)/Z46, 0)</f>
        <v>4073.6254747717053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500000</v>
      </c>
      <c r="S47">
        <f t="shared" si="32"/>
        <v>3381.4280889517336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663.82300758157089</v>
      </c>
      <c r="AC47">
        <f t="shared" si="33"/>
        <v>455.36781520690067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-13329.723728508279</v>
      </c>
      <c r="AI47">
        <f t="shared" si="38"/>
        <v>-13333.090411188112</v>
      </c>
      <c r="AJ47">
        <f t="shared" si="39"/>
        <v>208.45519237467022</v>
      </c>
      <c r="AK47">
        <f t="shared" si="61"/>
        <v>46.467610530709969</v>
      </c>
      <c r="AL47">
        <f t="shared" si="40"/>
        <v>-13078.167608282733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-232.87479879186697</v>
      </c>
      <c r="AR47">
        <f t="shared" si="45"/>
        <v>-232.93361588122534</v>
      </c>
      <c r="AS47">
        <f t="shared" si="46"/>
        <v>3.6417829784086435</v>
      </c>
      <c r="AT47">
        <f t="shared" si="47"/>
        <v>0.81180493107556018</v>
      </c>
      <c r="AU47">
        <f t="shared" si="48"/>
        <v>-228.48002797174115</v>
      </c>
      <c r="AW47">
        <v>44</v>
      </c>
      <c r="AX47">
        <f>IF(Z47&gt;0, (R47*SUMPRODUCT(K47:$K$98, X47:$X$98)-K47*$AZ$3)/Z47, 0)</f>
        <v>3381.4280889517336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500000</v>
      </c>
      <c r="S48">
        <f t="shared" si="32"/>
        <v>2578.2991298599686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455.36781520690067</v>
      </c>
      <c r="AC48">
        <f t="shared" si="33"/>
        <v>279.53401001214706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-12451.321918343114</v>
      </c>
      <c r="AI48">
        <f t="shared" si="38"/>
        <v>-12454.03236810023</v>
      </c>
      <c r="AJ48">
        <f t="shared" si="39"/>
        <v>175.83380519475361</v>
      </c>
      <c r="AK48">
        <f t="shared" si="61"/>
        <v>31.875747064483051</v>
      </c>
      <c r="AL48">
        <f t="shared" si="40"/>
        <v>-12246.322815840993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-194.22216157424012</v>
      </c>
      <c r="AR48">
        <f t="shared" si="45"/>
        <v>-194.26444057193353</v>
      </c>
      <c r="AS48">
        <f t="shared" si="46"/>
        <v>2.7427466695273846</v>
      </c>
      <c r="AT48">
        <f t="shared" si="47"/>
        <v>0.49721439516692417</v>
      </c>
      <c r="AU48">
        <f t="shared" si="48"/>
        <v>-191.02447950723922</v>
      </c>
      <c r="AW48">
        <v>45</v>
      </c>
      <c r="AX48">
        <f>IF(Z48&gt;0, (R48*SUMPRODUCT(K48:$K$98, X48:$X$98)-K48*$AZ$3)/Z48, 0)</f>
        <v>2578.2991298599686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500000</v>
      </c>
      <c r="S49">
        <f t="shared" si="32"/>
        <v>1607.3342631950297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279.53401001214706</v>
      </c>
      <c r="AC49">
        <f t="shared" si="33"/>
        <v>136.24130700675801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-11285.768259278584</v>
      </c>
      <c r="AI49">
        <f t="shared" si="38"/>
        <v>-11287.887316125167</v>
      </c>
      <c r="AJ49">
        <f t="shared" si="39"/>
        <v>143.29270300538906</v>
      </c>
      <c r="AK49">
        <f t="shared" si="61"/>
        <v>19.567380700850297</v>
      </c>
      <c r="AL49">
        <f t="shared" si="40"/>
        <v>-11125.027232418928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-157.17968977209927</v>
      </c>
      <c r="AR49">
        <f t="shared" si="45"/>
        <v>-157.20920240164324</v>
      </c>
      <c r="AS49">
        <f t="shared" si="46"/>
        <v>1.9956729650616021</v>
      </c>
      <c r="AT49">
        <f t="shared" si="47"/>
        <v>0.27251975741072076</v>
      </c>
      <c r="AU49">
        <f t="shared" si="48"/>
        <v>-154.94100967917092</v>
      </c>
      <c r="AW49">
        <v>46</v>
      </c>
      <c r="AX49">
        <f>IF(Z49&gt;0, (R49*SUMPRODUCT(K49:$K$98, X49:$X$98)-K49*$AZ$3)/Z49, 0)</f>
        <v>1607.3342631950297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500000</v>
      </c>
      <c r="S50">
        <f t="shared" si="32"/>
        <v>382.75231107578827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136.24130700675801</v>
      </c>
      <c r="AC50">
        <f t="shared" si="33"/>
        <v>24.534348099704744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-9907.4235894917856</v>
      </c>
      <c r="AI50">
        <f t="shared" si="38"/>
        <v>-9909.0260845904268</v>
      </c>
      <c r="AJ50">
        <f t="shared" si="39"/>
        <v>111.70695890705326</v>
      </c>
      <c r="AK50">
        <f t="shared" si="61"/>
        <v>9.5368914904730619</v>
      </c>
      <c r="AL50">
        <f t="shared" si="40"/>
        <v>-9787.7822341929004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-123.19923408189088</v>
      </c>
      <c r="AR50">
        <f t="shared" si="45"/>
        <v>-123.21916117665867</v>
      </c>
      <c r="AS50">
        <f t="shared" si="46"/>
        <v>1.3890807892339416</v>
      </c>
      <c r="AT50">
        <f t="shared" si="47"/>
        <v>0.11859165165750765</v>
      </c>
      <c r="AU50">
        <f t="shared" si="48"/>
        <v>-121.71148873576723</v>
      </c>
      <c r="AW50">
        <v>47</v>
      </c>
      <c r="AX50">
        <f>IF(Z50&gt;0, (R50*SUMPRODUCT(K50:$K$98, X50:$X$98)-K50*$AZ$3)/Z50, 0)</f>
        <v>382.75231107578827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500000</v>
      </c>
      <c r="S51">
        <f t="shared" si="32"/>
        <v>-1245.2189916063894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24.534348099704744</v>
      </c>
      <c r="AC51">
        <f t="shared" si="33"/>
        <v>-58.064233424109489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-8414.534718876901</v>
      </c>
      <c r="AI51">
        <f t="shared" si="38"/>
        <v>-8415.7004622886125</v>
      </c>
      <c r="AJ51">
        <f t="shared" si="39"/>
        <v>82.598581523814232</v>
      </c>
      <c r="AK51">
        <f t="shared" si="61"/>
        <v>1.7174043669793322</v>
      </c>
      <c r="AL51">
        <f t="shared" si="40"/>
        <v>-8331.3844763978177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-93.424194129815476</v>
      </c>
      <c r="AR51">
        <f t="shared" si="45"/>
        <v>-93.437137048519816</v>
      </c>
      <c r="AS51">
        <f t="shared" si="46"/>
        <v>0.91706864050567127</v>
      </c>
      <c r="AT51">
        <f t="shared" si="47"/>
        <v>1.9067853938510466E-2</v>
      </c>
      <c r="AU51">
        <f t="shared" si="48"/>
        <v>-92.501000554075617</v>
      </c>
      <c r="AW51">
        <v>48</v>
      </c>
      <c r="AX51">
        <f>IF(Z51&gt;0, (R51*SUMPRODUCT(K51:$K$98, X51:$X$98)-K51*$AZ$3)/Z51, 0)</f>
        <v>-1245.2189916063894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500000</v>
      </c>
      <c r="S52">
        <f t="shared" si="32"/>
        <v>-3555.2849396209804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-58.064233424109489</v>
      </c>
      <c r="AC52">
        <f t="shared" si="33"/>
        <v>-115.23784491278525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-6875.164118229377</v>
      </c>
      <c r="AI52">
        <f t="shared" si="38"/>
        <v>-6875.9744460010597</v>
      </c>
      <c r="AJ52">
        <f t="shared" si="39"/>
        <v>57.17361148867576</v>
      </c>
      <c r="AK52">
        <f t="shared" si="61"/>
        <v>-4.0644963396876648</v>
      </c>
      <c r="AL52">
        <f t="shared" si="40"/>
        <v>-6822.8653308520716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-68.154463071804159</v>
      </c>
      <c r="AR52">
        <f t="shared" si="45"/>
        <v>-68.162495964291011</v>
      </c>
      <c r="AS52">
        <f t="shared" si="46"/>
        <v>0.5667700037232225</v>
      </c>
      <c r="AT52">
        <f t="shared" si="47"/>
        <v>-4.0291920443648682E-2</v>
      </c>
      <c r="AU52">
        <f t="shared" si="48"/>
        <v>-67.636017881011441</v>
      </c>
      <c r="AW52">
        <v>49</v>
      </c>
      <c r="AX52">
        <f>IF(Z52&gt;0, (R52*SUMPRODUCT(K52:$K$98, X52:$X$98)-K52*$AZ$3)/Z52, 0)</f>
        <v>-3555.2849396209804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500000</v>
      </c>
      <c r="S53">
        <f t="shared" si="32"/>
        <v>-7074.2075484640809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-115.23784491278525</v>
      </c>
      <c r="AC53">
        <f t="shared" si="33"/>
        <v>-151.0257163407145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-5370.0987686450053</v>
      </c>
      <c r="AI53">
        <f t="shared" si="38"/>
        <v>-5370.6324882005392</v>
      </c>
      <c r="AJ53">
        <f t="shared" si="39"/>
        <v>35.787871427929247</v>
      </c>
      <c r="AK53">
        <f t="shared" si="61"/>
        <v>-8.0666491438949688</v>
      </c>
      <c r="AL53">
        <f t="shared" si="40"/>
        <v>-5342.9112659165048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-47.53083915079678</v>
      </c>
      <c r="AR53">
        <f t="shared" si="45"/>
        <v>-47.535563112019588</v>
      </c>
      <c r="AS53">
        <f t="shared" si="46"/>
        <v>0.31675908277931131</v>
      </c>
      <c r="AT53">
        <f t="shared" si="47"/>
        <v>-7.1398054200244879E-2</v>
      </c>
      <c r="AU53">
        <f t="shared" si="48"/>
        <v>-47.290202083440519</v>
      </c>
      <c r="AW53">
        <v>50</v>
      </c>
      <c r="AX53">
        <f>IF(Z53&gt;0, (R53*SUMPRODUCT(K53:$K$98, X53:$X$98)-K53*$AZ$3)/Z53, 0)</f>
        <v>-7074.2075484640809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500000</v>
      </c>
      <c r="S54">
        <f t="shared" si="32"/>
        <v>-12833.206660365553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-151.0257163407145</v>
      </c>
      <c r="AC54">
        <f t="shared" si="33"/>
        <v>-169.65781295233737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-3957.5372931935262</v>
      </c>
      <c r="AI54">
        <f t="shared" si="38"/>
        <v>-3957.8677986888447</v>
      </c>
      <c r="AJ54">
        <f t="shared" si="39"/>
        <v>18.63209661162287</v>
      </c>
      <c r="AK54">
        <f t="shared" si="61"/>
        <v>-10.571800143850016</v>
      </c>
      <c r="AL54">
        <f t="shared" si="40"/>
        <v>-3949.8075022210719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-31.275207639165124</v>
      </c>
      <c r="AR54">
        <f t="shared" si="45"/>
        <v>-31.277819523078321</v>
      </c>
      <c r="AS54">
        <f t="shared" si="46"/>
        <v>0.14724376477353757</v>
      </c>
      <c r="AT54">
        <f t="shared" si="47"/>
        <v>-8.3545705352497029E-2</v>
      </c>
      <c r="AU54">
        <f t="shared" si="48"/>
        <v>-31.214121463657282</v>
      </c>
      <c r="AW54">
        <v>51</v>
      </c>
      <c r="AX54">
        <f>IF(Z54&gt;0, (R54*SUMPRODUCT(K54:$K$98, X54:$X$98)-K54*$AZ$3)/Z54, 0)</f>
        <v>-12833.206660365553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500000</v>
      </c>
      <c r="S55">
        <f t="shared" si="32"/>
        <v>-22915.673063780669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-169.65781295233737</v>
      </c>
      <c r="AC55">
        <f t="shared" si="33"/>
        <v>-175.13057189581147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-2722.8124713226316</v>
      </c>
      <c r="AI55">
        <f t="shared" si="38"/>
        <v>-2723.0035311394308</v>
      </c>
      <c r="AJ55">
        <f t="shared" si="39"/>
        <v>5.4727589434741049</v>
      </c>
      <c r="AK55">
        <f t="shared" si="61"/>
        <v>-11.876046906663618</v>
      </c>
      <c r="AL55">
        <f t="shared" si="40"/>
        <v>-2729.4068191026204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-19.212102460244996</v>
      </c>
      <c r="AR55">
        <f t="shared" si="45"/>
        <v>-19.213450573938115</v>
      </c>
      <c r="AS55">
        <f t="shared" si="46"/>
        <v>3.8615661809119142E-2</v>
      </c>
      <c r="AT55">
        <f t="shared" si="47"/>
        <v>-8.3797115077361289E-2</v>
      </c>
      <c r="AU55">
        <f t="shared" si="48"/>
        <v>-19.258632027206357</v>
      </c>
      <c r="AW55">
        <v>52</v>
      </c>
      <c r="AX55">
        <f>IF(Z55&gt;0, (R55*SUMPRODUCT(K55:$K$98, X55:$X$98)-K55*$AZ$3)/Z55, 0)</f>
        <v>-22915.673063780669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500000</v>
      </c>
      <c r="S56">
        <f t="shared" si="32"/>
        <v>-39275.858902323962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-175.13057189581147</v>
      </c>
      <c r="AC56">
        <f t="shared" si="33"/>
        <v>-171.30477373490379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-1602.194715534876</v>
      </c>
      <c r="AI56">
        <f t="shared" si="38"/>
        <v>-1602.3037550177303</v>
      </c>
      <c r="AJ56">
        <f t="shared" si="39"/>
        <v>-3.8257981609076808</v>
      </c>
      <c r="AK56">
        <f t="shared" si="61"/>
        <v>-12.259140032706805</v>
      </c>
      <c r="AL56">
        <f t="shared" si="40"/>
        <v>-1618.3886932113448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-10.093793956589719</v>
      </c>
      <c r="AR56">
        <f t="shared" si="45"/>
        <v>-10.09448090310277</v>
      </c>
      <c r="AS56">
        <f t="shared" si="46"/>
        <v>-2.4102450208625354E-2</v>
      </c>
      <c r="AT56">
        <f t="shared" si="47"/>
        <v>-7.7232331610713953E-2</v>
      </c>
      <c r="AU56">
        <f t="shared" si="48"/>
        <v>-10.19581568492211</v>
      </c>
      <c r="AW56">
        <v>53</v>
      </c>
      <c r="AX56">
        <f>IF(Z56&gt;0, (R56*SUMPRODUCT(K56:$K$98, X56:$X$98)-K56*$AZ$3)/Z56, 0)</f>
        <v>-39275.858902323962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500000</v>
      </c>
      <c r="S57">
        <f t="shared" si="32"/>
        <v>-65525.616514285844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-171.30477373490379</v>
      </c>
      <c r="AC57">
        <f t="shared" si="33"/>
        <v>-160.82901356546432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-931.75932354586962</v>
      </c>
      <c r="AI57">
        <f t="shared" si="38"/>
        <v>-931.82068466771818</v>
      </c>
      <c r="AJ57">
        <f t="shared" si="39"/>
        <v>-10.475760169439468</v>
      </c>
      <c r="AK57">
        <f t="shared" si="61"/>
        <v>-11.991334161443266</v>
      </c>
      <c r="AL57">
        <f t="shared" si="40"/>
        <v>-954.28777899860097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-5.2411291890812874</v>
      </c>
      <c r="AR57">
        <f t="shared" si="45"/>
        <v>-5.2414743442717624</v>
      </c>
      <c r="AS57">
        <f t="shared" si="46"/>
        <v>-5.8925959756346256E-2</v>
      </c>
      <c r="AT57">
        <f t="shared" si="47"/>
        <v>-6.7451035800098355E-2</v>
      </c>
      <c r="AU57">
        <f t="shared" si="48"/>
        <v>-5.3678513398282073</v>
      </c>
      <c r="AW57">
        <v>54</v>
      </c>
      <c r="AX57">
        <f>IF(Z57&gt;0, (R57*SUMPRODUCT(K57:$K$98, X57:$X$98)-K57*$AZ$3)/Z57, 0)</f>
        <v>-65525.616514285844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500000</v>
      </c>
      <c r="S58">
        <f t="shared" si="32"/>
        <v>-108632.24087900142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-160.82901356546432</v>
      </c>
      <c r="AC58">
        <f t="shared" si="33"/>
        <v>-147.70446942773387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-535.1130471684645</v>
      </c>
      <c r="AI58">
        <f t="shared" si="38"/>
        <v>-535.14703902673614</v>
      </c>
      <c r="AJ58">
        <f t="shared" si="39"/>
        <v>-13.124544137730453</v>
      </c>
      <c r="AK58">
        <f t="shared" si="61"/>
        <v>-11.258030949582503</v>
      </c>
      <c r="AL58">
        <f t="shared" si="40"/>
        <v>-559.52961411404908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-2.6875010033820055</v>
      </c>
      <c r="AR58">
        <f t="shared" si="45"/>
        <v>-2.6876717208662741</v>
      </c>
      <c r="AS58">
        <f t="shared" si="46"/>
        <v>-6.5915465387592381E-2</v>
      </c>
      <c r="AT58">
        <f t="shared" si="47"/>
        <v>-5.6541266622459035E-2</v>
      </c>
      <c r="AU58">
        <f t="shared" si="48"/>
        <v>-2.8101284528763255</v>
      </c>
      <c r="AW58">
        <v>55</v>
      </c>
      <c r="AX58">
        <f>IF(Z58&gt;0, (R58*SUMPRODUCT(K58:$K$98, X58:$X$98)-K58*$AZ$3)/Z58, 0)</f>
        <v>-108632.24087900142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500000</v>
      </c>
      <c r="S59">
        <f t="shared" si="32"/>
        <v>-181070.22931846109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-147.70446942773387</v>
      </c>
      <c r="AC59">
        <f t="shared" si="33"/>
        <v>-133.99404781789107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-303.03305533655583</v>
      </c>
      <c r="AI59">
        <f t="shared" si="38"/>
        <v>-303.05155562347795</v>
      </c>
      <c r="AJ59">
        <f t="shared" si="39"/>
        <v>-13.710421609842797</v>
      </c>
      <c r="AK59">
        <f t="shared" si="61"/>
        <v>-10.339312859941371</v>
      </c>
      <c r="AL59">
        <f t="shared" si="40"/>
        <v>-327.10129009326209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-1.3588611332160354</v>
      </c>
      <c r="AR59">
        <f t="shared" si="45"/>
        <v>-1.358944092221362</v>
      </c>
      <c r="AS59">
        <f t="shared" si="46"/>
        <v>-6.1480286449044491E-2</v>
      </c>
      <c r="AT59">
        <f t="shared" si="47"/>
        <v>-4.6363557183328179E-2</v>
      </c>
      <c r="AU59">
        <f t="shared" si="48"/>
        <v>-1.4667879358537346</v>
      </c>
      <c r="AW59">
        <v>56</v>
      </c>
      <c r="AX59">
        <f>IF(Z59&gt;0, (R59*SUMPRODUCT(K59:$K$98, X59:$X$98)-K59*$AZ$3)/Z59, 0)</f>
        <v>-181070.22931846109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500000</v>
      </c>
      <c r="S60">
        <f t="shared" si="32"/>
        <v>-305119.93578366487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-133.99404781789107</v>
      </c>
      <c r="AC60">
        <f t="shared" si="33"/>
        <v>-120.71190661787068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-168.49509502117041</v>
      </c>
      <c r="AI60">
        <f t="shared" si="38"/>
        <v>-168.50498555047227</v>
      </c>
      <c r="AJ60">
        <f t="shared" si="39"/>
        <v>-13.282141200020391</v>
      </c>
      <c r="AK60">
        <f t="shared" si="61"/>
        <v>-9.3795833472523764</v>
      </c>
      <c r="AL60">
        <f t="shared" si="40"/>
        <v>-191.16671009774504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-0.67461238884225105</v>
      </c>
      <c r="AR60">
        <f t="shared" si="45"/>
        <v>-0.67465198805787452</v>
      </c>
      <c r="AS60">
        <f t="shared" si="46"/>
        <v>-5.317838482336848E-2</v>
      </c>
      <c r="AT60">
        <f t="shared" si="47"/>
        <v>-3.7553515296334883E-2</v>
      </c>
      <c r="AU60">
        <f t="shared" si="48"/>
        <v>-0.76538388817757785</v>
      </c>
      <c r="AW60">
        <v>57</v>
      </c>
      <c r="AX60">
        <f>IF(Z60&gt;0, (R60*SUMPRODUCT(K60:$K$98, X60:$X$98)-K60*$AZ$3)/Z60, 0)</f>
        <v>-305119.93578366487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500000</v>
      </c>
      <c r="S61">
        <f t="shared" si="32"/>
        <v>-522284.21591715369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-120.71190661787068</v>
      </c>
      <c r="AC61">
        <f t="shared" si="33"/>
        <v>-108.31419549489469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-92.139708890500714</v>
      </c>
      <c r="AI61">
        <f t="shared" si="38"/>
        <v>-92.144893529065016</v>
      </c>
      <c r="AJ61">
        <f t="shared" si="39"/>
        <v>-12.397711122975991</v>
      </c>
      <c r="AK61">
        <f t="shared" si="61"/>
        <v>-8.4498334632509486</v>
      </c>
      <c r="AL61">
        <f t="shared" si="40"/>
        <v>-112.99243811529196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-0.32937896667195704</v>
      </c>
      <c r="AR61">
        <f t="shared" si="45"/>
        <v>-0.32939750060171913</v>
      </c>
      <c r="AS61">
        <f t="shared" si="46"/>
        <v>-4.4319059914072069E-2</v>
      </c>
      <c r="AT61">
        <f t="shared" si="47"/>
        <v>-3.020627532026704E-2</v>
      </c>
      <c r="AU61">
        <f t="shared" si="48"/>
        <v>-0.40392283583605826</v>
      </c>
      <c r="AW61">
        <v>58</v>
      </c>
      <c r="AX61">
        <f>IF(Z61&gt;0, (R61*SUMPRODUCT(K61:$K$98, X61:$X$98)-K61*$AZ$3)/Z61, 0)</f>
        <v>-522284.21591715369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500000</v>
      </c>
      <c r="S62">
        <f t="shared" si="32"/>
        <v>-910967.38198583981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-108.31419549489469</v>
      </c>
      <c r="AC62">
        <f t="shared" si="33"/>
        <v>-96.971857040300364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-49.431184294618596</v>
      </c>
      <c r="AI62">
        <f t="shared" si="38"/>
        <v>-49.433845527582527</v>
      </c>
      <c r="AJ62">
        <f t="shared" si="39"/>
        <v>-11.342338454594326</v>
      </c>
      <c r="AK62">
        <f t="shared" si="61"/>
        <v>-7.5819936846426295</v>
      </c>
      <c r="AL62">
        <f t="shared" si="40"/>
        <v>-68.358177666819486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-0.15777275889348552</v>
      </c>
      <c r="AR62">
        <f t="shared" si="45"/>
        <v>-0.15778125292559841</v>
      </c>
      <c r="AS62">
        <f t="shared" si="46"/>
        <v>-3.6202086917829272E-2</v>
      </c>
      <c r="AT62">
        <f t="shared" si="47"/>
        <v>-2.4199947434180351E-2</v>
      </c>
      <c r="AU62">
        <f t="shared" si="48"/>
        <v>-0.21818328727760805</v>
      </c>
      <c r="AW62">
        <v>59</v>
      </c>
      <c r="AX62">
        <f>IF(Z62&gt;0, (R62*SUMPRODUCT(K62:$K$98, X62:$X$98)-K62*$AZ$3)/Z62, 0)</f>
        <v>-910967.38198583981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500000</v>
      </c>
      <c r="S63">
        <f t="shared" si="32"/>
        <v>-1622551.1910322004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-96.971857040300364</v>
      </c>
      <c r="AC63">
        <f t="shared" si="33"/>
        <v>-86.7084535302061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-25.972622885246853</v>
      </c>
      <c r="AI63">
        <f t="shared" si="38"/>
        <v>-25.973958874736883</v>
      </c>
      <c r="AJ63">
        <f t="shared" si="39"/>
        <v>-10.263403510094264</v>
      </c>
      <c r="AK63">
        <f t="shared" si="61"/>
        <v>-6.7880299928210261</v>
      </c>
      <c r="AL63">
        <f t="shared" si="40"/>
        <v>-43.025392377652167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-7.4016542007926109E-2</v>
      </c>
      <c r="AR63">
        <f t="shared" si="45"/>
        <v>-7.4020349298496949E-2</v>
      </c>
      <c r="AS63">
        <f t="shared" si="46"/>
        <v>-2.9248553001579851E-2</v>
      </c>
      <c r="AT63">
        <f t="shared" si="47"/>
        <v>-1.9344465491010984E-2</v>
      </c>
      <c r="AU63">
        <f t="shared" si="48"/>
        <v>-0.12261336779108777</v>
      </c>
      <c r="AW63">
        <v>60</v>
      </c>
      <c r="AX63">
        <f>IF(Z63&gt;0, (R63*SUMPRODUCT(K63:$K$98, X63:$X$98)-K63*$AZ$3)/Z63, 0)</f>
        <v>-1622551.1910322004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500000</v>
      </c>
      <c r="S64">
        <f t="shared" si="32"/>
        <v>-2959281.8793810024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-86.7084535302061</v>
      </c>
      <c r="AC64">
        <f t="shared" si="33"/>
        <v>-77.477848403474979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-13.361941609481859</v>
      </c>
      <c r="AI64">
        <f t="shared" si="38"/>
        <v>-13.362596141996514</v>
      </c>
      <c r="AJ64">
        <f t="shared" si="39"/>
        <v>-9.2306051267311204</v>
      </c>
      <c r="AK64">
        <f t="shared" si="61"/>
        <v>-6.0695917471144272</v>
      </c>
      <c r="AL64">
        <f t="shared" si="40"/>
        <v>-28.662793015842059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-3.3998873572683386E-2</v>
      </c>
      <c r="AR64">
        <f t="shared" si="45"/>
        <v>-3.4000539001920044E-2</v>
      </c>
      <c r="AS64">
        <f t="shared" si="46"/>
        <v>-2.3486869339437562E-2</v>
      </c>
      <c r="AT64">
        <f t="shared" si="47"/>
        <v>-1.5443809625803922E-2</v>
      </c>
      <c r="AU64">
        <f t="shared" si="48"/>
        <v>-7.2931217967161524E-2</v>
      </c>
      <c r="AW64">
        <v>61</v>
      </c>
      <c r="AX64">
        <f>IF(Z64&gt;0, (R64*SUMPRODUCT(K64:$K$98, X64:$X$98)-K64*$AZ$3)/Z64, 0)</f>
        <v>-2959281.8793810024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500000</v>
      </c>
      <c r="S65">
        <f t="shared" si="32"/>
        <v>-5535819.7856126921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-77.477848403474979</v>
      </c>
      <c r="AC65">
        <f t="shared" si="33"/>
        <v>-69.204149358530643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-6.7091655525796785</v>
      </c>
      <c r="AI65">
        <f t="shared" si="38"/>
        <v>-6.7094780814915591</v>
      </c>
      <c r="AJ65">
        <f t="shared" si="39"/>
        <v>-8.2736990449443368</v>
      </c>
      <c r="AK65">
        <f t="shared" si="61"/>
        <v>-5.4234493882432488</v>
      </c>
      <c r="AL65">
        <f t="shared" si="40"/>
        <v>-20.406626514679147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-1.5242122396350135E-2</v>
      </c>
      <c r="AR65">
        <f t="shared" si="45"/>
        <v>-1.5242832410716296E-2</v>
      </c>
      <c r="AS65">
        <f t="shared" si="46"/>
        <v>-1.8796485572653353E-2</v>
      </c>
      <c r="AT65">
        <f t="shared" si="47"/>
        <v>-1.2321186403610082E-2</v>
      </c>
      <c r="AU65">
        <f t="shared" si="48"/>
        <v>-4.6360504386979737E-2</v>
      </c>
      <c r="AW65">
        <v>62</v>
      </c>
      <c r="AX65">
        <f>IF(Z65&gt;0, (R65*SUMPRODUCT(K65:$K$98, X65:$X$98)-K65*$AZ$3)/Z65, 0)</f>
        <v>-5535819.7856126921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500000</v>
      </c>
      <c r="S66">
        <f t="shared" si="32"/>
        <v>-10647405.565700443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-69.204149358530643</v>
      </c>
      <c r="AC66">
        <f t="shared" si="33"/>
        <v>-61.801804053679653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-3.2858723055171559</v>
      </c>
      <c r="AI66">
        <f t="shared" si="38"/>
        <v>-3.2860174155246415</v>
      </c>
      <c r="AJ66">
        <f t="shared" si="39"/>
        <v>-7.4023453048509893</v>
      </c>
      <c r="AK66">
        <f t="shared" si="61"/>
        <v>-4.8442904550971457</v>
      </c>
      <c r="AL66">
        <f t="shared" si="40"/>
        <v>-15.532653175472777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-6.6651449033953694E-3</v>
      </c>
      <c r="AR66">
        <f t="shared" si="45"/>
        <v>-6.6654392481345732E-3</v>
      </c>
      <c r="AS66">
        <f t="shared" si="46"/>
        <v>-1.5015100860419791E-2</v>
      </c>
      <c r="AT66">
        <f t="shared" si="47"/>
        <v>-9.8262789406467384E-3</v>
      </c>
      <c r="AU66">
        <f t="shared" si="48"/>
        <v>-3.1506819049201107E-2</v>
      </c>
      <c r="AW66">
        <v>63</v>
      </c>
      <c r="AX66">
        <f>IF(Z66&gt;0, (R66*SUMPRODUCT(K66:$K$98, X66:$X$98)-K66*$AZ$3)/Z66, 0)</f>
        <v>-10647405.565700443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-21110920.412791371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-61.801804053679653</v>
      </c>
      <c r="AC67">
        <f t="shared" ref="AC67:AC89" si="64">S67*Z67</f>
        <v>-55.18562328139793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-1.566138421801927</v>
      </c>
      <c r="AI67">
        <f t="shared" ref="AI67:AI89" si="69">SUM(AE67:AH67)</f>
        <v>-1.5662037737882477</v>
      </c>
      <c r="AJ67">
        <f t="shared" ref="AJ67:AJ89" si="70">AB67-AC67</f>
        <v>-6.616180772281723</v>
      </c>
      <c r="AK67">
        <f t="shared" si="61"/>
        <v>-4.326126283757576</v>
      </c>
      <c r="AL67">
        <f t="shared" ref="AL67:AL89" si="71">SUM(AI67:AK67)</f>
        <v>-12.508510829827546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-2.8364232401409143E-3</v>
      </c>
      <c r="AR67">
        <f t="shared" ref="AR67:AR89" si="76">AI67*$K67</f>
        <v>-2.8365415987037391E-3</v>
      </c>
      <c r="AS67">
        <f t="shared" ref="AS67:AS89" si="77">AJ67*$K67</f>
        <v>-1.1982522516676215E-2</v>
      </c>
      <c r="AT67">
        <f t="shared" ref="AT67:AT89" si="78">AK67*$K67</f>
        <v>-7.83501953608692E-3</v>
      </c>
      <c r="AU67">
        <f t="shared" ref="AU67:AU89" si="79">AL67*$K67</f>
        <v>-2.2654083651466872E-2</v>
      </c>
      <c r="AW67">
        <v>64</v>
      </c>
      <c r="AX67">
        <f>IF(Z67&gt;0, (R67*SUMPRODUCT(K67:$K$98, X67:$X$98)-K67*$AZ$3)/Z67, 0)</f>
        <v>-21110920.412791371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500000</v>
      </c>
      <c r="S68">
        <f t="shared" si="63"/>
        <v>-43218227.033155844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-55.18562328139793</v>
      </c>
      <c r="AC68">
        <f t="shared" si="64"/>
        <v>-49.275204421437074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-0.72389499010342029</v>
      </c>
      <c r="AI68">
        <f t="shared" si="69"/>
        <v>-0.72392349382037269</v>
      </c>
      <c r="AJ68">
        <f t="shared" si="70"/>
        <v>-5.9104188599608563</v>
      </c>
      <c r="AK68">
        <f t="shared" si="61"/>
        <v>-3.8629936296978555</v>
      </c>
      <c r="AL68">
        <f t="shared" si="71"/>
        <v>-10.497335983479084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-1.1705728292137469E-3</v>
      </c>
      <c r="AR68">
        <f t="shared" si="76"/>
        <v>-1.1706189210876406E-3</v>
      </c>
      <c r="AS68">
        <f t="shared" si="77"/>
        <v>-9.557430043484947E-3</v>
      </c>
      <c r="AT68">
        <f t="shared" si="78"/>
        <v>-6.2466454999282016E-3</v>
      </c>
      <c r="AU68">
        <f t="shared" si="79"/>
        <v>-1.6974694464500791E-2</v>
      </c>
      <c r="AW68">
        <v>65</v>
      </c>
      <c r="AX68">
        <f>IF(Z68&gt;0, (R68*SUMPRODUCT(K68:$K$98, X68:$X$98)-K68*$AZ$3)/Z68, 0)</f>
        <v>-43218227.033155844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500000</v>
      </c>
      <c r="S69">
        <f t="shared" si="63"/>
        <v>-91591360.452335462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-49.275204421437074</v>
      </c>
      <c r="AC69">
        <f t="shared" si="64"/>
        <v>-43.99668277712253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-0.32419437700642223</v>
      </c>
      <c r="AI69">
        <f t="shared" si="69"/>
        <v>-0.32420638596735474</v>
      </c>
      <c r="AJ69">
        <f t="shared" si="70"/>
        <v>-5.2785216443145444</v>
      </c>
      <c r="AK69">
        <f t="shared" si="61"/>
        <v>-3.4492643095005957</v>
      </c>
      <c r="AL69">
        <f t="shared" si="71"/>
        <v>-9.051992339782494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-4.6806947916646984E-4</v>
      </c>
      <c r="AR69">
        <f t="shared" si="76"/>
        <v>-4.6808681761675673E-4</v>
      </c>
      <c r="AS69">
        <f t="shared" si="77"/>
        <v>-7.6210910862723026E-3</v>
      </c>
      <c r="AT69">
        <f t="shared" si="78"/>
        <v>-4.9800226757895135E-3</v>
      </c>
      <c r="AU69">
        <f t="shared" si="79"/>
        <v>-1.306920057967857E-2</v>
      </c>
      <c r="AW69">
        <v>66</v>
      </c>
      <c r="AX69">
        <f>IF(Z69&gt;0, (R69*SUMPRODUCT(K69:$K$98, X69:$X$98)-K69*$AZ$3)/Z69, 0)</f>
        <v>-91591360.452335462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500000</v>
      </c>
      <c r="S70">
        <f t="shared" si="63"/>
        <v>-201243636.40771177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-43.99668277712253</v>
      </c>
      <c r="AC70">
        <f t="shared" si="64"/>
        <v>-39.283139938437643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-0.14017647708807193</v>
      </c>
      <c r="AI70">
        <f t="shared" si="69"/>
        <v>-0.14018135713554072</v>
      </c>
      <c r="AJ70">
        <f t="shared" si="70"/>
        <v>-4.7135428386848872</v>
      </c>
      <c r="AK70">
        <f t="shared" si="61"/>
        <v>-3.0797677943985775</v>
      </c>
      <c r="AL70">
        <f t="shared" si="71"/>
        <v>-7.9334919902190055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-1.8070158587050566E-4</v>
      </c>
      <c r="AR70">
        <f t="shared" si="76"/>
        <v>-1.8070787674280501E-4</v>
      </c>
      <c r="AS70">
        <f t="shared" si="77"/>
        <v>-6.0762310746601137E-3</v>
      </c>
      <c r="AT70">
        <f t="shared" si="78"/>
        <v>-3.9701306247771889E-3</v>
      </c>
      <c r="AU70">
        <f t="shared" si="79"/>
        <v>-1.0227069576180107E-2</v>
      </c>
      <c r="AW70">
        <v>67</v>
      </c>
      <c r="AX70">
        <f>IF(Z70&gt;0, (R70*SUMPRODUCT(K70:$K$98, X70:$X$98)-K70*$AZ$3)/Z70, 0)</f>
        <v>-201243636.40771177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500000</v>
      </c>
      <c r="S71">
        <f t="shared" si="63"/>
        <v>-458763760.97481805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-39.283139938437643</v>
      </c>
      <c r="AC71">
        <f t="shared" si="64"/>
        <v>-35.074382329162738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-5.8397876943713192E-2</v>
      </c>
      <c r="AI71">
        <f t="shared" si="69"/>
        <v>-5.8399788296860107E-2</v>
      </c>
      <c r="AJ71">
        <f t="shared" si="70"/>
        <v>-4.2087576092749046</v>
      </c>
      <c r="AK71">
        <f t="shared" si="61"/>
        <v>-2.7498197956906352</v>
      </c>
      <c r="AL71">
        <f t="shared" si="71"/>
        <v>-7.0169771932624005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-6.7214946743330973E-5</v>
      </c>
      <c r="AR71">
        <f t="shared" si="76"/>
        <v>-6.7217146677758417E-5</v>
      </c>
      <c r="AS71">
        <f t="shared" si="77"/>
        <v>-4.8442072446514915E-3</v>
      </c>
      <c r="AT71">
        <f t="shared" si="78"/>
        <v>-3.1649950442419472E-3</v>
      </c>
      <c r="AU71">
        <f t="shared" si="79"/>
        <v>-8.0764194355711968E-3</v>
      </c>
      <c r="AW71">
        <v>68</v>
      </c>
      <c r="AX71">
        <f>IF(Z71&gt;0, (R71*SUMPRODUCT(K71:$K$98, X71:$X$98)-K71*$AZ$3)/Z71, 0)</f>
        <v>-458763760.97481805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500000</v>
      </c>
      <c r="S72">
        <f t="shared" si="63"/>
        <v>-1087612277.2792764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-35.074382329162738</v>
      </c>
      <c r="AC72">
        <f t="shared" si="64"/>
        <v>-31.316468909412372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-2.3447902183780202E-2</v>
      </c>
      <c r="AI72">
        <f t="shared" si="69"/>
        <v>-2.3448622028286459E-2</v>
      </c>
      <c r="AJ72">
        <f t="shared" si="70"/>
        <v>-3.7579134197503663</v>
      </c>
      <c r="AK72">
        <f t="shared" ref="AK72:AK89" si="92">G72*SUM(AB72:AB72, AE72:AF72)</f>
        <v>-2.4552067630413918</v>
      </c>
      <c r="AL72">
        <f t="shared" si="71"/>
        <v>-6.2365688048200445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-2.4096544671060927E-5</v>
      </c>
      <c r="AR72">
        <f t="shared" si="76"/>
        <v>-2.4097284428723053E-5</v>
      </c>
      <c r="AS72">
        <f t="shared" si="77"/>
        <v>-3.8618690865928622E-3</v>
      </c>
      <c r="AT72">
        <f t="shared" si="78"/>
        <v>-2.5231254795681632E-3</v>
      </c>
      <c r="AU72">
        <f t="shared" si="79"/>
        <v>-6.4090918505897484E-3</v>
      </c>
      <c r="AW72">
        <v>69</v>
      </c>
      <c r="AX72">
        <f>IF(Z72&gt;0, (R72*SUMPRODUCT(K72:$K$98, X72:$X$98)-K72*$AZ$3)/Z72, 0)</f>
        <v>-1087612277.2792764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500000</v>
      </c>
      <c r="S73">
        <f t="shared" si="63"/>
        <v>-2687748521.3887248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-31.316468909412372</v>
      </c>
      <c r="AC73">
        <f t="shared" si="64"/>
        <v>-27.961153153548903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-9.0513272259348625E-3</v>
      </c>
      <c r="AI73">
        <f t="shared" si="69"/>
        <v>-9.0515873056347586E-3</v>
      </c>
      <c r="AJ73">
        <f t="shared" si="70"/>
        <v>-3.3553157558634688</v>
      </c>
      <c r="AK73">
        <f t="shared" si="92"/>
        <v>-2.1921528236588661</v>
      </c>
      <c r="AL73">
        <f t="shared" si="71"/>
        <v>-5.5565201668279691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-8.3051029592365117E-6</v>
      </c>
      <c r="AR73">
        <f t="shared" si="76"/>
        <v>-8.3053415970220355E-6</v>
      </c>
      <c r="AS73">
        <f t="shared" si="77"/>
        <v>-3.0786913474246244E-3</v>
      </c>
      <c r="AT73">
        <f t="shared" si="78"/>
        <v>-2.0114237888452344E-3</v>
      </c>
      <c r="AU73">
        <f t="shared" si="79"/>
        <v>-5.09842047786688E-3</v>
      </c>
      <c r="AW73">
        <v>70</v>
      </c>
      <c r="AX73">
        <f>IF(Z73&gt;0, (R73*SUMPRODUCT(K73:$K$98, X73:$X$98)-K73*$AZ$3)/Z73, 0)</f>
        <v>-2687748521.3887248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500000</v>
      </c>
      <c r="S74">
        <f t="shared" si="63"/>
        <v>-6939379204.572773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-27.961153153548903</v>
      </c>
      <c r="AC74">
        <f t="shared" si="64"/>
        <v>-24.965322304716025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-3.3507628059754446E-3</v>
      </c>
      <c r="AI74">
        <f t="shared" si="69"/>
        <v>-3.350852746738043E-3</v>
      </c>
      <c r="AJ74">
        <f t="shared" si="70"/>
        <v>-2.9958308488328775</v>
      </c>
      <c r="AK74">
        <f t="shared" si="92"/>
        <v>-1.9572807207484233</v>
      </c>
      <c r="AL74">
        <f t="shared" si="71"/>
        <v>-4.9564624223280385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-2.7451015707584784E-6</v>
      </c>
      <c r="AR74">
        <f t="shared" si="76"/>
        <v>-2.7451752544367872E-6</v>
      </c>
      <c r="AS74">
        <f t="shared" si="77"/>
        <v>-2.454324715014789E-3</v>
      </c>
      <c r="AT74">
        <f t="shared" si="78"/>
        <v>-1.6034958879692059E-3</v>
      </c>
      <c r="AU74">
        <f t="shared" si="79"/>
        <v>-4.0605657782384315E-3</v>
      </c>
      <c r="AW74">
        <v>71</v>
      </c>
      <c r="AX74">
        <f>IF(Z74&gt;0, (R74*SUMPRODUCT(K74:$K$98, X74:$X$98)-K74*$AZ$3)/Z74, 0)</f>
        <v>-6939379204.572773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500000</v>
      </c>
      <c r="S75">
        <f t="shared" si="63"/>
        <v>-18759837087.189407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-24.965322304716025</v>
      </c>
      <c r="AC75">
        <f t="shared" si="64"/>
        <v>-22.290468662374877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-1.1867262935919684E-3</v>
      </c>
      <c r="AI75">
        <f t="shared" si="69"/>
        <v>-1.1867559986322611E-3</v>
      </c>
      <c r="AJ75">
        <f t="shared" si="70"/>
        <v>-2.674853642341148</v>
      </c>
      <c r="AK75">
        <f t="shared" si="92"/>
        <v>-1.7475725613301218</v>
      </c>
      <c r="AL75">
        <f t="shared" si="71"/>
        <v>-4.4236129596699021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-8.6805506292643978E-7</v>
      </c>
      <c r="AR75">
        <f t="shared" si="76"/>
        <v>-8.6807679128179842E-7</v>
      </c>
      <c r="AS75">
        <f t="shared" si="77"/>
        <v>-1.9565760524219134E-3</v>
      </c>
      <c r="AT75">
        <f t="shared" si="78"/>
        <v>-1.278297462426938E-3</v>
      </c>
      <c r="AU75">
        <f t="shared" si="79"/>
        <v>-3.235741591640133E-3</v>
      </c>
      <c r="AW75">
        <v>72</v>
      </c>
      <c r="AX75">
        <f>IF(Z75&gt;0, (R75*SUMPRODUCT(K75:$K$98, X75:$X$98)-K75*$AZ$3)/Z75, 0)</f>
        <v>-18759837087.189407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500000</v>
      </c>
      <c r="S76">
        <f t="shared" si="63"/>
        <v>-53234272917.629028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-22.290468662374877</v>
      </c>
      <c r="AC76">
        <f t="shared" si="64"/>
        <v>-19.902204898784664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-4.0122942561221807E-4</v>
      </c>
      <c r="AI76">
        <f t="shared" si="69"/>
        <v>-4.0123877213082721E-4</v>
      </c>
      <c r="AJ76">
        <f t="shared" si="70"/>
        <v>-2.3882637635902135</v>
      </c>
      <c r="AK76">
        <f t="shared" si="92"/>
        <v>-1.5603328063662416</v>
      </c>
      <c r="AL76">
        <f t="shared" si="71"/>
        <v>-3.9489978087285857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-2.6204233638554191E-7</v>
      </c>
      <c r="AR76">
        <f t="shared" si="76"/>
        <v>-2.6204844058283421E-7</v>
      </c>
      <c r="AS76">
        <f t="shared" si="77"/>
        <v>-1.559771483761907E-3</v>
      </c>
      <c r="AT76">
        <f t="shared" si="78"/>
        <v>-1.0190510167476822E-3</v>
      </c>
      <c r="AU76">
        <f t="shared" si="79"/>
        <v>-2.5790845489501719E-3</v>
      </c>
      <c r="AW76">
        <v>73</v>
      </c>
      <c r="AX76">
        <f>IF(Z76&gt;0, (R76*SUMPRODUCT(K76:$K$98, X76:$X$98)-K76*$AZ$3)/Z76, 0)</f>
        <v>-53234272917.629028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500000</v>
      </c>
      <c r="S77">
        <f t="shared" si="63"/>
        <v>-159016329123.13718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-19.902204898784664</v>
      </c>
      <c r="AC77">
        <f t="shared" si="64"/>
        <v>-17.769826025429431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-1.2918685062653952E-4</v>
      </c>
      <c r="AI77">
        <f t="shared" si="69"/>
        <v>-1.2918964433743127E-4</v>
      </c>
      <c r="AJ77">
        <f t="shared" si="70"/>
        <v>-2.1323788733552327</v>
      </c>
      <c r="AK77">
        <f t="shared" si="92"/>
        <v>-1.3931543429149267</v>
      </c>
      <c r="AL77">
        <f t="shared" si="71"/>
        <v>-3.5256624059144968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-7.5331909357663014E-8</v>
      </c>
      <c r="AR77">
        <f t="shared" si="76"/>
        <v>-7.5333538436587446E-8</v>
      </c>
      <c r="AS77">
        <f t="shared" si="77"/>
        <v>-1.2434405763800829E-3</v>
      </c>
      <c r="AT77">
        <f t="shared" si="78"/>
        <v>-8.1238126150388272E-4</v>
      </c>
      <c r="AU77">
        <f t="shared" si="79"/>
        <v>-2.055897171422402E-3</v>
      </c>
      <c r="AW77">
        <v>74</v>
      </c>
      <c r="AX77">
        <f>IF(Z77&gt;0, (R77*SUMPRODUCT(K77:$K$98, X77:$X$98)-K77*$AZ$3)/Z77, 0)</f>
        <v>-159016329123.13718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500000</v>
      </c>
      <c r="S78">
        <f t="shared" si="63"/>
        <v>-501440943857.39056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-17.769826025429431</v>
      </c>
      <c r="AC78">
        <f t="shared" si="64"/>
        <v>-15.865916158442081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-3.9495151894692171E-5</v>
      </c>
      <c r="AI78">
        <f t="shared" si="69"/>
        <v>-3.9495942910880255E-5</v>
      </c>
      <c r="AJ78">
        <f t="shared" si="70"/>
        <v>-1.90390986698735</v>
      </c>
      <c r="AK78">
        <f t="shared" si="92"/>
        <v>-1.2438878217800602</v>
      </c>
      <c r="AL78">
        <f t="shared" si="71"/>
        <v>-3.1478371847103208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-2.0562997843879737E-8</v>
      </c>
      <c r="AR78">
        <f t="shared" si="76"/>
        <v>-2.0563409683393949E-8</v>
      </c>
      <c r="AS78">
        <f t="shared" si="77"/>
        <v>-9.9126329718113304E-4</v>
      </c>
      <c r="AT78">
        <f t="shared" si="78"/>
        <v>-6.4762537603328283E-4</v>
      </c>
      <c r="AU78">
        <f t="shared" si="79"/>
        <v>-1.6389092366240992E-3</v>
      </c>
      <c r="AW78">
        <v>75</v>
      </c>
      <c r="AX78">
        <f>IF(Z78&gt;0, (R78*SUMPRODUCT(K78:$K$98, X78:$X$98)-K78*$AZ$3)/Z78, 0)</f>
        <v>-501440943857.39056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500000</v>
      </c>
      <c r="S79">
        <f t="shared" si="63"/>
        <v>-1674017959540.6472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-15.865916158442081</v>
      </c>
      <c r="AC79">
        <f t="shared" si="64"/>
        <v>-14.165996587648598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-1.1430984141480339E-5</v>
      </c>
      <c r="AI79">
        <f t="shared" si="69"/>
        <v>-1.1431195698299472E-5</v>
      </c>
      <c r="AJ79">
        <f t="shared" si="70"/>
        <v>-1.6999195707934831</v>
      </c>
      <c r="AK79">
        <f t="shared" si="92"/>
        <v>-1.1106141310909459</v>
      </c>
      <c r="AL79">
        <f t="shared" si="71"/>
        <v>-2.8105451330801272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-5.3138371551052047E-9</v>
      </c>
      <c r="AR79">
        <f t="shared" si="76"/>
        <v>-5.3139354999609072E-9</v>
      </c>
      <c r="AS79">
        <f t="shared" si="77"/>
        <v>-7.9022905326182143E-4</v>
      </c>
      <c r="AT79">
        <f t="shared" si="78"/>
        <v>-5.162829868130389E-4</v>
      </c>
      <c r="AU79">
        <f t="shared" si="79"/>
        <v>-1.3065173540103604E-3</v>
      </c>
      <c r="AW79">
        <v>76</v>
      </c>
      <c r="AX79">
        <f>IF(Z79&gt;0, (R79*SUMPRODUCT(K79:$K$98, X79:$X$98)-K79*$AZ$3)/Z79, 0)</f>
        <v>-1674017959540.6472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500000</v>
      </c>
      <c r="S80">
        <f t="shared" si="63"/>
        <v>-5997088709859.5156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-14.165996587648598</v>
      </c>
      <c r="AC80">
        <f t="shared" si="64"/>
        <v>-12.648211243537004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-3.1342957417489392E-6</v>
      </c>
      <c r="AI80">
        <f t="shared" si="69"/>
        <v>-3.1343484682127932E-6</v>
      </c>
      <c r="AJ80">
        <f t="shared" si="70"/>
        <v>-1.5177853441115943</v>
      </c>
      <c r="AK80">
        <f t="shared" si="92"/>
        <v>-0.99161976113540196</v>
      </c>
      <c r="AL80">
        <f t="shared" si="71"/>
        <v>-2.5094082395954644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-1.3009079534446445E-9</v>
      </c>
      <c r="AR80">
        <f t="shared" si="76"/>
        <v>-1.3009298378747802E-9</v>
      </c>
      <c r="AS80">
        <f t="shared" si="77"/>
        <v>-6.2996576853807608E-4</v>
      </c>
      <c r="AT80">
        <f t="shared" si="78"/>
        <v>-4.11577636682778E-4</v>
      </c>
      <c r="AU80">
        <f t="shared" si="79"/>
        <v>-1.0415447061506919E-3</v>
      </c>
      <c r="AW80">
        <v>77</v>
      </c>
      <c r="AX80">
        <f>IF(Z80&gt;0, (R80*SUMPRODUCT(K80:$K$98, X80:$X$98)-K80*$AZ$3)/Z80, 0)</f>
        <v>-5997088709859.5156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500000</v>
      </c>
      <c r="S81">
        <f t="shared" si="63"/>
        <v>-23168705028744.777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-12.648211243537004</v>
      </c>
      <c r="AC81">
        <f t="shared" si="64"/>
        <v>-11.293045754279493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-8.0027062742424953E-7</v>
      </c>
      <c r="AI81">
        <f t="shared" si="69"/>
        <v>-8.0028281309209355E-7</v>
      </c>
      <c r="AJ81">
        <f t="shared" si="70"/>
        <v>-1.3551654892575105</v>
      </c>
      <c r="AK81">
        <f t="shared" si="92"/>
        <v>-0.88537478704759032</v>
      </c>
      <c r="AL81">
        <f t="shared" si="71"/>
        <v>-2.2405410765879141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-2.96568793707768E-10</v>
      </c>
      <c r="AR81">
        <f t="shared" si="76"/>
        <v>-2.965733095411488E-10</v>
      </c>
      <c r="AS81">
        <f t="shared" si="77"/>
        <v>-5.022048550214213E-4</v>
      </c>
      <c r="AT81">
        <f t="shared" si="78"/>
        <v>-3.2810717221885057E-4</v>
      </c>
      <c r="AU81">
        <f t="shared" si="79"/>
        <v>-8.3031232381358146E-4</v>
      </c>
      <c r="AW81">
        <v>78</v>
      </c>
      <c r="AX81">
        <f>IF(Z81&gt;0, (R81*SUMPRODUCT(K81:$K$98, X81:$X$98)-K81*$AZ$3)/Z81, 0)</f>
        <v>-23168705028744.777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500000</v>
      </c>
      <c r="S82">
        <f t="shared" si="63"/>
        <v>-97067597369843.125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-11.293045754279493</v>
      </c>
      <c r="AC82">
        <f t="shared" si="64"/>
        <v>-10.083076566577473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-1.8933779669094317E-7</v>
      </c>
      <c r="AI82">
        <f t="shared" si="69"/>
        <v>-1.8934039361227424E-7</v>
      </c>
      <c r="AJ82">
        <f t="shared" si="70"/>
        <v>-1.2099691877020202</v>
      </c>
      <c r="AK82">
        <f t="shared" si="92"/>
        <v>-0.79051320279956461</v>
      </c>
      <c r="AL82">
        <f t="shared" si="71"/>
        <v>-2.0004825798419783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-6.2648095044879424E-11</v>
      </c>
      <c r="AR82">
        <f t="shared" si="76"/>
        <v>-6.2648954314276328E-11</v>
      </c>
      <c r="AS82">
        <f t="shared" si="77"/>
        <v>-4.0035463598567196E-4</v>
      </c>
      <c r="AT82">
        <f t="shared" si="78"/>
        <v>-2.6156502889942057E-4</v>
      </c>
      <c r="AU82">
        <f t="shared" si="79"/>
        <v>-6.6191972753404675E-4</v>
      </c>
      <c r="AW82">
        <v>79</v>
      </c>
      <c r="AX82">
        <f>IF(Z82&gt;0, (R82*SUMPRODUCT(K82:$K$98, X82:$X$98)-K82*$AZ$3)/Z82, 0)</f>
        <v>-97067597369843.125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500000</v>
      </c>
      <c r="S83">
        <f t="shared" si="63"/>
        <v>-443860581533194.38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-10.083076566577473</v>
      </c>
      <c r="AC83">
        <f t="shared" si="64"/>
        <v>-9.0027469344985231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-4.1277629365113471E-8</v>
      </c>
      <c r="AI83">
        <f t="shared" si="69"/>
        <v>-4.1278136435762966E-8</v>
      </c>
      <c r="AJ83">
        <f t="shared" si="70"/>
        <v>-1.0803296320789499</v>
      </c>
      <c r="AK83">
        <f t="shared" si="92"/>
        <v>-0.70581535966042319</v>
      </c>
      <c r="AL83">
        <f t="shared" si="71"/>
        <v>-1.7861450330175095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-1.2194592024375048E-11</v>
      </c>
      <c r="AR83">
        <f t="shared" si="76"/>
        <v>-1.2194741827544301E-11</v>
      </c>
      <c r="AS83">
        <f t="shared" si="77"/>
        <v>-3.1916026471666485E-4</v>
      </c>
      <c r="AT83">
        <f t="shared" si="78"/>
        <v>-2.0851803962537813E-4</v>
      </c>
      <c r="AU83">
        <f t="shared" si="79"/>
        <v>-5.2767831653678481E-4</v>
      </c>
      <c r="AW83">
        <v>80</v>
      </c>
      <c r="AX83">
        <f>IF(Z83&gt;0, (R83*SUMPRODUCT(K83:$K$98, X83:$X$98)-K83*$AZ$3)/Z83, 0)</f>
        <v>-443860581533194.38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500000</v>
      </c>
      <c r="S84">
        <f t="shared" si="63"/>
        <v>-2231822128209492.8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-9.0027469344985231</v>
      </c>
      <c r="AC84">
        <f t="shared" si="64"/>
        <v>-8.0381669058128633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-8.2391907211325768E-9</v>
      </c>
      <c r="AI84">
        <f t="shared" si="69"/>
        <v>-8.2392807615395181E-9</v>
      </c>
      <c r="AJ84">
        <f t="shared" si="70"/>
        <v>-0.96458002868565984</v>
      </c>
      <c r="AK84">
        <f t="shared" si="92"/>
        <v>-0.63019228541489669</v>
      </c>
      <c r="AL84">
        <f t="shared" si="71"/>
        <v>-1.5947723223398373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-2.1732969052789781E-12</v>
      </c>
      <c r="AR84">
        <f t="shared" si="76"/>
        <v>-2.1733206557351064E-12</v>
      </c>
      <c r="AS84">
        <f t="shared" si="77"/>
        <v>-2.5443260900122577E-4</v>
      </c>
      <c r="AT84">
        <f t="shared" si="78"/>
        <v>-1.6622930454929607E-4</v>
      </c>
      <c r="AU84">
        <f t="shared" si="79"/>
        <v>-4.2066191572384247E-4</v>
      </c>
      <c r="AW84">
        <v>81</v>
      </c>
      <c r="AX84">
        <f>IF(Z84&gt;0, (R84*SUMPRODUCT(K84:$K$98, X84:$X$98)-K84*$AZ$3)/Z84, 0)</f>
        <v>-2231822128209492.8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500000</v>
      </c>
      <c r="S85">
        <f t="shared" si="63"/>
        <v>-1.2456624497843288E+16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-8.0381669058128633</v>
      </c>
      <c r="AC85">
        <f t="shared" si="64"/>
        <v>-7.1769347373348085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-1.4947230290897428E-9</v>
      </c>
      <c r="AI85">
        <f t="shared" si="69"/>
        <v>-1.4947374329411605E-9</v>
      </c>
      <c r="AJ85">
        <f t="shared" si="70"/>
        <v>-0.86123216847805484</v>
      </c>
      <c r="AK85">
        <f t="shared" si="92"/>
        <v>-0.56267168340690044</v>
      </c>
      <c r="AL85">
        <f t="shared" si="71"/>
        <v>-1.4239038533796928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-3.5202800026545987E-13</v>
      </c>
      <c r="AR85">
        <f t="shared" si="76"/>
        <v>-3.5203139257220301E-13</v>
      </c>
      <c r="AS85">
        <f t="shared" si="77"/>
        <v>-2.0283211814716248E-4</v>
      </c>
      <c r="AT85">
        <f t="shared" si="78"/>
        <v>-1.325169838564377E-4</v>
      </c>
      <c r="AU85">
        <f t="shared" si="79"/>
        <v>-3.353491023556316E-4</v>
      </c>
      <c r="AW85">
        <v>82</v>
      </c>
      <c r="AX85">
        <f>IF(Z85&gt;0, (R85*SUMPRODUCT(K85:$K$98, X85:$X$98)-K85*$AZ$3)/Z85, 0)</f>
        <v>-1.2456624497843288E+16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500000</v>
      </c>
      <c r="S86">
        <f t="shared" si="63"/>
        <v>-7.8118754201613072E+16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-7.1769347373348085</v>
      </c>
      <c r="AC86">
        <f t="shared" si="64"/>
        <v>-6.4079774440492452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-2.4418192348811776E-10</v>
      </c>
      <c r="AI86">
        <f t="shared" si="69"/>
        <v>-2.4418397420484689E-10</v>
      </c>
      <c r="AJ86">
        <f t="shared" si="70"/>
        <v>-0.76895729328556328</v>
      </c>
      <c r="AK86">
        <f t="shared" si="92"/>
        <v>-0.50238543161343663</v>
      </c>
      <c r="AL86">
        <f t="shared" si="71"/>
        <v>-1.2713427251431839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-5.1346633022590159E-14</v>
      </c>
      <c r="AR86">
        <f t="shared" si="76"/>
        <v>-5.1347064247792338E-14</v>
      </c>
      <c r="AS86">
        <f t="shared" si="77"/>
        <v>-1.616965227579566E-4</v>
      </c>
      <c r="AT86">
        <f t="shared" si="78"/>
        <v>-1.0564172820190744E-4</v>
      </c>
      <c r="AU86">
        <f t="shared" si="79"/>
        <v>-2.6733825101121111E-4</v>
      </c>
      <c r="AW86">
        <v>83</v>
      </c>
      <c r="AX86">
        <f>IF(Z86&gt;0, (R86*SUMPRODUCT(K86:$K$98, X86:$X$98)-K86*$AZ$3)/Z86, 0)</f>
        <v>-7.8118754201613072E+16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500000</v>
      </c>
      <c r="S87">
        <f t="shared" si="63"/>
        <v>-5.5900163776877792E+17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-6.4079774440492452</v>
      </c>
      <c r="AC87">
        <f t="shared" si="64"/>
        <v>-5.7214084321868715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-3.5486667382383619E-11</v>
      </c>
      <c r="AI87">
        <f t="shared" si="69"/>
        <v>-3.5486923258576355E-11</v>
      </c>
      <c r="AJ87">
        <f t="shared" si="70"/>
        <v>-0.68656901186237373</v>
      </c>
      <c r="AK87">
        <f t="shared" si="92"/>
        <v>-0.44855842108344718</v>
      </c>
      <c r="AL87">
        <f t="shared" si="71"/>
        <v>-1.1351274329813079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-6.6626293466580003E-15</v>
      </c>
      <c r="AR87">
        <f t="shared" si="76"/>
        <v>-6.6626773874675941E-15</v>
      </c>
      <c r="AS87">
        <f t="shared" si="77"/>
        <v>-1.2890347796398172E-4</v>
      </c>
      <c r="AT87">
        <f t="shared" si="78"/>
        <v>-8.4216938936473637E-5</v>
      </c>
      <c r="AU87">
        <f t="shared" si="79"/>
        <v>-2.1312041690711806E-4</v>
      </c>
      <c r="AW87">
        <v>84</v>
      </c>
      <c r="AX87">
        <f>IF(Z87&gt;0, (R87*SUMPRODUCT(K87:$K$98, X87:$X$98)-K87*$AZ$3)/Z87, 0)</f>
        <v>-5.5900163776877792E+17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500000</v>
      </c>
      <c r="S88">
        <f t="shared" si="63"/>
        <v>-4.6569387727956101E+18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-5.7214084321868715</v>
      </c>
      <c r="AC88">
        <f t="shared" si="64"/>
        <v>-5.1084003858811409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-4.5178766869320713E-12</v>
      </c>
      <c r="AI88">
        <f t="shared" si="69"/>
        <v>-4.5179041105285321E-12</v>
      </c>
      <c r="AJ88">
        <f t="shared" si="70"/>
        <v>-0.61300804630573058</v>
      </c>
      <c r="AK88">
        <f t="shared" si="92"/>
        <v>-0.40049859025308104</v>
      </c>
      <c r="AL88">
        <f t="shared" si="71"/>
        <v>-1.0135066365633296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-7.5735027555222099E-16</v>
      </c>
      <c r="AR88">
        <f t="shared" si="76"/>
        <v>-7.5735487268263765E-16</v>
      </c>
      <c r="AS88">
        <f t="shared" si="77"/>
        <v>-1.0276106342792577E-4</v>
      </c>
      <c r="AT88">
        <f t="shared" si="78"/>
        <v>-6.7137228106245458E-5</v>
      </c>
      <c r="AU88">
        <f t="shared" si="79"/>
        <v>-1.6989829153492861E-4</v>
      </c>
      <c r="AW88">
        <v>85</v>
      </c>
      <c r="AX88">
        <f>IF(Z88&gt;0, (R88*SUMPRODUCT(K88:$K$98, X88:$X$98)-K88*$AZ$3)/Z88, 0)</f>
        <v>-4.6569387727956101E+18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-5.1084003858811409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-5.1084003858811409</v>
      </c>
      <c r="AK89">
        <f t="shared" si="92"/>
        <v>-0.35758802701167991</v>
      </c>
      <c r="AL89">
        <f t="shared" si="71"/>
        <v>-5.4659884128933696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-8.209161458273916E-17</v>
      </c>
      <c r="AR89">
        <f t="shared" si="76"/>
        <v>-8.209161458273916E-17</v>
      </c>
      <c r="AS89">
        <f t="shared" si="77"/>
        <v>-7.6459124574350314E-4</v>
      </c>
      <c r="AT89">
        <f t="shared" si="78"/>
        <v>-5.3521387202045225E-5</v>
      </c>
      <c r="AU89">
        <f t="shared" si="79"/>
        <v>-8.1811263294563044E-4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73722.540977761819</v>
      </c>
      <c r="AO91" s="6">
        <f t="shared" si="93"/>
        <v>-7372.2540977761819</v>
      </c>
      <c r="AP91" s="6">
        <f t="shared" si="93"/>
        <v>-1766.1404383124598</v>
      </c>
      <c r="AQ91" s="6">
        <f t="shared" si="93"/>
        <v>-30473.512396967297</v>
      </c>
      <c r="AR91" s="6">
        <f t="shared" si="93"/>
        <v>34110.634044705868</v>
      </c>
      <c r="AS91" s="6">
        <f t="shared" si="93"/>
        <v>-7210.7677165980203</v>
      </c>
      <c r="AT91" s="6">
        <f t="shared" si="93"/>
        <v>2373.0987230578194</v>
      </c>
      <c r="AU91" s="6">
        <f t="shared" si="93"/>
        <v>29272.965051165673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165297.12965233636</v>
      </c>
      <c r="K3">
        <v>1</v>
      </c>
      <c r="L3" s="2">
        <v>0</v>
      </c>
      <c r="O3">
        <f>$C$3</f>
        <v>165297.12965233636</v>
      </c>
      <c r="P3">
        <f>O3*C5</f>
        <v>16529.712965233637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165297.12965233636</v>
      </c>
      <c r="AF3">
        <f t="shared" ref="AF3:AF34" si="4">-$Z3*P3</f>
        <v>-16529.712965233637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147244.98410010274</v>
      </c>
      <c r="AJ3">
        <f t="shared" ref="AJ3:AJ34" si="8">AB3-AC3</f>
        <v>0</v>
      </c>
      <c r="AL3">
        <f t="shared" ref="AL3:AL34" si="9">SUM(AI3:AK3)</f>
        <v>147244.98410010274</v>
      </c>
      <c r="AN3">
        <f t="shared" ref="AN3:AN34" si="10">AE3*$K3</f>
        <v>165297.12965233636</v>
      </c>
      <c r="AO3">
        <f t="shared" ref="AO3:AO34" si="11">AF3*$K3</f>
        <v>-16529.712965233637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147244.98410010274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147244.98410010274</v>
      </c>
      <c r="AW3">
        <v>0</v>
      </c>
      <c r="AX3">
        <f>IF(Z3&gt;0, (R3*SUMPRODUCT(K3:$K$98, X3:$X$98)-K3*$AZ$3)/Z3, 0)</f>
        <v>0</v>
      </c>
      <c r="AZ3">
        <f>C6*ABS(SUMPRODUCT(X4:X79, K4:K79))/1</f>
        <v>71392.299464260243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4847.368943844288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4788.7921741583268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-4788.7921741583268</v>
      </c>
      <c r="AK4">
        <f>G4*SUM(AB4, AE4:AF4)</f>
        <v>0</v>
      </c>
      <c r="AL4">
        <f t="shared" si="9"/>
        <v>-5830.9121741583267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-972.21755760798567</v>
      </c>
      <c r="AR4">
        <f t="shared" si="14"/>
        <v>-972.21755760798567</v>
      </c>
      <c r="AS4">
        <f t="shared" si="15"/>
        <v>-4467.5736301505058</v>
      </c>
      <c r="AT4">
        <f t="shared" si="16"/>
        <v>0</v>
      </c>
      <c r="AU4">
        <f t="shared" si="17"/>
        <v>-5439.7911877584911</v>
      </c>
      <c r="AW4">
        <v>1</v>
      </c>
      <c r="AX4">
        <f>IF(Z4&gt;0, (R4*SUMPRODUCT(K4:$K$98, X4:$X$98)-K4*$AZ$3)/Z4, 0)</f>
        <v>4847.368943844288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500000</v>
      </c>
      <c r="S5">
        <f t="shared" si="1"/>
        <v>9603.6536576732851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4788.7921741583268</v>
      </c>
      <c r="AC5">
        <f t="shared" si="2"/>
        <v>9371.9542346981543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-1081.3883975481601</v>
      </c>
      <c r="AI5">
        <f t="shared" si="7"/>
        <v>-1105.7852431882827</v>
      </c>
      <c r="AJ5">
        <f t="shared" si="8"/>
        <v>-4583.1620605398275</v>
      </c>
      <c r="AK5">
        <f>G5*SUM(AB5, AE5:AF5)</f>
        <v>196.3404791404914</v>
      </c>
      <c r="AL5">
        <f t="shared" si="9"/>
        <v>-5492.6068245876195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-924.70388896128247</v>
      </c>
      <c r="AR5">
        <f t="shared" si="14"/>
        <v>-945.56582727406601</v>
      </c>
      <c r="AS5">
        <f t="shared" si="15"/>
        <v>-3919.0986242593185</v>
      </c>
      <c r="AT5">
        <f t="shared" si="16"/>
        <v>167.89231790666429</v>
      </c>
      <c r="AU5">
        <f t="shared" si="17"/>
        <v>-4696.7721336267205</v>
      </c>
      <c r="AW5">
        <v>2</v>
      </c>
      <c r="AX5">
        <f>IF(Z5&gt;0, (R5*SUMPRODUCT(K5:$K$98, X5:$X$98)-K5*$AZ$3)/Z5, 0)</f>
        <v>9603.6536576732851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500000</v>
      </c>
      <c r="S6">
        <f t="shared" si="1"/>
        <v>14971.959013141628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9371.9542346981543</v>
      </c>
      <c r="AC6">
        <f t="shared" si="2"/>
        <v>14422.642183722455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-1402.3985106251259</v>
      </c>
      <c r="AI6">
        <f t="shared" si="7"/>
        <v>-1426.4812678833161</v>
      </c>
      <c r="AJ6">
        <f t="shared" si="8"/>
        <v>-5050.6879490243009</v>
      </c>
      <c r="AK6">
        <f>G6*SUM(AB6, AE6:AF6)</f>
        <v>548.2593227298421</v>
      </c>
      <c r="AL6">
        <f t="shared" si="9"/>
        <v>-5928.9098941777747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-1081.82427641615</v>
      </c>
      <c r="AR6">
        <f t="shared" si="14"/>
        <v>-1100.4019569025149</v>
      </c>
      <c r="AS6">
        <f t="shared" si="15"/>
        <v>-3896.1513396227142</v>
      </c>
      <c r="AT6">
        <f t="shared" si="16"/>
        <v>422.93274030662923</v>
      </c>
      <c r="AU6">
        <f t="shared" si="17"/>
        <v>-4573.6205562185996</v>
      </c>
      <c r="AW6">
        <v>3</v>
      </c>
      <c r="AX6">
        <f>IF(Z6&gt;0, (R6*SUMPRODUCT(K6:$K$98, X6:$X$98)-K6*$AZ$3)/Z6, 0)</f>
        <v>14971.959013141628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500000</v>
      </c>
      <c r="S7">
        <f t="shared" si="1"/>
        <v>19266.817193242732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14422.642183722455</v>
      </c>
      <c r="AC7">
        <f t="shared" si="2"/>
        <v>18306.433521123319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-1761.8506903909786</v>
      </c>
      <c r="AI7">
        <f t="shared" si="7"/>
        <v>-1785.6045275420672</v>
      </c>
      <c r="AJ7">
        <f t="shared" si="8"/>
        <v>-3883.791337400864</v>
      </c>
      <c r="AK7">
        <f>G7*SUM(AB7, AE7:AF7)</f>
        <v>708.15173122077249</v>
      </c>
      <c r="AL7">
        <f t="shared" si="9"/>
        <v>-4961.2441337221589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-1236.5656382530758</v>
      </c>
      <c r="AR7">
        <f t="shared" si="14"/>
        <v>-1253.2374135390833</v>
      </c>
      <c r="AS7">
        <f t="shared" si="15"/>
        <v>-2725.8626058199702</v>
      </c>
      <c r="AT7">
        <f t="shared" si="16"/>
        <v>497.02060581689284</v>
      </c>
      <c r="AU7">
        <f t="shared" si="17"/>
        <v>-3482.0794135421606</v>
      </c>
      <c r="AW7">
        <v>4</v>
      </c>
      <c r="AX7">
        <f>IF(Z7&gt;0, (R7*SUMPRODUCT(K7:$K$98, X7:$X$98)-K7*$AZ$3)/Z7, 0)</f>
        <v>19266.817193242732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500000</v>
      </c>
      <c r="S8">
        <f t="shared" si="1"/>
        <v>21790.874154862828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18306.433521123319</v>
      </c>
      <c r="AC8">
        <f t="shared" si="2"/>
        <v>20404.72989322849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-2131.5895330458684</v>
      </c>
      <c r="AI8">
        <f t="shared" si="7"/>
        <v>-2154.999252348794</v>
      </c>
      <c r="AJ8">
        <f t="shared" si="8"/>
        <v>-2098.296372105171</v>
      </c>
      <c r="AK8">
        <f t="shared" ref="AK8:AK39" si="30">G8*SUM(AB8:AB8, AE8:AF8)</f>
        <v>389.92703399992666</v>
      </c>
      <c r="AL8">
        <f t="shared" si="9"/>
        <v>-3863.3685904540389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-1396.4987370497079</v>
      </c>
      <c r="AR8">
        <f t="shared" si="14"/>
        <v>-1411.8354812654247</v>
      </c>
      <c r="AS8">
        <f t="shared" si="15"/>
        <v>-1374.6869123595948</v>
      </c>
      <c r="AT8">
        <f t="shared" si="16"/>
        <v>255.45847457054418</v>
      </c>
      <c r="AU8">
        <f t="shared" si="17"/>
        <v>-2531.0639190544757</v>
      </c>
      <c r="AW8">
        <v>5</v>
      </c>
      <c r="AX8">
        <f>IF(Z8&gt;0, (R8*SUMPRODUCT(K8:$K$98, X8:$X$98)-K8*$AZ$3)/Z8, 0)</f>
        <v>21790.874154862828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500000</v>
      </c>
      <c r="S9">
        <f t="shared" si="1"/>
        <v>23302.663151554552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20404.72989322849</v>
      </c>
      <c r="AC9">
        <f t="shared" si="2"/>
        <v>21484.38347545849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-2526.8600837781305</v>
      </c>
      <c r="AI9">
        <f t="shared" si="7"/>
        <v>-2549.9093628838377</v>
      </c>
      <c r="AJ9">
        <f t="shared" si="8"/>
        <v>-1079.6535822299993</v>
      </c>
      <c r="AK9">
        <f t="shared" si="30"/>
        <v>120.38790637004809</v>
      </c>
      <c r="AL9">
        <f t="shared" si="9"/>
        <v>-3509.1750387437887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-1567.817015021086</v>
      </c>
      <c r="AR9">
        <f t="shared" si="14"/>
        <v>-1582.1181835732705</v>
      </c>
      <c r="AS9">
        <f t="shared" si="15"/>
        <v>-669.88246298851527</v>
      </c>
      <c r="AT9">
        <f t="shared" si="16"/>
        <v>74.695947441425304</v>
      </c>
      <c r="AU9">
        <f t="shared" si="17"/>
        <v>-2177.3046991203601</v>
      </c>
      <c r="AW9">
        <v>6</v>
      </c>
      <c r="AX9">
        <f>IF(Z9&gt;0, (R9*SUMPRODUCT(K9:$K$98, X9:$X$98)-K9*$AZ$3)/Z9, 0)</f>
        <v>23302.663151554552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500000</v>
      </c>
      <c r="S10">
        <f t="shared" si="1"/>
        <v>24468.634552374355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21484.38347545849</v>
      </c>
      <c r="AC10">
        <f t="shared" si="2"/>
        <v>22189.993392110671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-2938.2174566684293</v>
      </c>
      <c r="AI10">
        <f t="shared" si="7"/>
        <v>-2960.889332110246</v>
      </c>
      <c r="AJ10">
        <f t="shared" si="8"/>
        <v>-705.60991665218171</v>
      </c>
      <c r="AK10">
        <f t="shared" si="30"/>
        <v>88.085972249379822</v>
      </c>
      <c r="AL10">
        <f t="shared" si="9"/>
        <v>-3578.413276513048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-1729.4830089434072</v>
      </c>
      <c r="AR10">
        <f t="shared" si="14"/>
        <v>-1742.8280468569601</v>
      </c>
      <c r="AS10">
        <f t="shared" si="15"/>
        <v>-415.33357547185602</v>
      </c>
      <c r="AT10">
        <f t="shared" si="16"/>
        <v>51.848848690832085</v>
      </c>
      <c r="AU10">
        <f t="shared" si="17"/>
        <v>-2106.3127736379843</v>
      </c>
      <c r="AW10">
        <v>7</v>
      </c>
      <c r="AX10">
        <f>IF(Z10&gt;0, (R10*SUMPRODUCT(K10:$K$98, X10:$X$98)-K10*$AZ$3)/Z10, 0)</f>
        <v>24468.634552374355</v>
      </c>
    </row>
    <row r="11" spans="1:52" x14ac:dyDescent="0.25">
      <c r="A11" t="s">
        <v>33</v>
      </c>
      <c r="C11" s="25">
        <f>AU81</f>
        <v>66789.401763992253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500000</v>
      </c>
      <c r="S11">
        <f t="shared" si="1"/>
        <v>25311.674865782294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22189.993392110671</v>
      </c>
      <c r="AC11">
        <f t="shared" si="2"/>
        <v>22552.859658578884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-3400.0254359452933</v>
      </c>
      <c r="AI11">
        <f t="shared" si="7"/>
        <v>-3422.3005913608949</v>
      </c>
      <c r="AJ11">
        <f t="shared" si="8"/>
        <v>-362.86626646821242</v>
      </c>
      <c r="AK11">
        <f t="shared" si="30"/>
        <v>53.255984141065603</v>
      </c>
      <c r="AL11">
        <f t="shared" si="9"/>
        <v>-3731.9108736880416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-1901.6635912855513</v>
      </c>
      <c r="AR11">
        <f t="shared" si="14"/>
        <v>-1914.1222780930809</v>
      </c>
      <c r="AS11">
        <f t="shared" si="15"/>
        <v>-202.95423679866366</v>
      </c>
      <c r="AT11">
        <f t="shared" si="16"/>
        <v>29.786531885455783</v>
      </c>
      <c r="AU11">
        <f t="shared" si="17"/>
        <v>-2087.2899830062888</v>
      </c>
      <c r="AW11">
        <v>8</v>
      </c>
      <c r="AX11">
        <f>IF(Z11&gt;0, (R11*SUMPRODUCT(K11:$K$98, X11:$X$98)-K11*$AZ$3)/Z11, 0)</f>
        <v>25311.674865782294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500000</v>
      </c>
      <c r="S12">
        <f t="shared" si="1"/>
        <v>25890.903280008239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22552.859658578884</v>
      </c>
      <c r="AC12">
        <f t="shared" si="2"/>
        <v>22635.759635138362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-3910.767063745207</v>
      </c>
      <c r="AI12">
        <f t="shared" si="7"/>
        <v>-3932.6239292534651</v>
      </c>
      <c r="AJ12">
        <f t="shared" si="8"/>
        <v>-82.899976559478091</v>
      </c>
      <c r="AK12">
        <f t="shared" si="30"/>
        <v>51.871577214731431</v>
      </c>
      <c r="AL12">
        <f t="shared" si="9"/>
        <v>-3963.6523285982116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-2078.6142685835803</v>
      </c>
      <c r="AR12">
        <f t="shared" si="14"/>
        <v>-2090.2314249550641</v>
      </c>
      <c r="AS12">
        <f t="shared" si="15"/>
        <v>-44.06221882638885</v>
      </c>
      <c r="AT12">
        <f t="shared" si="16"/>
        <v>27.570294720959222</v>
      </c>
      <c r="AU12">
        <f t="shared" si="17"/>
        <v>-2106.7233490604935</v>
      </c>
      <c r="AW12">
        <v>9</v>
      </c>
      <c r="AX12">
        <f>IF(Z12&gt;0, (R12*SUMPRODUCT(K12:$K$98, X12:$X$98)-K12*$AZ$3)/Z12, 0)</f>
        <v>25890.903280008239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500000</v>
      </c>
      <c r="S13">
        <f t="shared" si="1"/>
        <v>26187.623697644791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22635.759635138362</v>
      </c>
      <c r="AC13">
        <f t="shared" si="2"/>
        <v>22432.791600404933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-4456.9033877585398</v>
      </c>
      <c r="AI13">
        <f t="shared" si="7"/>
        <v>-4478.3188394423278</v>
      </c>
      <c r="AJ13">
        <f t="shared" si="8"/>
        <v>202.96803473342879</v>
      </c>
      <c r="AK13">
        <f t="shared" si="30"/>
        <v>45.271519270276727</v>
      </c>
      <c r="AL13">
        <f t="shared" si="9"/>
        <v>-4230.0792854386218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-2251.798032898957</v>
      </c>
      <c r="AR13">
        <f t="shared" si="14"/>
        <v>-2262.6179380617318</v>
      </c>
      <c r="AS13">
        <f t="shared" si="15"/>
        <v>102.5472130738642</v>
      </c>
      <c r="AT13">
        <f t="shared" si="16"/>
        <v>22.872902813903053</v>
      </c>
      <c r="AU13">
        <f t="shared" si="17"/>
        <v>-2137.1978221739641</v>
      </c>
      <c r="AW13">
        <v>10</v>
      </c>
      <c r="AX13">
        <f>IF(Z13&gt;0, (R13*SUMPRODUCT(K13:$K$98, X13:$X$98)-K13*$AZ$3)/Z13, 0)</f>
        <v>26187.623697644791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500000</v>
      </c>
      <c r="S14">
        <f t="shared" si="1"/>
        <v>26204.036428581501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22432.791600404933</v>
      </c>
      <c r="AC14">
        <f t="shared" si="2"/>
        <v>21957.407533919541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-5055.9958317861337</v>
      </c>
      <c r="AI14">
        <f t="shared" si="7"/>
        <v>-5076.9443291614944</v>
      </c>
      <c r="AJ14">
        <f t="shared" si="8"/>
        <v>475.3840664853924</v>
      </c>
      <c r="AK14">
        <f t="shared" si="30"/>
        <v>40.379024880728878</v>
      </c>
      <c r="AL14">
        <f t="shared" si="9"/>
        <v>-4561.1812377953729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-2428.6769786867158</v>
      </c>
      <c r="AR14">
        <f t="shared" si="14"/>
        <v>-2438.7397111347454</v>
      </c>
      <c r="AS14">
        <f t="shared" si="15"/>
        <v>228.35349883974837</v>
      </c>
      <c r="AT14">
        <f t="shared" si="16"/>
        <v>19.396299247936671</v>
      </c>
      <c r="AU14">
        <f t="shared" si="17"/>
        <v>-2190.9899130470603</v>
      </c>
      <c r="AW14">
        <v>11</v>
      </c>
      <c r="AX14">
        <f>IF(Z14&gt;0, (R14*SUMPRODUCT(K14:$K$98, X14:$X$98)-K14*$AZ$3)/Z14, 0)</f>
        <v>26204.036428581501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500000</v>
      </c>
      <c r="S15">
        <f t="shared" si="1"/>
        <v>26020.96134832481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21957.407533919541</v>
      </c>
      <c r="AC15">
        <f t="shared" si="2"/>
        <v>21288.800273493714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-5710.0375100287629</v>
      </c>
      <c r="AI15">
        <f t="shared" si="7"/>
        <v>-5730.4910205548686</v>
      </c>
      <c r="AJ15">
        <f t="shared" si="8"/>
        <v>668.6072604258261</v>
      </c>
      <c r="AK15">
        <f t="shared" si="30"/>
        <v>90.025370889070118</v>
      </c>
      <c r="AL15">
        <f t="shared" si="9"/>
        <v>-4971.858389239972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-2602.0773166976355</v>
      </c>
      <c r="AR15">
        <f t="shared" si="14"/>
        <v>-2611.3980288108819</v>
      </c>
      <c r="AS15">
        <f t="shared" si="15"/>
        <v>304.68587694525093</v>
      </c>
      <c r="AT15">
        <f t="shared" si="16"/>
        <v>41.024769996048768</v>
      </c>
      <c r="AU15">
        <f t="shared" si="17"/>
        <v>-2265.6873818695822</v>
      </c>
      <c r="AW15">
        <v>12</v>
      </c>
      <c r="AX15">
        <f>IF(Z15&gt;0, (R15*SUMPRODUCT(K15:$K$98, X15:$X$98)-K15*$AZ$3)/Z15, 0)</f>
        <v>26020.96134832481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500000</v>
      </c>
      <c r="S16">
        <f t="shared" si="1"/>
        <v>25643.116532226632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21288.800273493714</v>
      </c>
      <c r="AC16">
        <f t="shared" si="2"/>
        <v>20444.050198165929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-6353.035451458436</v>
      </c>
      <c r="AI16">
        <f t="shared" si="7"/>
        <v>-6372.9667751067072</v>
      </c>
      <c r="AJ16">
        <f t="shared" si="8"/>
        <v>844.75007532778545</v>
      </c>
      <c r="AK16">
        <f t="shared" si="30"/>
        <v>151.1504819418054</v>
      </c>
      <c r="AL16">
        <f t="shared" si="9"/>
        <v>-5377.0662178371167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-2738.7124847885279</v>
      </c>
      <c r="AR16">
        <f t="shared" si="14"/>
        <v>-2747.304623984186</v>
      </c>
      <c r="AS16">
        <f t="shared" si="15"/>
        <v>364.16097399474609</v>
      </c>
      <c r="AT16">
        <f t="shared" si="16"/>
        <v>65.159043285488849</v>
      </c>
      <c r="AU16">
        <f t="shared" si="17"/>
        <v>-2317.9846067039512</v>
      </c>
      <c r="AW16">
        <v>13</v>
      </c>
      <c r="AX16">
        <f>IF(Z16&gt;0, (R16*SUMPRODUCT(K16:$K$98, X16:$X$98)-K16*$AZ$3)/Z16, 0)</f>
        <v>25643.116532226632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500000</v>
      </c>
      <c r="S17">
        <f t="shared" si="1"/>
        <v>25218.223635807226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20444.050198165929</v>
      </c>
      <c r="AC17">
        <f t="shared" si="2"/>
        <v>19551.1061955855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-7001.7591932135319</v>
      </c>
      <c r="AI17">
        <f t="shared" si="7"/>
        <v>-7021.1411156656595</v>
      </c>
      <c r="AJ17">
        <f t="shared" si="8"/>
        <v>892.94400258042879</v>
      </c>
      <c r="AK17">
        <f t="shared" si="30"/>
        <v>282.12789273468979</v>
      </c>
      <c r="AL17">
        <f t="shared" si="9"/>
        <v>-5846.0692203505405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-2837.3463138869502</v>
      </c>
      <c r="AR17">
        <f t="shared" si="14"/>
        <v>-2845.2005151966564</v>
      </c>
      <c r="AS17">
        <f t="shared" si="15"/>
        <v>361.85068699373824</v>
      </c>
      <c r="AT17">
        <f t="shared" si="16"/>
        <v>114.32763030058871</v>
      </c>
      <c r="AU17">
        <f t="shared" si="17"/>
        <v>-2369.0221979023295</v>
      </c>
      <c r="AW17">
        <v>14</v>
      </c>
      <c r="AX17">
        <f>IF(Z17&gt;0, (R17*SUMPRODUCT(K17:$K$98, X17:$X$98)-K17*$AZ$3)/Z17, 0)</f>
        <v>25218.223635807226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500000</v>
      </c>
      <c r="S18">
        <f t="shared" si="1"/>
        <v>24790.711837086903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19551.1061955855</v>
      </c>
      <c r="AC18">
        <f t="shared" si="2"/>
        <v>18646.782182838197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-7678.0233721914728</v>
      </c>
      <c r="AI18">
        <f t="shared" si="7"/>
        <v>-7696.8275742504702</v>
      </c>
      <c r="AJ18">
        <f t="shared" si="8"/>
        <v>904.32401274730364</v>
      </c>
      <c r="AK18">
        <f t="shared" si="30"/>
        <v>422.30389382464682</v>
      </c>
      <c r="AL18">
        <f t="shared" si="9"/>
        <v>-6370.1996676785202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-2903.5004765769127</v>
      </c>
      <c r="AR18">
        <f t="shared" si="14"/>
        <v>-2910.6114225838883</v>
      </c>
      <c r="AS18">
        <f t="shared" si="15"/>
        <v>341.97671388988095</v>
      </c>
      <c r="AT18">
        <f t="shared" si="16"/>
        <v>159.69729415269751</v>
      </c>
      <c r="AU18">
        <f t="shared" si="17"/>
        <v>-2408.9374145413099</v>
      </c>
      <c r="AW18">
        <v>15</v>
      </c>
      <c r="AX18">
        <f>IF(Z18&gt;0, (R18*SUMPRODUCT(K18:$K$98, X18:$X$98)-K18*$AZ$3)/Z18, 0)</f>
        <v>24790.711837086903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500000</v>
      </c>
      <c r="S19">
        <f t="shared" si="1"/>
        <v>24134.74434498942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18646.782182838197</v>
      </c>
      <c r="AC19">
        <f t="shared" si="2"/>
        <v>17563.593712099468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-8457.8649468878921</v>
      </c>
      <c r="AI19">
        <f t="shared" si="7"/>
        <v>-8476.0582136789544</v>
      </c>
      <c r="AJ19">
        <f t="shared" si="8"/>
        <v>1083.1884707387289</v>
      </c>
      <c r="AK19">
        <f t="shared" si="30"/>
        <v>415.82324267729177</v>
      </c>
      <c r="AL19">
        <f t="shared" si="9"/>
        <v>-6977.0465002629335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-2982.7503959700866</v>
      </c>
      <c r="AR19">
        <f t="shared" si="14"/>
        <v>-2989.1664328855259</v>
      </c>
      <c r="AS19">
        <f t="shared" si="15"/>
        <v>381.99721327957513</v>
      </c>
      <c r="AT19">
        <f t="shared" si="16"/>
        <v>146.64421216676323</v>
      </c>
      <c r="AU19">
        <f t="shared" si="17"/>
        <v>-2460.5250074391874</v>
      </c>
      <c r="AW19">
        <v>16</v>
      </c>
      <c r="AX19">
        <f>IF(Z19&gt;0, (R19*SUMPRODUCT(K19:$K$98, X19:$X$98)-K19*$AZ$3)/Z19, 0)</f>
        <v>24134.74434498942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500000</v>
      </c>
      <c r="S20">
        <f t="shared" si="1"/>
        <v>22617.394373565763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17563.593712099468</v>
      </c>
      <c r="AC20">
        <f t="shared" si="2"/>
        <v>15877.554209462514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-9223.5132381322692</v>
      </c>
      <c r="AI20">
        <f t="shared" si="7"/>
        <v>-9241.063396593514</v>
      </c>
      <c r="AJ20">
        <f t="shared" si="8"/>
        <v>1686.0395026369533</v>
      </c>
      <c r="AK20">
        <f t="shared" si="30"/>
        <v>75.523452962027704</v>
      </c>
      <c r="AL20">
        <f t="shared" si="9"/>
        <v>-7479.5004409945332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-3085.2356057743305</v>
      </c>
      <c r="AR20">
        <f t="shared" si="14"/>
        <v>-3091.1060775103883</v>
      </c>
      <c r="AS20">
        <f t="shared" si="15"/>
        <v>563.97480786084111</v>
      </c>
      <c r="AT20">
        <f t="shared" si="16"/>
        <v>25.262352872890109</v>
      </c>
      <c r="AU20">
        <f t="shared" si="17"/>
        <v>-2501.8689167766574</v>
      </c>
      <c r="AW20">
        <v>17</v>
      </c>
      <c r="AX20">
        <f>IF(Z20&gt;0, (R20*SUMPRODUCT(K20:$K$98, X20:$X$98)-K20*$AZ$3)/Z20, 0)</f>
        <v>22617.394373565763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500000</v>
      </c>
      <c r="S21">
        <f t="shared" si="1"/>
        <v>20681.676194065578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15877.554209462514</v>
      </c>
      <c r="AC21">
        <f t="shared" si="2"/>
        <v>13964.088816787815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-9897.4638126884784</v>
      </c>
      <c r="AI21">
        <f t="shared" si="7"/>
        <v>-9914.3435963744778</v>
      </c>
      <c r="AJ21">
        <f t="shared" si="8"/>
        <v>1913.4653926746996</v>
      </c>
      <c r="AK21">
        <f t="shared" si="30"/>
        <v>25.404086735140023</v>
      </c>
      <c r="AL21">
        <f t="shared" si="9"/>
        <v>-7975.4741169646386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-3148.2216737794802</v>
      </c>
      <c r="AR21">
        <f t="shared" si="14"/>
        <v>-3153.5908574263904</v>
      </c>
      <c r="AS21">
        <f t="shared" si="15"/>
        <v>608.64210622550706</v>
      </c>
      <c r="AT21">
        <f t="shared" si="16"/>
        <v>8.0806252971201342</v>
      </c>
      <c r="AU21">
        <f t="shared" si="17"/>
        <v>-2536.8681259037635</v>
      </c>
      <c r="AW21">
        <v>18</v>
      </c>
      <c r="AX21">
        <f>IF(Z21&gt;0, (R21*SUMPRODUCT(K21:$K$98, X21:$X$98)-K21*$AZ$3)/Z21, 0)</f>
        <v>20681.676194065578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500000</v>
      </c>
      <c r="S22">
        <f t="shared" si="1"/>
        <v>19035.362221063006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13964.088816787815</v>
      </c>
      <c r="AC22">
        <f t="shared" si="2"/>
        <v>12321.300830464003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-10577.311669618282</v>
      </c>
      <c r="AI22">
        <f t="shared" si="7"/>
        <v>-10593.49378988394</v>
      </c>
      <c r="AJ22">
        <f t="shared" si="8"/>
        <v>1642.7879863238122</v>
      </c>
      <c r="AK22">
        <f t="shared" si="30"/>
        <v>293.24586515254413</v>
      </c>
      <c r="AL22">
        <f t="shared" si="9"/>
        <v>-8657.4599384075827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-3141.4287388536777</v>
      </c>
      <c r="AR22">
        <f t="shared" si="14"/>
        <v>-3146.2347783508535</v>
      </c>
      <c r="AS22">
        <f t="shared" si="15"/>
        <v>487.9029334934429</v>
      </c>
      <c r="AT22">
        <f t="shared" si="16"/>
        <v>87.093111852442689</v>
      </c>
      <c r="AU22">
        <f t="shared" si="17"/>
        <v>-2571.2387330049678</v>
      </c>
      <c r="AW22">
        <v>19</v>
      </c>
      <c r="AX22">
        <f>IF(Z22&gt;0, (R22*SUMPRODUCT(K22:$K$98, X22:$X$98)-K22*$AZ$3)/Z22, 0)</f>
        <v>19035.362221063006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500000</v>
      </c>
      <c r="S23">
        <f t="shared" si="1"/>
        <v>18518.972885872459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12321.300830464003</v>
      </c>
      <c r="AC23">
        <f t="shared" si="2"/>
        <v>11451.653310104763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-11218.928050370305</v>
      </c>
      <c r="AI23">
        <f t="shared" si="7"/>
        <v>-11234.387403030787</v>
      </c>
      <c r="AJ23">
        <f t="shared" si="8"/>
        <v>869.64752035923993</v>
      </c>
      <c r="AK23">
        <f t="shared" si="30"/>
        <v>862.49105813248025</v>
      </c>
      <c r="AL23">
        <f t="shared" si="9"/>
        <v>-9502.2488245390668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-2974.9882255894627</v>
      </c>
      <c r="AR23">
        <f t="shared" si="14"/>
        <v>-2979.0876718051509</v>
      </c>
      <c r="AS23">
        <f t="shared" si="15"/>
        <v>230.60947729283419</v>
      </c>
      <c r="AT23">
        <f t="shared" si="16"/>
        <v>228.71175669369163</v>
      </c>
      <c r="AU23">
        <f t="shared" si="17"/>
        <v>-2519.766437818625</v>
      </c>
      <c r="AW23">
        <v>20</v>
      </c>
      <c r="AX23">
        <f>IF(Z23&gt;0, (R23*SUMPRODUCT(K23:$K$98, X23:$X$98)-K23*$AZ$3)/Z23, 0)</f>
        <v>18518.972885872459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500000</v>
      </c>
      <c r="S24">
        <f t="shared" si="1"/>
        <v>17851.747400200253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11451.653310104763</v>
      </c>
      <c r="AC24">
        <f t="shared" si="2"/>
        <v>10505.041172456771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-11865.129536122604</v>
      </c>
      <c r="AI24">
        <f t="shared" si="7"/>
        <v>-11879.841038779676</v>
      </c>
      <c r="AJ24">
        <f t="shared" si="8"/>
        <v>946.6121376479914</v>
      </c>
      <c r="AK24">
        <f t="shared" si="30"/>
        <v>801.61573170733345</v>
      </c>
      <c r="AL24">
        <f t="shared" si="9"/>
        <v>-10131.61316942435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-2809.23680518318</v>
      </c>
      <c r="AR24">
        <f t="shared" si="14"/>
        <v>-2812.7199609800023</v>
      </c>
      <c r="AS24">
        <f t="shared" si="15"/>
        <v>224.12377793414976</v>
      </c>
      <c r="AT24">
        <f t="shared" si="16"/>
        <v>189.79383328856537</v>
      </c>
      <c r="AU24">
        <f t="shared" si="17"/>
        <v>-2398.8023497572872</v>
      </c>
      <c r="AW24">
        <v>21</v>
      </c>
      <c r="AX24">
        <f>IF(Z24&gt;0, (R24*SUMPRODUCT(K24:$K$98, X24:$X$98)-K24*$AZ$3)/Z24, 0)</f>
        <v>17851.747400200253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500000</v>
      </c>
      <c r="S25">
        <f t="shared" si="1"/>
        <v>17053.440797038955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10505.041172456771</v>
      </c>
      <c r="AC25">
        <f t="shared" si="2"/>
        <v>9506.8544457927583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-12550.618006560351</v>
      </c>
      <c r="AI25">
        <f t="shared" si="7"/>
        <v>-12564.554863290525</v>
      </c>
      <c r="AJ25">
        <f t="shared" si="8"/>
        <v>998.18672666401289</v>
      </c>
      <c r="AK25">
        <f t="shared" si="30"/>
        <v>735.35288207197402</v>
      </c>
      <c r="AL25">
        <f t="shared" si="9"/>
        <v>-10831.015254554537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-2653.1570277669293</v>
      </c>
      <c r="AR25">
        <f t="shared" si="14"/>
        <v>-2656.1032308430895</v>
      </c>
      <c r="AS25">
        <f t="shared" si="15"/>
        <v>211.01320488664157</v>
      </c>
      <c r="AT25">
        <f t="shared" si="16"/>
        <v>155.45104360104901</v>
      </c>
      <c r="AU25">
        <f t="shared" si="17"/>
        <v>-2289.6389823553986</v>
      </c>
      <c r="AW25">
        <v>22</v>
      </c>
      <c r="AX25">
        <f>IF(Z25&gt;0, (R25*SUMPRODUCT(K25:$K$98, X25:$X$98)-K25*$AZ$3)/Z25, 0)</f>
        <v>17053.440797038955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500000</v>
      </c>
      <c r="S26">
        <f t="shared" si="1"/>
        <v>16117.213690494507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9506.8544457927583</v>
      </c>
      <c r="AC26">
        <f t="shared" si="2"/>
        <v>8470.7064167036569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-13165.308718007864</v>
      </c>
      <c r="AI26">
        <f t="shared" si="7"/>
        <v>-13178.447940734835</v>
      </c>
      <c r="AJ26">
        <f t="shared" si="8"/>
        <v>1036.1480290891013</v>
      </c>
      <c r="AK26">
        <f t="shared" si="30"/>
        <v>665.47981120549309</v>
      </c>
      <c r="AL26">
        <f t="shared" si="9"/>
        <v>-11476.820100440242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-2484.9111677242327</v>
      </c>
      <c r="AR26">
        <f t="shared" si="14"/>
        <v>-2487.3911552420955</v>
      </c>
      <c r="AS26">
        <f t="shared" si="15"/>
        <v>195.56972525658801</v>
      </c>
      <c r="AT26">
        <f t="shared" si="16"/>
        <v>125.60724933837864</v>
      </c>
      <c r="AU26">
        <f t="shared" si="17"/>
        <v>-2166.2141806471291</v>
      </c>
      <c r="AW26">
        <v>23</v>
      </c>
      <c r="AX26">
        <f>IF(Z26&gt;0, (R26*SUMPRODUCT(K26:$K$98, X26:$X$98)-K26*$AZ$3)/Z26, 0)</f>
        <v>16117.213690494507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500000</v>
      </c>
      <c r="S27">
        <f t="shared" si="1"/>
        <v>15072.080432952416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8470.7064167036569</v>
      </c>
      <c r="AC27">
        <f t="shared" si="2"/>
        <v>7429.5532835131962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-13689.199056187323</v>
      </c>
      <c r="AI27">
        <f t="shared" si="7"/>
        <v>-13701.522426734215</v>
      </c>
      <c r="AJ27">
        <f t="shared" si="8"/>
        <v>1041.1531331904607</v>
      </c>
      <c r="AK27">
        <f t="shared" si="30"/>
        <v>592.94944916925601</v>
      </c>
      <c r="AL27">
        <f t="shared" si="9"/>
        <v>-12067.419844374497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-2306.9587887412404</v>
      </c>
      <c r="AR27">
        <f t="shared" si="14"/>
        <v>-2309.035572625628</v>
      </c>
      <c r="AS27">
        <f t="shared" si="15"/>
        <v>175.45930636121398</v>
      </c>
      <c r="AT27">
        <f t="shared" si="16"/>
        <v>99.926221937872739</v>
      </c>
      <c r="AU27">
        <f t="shared" si="17"/>
        <v>-2033.6500443265413</v>
      </c>
      <c r="AW27">
        <v>24</v>
      </c>
      <c r="AX27">
        <f>IF(Z27&gt;0, (R27*SUMPRODUCT(K27:$K$98, X27:$X$98)-K27*$AZ$3)/Z27, 0)</f>
        <v>15072.080432952416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500000</v>
      </c>
      <c r="S28">
        <f t="shared" si="1"/>
        <v>13949.687420369304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7429.5532835131962</v>
      </c>
      <c r="AC28">
        <f t="shared" si="2"/>
        <v>6411.664168462823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-14188.835797939606</v>
      </c>
      <c r="AI28">
        <f t="shared" si="7"/>
        <v>-14200.326492991131</v>
      </c>
      <c r="AJ28">
        <f t="shared" si="8"/>
        <v>1017.8891150503732</v>
      </c>
      <c r="AK28">
        <f t="shared" si="30"/>
        <v>520.06872984592383</v>
      </c>
      <c r="AL28">
        <f t="shared" si="9"/>
        <v>-12662.368648094834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-2134.9639094315899</v>
      </c>
      <c r="AR28">
        <f t="shared" si="14"/>
        <v>-2136.6928898482106</v>
      </c>
      <c r="AS28">
        <f t="shared" si="15"/>
        <v>153.15960769321012</v>
      </c>
      <c r="AT28">
        <f t="shared" si="16"/>
        <v>78.253634368381938</v>
      </c>
      <c r="AU28">
        <f t="shared" si="17"/>
        <v>-1905.2796477866189</v>
      </c>
      <c r="AW28">
        <v>25</v>
      </c>
      <c r="AX28">
        <f>IF(Z28&gt;0, (R28*SUMPRODUCT(K28:$K$98, X28:$X$98)-K28*$AZ$3)/Z28, 0)</f>
        <v>13949.687420369304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500000</v>
      </c>
      <c r="S29">
        <f t="shared" si="1"/>
        <v>12748.950865388175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6411.664168462823</v>
      </c>
      <c r="AC29">
        <f t="shared" si="2"/>
        <v>5427.6553248266609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-14649.017841204459</v>
      </c>
      <c r="AI29">
        <f t="shared" si="7"/>
        <v>-14659.661178413409</v>
      </c>
      <c r="AJ29">
        <f t="shared" si="8"/>
        <v>984.00884363616206</v>
      </c>
      <c r="AK29">
        <f t="shared" si="30"/>
        <v>448.81649179239764</v>
      </c>
      <c r="AL29">
        <f t="shared" si="9"/>
        <v>-13226.83584298485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-1968.0415371341076</v>
      </c>
      <c r="AR29">
        <f t="shared" si="14"/>
        <v>-1969.4714302469429</v>
      </c>
      <c r="AS29">
        <f t="shared" si="15"/>
        <v>132.19796017560458</v>
      </c>
      <c r="AT29">
        <f t="shared" si="16"/>
        <v>60.296840919515375</v>
      </c>
      <c r="AU29">
        <f t="shared" si="17"/>
        <v>-1776.9766291518231</v>
      </c>
      <c r="AW29">
        <v>26</v>
      </c>
      <c r="AX29">
        <f>IF(Z29&gt;0, (R29*SUMPRODUCT(K29:$K$98, X29:$X$98)-K29*$AZ$3)/Z29, 0)</f>
        <v>12748.950865388175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500000</v>
      </c>
      <c r="S30">
        <f t="shared" si="1"/>
        <v>11466.662262723788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5427.6553248266609</v>
      </c>
      <c r="AC30">
        <f t="shared" si="2"/>
        <v>4487.2522392956089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-15072.933015190229</v>
      </c>
      <c r="AI30">
        <f t="shared" si="7"/>
        <v>-15082.71627237633</v>
      </c>
      <c r="AJ30">
        <f t="shared" si="8"/>
        <v>940.40308553105206</v>
      </c>
      <c r="AK30">
        <f t="shared" si="30"/>
        <v>379.9358727378663</v>
      </c>
      <c r="AL30">
        <f t="shared" si="9"/>
        <v>-13762.377314107413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-1808.029444478211</v>
      </c>
      <c r="AR30">
        <f t="shared" si="14"/>
        <v>-1809.2029663825112</v>
      </c>
      <c r="AS30">
        <f t="shared" si="15"/>
        <v>112.80329227263174</v>
      </c>
      <c r="AT30">
        <f t="shared" si="16"/>
        <v>45.574092595734875</v>
      </c>
      <c r="AU30">
        <f t="shared" si="17"/>
        <v>-1650.8255815141447</v>
      </c>
      <c r="AW30">
        <v>27</v>
      </c>
      <c r="AX30">
        <f>IF(Z30&gt;0, (R30*SUMPRODUCT(K30:$K$98, X30:$X$98)-K30*$AZ$3)/Z30, 0)</f>
        <v>11466.662262723788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500000</v>
      </c>
      <c r="S31">
        <f t="shared" si="1"/>
        <v>10088.622438852261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4487.2522392956089</v>
      </c>
      <c r="AC31">
        <f t="shared" si="2"/>
        <v>3596.7571266058385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-15450.402619642917</v>
      </c>
      <c r="AI31">
        <f t="shared" si="7"/>
        <v>-15459.315524126176</v>
      </c>
      <c r="AJ31">
        <f t="shared" si="8"/>
        <v>890.49511268977039</v>
      </c>
      <c r="AK31">
        <f t="shared" si="30"/>
        <v>314.10765675069263</v>
      </c>
      <c r="AL31">
        <f t="shared" si="9"/>
        <v>-14254.712754685712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-1654.7390206247226</v>
      </c>
      <c r="AR31">
        <f t="shared" si="14"/>
        <v>-1655.6935932140996</v>
      </c>
      <c r="AS31">
        <f t="shared" si="15"/>
        <v>95.372078444738179</v>
      </c>
      <c r="AT31">
        <f t="shared" si="16"/>
        <v>33.640948336295217</v>
      </c>
      <c r="AU31">
        <f t="shared" si="17"/>
        <v>-1526.6805664330661</v>
      </c>
      <c r="AW31">
        <v>28</v>
      </c>
      <c r="AX31">
        <f>IF(Z31&gt;0, (R31*SUMPRODUCT(K31:$K$98, X31:$X$98)-K31*$AZ$3)/Z31, 0)</f>
        <v>10088.622438852261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500000</v>
      </c>
      <c r="S32">
        <f t="shared" si="1"/>
        <v>8590.0258781524153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3596.7571266058385</v>
      </c>
      <c r="AC32">
        <f t="shared" si="2"/>
        <v>2761.2451879350806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-15751.593200462286</v>
      </c>
      <c r="AI32">
        <f t="shared" si="7"/>
        <v>-15759.629396240689</v>
      </c>
      <c r="AJ32">
        <f t="shared" si="8"/>
        <v>835.5119386707579</v>
      </c>
      <c r="AK32">
        <f t="shared" si="30"/>
        <v>251.77299886240871</v>
      </c>
      <c r="AL32">
        <f t="shared" si="9"/>
        <v>-14672.344458707523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-1506.2469190859736</v>
      </c>
      <c r="AR32">
        <f t="shared" si="14"/>
        <v>-1507.0153807252721</v>
      </c>
      <c r="AS32">
        <f t="shared" si="15"/>
        <v>79.895872593093841</v>
      </c>
      <c r="AT32">
        <f t="shared" si="16"/>
        <v>24.075806111753163</v>
      </c>
      <c r="AU32">
        <f t="shared" si="17"/>
        <v>-1403.0437020204251</v>
      </c>
      <c r="AW32">
        <v>29</v>
      </c>
      <c r="AX32">
        <f>IF(Z32&gt;0, (R32*SUMPRODUCT(K32:$K$98, X32:$X$98)-K32*$AZ$3)/Z32, 0)</f>
        <v>8590.0258781524153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500000</v>
      </c>
      <c r="S33">
        <f t="shared" si="1"/>
        <v>6940.0712322354639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2761.2451879350806</v>
      </c>
      <c r="AC33">
        <f t="shared" si="2"/>
        <v>1986.4510205937222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-16002.077576050624</v>
      </c>
      <c r="AI33">
        <f t="shared" si="7"/>
        <v>-16009.23330599244</v>
      </c>
      <c r="AJ33">
        <f t="shared" si="8"/>
        <v>774.79416734135839</v>
      </c>
      <c r="AK33">
        <f t="shared" si="30"/>
        <v>193.28716315545566</v>
      </c>
      <c r="AL33">
        <f t="shared" si="9"/>
        <v>-15041.151975495626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-1366.2495540447483</v>
      </c>
      <c r="AR33">
        <f t="shared" si="14"/>
        <v>-1366.860506766069</v>
      </c>
      <c r="AS33">
        <f t="shared" si="15"/>
        <v>66.151546921063002</v>
      </c>
      <c r="AT33">
        <f t="shared" si="16"/>
        <v>16.502763419854102</v>
      </c>
      <c r="AU33">
        <f t="shared" si="17"/>
        <v>-1284.2061964251518</v>
      </c>
      <c r="AW33">
        <v>30</v>
      </c>
      <c r="AX33">
        <f>IF(Z33&gt;0, (R33*SUMPRODUCT(K33:$K$98, X33:$X$98)-K33*$AZ$3)/Z33, 0)</f>
        <v>6940.0712322354639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500000</v>
      </c>
      <c r="S34">
        <f t="shared" si="1"/>
        <v>5069.3653133335829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1986.4510205937222</v>
      </c>
      <c r="AC34">
        <f t="shared" si="2"/>
        <v>1273.2842806066619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-16097.289501468589</v>
      </c>
      <c r="AI34">
        <f t="shared" si="7"/>
        <v>-16103.568809635914</v>
      </c>
      <c r="AJ34">
        <f t="shared" si="8"/>
        <v>713.16673998706028</v>
      </c>
      <c r="AK34">
        <f t="shared" si="30"/>
        <v>139.05157144156055</v>
      </c>
      <c r="AL34">
        <f t="shared" si="9"/>
        <v>-15251.350498207292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-1227.1238407609167</v>
      </c>
      <c r="AR34">
        <f t="shared" si="14"/>
        <v>-1227.6025231350459</v>
      </c>
      <c r="AS34">
        <f t="shared" si="15"/>
        <v>54.365917255574132</v>
      </c>
      <c r="AT34">
        <f t="shared" si="16"/>
        <v>10.600138513731864</v>
      </c>
      <c r="AU34">
        <f t="shared" si="17"/>
        <v>-1162.6364673657399</v>
      </c>
      <c r="AW34">
        <v>31</v>
      </c>
      <c r="AX34">
        <f>IF(Z34&gt;0, (R34*SUMPRODUCT(K34:$K$98, X34:$X$98)-K34*$AZ$3)/Z34, 0)</f>
        <v>5069.3653133335829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2904.0933276340711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1273.2842806066619</v>
      </c>
      <c r="AC35">
        <f t="shared" ref="AC35:AC66" si="33">S35*Z35</f>
        <v>629.27009525439462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-15988.381488466517</v>
      </c>
      <c r="AI35">
        <f t="shared" ref="AI35:AI66" si="38">SUM(AE35:AH35)</f>
        <v>-15993.798584477745</v>
      </c>
      <c r="AJ35">
        <f t="shared" ref="AJ35:AJ66" si="39">AB35-AC35</f>
        <v>644.0141853522673</v>
      </c>
      <c r="AK35">
        <f t="shared" si="30"/>
        <v>89.129899642466341</v>
      </c>
      <c r="AL35">
        <f t="shared" ref="AL35:AL66" si="40">SUM(AI35:AK35)</f>
        <v>-15260.654499483011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-1088.2335688679489</v>
      </c>
      <c r="AR35">
        <f t="shared" ref="AR35:AR66" si="45">AI35*$K35</f>
        <v>-1088.6022782166376</v>
      </c>
      <c r="AS35">
        <f t="shared" ref="AS35:AS66" si="46">AJ35*$K35</f>
        <v>43.834196465292216</v>
      </c>
      <c r="AT35">
        <f t="shared" ref="AT35:AT66" si="47">AK35*$K35</f>
        <v>6.06653955878721</v>
      </c>
      <c r="AU35">
        <f t="shared" ref="AU35:AU66" si="48">AL35*$K35</f>
        <v>-1038.701542192558</v>
      </c>
      <c r="AW35">
        <v>32</v>
      </c>
      <c r="AX35">
        <f>IF(Z35&gt;0, (R35*SUMPRODUCT(K35:$K$98, X35:$X$98)-K35*$AZ$3)/Z35, 0)</f>
        <v>2904.0933276340711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500000</v>
      </c>
      <c r="S36">
        <f t="shared" si="32"/>
        <v>336.59326965055425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629.27009525439462</v>
      </c>
      <c r="AC36">
        <f t="shared" si="33"/>
        <v>61.670147287025429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-15649.201538916028</v>
      </c>
      <c r="AI36">
        <f t="shared" si="38"/>
        <v>-15653.782003890197</v>
      </c>
      <c r="AJ36">
        <f t="shared" si="39"/>
        <v>567.59994796736919</v>
      </c>
      <c r="AK36">
        <f t="shared" si="30"/>
        <v>44.048906667807628</v>
      </c>
      <c r="AL36">
        <f t="shared" si="40"/>
        <v>-15042.133149255022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-951.02465795202409</v>
      </c>
      <c r="AR36">
        <f t="shared" si="45"/>
        <v>-951.30301944698522</v>
      </c>
      <c r="AS36">
        <f t="shared" si="46"/>
        <v>34.493871462188629</v>
      </c>
      <c r="AT36">
        <f t="shared" si="47"/>
        <v>2.6769158984078163</v>
      </c>
      <c r="AU36">
        <f t="shared" si="48"/>
        <v>-914.13223208638885</v>
      </c>
      <c r="AW36">
        <v>33</v>
      </c>
      <c r="AX36">
        <f>IF(Z36&gt;0, (R36*SUMPRODUCT(K36:$K$98, X36:$X$98)-K36*$AZ$3)/Z36, 0)</f>
        <v>336.59326965055425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500000</v>
      </c>
      <c r="S37">
        <f t="shared" si="32"/>
        <v>-2803.6274116551567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61.670147287025429</v>
      </c>
      <c r="AC37">
        <f t="shared" si="33"/>
        <v>-424.5030634323366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-14987.165509719556</v>
      </c>
      <c r="AI37">
        <f t="shared" si="38"/>
        <v>-14990.950811768498</v>
      </c>
      <c r="AJ37">
        <f t="shared" si="39"/>
        <v>486.17321071936203</v>
      </c>
      <c r="AK37">
        <f t="shared" si="30"/>
        <v>4.3169103100917807</v>
      </c>
      <c r="AL37">
        <f t="shared" si="40"/>
        <v>-14500.460690739044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-813.20693657773484</v>
      </c>
      <c r="AR37">
        <f t="shared" si="45"/>
        <v>-813.41232790948766</v>
      </c>
      <c r="AS37">
        <f t="shared" si="46"/>
        <v>26.379866631809286</v>
      </c>
      <c r="AT37">
        <f t="shared" si="47"/>
        <v>0.23423651433447512</v>
      </c>
      <c r="AU37">
        <f t="shared" si="48"/>
        <v>-786.79822476334391</v>
      </c>
      <c r="AW37">
        <v>34</v>
      </c>
      <c r="AX37">
        <f>IF(Z37&gt;0, (R37*SUMPRODUCT(K37:$K$98, X37:$X$98)-K37*$AZ$3)/Z37, 0)</f>
        <v>-2803.6274116551567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500000</v>
      </c>
      <c r="S38">
        <f t="shared" si="32"/>
        <v>-6748.7419035702878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-424.5030634323366</v>
      </c>
      <c r="AC38">
        <f t="shared" si="33"/>
        <v>-822.66406498090919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-13999.541641354817</v>
      </c>
      <c r="AI38">
        <f t="shared" si="38"/>
        <v>-14002.589113301203</v>
      </c>
      <c r="AJ38">
        <f t="shared" si="39"/>
        <v>398.16100154857259</v>
      </c>
      <c r="AK38">
        <f t="shared" si="30"/>
        <v>-29.715214440263566</v>
      </c>
      <c r="AL38">
        <f t="shared" si="40"/>
        <v>-13634.143326192894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-678.23057646721077</v>
      </c>
      <c r="AR38">
        <f t="shared" si="45"/>
        <v>-678.37821620484749</v>
      </c>
      <c r="AS38">
        <f t="shared" si="46"/>
        <v>19.28955765304017</v>
      </c>
      <c r="AT38">
        <f t="shared" si="47"/>
        <v>-1.4396019195465848</v>
      </c>
      <c r="AU38">
        <f t="shared" si="48"/>
        <v>-660.52826047135397</v>
      </c>
      <c r="AW38">
        <v>35</v>
      </c>
      <c r="AX38">
        <f>IF(Z38&gt;0, (R38*SUMPRODUCT(K38:$K$98, X38:$X$98)-K38*$AZ$3)/Z38, 0)</f>
        <v>-6748.7419035702878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500000</v>
      </c>
      <c r="S39">
        <f t="shared" si="32"/>
        <v>-11860.40875391046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-822.66406498090919</v>
      </c>
      <c r="AC39">
        <f t="shared" si="33"/>
        <v>-1130.3179137435111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-12689.060947632726</v>
      </c>
      <c r="AI39">
        <f t="shared" si="38"/>
        <v>-12691.443491812266</v>
      </c>
      <c r="AJ39">
        <f t="shared" si="39"/>
        <v>307.65384876260191</v>
      </c>
      <c r="AK39">
        <f t="shared" si="30"/>
        <v>-57.586484548663648</v>
      </c>
      <c r="AL39">
        <f t="shared" si="40"/>
        <v>-12441.376127598327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-548.87697026438218</v>
      </c>
      <c r="AR39">
        <f t="shared" si="45"/>
        <v>-548.98002939824426</v>
      </c>
      <c r="AS39">
        <f t="shared" si="46"/>
        <v>13.307849422103745</v>
      </c>
      <c r="AT39">
        <f t="shared" si="47"/>
        <v>-2.4909562100530329</v>
      </c>
      <c r="AU39">
        <f t="shared" si="48"/>
        <v>-538.16313618619358</v>
      </c>
      <c r="AW39">
        <v>36</v>
      </c>
      <c r="AX39">
        <f>IF(Z39&gt;0, (R39*SUMPRODUCT(K39:$K$98, X39:$X$98)-K39*$AZ$3)/Z39, 0)</f>
        <v>-11860.40875391046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500000</v>
      </c>
      <c r="S40">
        <f t="shared" si="32"/>
        <v>-18708.493784920494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-1130.3179137435111</v>
      </c>
      <c r="AC40">
        <f t="shared" si="33"/>
        <v>-1348.3228057002054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-11139.330426860241</v>
      </c>
      <c r="AI40">
        <f t="shared" si="38"/>
        <v>-11141.132179076641</v>
      </c>
      <c r="AJ40">
        <f t="shared" si="39"/>
        <v>218.00489195669434</v>
      </c>
      <c r="AK40">
        <f t="shared" ref="AK40:AK71" si="61">G40*SUM(AB40:AB40, AE40:AF40)</f>
        <v>-79.122253962045789</v>
      </c>
      <c r="AL40">
        <f t="shared" si="40"/>
        <v>-11002.249541081994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-430.21603134480813</v>
      </c>
      <c r="AR40">
        <f t="shared" si="45"/>
        <v>-430.28561745620829</v>
      </c>
      <c r="AS40">
        <f t="shared" si="46"/>
        <v>8.4196442548475847</v>
      </c>
      <c r="AT40">
        <f t="shared" si="47"/>
        <v>-3.0558086335716919</v>
      </c>
      <c r="AU40">
        <f t="shared" si="48"/>
        <v>-424.92178183493246</v>
      </c>
      <c r="AW40">
        <v>37</v>
      </c>
      <c r="AX40">
        <f>IF(Z40&gt;0, (R40*SUMPRODUCT(K40:$K$98, X40:$X$98)-K40*$AZ$3)/Z40, 0)</f>
        <v>-18708.493784920494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500000</v>
      </c>
      <c r="S41">
        <f t="shared" si="32"/>
        <v>-28288.778552958989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-1348.3228057002054</v>
      </c>
      <c r="AC41">
        <f t="shared" si="33"/>
        <v>-1483.1173385560078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-9460.8130736706971</v>
      </c>
      <c r="AI41">
        <f t="shared" si="38"/>
        <v>-9462.1237677112513</v>
      </c>
      <c r="AJ41">
        <f t="shared" si="39"/>
        <v>134.79453285580234</v>
      </c>
      <c r="AK41">
        <f t="shared" si="61"/>
        <v>-94.382596399014389</v>
      </c>
      <c r="AL41">
        <f t="shared" si="40"/>
        <v>-9421.7118312544644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-326.24055116608935</v>
      </c>
      <c r="AR41">
        <f t="shared" si="45"/>
        <v>-326.28574829057226</v>
      </c>
      <c r="AS41">
        <f t="shared" si="46"/>
        <v>4.6481673774356143</v>
      </c>
      <c r="AT41">
        <f t="shared" si="47"/>
        <v>-3.2546283316169839</v>
      </c>
      <c r="AU41">
        <f t="shared" si="48"/>
        <v>-324.8922092447537</v>
      </c>
      <c r="AW41">
        <v>38</v>
      </c>
      <c r="AX41">
        <f>IF(Z41&gt;0, (R41*SUMPRODUCT(K41:$K$98, X41:$X$98)-K41*$AZ$3)/Z41, 0)</f>
        <v>-28288.778552958989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500000</v>
      </c>
      <c r="S42">
        <f t="shared" si="32"/>
        <v>-42410.643548443542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-1483.1173385560078</v>
      </c>
      <c r="AC42">
        <f t="shared" si="33"/>
        <v>-1545.5886946426283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-7730.0343686807864</v>
      </c>
      <c r="AI42">
        <f t="shared" si="38"/>
        <v>-7730.9454540625002</v>
      </c>
      <c r="AJ42">
        <f t="shared" si="39"/>
        <v>62.471356086620517</v>
      </c>
      <c r="AK42">
        <f t="shared" si="61"/>
        <v>-103.81821369892056</v>
      </c>
      <c r="AL42">
        <f t="shared" si="40"/>
        <v>-7772.2923116748007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-237.9977671102892</v>
      </c>
      <c r="AR42">
        <f t="shared" si="45"/>
        <v>-238.02581825161056</v>
      </c>
      <c r="AS42">
        <f t="shared" si="46"/>
        <v>1.9234123094209281</v>
      </c>
      <c r="AT42">
        <f t="shared" si="47"/>
        <v>-3.196428614319176</v>
      </c>
      <c r="AU42">
        <f t="shared" si="48"/>
        <v>-239.29883455650881</v>
      </c>
      <c r="AW42">
        <v>39</v>
      </c>
      <c r="AX42">
        <f>IF(Z42&gt;0, (R42*SUMPRODUCT(K42:$K$98, X42:$X$98)-K42*$AZ$3)/Z42, 0)</f>
        <v>-42410.643548443542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500000</v>
      </c>
      <c r="S43">
        <f t="shared" si="32"/>
        <v>-64494.316923918741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-1545.5886946426283</v>
      </c>
      <c r="AC43">
        <f t="shared" si="33"/>
        <v>-1548.0782518605338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-6037.82649126447</v>
      </c>
      <c r="AI43">
        <f t="shared" si="38"/>
        <v>-6038.4265744678032</v>
      </c>
      <c r="AJ43">
        <f t="shared" si="39"/>
        <v>2.4895572179054852</v>
      </c>
      <c r="AK43">
        <f t="shared" si="61"/>
        <v>-108.19120862498399</v>
      </c>
      <c r="AL43">
        <f t="shared" si="40"/>
        <v>-6144.1282258748815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-165.97935156278677</v>
      </c>
      <c r="AR43">
        <f t="shared" si="45"/>
        <v>-165.99584780048374</v>
      </c>
      <c r="AS43">
        <f t="shared" si="46"/>
        <v>6.8437722300276047E-2</v>
      </c>
      <c r="AT43">
        <f t="shared" si="47"/>
        <v>-2.9741673892666434</v>
      </c>
      <c r="AU43">
        <f t="shared" si="48"/>
        <v>-168.90157746745012</v>
      </c>
      <c r="AW43">
        <v>40</v>
      </c>
      <c r="AX43">
        <f>IF(Z43&gt;0, (R43*SUMPRODUCT(K43:$K$98, X43:$X$98)-K43*$AZ$3)/Z43, 0)</f>
        <v>-64494.316923918741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500000</v>
      </c>
      <c r="S44">
        <f t="shared" si="32"/>
        <v>-101169.11965608137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-1548.0782518605338</v>
      </c>
      <c r="AC44">
        <f t="shared" si="33"/>
        <v>-1503.782416019407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-4449.6245857765043</v>
      </c>
      <c r="AI44">
        <f t="shared" si="38"/>
        <v>-4449.9961869185154</v>
      </c>
      <c r="AJ44">
        <f t="shared" si="39"/>
        <v>-44.295835841126745</v>
      </c>
      <c r="AK44">
        <f t="shared" si="61"/>
        <v>-108.36547763023738</v>
      </c>
      <c r="AL44">
        <f t="shared" si="40"/>
        <v>-4602.6575003898797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-109.21411817432893</v>
      </c>
      <c r="AR44">
        <f t="shared" si="45"/>
        <v>-109.22323896424165</v>
      </c>
      <c r="AS44">
        <f t="shared" si="46"/>
        <v>-1.0872222042388906</v>
      </c>
      <c r="AT44">
        <f t="shared" si="47"/>
        <v>-2.6597839552032703</v>
      </c>
      <c r="AU44">
        <f t="shared" si="48"/>
        <v>-112.97024512368381</v>
      </c>
      <c r="AW44">
        <v>41</v>
      </c>
      <c r="AX44">
        <f>IF(Z44&gt;0, (R44*SUMPRODUCT(K44:$K$98, X44:$X$98)-K44*$AZ$3)/Z44, 0)</f>
        <v>-101169.11965608137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500000</v>
      </c>
      <c r="S45">
        <f t="shared" si="32"/>
        <v>-165868.37866652821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-1503.782416019407</v>
      </c>
      <c r="AC45">
        <f t="shared" si="33"/>
        <v>-1425.2508311545273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-3061.3718626715704</v>
      </c>
      <c r="AI45">
        <f t="shared" si="38"/>
        <v>-3061.5866792090283</v>
      </c>
      <c r="AJ45">
        <f t="shared" si="39"/>
        <v>-78.531584864879733</v>
      </c>
      <c r="AK45">
        <f t="shared" si="61"/>
        <v>-105.2647691213585</v>
      </c>
      <c r="AL45">
        <f t="shared" si="40"/>
        <v>-3245.3830331952663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-67.089333272497655</v>
      </c>
      <c r="AR45">
        <f t="shared" si="45"/>
        <v>-67.094040932631884</v>
      </c>
      <c r="AS45">
        <f t="shared" si="46"/>
        <v>-1.7210034931266296</v>
      </c>
      <c r="AT45">
        <f t="shared" si="47"/>
        <v>-2.3068557150951317</v>
      </c>
      <c r="AU45">
        <f t="shared" si="48"/>
        <v>-71.12190014085364</v>
      </c>
      <c r="AW45">
        <v>42</v>
      </c>
      <c r="AX45">
        <f>IF(Z45&gt;0, (R45*SUMPRODUCT(K45:$K$98, X45:$X$98)-K45*$AZ$3)/Z45, 0)</f>
        <v>-165868.37866652821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500000</v>
      </c>
      <c r="S46">
        <f t="shared" si="32"/>
        <v>-270133.6638234753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-1425.2508311545273</v>
      </c>
      <c r="AC46">
        <f t="shared" si="33"/>
        <v>-1324.7100724277316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-1801.4144831197066</v>
      </c>
      <c r="AI46">
        <f t="shared" si="38"/>
        <v>-1801.5370807676336</v>
      </c>
      <c r="AJ46">
        <f t="shared" si="39"/>
        <v>-100.54075872679573</v>
      </c>
      <c r="AK46">
        <f t="shared" si="61"/>
        <v>-99.76755818081692</v>
      </c>
      <c r="AL46">
        <f t="shared" si="40"/>
        <v>-2001.8453976752462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-35.247881284146281</v>
      </c>
      <c r="AR46">
        <f t="shared" si="45"/>
        <v>-35.250280125379291</v>
      </c>
      <c r="AS46">
        <f t="shared" si="46"/>
        <v>-1.9672589295956029</v>
      </c>
      <c r="AT46">
        <f t="shared" si="47"/>
        <v>-1.9521298844430959</v>
      </c>
      <c r="AU46">
        <f t="shared" si="48"/>
        <v>-39.169668939417988</v>
      </c>
      <c r="AW46">
        <v>43</v>
      </c>
      <c r="AX46">
        <f>IF(Z46&gt;0, (R46*SUMPRODUCT(K46:$K$98, X46:$X$98)-K46*$AZ$3)/Z46, 0)</f>
        <v>-270133.6638234753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500000</v>
      </c>
      <c r="S47">
        <f t="shared" si="32"/>
        <v>-438568.23378328793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-1324.7100724277316</v>
      </c>
      <c r="AC47">
        <f t="shared" si="33"/>
        <v>-1210.2882287125085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-1047.6159507597713</v>
      </c>
      <c r="AI47">
        <f t="shared" si="38"/>
        <v>-1047.6849416336811</v>
      </c>
      <c r="AJ47">
        <f t="shared" si="39"/>
        <v>-114.42184371522308</v>
      </c>
      <c r="AK47">
        <f t="shared" si="61"/>
        <v>-92.729705069941218</v>
      </c>
      <c r="AL47">
        <f t="shared" si="40"/>
        <v>-1254.8364904188454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-18.302206310740541</v>
      </c>
      <c r="AR47">
        <f t="shared" si="45"/>
        <v>-18.303411604729181</v>
      </c>
      <c r="AS47">
        <f t="shared" si="46"/>
        <v>-1.9989884543210226</v>
      </c>
      <c r="AT47">
        <f t="shared" si="47"/>
        <v>-1.6200194280101816</v>
      </c>
      <c r="AU47">
        <f t="shared" si="48"/>
        <v>-21.922419487060388</v>
      </c>
      <c r="AW47">
        <v>44</v>
      </c>
      <c r="AX47">
        <f>IF(Z47&gt;0, (R47*SUMPRODUCT(K47:$K$98, X47:$X$98)-K47*$AZ$3)/Z47, 0)</f>
        <v>-438568.23378328793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500000</v>
      </c>
      <c r="S48">
        <f t="shared" si="32"/>
        <v>-716248.47821698256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-1210.2882287125085</v>
      </c>
      <c r="AC48">
        <f t="shared" si="33"/>
        <v>-1094.9567519880982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-601.64996422034915</v>
      </c>
      <c r="AI48">
        <f t="shared" si="38"/>
        <v>-601.68818268730888</v>
      </c>
      <c r="AJ48">
        <f t="shared" si="39"/>
        <v>-115.33147672441032</v>
      </c>
      <c r="AK48">
        <f t="shared" si="61"/>
        <v>-84.720176009875601</v>
      </c>
      <c r="AL48">
        <f t="shared" si="40"/>
        <v>-801.73983542159476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-9.3848474345356951</v>
      </c>
      <c r="AR48">
        <f t="shared" si="45"/>
        <v>-9.3854435859574998</v>
      </c>
      <c r="AS48">
        <f t="shared" si="46"/>
        <v>-1.7990000462492961</v>
      </c>
      <c r="AT48">
        <f t="shared" si="47"/>
        <v>-1.3215091394711695</v>
      </c>
      <c r="AU48">
        <f t="shared" si="48"/>
        <v>-12.505952771677965</v>
      </c>
      <c r="AW48">
        <v>45</v>
      </c>
      <c r="AX48">
        <f>IF(Z48&gt;0, (R48*SUMPRODUCT(K48:$K$98, X48:$X$98)-K48*$AZ$3)/Z48, 0)</f>
        <v>-716248.47821698256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500000</v>
      </c>
      <c r="S49">
        <f t="shared" si="32"/>
        <v>-1183888.4953284969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-1094.9567519880982</v>
      </c>
      <c r="AC49">
        <f t="shared" si="33"/>
        <v>-985.02581099839176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-340.71272951680413</v>
      </c>
      <c r="AI49">
        <f t="shared" si="38"/>
        <v>-340.73353016261842</v>
      </c>
      <c r="AJ49">
        <f t="shared" si="39"/>
        <v>-109.93094098970641</v>
      </c>
      <c r="AK49">
        <f t="shared" si="61"/>
        <v>-76.646972639166876</v>
      </c>
      <c r="AL49">
        <f t="shared" si="40"/>
        <v>-527.31144379149168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-4.745190570684259</v>
      </c>
      <c r="AR49">
        <f t="shared" si="45"/>
        <v>-4.7454802664303557</v>
      </c>
      <c r="AS49">
        <f t="shared" si="46"/>
        <v>-1.531035442528351</v>
      </c>
      <c r="AT49">
        <f t="shared" si="47"/>
        <v>-1.0674813716372489</v>
      </c>
      <c r="AU49">
        <f t="shared" si="48"/>
        <v>-7.3439970805959556</v>
      </c>
      <c r="AW49">
        <v>46</v>
      </c>
      <c r="AX49">
        <f>IF(Z49&gt;0, (R49*SUMPRODUCT(K49:$K$98, X49:$X$98)-K49*$AZ$3)/Z49, 0)</f>
        <v>-1183888.4953284969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500000</v>
      </c>
      <c r="S50">
        <f t="shared" si="32"/>
        <v>-1985639.3940422637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-985.02581099839176</v>
      </c>
      <c r="AC50">
        <f t="shared" si="33"/>
        <v>-883.23904761886001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-189.44607766006609</v>
      </c>
      <c r="AI50">
        <f t="shared" si="38"/>
        <v>-189.45719799553925</v>
      </c>
      <c r="AJ50">
        <f t="shared" si="39"/>
        <v>-101.78676337953175</v>
      </c>
      <c r="AK50">
        <f t="shared" si="61"/>
        <v>-68.951806769887426</v>
      </c>
      <c r="AL50">
        <f t="shared" si="40"/>
        <v>-360.19576814495838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-2.3557700401841601</v>
      </c>
      <c r="AR50">
        <f t="shared" si="45"/>
        <v>-2.3559083220291477</v>
      </c>
      <c r="AS50">
        <f t="shared" si="46"/>
        <v>-1.2657227355589658</v>
      </c>
      <c r="AT50">
        <f t="shared" si="47"/>
        <v>-0.85741865237523585</v>
      </c>
      <c r="AU50">
        <f t="shared" si="48"/>
        <v>-4.4790497099633484</v>
      </c>
      <c r="AW50">
        <v>47</v>
      </c>
      <c r="AX50">
        <f>IF(Z50&gt;0, (R50*SUMPRODUCT(K50:$K$98, X50:$X$98)-K50*$AZ$3)/Z50, 0)</f>
        <v>-1985639.3940422637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500000</v>
      </c>
      <c r="S51">
        <f t="shared" si="32"/>
        <v>-3390099.2004681374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-883.23904761886001</v>
      </c>
      <c r="AC51">
        <f t="shared" si="33"/>
        <v>-790.47700163206559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-103.59652572588239</v>
      </c>
      <c r="AI51">
        <f t="shared" si="38"/>
        <v>-103.60235503171452</v>
      </c>
      <c r="AJ51">
        <f t="shared" si="39"/>
        <v>-92.762045986794419</v>
      </c>
      <c r="AK51">
        <f t="shared" si="61"/>
        <v>-61.826733333320206</v>
      </c>
      <c r="AL51">
        <f t="shared" si="40"/>
        <v>-258.19113435182913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-1.1502028637278059</v>
      </c>
      <c r="AR51">
        <f t="shared" si="45"/>
        <v>-1.1502675848583137</v>
      </c>
      <c r="AS51">
        <f t="shared" si="46"/>
        <v>-1.029910705901258</v>
      </c>
      <c r="AT51">
        <f t="shared" si="47"/>
        <v>-0.68644469721973955</v>
      </c>
      <c r="AU51">
        <f t="shared" si="48"/>
        <v>-2.8666229879793108</v>
      </c>
      <c r="AW51">
        <v>48</v>
      </c>
      <c r="AX51">
        <f>IF(Z51&gt;0, (R51*SUMPRODUCT(K51:$K$98, X51:$X$98)-K51*$AZ$3)/Z51, 0)</f>
        <v>-3390099.2004681374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500000</v>
      </c>
      <c r="S52">
        <f t="shared" si="32"/>
        <v>-5904650.6679187017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-790.47700163206559</v>
      </c>
      <c r="AC52">
        <f t="shared" si="33"/>
        <v>-706.70058304313397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-55.577546500868479</v>
      </c>
      <c r="AI52">
        <f t="shared" si="38"/>
        <v>-55.58053863631725</v>
      </c>
      <c r="AJ52">
        <f t="shared" si="39"/>
        <v>-83.77641858893162</v>
      </c>
      <c r="AK52">
        <f t="shared" si="61"/>
        <v>-55.333390114244594</v>
      </c>
      <c r="AL52">
        <f t="shared" si="40"/>
        <v>-194.69034733949346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-0.55094798836459491</v>
      </c>
      <c r="AR52">
        <f t="shared" si="45"/>
        <v>-0.5509776498216078</v>
      </c>
      <c r="AS52">
        <f t="shared" si="46"/>
        <v>-0.8304873496573093</v>
      </c>
      <c r="AT52">
        <f t="shared" si="47"/>
        <v>-0.54852763197022447</v>
      </c>
      <c r="AU52">
        <f t="shared" si="48"/>
        <v>-1.9299926314491416</v>
      </c>
      <c r="AW52">
        <v>49</v>
      </c>
      <c r="AX52">
        <f>IF(Z52&gt;0, (R52*SUMPRODUCT(K52:$K$98, X52:$X$98)-K52*$AZ$3)/Z52, 0)</f>
        <v>-5904650.6679187017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500000</v>
      </c>
      <c r="S53">
        <f t="shared" si="32"/>
        <v>-10508962.154324349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-706.70058304313397</v>
      </c>
      <c r="AC53">
        <f t="shared" si="33"/>
        <v>-631.42419044876681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-29.202105447258646</v>
      </c>
      <c r="AI53">
        <f t="shared" si="38"/>
        <v>-29.203607556080563</v>
      </c>
      <c r="AJ53">
        <f t="shared" si="39"/>
        <v>-75.276392594367167</v>
      </c>
      <c r="AK53">
        <f t="shared" si="61"/>
        <v>-49.469040813019383</v>
      </c>
      <c r="AL53">
        <f t="shared" si="40"/>
        <v>-153.9490409634671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-0.2584683516404821</v>
      </c>
      <c r="AR53">
        <f t="shared" si="45"/>
        <v>-0.25848164683222391</v>
      </c>
      <c r="AS53">
        <f t="shared" si="46"/>
        <v>-0.6662726818259046</v>
      </c>
      <c r="AT53">
        <f t="shared" si="47"/>
        <v>-0.43785135490554711</v>
      </c>
      <c r="AU53">
        <f t="shared" si="48"/>
        <v>-1.3626056835636755</v>
      </c>
      <c r="AW53">
        <v>50</v>
      </c>
      <c r="AX53">
        <f>IF(Z53&gt;0, (R53*SUMPRODUCT(K53:$K$98, X53:$X$98)-K53*$AZ$3)/Z53, 0)</f>
        <v>-10508962.154324349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500000</v>
      </c>
      <c r="S54">
        <f t="shared" si="32"/>
        <v>-19159046.076093026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-631.42419044876681</v>
      </c>
      <c r="AC54">
        <f t="shared" si="33"/>
        <v>-563.97967613725416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-15.023389419858878</v>
      </c>
      <c r="AI54">
        <f t="shared" si="38"/>
        <v>-15.024125338121584</v>
      </c>
      <c r="AJ54">
        <f t="shared" si="39"/>
        <v>-67.444514311512648</v>
      </c>
      <c r="AK54">
        <f t="shared" si="61"/>
        <v>-44.199693331413684</v>
      </c>
      <c r="AL54">
        <f t="shared" si="40"/>
        <v>-126.66833298104791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-0.11872525480889927</v>
      </c>
      <c r="AR54">
        <f t="shared" si="45"/>
        <v>-0.11873107054600202</v>
      </c>
      <c r="AS54">
        <f t="shared" si="46"/>
        <v>-0.53299338273906027</v>
      </c>
      <c r="AT54">
        <f t="shared" si="47"/>
        <v>-0.34929666712297658</v>
      </c>
      <c r="AU54">
        <f t="shared" si="48"/>
        <v>-1.0010211204080388</v>
      </c>
      <c r="AW54">
        <v>51</v>
      </c>
      <c r="AX54">
        <f>IF(Z54&gt;0, (R54*SUMPRODUCT(K54:$K$98, X54:$X$98)-K54*$AZ$3)/Z54, 0)</f>
        <v>-19159046.076093026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500000</v>
      </c>
      <c r="S55">
        <f t="shared" si="32"/>
        <v>-35832713.464404397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-563.97967613725416</v>
      </c>
      <c r="AC55">
        <f t="shared" si="33"/>
        <v>-503.6493097285333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-7.5433952433366258</v>
      </c>
      <c r="AI55">
        <f t="shared" si="38"/>
        <v>-7.5437466326545382</v>
      </c>
      <c r="AJ55">
        <f t="shared" si="39"/>
        <v>-60.330366408720863</v>
      </c>
      <c r="AK55">
        <f t="shared" si="61"/>
        <v>-39.478577329607795</v>
      </c>
      <c r="AL55">
        <f t="shared" si="40"/>
        <v>-107.3526903709832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-5.3226024134783535E-2</v>
      </c>
      <c r="AR55">
        <f t="shared" si="45"/>
        <v>-5.3228503529765846E-2</v>
      </c>
      <c r="AS55">
        <f t="shared" si="46"/>
        <v>-0.42568968414686215</v>
      </c>
      <c r="AT55">
        <f t="shared" si="47"/>
        <v>-0.27855993779575206</v>
      </c>
      <c r="AU55">
        <f t="shared" si="48"/>
        <v>-0.75747812547238003</v>
      </c>
      <c r="AW55">
        <v>52</v>
      </c>
      <c r="AX55">
        <f>IF(Z55&gt;0, (R55*SUMPRODUCT(K55:$K$98, X55:$X$98)-K55*$AZ$3)/Z55, 0)</f>
        <v>-35832713.464404397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500000</v>
      </c>
      <c r="S56">
        <f t="shared" si="32"/>
        <v>-68912225.550596327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-503.6493097285333</v>
      </c>
      <c r="AC56">
        <f t="shared" si="33"/>
        <v>-449.73013248165955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-3.6944435675937655</v>
      </c>
      <c r="AI56">
        <f t="shared" si="38"/>
        <v>-3.6946067208401194</v>
      </c>
      <c r="AJ56">
        <f t="shared" si="39"/>
        <v>-53.919177246873744</v>
      </c>
      <c r="AK56">
        <f t="shared" si="61"/>
        <v>-35.255451680997332</v>
      </c>
      <c r="AL56">
        <f t="shared" si="40"/>
        <v>-92.869235648711197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-2.3274918955833977E-2</v>
      </c>
      <c r="AR56">
        <f t="shared" si="45"/>
        <v>-2.3275946817950911E-2</v>
      </c>
      <c r="AS56">
        <f t="shared" si="46"/>
        <v>-0.33968971446588014</v>
      </c>
      <c r="AT56">
        <f t="shared" si="47"/>
        <v>-0.22210862491559971</v>
      </c>
      <c r="AU56">
        <f t="shared" si="48"/>
        <v>-0.5850742861994308</v>
      </c>
      <c r="AW56">
        <v>53</v>
      </c>
      <c r="AX56">
        <f>IF(Z56&gt;0, (R56*SUMPRODUCT(K56:$K$98, X56:$X$98)-K56*$AZ$3)/Z56, 0)</f>
        <v>-68912225.550596327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500000</v>
      </c>
      <c r="S57">
        <f t="shared" si="32"/>
        <v>-136627265.156122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-449.73013248165955</v>
      </c>
      <c r="AC57">
        <f t="shared" si="33"/>
        <v>-401.56376162292906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-1.7608748850868485</v>
      </c>
      <c r="AI57">
        <f t="shared" si="38"/>
        <v>-1.7609483630564844</v>
      </c>
      <c r="AJ57">
        <f t="shared" si="39"/>
        <v>-48.166370858730488</v>
      </c>
      <c r="AK57">
        <f t="shared" si="61"/>
        <v>-31.481109273716172</v>
      </c>
      <c r="AL57">
        <f t="shared" si="40"/>
        <v>-81.408428495503145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-9.9048890902721457E-3</v>
      </c>
      <c r="AR57">
        <f t="shared" si="45"/>
        <v>-9.9053024025102764E-3</v>
      </c>
      <c r="AS57">
        <f t="shared" si="46"/>
        <v>-0.27093495697913345</v>
      </c>
      <c r="AT57">
        <f t="shared" si="47"/>
        <v>-0.17708066509195367</v>
      </c>
      <c r="AU57">
        <f t="shared" si="48"/>
        <v>-0.45792092447359739</v>
      </c>
      <c r="AW57">
        <v>54</v>
      </c>
      <c r="AX57">
        <f>IF(Z57&gt;0, (R57*SUMPRODUCT(K57:$K$98, X57:$X$98)-K57*$AZ$3)/Z57, 0)</f>
        <v>-136627265.156122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500000</v>
      </c>
      <c r="S58">
        <f t="shared" si="32"/>
        <v>-279696150.14475286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-401.56376162292906</v>
      </c>
      <c r="AC58">
        <f t="shared" si="33"/>
        <v>-358.54719706765667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-0.81390539288775476</v>
      </c>
      <c r="AI58">
        <f t="shared" si="38"/>
        <v>-0.81393744080804986</v>
      </c>
      <c r="AJ58">
        <f t="shared" si="39"/>
        <v>-43.016564555272396</v>
      </c>
      <c r="AK58">
        <f t="shared" si="61"/>
        <v>-28.109463313605037</v>
      </c>
      <c r="AL58">
        <f t="shared" si="40"/>
        <v>-71.939965309685476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-4.0876812322522896E-3</v>
      </c>
      <c r="AR58">
        <f t="shared" si="45"/>
        <v>-4.0878421866868807E-3</v>
      </c>
      <c r="AS58">
        <f t="shared" si="46"/>
        <v>-0.21604231295811765</v>
      </c>
      <c r="AT58">
        <f t="shared" si="47"/>
        <v>-0.1411743018780485</v>
      </c>
      <c r="AU58">
        <f t="shared" si="48"/>
        <v>-0.36130445702285297</v>
      </c>
      <c r="AW58">
        <v>55</v>
      </c>
      <c r="AX58">
        <f>IF(Z58&gt;0, (R58*SUMPRODUCT(K58:$K$98, X58:$X$98)-K58*$AZ$3)/Z58, 0)</f>
        <v>-279696150.14475286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500000</v>
      </c>
      <c r="S59">
        <f t="shared" si="32"/>
        <v>-592746638.88259888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-358.54719706765667</v>
      </c>
      <c r="AC59">
        <f t="shared" si="33"/>
        <v>-320.13479417356496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-0.36450528791712694</v>
      </c>
      <c r="AI59">
        <f t="shared" si="38"/>
        <v>-0.36451879009382326</v>
      </c>
      <c r="AJ59">
        <f t="shared" si="39"/>
        <v>-38.412402894091713</v>
      </c>
      <c r="AK59">
        <f t="shared" si="61"/>
        <v>-25.098303794735969</v>
      </c>
      <c r="AL59">
        <f t="shared" si="40"/>
        <v>-63.875225478921507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-1.6345149807244586E-3</v>
      </c>
      <c r="AR59">
        <f t="shared" si="45"/>
        <v>-1.6345755271988558E-3</v>
      </c>
      <c r="AS59">
        <f t="shared" si="46"/>
        <v>-0.17224893590649706</v>
      </c>
      <c r="AT59">
        <f t="shared" si="47"/>
        <v>-0.11254583925980378</v>
      </c>
      <c r="AU59">
        <f t="shared" si="48"/>
        <v>-0.28642935069349973</v>
      </c>
      <c r="AW59">
        <v>56</v>
      </c>
      <c r="AX59">
        <f>IF(Z59&gt;0, (R59*SUMPRODUCT(K59:$K$98, X59:$X$98)-K59*$AZ$3)/Z59, 0)</f>
        <v>-592746638.88259888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500000</v>
      </c>
      <c r="S60">
        <f t="shared" si="32"/>
        <v>-1302370404.6253579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-320.13479417356496</v>
      </c>
      <c r="AC60">
        <f t="shared" si="33"/>
        <v>-285.83599067486375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-0.15760627192859675</v>
      </c>
      <c r="AI60">
        <f t="shared" si="38"/>
        <v>-0.15761175876992967</v>
      </c>
      <c r="AJ60">
        <f t="shared" si="39"/>
        <v>-34.298803498701204</v>
      </c>
      <c r="AK60">
        <f t="shared" si="61"/>
        <v>-22.409435592149549</v>
      </c>
      <c r="AL60">
        <f t="shared" si="40"/>
        <v>-56.865850849620685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-6.3101625355274106E-4</v>
      </c>
      <c r="AR60">
        <f t="shared" si="45"/>
        <v>-6.3103822149868235E-4</v>
      </c>
      <c r="AS60">
        <f t="shared" si="46"/>
        <v>-0.13732386547977896</v>
      </c>
      <c r="AT60">
        <f t="shared" si="47"/>
        <v>-8.9721797987811602E-2</v>
      </c>
      <c r="AU60">
        <f t="shared" si="48"/>
        <v>-0.22767670168908924</v>
      </c>
      <c r="AW60">
        <v>57</v>
      </c>
      <c r="AX60">
        <f>IF(Z60&gt;0, (R60*SUMPRODUCT(K60:$K$98, X60:$X$98)-K60*$AZ$3)/Z60, 0)</f>
        <v>-1302370404.6253579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500000</v>
      </c>
      <c r="S61">
        <f t="shared" si="32"/>
        <v>-2968933699.5937634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-285.83599067486375</v>
      </c>
      <c r="AC61">
        <f t="shared" si="33"/>
        <v>-255.2112306074726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-6.5659173813170255E-2</v>
      </c>
      <c r="AI61">
        <f t="shared" si="38"/>
        <v>-6.5661322827399185E-2</v>
      </c>
      <c r="AJ61">
        <f t="shared" si="39"/>
        <v>-30.624760067391151</v>
      </c>
      <c r="AK61">
        <f t="shared" si="61"/>
        <v>-20.008519347240465</v>
      </c>
      <c r="AL61">
        <f t="shared" si="40"/>
        <v>-50.698940737459012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-2.3471694325426812E-4</v>
      </c>
      <c r="AR61">
        <f t="shared" si="45"/>
        <v>-2.3472462550217849E-4</v>
      </c>
      <c r="AS61">
        <f t="shared" si="46"/>
        <v>-0.10947670604822</v>
      </c>
      <c r="AT61">
        <f t="shared" si="47"/>
        <v>-7.1526006610917028E-2</v>
      </c>
      <c r="AU61">
        <f t="shared" si="48"/>
        <v>-0.1812374372846392</v>
      </c>
      <c r="AW61">
        <v>58</v>
      </c>
      <c r="AX61">
        <f>IF(Z61&gt;0, (R61*SUMPRODUCT(K61:$K$98, X61:$X$98)-K61*$AZ$3)/Z61, 0)</f>
        <v>-2968933699.5937634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500000</v>
      </c>
      <c r="S62">
        <f t="shared" si="32"/>
        <v>-7038580654.2740297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-255.2112306074726</v>
      </c>
      <c r="AC62">
        <f t="shared" si="33"/>
        <v>-227.86736614259024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-2.6363456440770153E-2</v>
      </c>
      <c r="AI62">
        <f t="shared" si="38"/>
        <v>-2.6364265792034759E-2</v>
      </c>
      <c r="AJ62">
        <f t="shared" si="39"/>
        <v>-27.343864464882358</v>
      </c>
      <c r="AK62">
        <f t="shared" si="61"/>
        <v>-17.864786142523084</v>
      </c>
      <c r="AL62">
        <f t="shared" si="40"/>
        <v>-45.235014873197478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-8.4145976188585074E-5</v>
      </c>
      <c r="AR62">
        <f t="shared" si="45"/>
        <v>-8.4148559448196449E-5</v>
      </c>
      <c r="AS62">
        <f t="shared" si="46"/>
        <v>-8.7275208898923623E-2</v>
      </c>
      <c r="AT62">
        <f t="shared" si="47"/>
        <v>-5.7020211774590726E-2</v>
      </c>
      <c r="AU62">
        <f t="shared" si="48"/>
        <v>-0.14437956923296255</v>
      </c>
      <c r="AW62">
        <v>59</v>
      </c>
      <c r="AX62">
        <f>IF(Z62&gt;0, (R62*SUMPRODUCT(K62:$K$98, X62:$X$98)-K62*$AZ$3)/Z62, 0)</f>
        <v>-7038580654.2740297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500000</v>
      </c>
      <c r="S63">
        <f t="shared" si="32"/>
        <v>-17393999712.931499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-227.86736614259024</v>
      </c>
      <c r="AC63">
        <f t="shared" si="33"/>
        <v>-203.4530760190793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-1.0176785504383249E-2</v>
      </c>
      <c r="AI63">
        <f t="shared" si="38"/>
        <v>-1.0177077922859989E-2</v>
      </c>
      <c r="AJ63">
        <f t="shared" si="39"/>
        <v>-24.414290123510938</v>
      </c>
      <c r="AK63">
        <f t="shared" si="61"/>
        <v>-15.950715629981319</v>
      </c>
      <c r="AL63">
        <f t="shared" si="40"/>
        <v>-40.375182831415117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-2.9001709804930899E-5</v>
      </c>
      <c r="AR63">
        <f t="shared" si="45"/>
        <v>-2.9002543136418563E-5</v>
      </c>
      <c r="AS63">
        <f t="shared" si="46"/>
        <v>-6.9575619624731938E-2</v>
      </c>
      <c r="AT63">
        <f t="shared" si="47"/>
        <v>-4.5456202813987566E-2</v>
      </c>
      <c r="AU63">
        <f t="shared" si="48"/>
        <v>-0.11506082498185592</v>
      </c>
      <c r="AW63">
        <v>60</v>
      </c>
      <c r="AX63">
        <f>IF(Z63&gt;0, (R63*SUMPRODUCT(K63:$K$98, X63:$X$98)-K63*$AZ$3)/Z63, 0)</f>
        <v>-17393999712.931499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500000</v>
      </c>
      <c r="S64">
        <f t="shared" si="32"/>
        <v>-44908793124.70031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-203.4530760190793</v>
      </c>
      <c r="AC64">
        <f t="shared" si="33"/>
        <v>-181.65455656588992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-3.7674026693864707E-3</v>
      </c>
      <c r="AI64">
        <f t="shared" si="38"/>
        <v>-3.7675037935449743E-3</v>
      </c>
      <c r="AJ64">
        <f t="shared" si="39"/>
        <v>-21.798519453189385</v>
      </c>
      <c r="AK64">
        <f t="shared" si="61"/>
        <v>-14.241715321335553</v>
      </c>
      <c r="AL64">
        <f t="shared" si="40"/>
        <v>-36.04400227831848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-9.5859906290091488E-6</v>
      </c>
      <c r="AR64">
        <f t="shared" si="45"/>
        <v>-9.5862479349891162E-6</v>
      </c>
      <c r="AS64">
        <f t="shared" si="46"/>
        <v>-5.5465375363917949E-2</v>
      </c>
      <c r="AT64">
        <f t="shared" si="47"/>
        <v>-3.6237419143086008E-2</v>
      </c>
      <c r="AU64">
        <f t="shared" si="48"/>
        <v>-9.1712380754938941E-2</v>
      </c>
      <c r="AW64">
        <v>61</v>
      </c>
      <c r="AX64">
        <f>IF(Z64&gt;0, (R64*SUMPRODUCT(K64:$K$98, X64:$X$98)-K64*$AZ$3)/Z64, 0)</f>
        <v>-44908793124.70031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500000</v>
      </c>
      <c r="S65">
        <f t="shared" si="32"/>
        <v>-121405902802.51392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-181.65455656588992</v>
      </c>
      <c r="AC65">
        <f t="shared" si="33"/>
        <v>-162.19157646000625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-1.3342859716410072E-3</v>
      </c>
      <c r="AI65">
        <f t="shared" si="38"/>
        <v>-1.3343193702593436E-3</v>
      </c>
      <c r="AJ65">
        <f t="shared" si="39"/>
        <v>-19.462980105883673</v>
      </c>
      <c r="AK65">
        <f t="shared" si="61"/>
        <v>-12.715818959612296</v>
      </c>
      <c r="AL65">
        <f t="shared" si="40"/>
        <v>-32.180133384866224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-3.0312786190922763E-6</v>
      </c>
      <c r="AR65">
        <f t="shared" si="45"/>
        <v>-3.031354495268615E-6</v>
      </c>
      <c r="AS65">
        <f t="shared" si="46"/>
        <v>-4.4216694706175765E-2</v>
      </c>
      <c r="AT65">
        <f t="shared" si="47"/>
        <v>-2.8888252560367637E-2</v>
      </c>
      <c r="AU65">
        <f t="shared" si="48"/>
        <v>-7.3107978621038655E-2</v>
      </c>
      <c r="AW65">
        <v>62</v>
      </c>
      <c r="AX65">
        <f>IF(Z65&gt;0, (R65*SUMPRODUCT(K65:$K$98, X65:$X$98)-K65*$AZ$3)/Z65, 0)</f>
        <v>-121405902802.51392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500000</v>
      </c>
      <c r="S66">
        <f t="shared" si="32"/>
        <v>-344510179340.53534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-162.19157646000625</v>
      </c>
      <c r="AC66">
        <f t="shared" si="33"/>
        <v>-144.81391012353993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-4.5111901277889149E-4</v>
      </c>
      <c r="AI66">
        <f t="shared" si="38"/>
        <v>-4.5112952146040571E-4</v>
      </c>
      <c r="AJ66">
        <f t="shared" si="39"/>
        <v>-17.377666336466319</v>
      </c>
      <c r="AK66">
        <f t="shared" si="61"/>
        <v>-11.353410352200438</v>
      </c>
      <c r="AL66">
        <f t="shared" si="40"/>
        <v>-28.731527818188219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-9.1506099728813097E-7</v>
      </c>
      <c r="AR66">
        <f t="shared" si="45"/>
        <v>-9.150823133584233E-7</v>
      </c>
      <c r="AS66">
        <f t="shared" si="46"/>
        <v>-3.5249289517711307E-2</v>
      </c>
      <c r="AT66">
        <f t="shared" si="47"/>
        <v>-2.3029539224049399E-2</v>
      </c>
      <c r="AU66">
        <f t="shared" si="48"/>
        <v>-5.8279743824074068E-2</v>
      </c>
      <c r="AW66">
        <v>63</v>
      </c>
      <c r="AX66">
        <f>IF(Z66&gt;0, (R66*SUMPRODUCT(K66:$K$98, X66:$X$98)-K66*$AZ$3)/Z66, 0)</f>
        <v>-344510179340.53534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-1029087854578.106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-144.81391012353993</v>
      </c>
      <c r="AC67">
        <f t="shared" ref="AC67:AC79" si="64">S67*Z67</f>
        <v>-129.2981348174001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-1.4525017558154879E-4</v>
      </c>
      <c r="AI67">
        <f t="shared" ref="AI67:AI79" si="69">SUM(AE67:AH67)</f>
        <v>-1.4525331666746878E-4</v>
      </c>
      <c r="AJ67">
        <f t="shared" ref="AJ67:AJ79" si="70">AB67-AC67</f>
        <v>-15.51577530613983</v>
      </c>
      <c r="AK67">
        <f t="shared" si="61"/>
        <v>-10.136973708647796</v>
      </c>
      <c r="AL67">
        <f t="shared" ref="AL67:AL79" si="71">SUM(AI67:AK67)</f>
        <v>-25.652894268104291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-2.6306166039910791E-7</v>
      </c>
      <c r="AR67">
        <f t="shared" ref="AR67:AR79" si="76">AI67*$K67</f>
        <v>-2.6306734919964985E-7</v>
      </c>
      <c r="AS67">
        <f t="shared" ref="AS67:AS79" si="77">AJ67*$K67</f>
        <v>-2.8100521036004234E-2</v>
      </c>
      <c r="AT67">
        <f t="shared" ref="AT67:AT79" si="78">AK67*$K67</f>
        <v>-1.835900799804429E-2</v>
      </c>
      <c r="AU67">
        <f t="shared" ref="AU67:AU79" si="79">AL67*$K67</f>
        <v>-4.6459792101397716E-2</v>
      </c>
      <c r="AW67">
        <v>64</v>
      </c>
      <c r="AX67">
        <f>IF(Z67&gt;0, (R67*SUMPRODUCT(K67:$K$98, X67:$X$98)-K67*$AZ$3)/Z67, 0)</f>
        <v>-1029087854578.106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500000</v>
      </c>
      <c r="S68">
        <f t="shared" si="63"/>
        <v>-3245118201819.6084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-129.2981348174001</v>
      </c>
      <c r="AC68">
        <f t="shared" si="64"/>
        <v>-115.4447634543896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-4.4406049992718517E-5</v>
      </c>
      <c r="AI68">
        <f t="shared" si="69"/>
        <v>-4.4406939365279655E-5</v>
      </c>
      <c r="AJ68">
        <f t="shared" si="70"/>
        <v>-13.853371363010496</v>
      </c>
      <c r="AK68">
        <f t="shared" si="61"/>
        <v>-9.0508694372180081</v>
      </c>
      <c r="AL68">
        <f t="shared" si="71"/>
        <v>-22.904285207167867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-7.1806707167233366E-8</v>
      </c>
      <c r="AR68">
        <f t="shared" si="76"/>
        <v>-7.180814532521118E-8</v>
      </c>
      <c r="AS68">
        <f t="shared" si="77"/>
        <v>-2.2401564221671322E-2</v>
      </c>
      <c r="AT68">
        <f t="shared" si="78"/>
        <v>-1.4635688862074996E-2</v>
      </c>
      <c r="AU68">
        <f t="shared" si="79"/>
        <v>-3.703732489189164E-2</v>
      </c>
      <c r="AW68">
        <v>65</v>
      </c>
      <c r="AX68">
        <f>IF(Z68&gt;0, (R68*SUMPRODUCT(K68:$K$98, X68:$X$98)-K68*$AZ$3)/Z68, 0)</f>
        <v>-3245118201819.6084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500000</v>
      </c>
      <c r="S69">
        <f t="shared" si="63"/>
        <v>-10833551216174.508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-115.4447634543896</v>
      </c>
      <c r="AC69">
        <f t="shared" si="64"/>
        <v>-103.07568171720332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-1.2852333233354815E-5</v>
      </c>
      <c r="AI69">
        <f t="shared" si="69"/>
        <v>-1.2852571095528678E-5</v>
      </c>
      <c r="AJ69">
        <f t="shared" si="70"/>
        <v>-12.369081737186278</v>
      </c>
      <c r="AK69">
        <f t="shared" si="61"/>
        <v>-8.0811334418072729</v>
      </c>
      <c r="AL69">
        <f t="shared" si="71"/>
        <v>-20.450228031564649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-1.8556105069308859E-8</v>
      </c>
      <c r="AR69">
        <f t="shared" si="76"/>
        <v>-1.8556448492982219E-8</v>
      </c>
      <c r="AS69">
        <f t="shared" si="77"/>
        <v>-1.7858390080521307E-2</v>
      </c>
      <c r="AT69">
        <f t="shared" si="78"/>
        <v>-1.1667481577283929E-2</v>
      </c>
      <c r="AU69">
        <f t="shared" si="79"/>
        <v>-2.9525890214253732E-2</v>
      </c>
      <c r="AW69">
        <v>66</v>
      </c>
      <c r="AX69">
        <f>IF(Z69&gt;0, (R69*SUMPRODUCT(K69:$K$98, X69:$X$98)-K69*$AZ$3)/Z69, 0)</f>
        <v>-10833551216174.508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500000</v>
      </c>
      <c r="S70">
        <f t="shared" si="63"/>
        <v>-38810675419418.648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-103.07568171720332</v>
      </c>
      <c r="AC70">
        <f t="shared" si="64"/>
        <v>-92.031858692015689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-3.5240197017389637E-6</v>
      </c>
      <c r="AI70">
        <f t="shared" si="69"/>
        <v>-3.5240789843060007E-6</v>
      </c>
      <c r="AJ70">
        <f t="shared" si="70"/>
        <v>-11.043823025187635</v>
      </c>
      <c r="AK70">
        <f t="shared" si="61"/>
        <v>-7.2152977202042337</v>
      </c>
      <c r="AL70">
        <f t="shared" si="71"/>
        <v>-18.259124269470853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-4.5428160414035981E-9</v>
      </c>
      <c r="AR70">
        <f t="shared" si="76"/>
        <v>-4.5428924625985126E-9</v>
      </c>
      <c r="AS70">
        <f t="shared" si="77"/>
        <v>-1.4236599293837054E-2</v>
      </c>
      <c r="AT70">
        <f t="shared" si="78"/>
        <v>-9.3012448853994987E-3</v>
      </c>
      <c r="AU70">
        <f t="shared" si="79"/>
        <v>-2.3537848722129013E-2</v>
      </c>
      <c r="AW70">
        <v>67</v>
      </c>
      <c r="AX70">
        <f>IF(Z70&gt;0, (R70*SUMPRODUCT(K70:$K$98, X70:$X$98)-K70*$AZ$3)/Z70, 0)</f>
        <v>-38810675419418.648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500000</v>
      </c>
      <c r="S71">
        <f t="shared" si="63"/>
        <v>-149938267418673.88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-92.031858692015689</v>
      </c>
      <c r="AC71">
        <f t="shared" si="64"/>
        <v>-82.171302407501585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-8.9977771408144147E-7</v>
      </c>
      <c r="AI71">
        <f t="shared" si="69"/>
        <v>-8.9979141493710392E-7</v>
      </c>
      <c r="AJ71">
        <f t="shared" si="70"/>
        <v>-9.8605562845141037</v>
      </c>
      <c r="AK71">
        <f t="shared" si="61"/>
        <v>-6.4422301084410991</v>
      </c>
      <c r="AL71">
        <f t="shared" si="71"/>
        <v>-16.302787292746618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-1.0356285929899885E-9</v>
      </c>
      <c r="AR71">
        <f t="shared" si="76"/>
        <v>-1.035644362437987E-9</v>
      </c>
      <c r="AS71">
        <f t="shared" si="77"/>
        <v>-1.1349329808034813E-2</v>
      </c>
      <c r="AT71">
        <f t="shared" si="78"/>
        <v>-7.4148954775275925E-3</v>
      </c>
      <c r="AU71">
        <f t="shared" si="79"/>
        <v>-1.8764226321206768E-2</v>
      </c>
      <c r="AW71">
        <v>68</v>
      </c>
      <c r="AX71">
        <f>IF(Z71&gt;0, (R71*SUMPRODUCT(K71:$K$98, X71:$X$98)-K71*$AZ$3)/Z71, 0)</f>
        <v>-149938267418673.88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500000</v>
      </c>
      <c r="S72">
        <f t="shared" si="63"/>
        <v>-628181305510093.13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-82.171302407501585</v>
      </c>
      <c r="AC72">
        <f t="shared" si="64"/>
        <v>-73.367234293307817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-2.1288039827741822E-7</v>
      </c>
      <c r="AI72">
        <f t="shared" si="69"/>
        <v>-2.1288331810461021E-7</v>
      </c>
      <c r="AJ72">
        <f t="shared" si="70"/>
        <v>-8.8040681141937682</v>
      </c>
      <c r="AK72">
        <f t="shared" ref="AK72:AK79" si="92">G72*SUM(AB72:AB72, AE72:AF72)</f>
        <v>-5.7519911685251115</v>
      </c>
      <c r="AL72">
        <f t="shared" si="71"/>
        <v>-14.556059495602199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-2.1876933750744848E-10</v>
      </c>
      <c r="AR72">
        <f t="shared" si="76"/>
        <v>-2.1877233810621475E-10</v>
      </c>
      <c r="AS72">
        <f t="shared" si="77"/>
        <v>-9.0476162403766661E-3</v>
      </c>
      <c r="AT72">
        <f t="shared" si="78"/>
        <v>-5.91110927764746E-3</v>
      </c>
      <c r="AU72">
        <f t="shared" si="79"/>
        <v>-1.4958725736796465E-2</v>
      </c>
      <c r="AW72">
        <v>69</v>
      </c>
      <c r="AX72">
        <f>IF(Z72&gt;0, (R72*SUMPRODUCT(K72:$K$98, X72:$X$98)-K72*$AZ$3)/Z72, 0)</f>
        <v>-628181305510093.13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500000</v>
      </c>
      <c r="S73">
        <f t="shared" si="63"/>
        <v>-2872481931418865.5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-73.367234293307817</v>
      </c>
      <c r="AC73">
        <f t="shared" si="64"/>
        <v>-65.506459190643213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-4.6410163912155288E-8</v>
      </c>
      <c r="AI73">
        <f t="shared" si="69"/>
        <v>-4.641073403287976E-8</v>
      </c>
      <c r="AJ73">
        <f t="shared" si="70"/>
        <v>-7.8607751026646042</v>
      </c>
      <c r="AK73">
        <f t="shared" si="92"/>
        <v>-5.1357064005315474</v>
      </c>
      <c r="AL73">
        <f t="shared" si="71"/>
        <v>-12.996481549606886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-4.2583941561750616E-11</v>
      </c>
      <c r="AR73">
        <f t="shared" si="76"/>
        <v>-4.2584464679653411E-11</v>
      </c>
      <c r="AS73">
        <f t="shared" si="77"/>
        <v>-7.2127042739071473E-3</v>
      </c>
      <c r="AT73">
        <f t="shared" si="78"/>
        <v>-4.7123001257331184E-3</v>
      </c>
      <c r="AU73">
        <f t="shared" si="79"/>
        <v>-1.192500444222473E-2</v>
      </c>
      <c r="AW73">
        <v>70</v>
      </c>
      <c r="AX73">
        <f>IF(Z73&gt;0, (R73*SUMPRODUCT(K73:$K$98, X73:$X$98)-K73*$AZ$3)/Z73, 0)</f>
        <v>-2872481931418865.5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500000</v>
      </c>
      <c r="S74">
        <f t="shared" si="63"/>
        <v>-1.4443428869654474E+16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-65.506459190643213</v>
      </c>
      <c r="AC74">
        <f t="shared" si="64"/>
        <v>-58.487909991682777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-9.26366648842603E-9</v>
      </c>
      <c r="AI74">
        <f t="shared" si="69"/>
        <v>-9.2637677246188338E-9</v>
      </c>
      <c r="AJ74">
        <f t="shared" si="70"/>
        <v>-7.0185491989604358</v>
      </c>
      <c r="AK74">
        <f t="shared" si="92"/>
        <v>-4.5854521433450257</v>
      </c>
      <c r="AL74">
        <f t="shared" si="71"/>
        <v>-11.604001351569229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-7.5892287520357921E-12</v>
      </c>
      <c r="AR74">
        <f t="shared" si="76"/>
        <v>-7.5893116894586945E-12</v>
      </c>
      <c r="AS74">
        <f t="shared" si="77"/>
        <v>-5.7499236878699985E-3</v>
      </c>
      <c r="AT74">
        <f t="shared" si="78"/>
        <v>-3.756616809428231E-3</v>
      </c>
      <c r="AU74">
        <f t="shared" si="79"/>
        <v>-9.5065405048875406E-3</v>
      </c>
      <c r="AW74">
        <v>71</v>
      </c>
      <c r="AX74">
        <f>IF(Z74&gt;0, (R74*SUMPRODUCT(K74:$K$98, X74:$X$98)-K74*$AZ$3)/Z74, 0)</f>
        <v>-1.4443428869654474E+16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500000</v>
      </c>
      <c r="S75">
        <f t="shared" si="63"/>
        <v>-8.0614116876289888E+16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-58.487909991682777</v>
      </c>
      <c r="AC75">
        <f t="shared" si="64"/>
        <v>-52.221348206866239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-1.6805795742222985E-9</v>
      </c>
      <c r="AI75">
        <f t="shared" si="69"/>
        <v>-1.6805957690744628E-9</v>
      </c>
      <c r="AJ75">
        <f t="shared" si="70"/>
        <v>-6.2665617848165382</v>
      </c>
      <c r="AK75">
        <f t="shared" si="92"/>
        <v>-4.0941536994177952</v>
      </c>
      <c r="AL75">
        <f t="shared" si="71"/>
        <v>-10.36071548591493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-1.2292940806416628E-12</v>
      </c>
      <c r="AR75">
        <f t="shared" si="76"/>
        <v>-1.2293059266953741E-12</v>
      </c>
      <c r="AS75">
        <f t="shared" si="77"/>
        <v>-4.5838039603778085E-3</v>
      </c>
      <c r="AT75">
        <f t="shared" si="78"/>
        <v>-2.994751920783331E-3</v>
      </c>
      <c r="AU75">
        <f t="shared" si="79"/>
        <v>-7.578555882390447E-3</v>
      </c>
      <c r="AW75">
        <v>72</v>
      </c>
      <c r="AX75">
        <f>IF(Z75&gt;0, (R75*SUMPRODUCT(K75:$K$98, X75:$X$98)-K75*$AZ$3)/Z75, 0)</f>
        <v>-8.0614116876289888E+16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500000</v>
      </c>
      <c r="S76">
        <f t="shared" si="63"/>
        <v>-5.0555223708711571E+17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-52.221348206866239</v>
      </c>
      <c r="AC76">
        <f t="shared" si="64"/>
        <v>-46.626203756131645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-2.7454394227026041E-10</v>
      </c>
      <c r="AI76">
        <f t="shared" si="69"/>
        <v>-2.7454624797678963E-10</v>
      </c>
      <c r="AJ76">
        <f t="shared" si="70"/>
        <v>-5.595144450734594</v>
      </c>
      <c r="AK76">
        <f t="shared" si="92"/>
        <v>-3.6554943744806372</v>
      </c>
      <c r="AL76">
        <f t="shared" si="71"/>
        <v>-9.2506388254897782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-1.7930423712872775E-13</v>
      </c>
      <c r="AR76">
        <f t="shared" si="76"/>
        <v>-1.793057429822055E-13</v>
      </c>
      <c r="AS76">
        <f t="shared" si="77"/>
        <v>-3.6541804531109285E-3</v>
      </c>
      <c r="AT76">
        <f t="shared" si="78"/>
        <v>-2.3873978960329322E-3</v>
      </c>
      <c r="AU76">
        <f t="shared" si="79"/>
        <v>-6.0415783493231673E-3</v>
      </c>
      <c r="AW76">
        <v>73</v>
      </c>
      <c r="AX76">
        <f>IF(Z76&gt;0, (R76*SUMPRODUCT(K76:$K$98, X76:$X$98)-K76*$AZ$3)/Z76, 0)</f>
        <v>-5.0555223708711571E+17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500000</v>
      </c>
      <c r="S77">
        <f t="shared" si="63"/>
        <v>-3.6176271805359933E+18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-46.626203756131645</v>
      </c>
      <c r="AC77">
        <f t="shared" si="64"/>
        <v>-41.630539067974837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-3.9899143319129216E-11</v>
      </c>
      <c r="AI77">
        <f t="shared" si="69"/>
        <v>-3.9899431011427164E-11</v>
      </c>
      <c r="AJ77">
        <f t="shared" si="70"/>
        <v>-4.9956646881568076</v>
      </c>
      <c r="AK77">
        <f t="shared" si="92"/>
        <v>-3.2638342629292154</v>
      </c>
      <c r="AL77">
        <f t="shared" si="71"/>
        <v>-8.2594989511259236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-2.3266134543785961E-14</v>
      </c>
      <c r="AR77">
        <f t="shared" si="76"/>
        <v>-2.3266302303972131E-14</v>
      </c>
      <c r="AS77">
        <f t="shared" si="77"/>
        <v>-2.9130902846871824E-3</v>
      </c>
      <c r="AT77">
        <f t="shared" si="78"/>
        <v>-1.9032189859956848E-3</v>
      </c>
      <c r="AU77">
        <f t="shared" si="79"/>
        <v>-4.8163092707061341E-3</v>
      </c>
      <c r="AW77">
        <v>74</v>
      </c>
      <c r="AX77">
        <f>IF(Z77&gt;0, (R77*SUMPRODUCT(K77:$K$98, X77:$X$98)-K77*$AZ$3)/Z77, 0)</f>
        <v>-3.6176271805359933E+18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500000</v>
      </c>
      <c r="S78">
        <f t="shared" si="63"/>
        <v>-3.0137779827982975E+19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-41.630539067974837</v>
      </c>
      <c r="AC78">
        <f t="shared" si="64"/>
        <v>-37.1701241678347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-5.0796375857920188E-12</v>
      </c>
      <c r="AI78">
        <f t="shared" si="69"/>
        <v>-5.0796684192877009E-12</v>
      </c>
      <c r="AJ78">
        <f t="shared" si="70"/>
        <v>-4.4604149001401368</v>
      </c>
      <c r="AK78">
        <f t="shared" si="92"/>
        <v>-2.9141377347582389</v>
      </c>
      <c r="AL78">
        <f t="shared" si="71"/>
        <v>-7.3745526349034556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-2.6446936323435016E-15</v>
      </c>
      <c r="AR78">
        <f t="shared" si="76"/>
        <v>-2.6447096856835902E-15</v>
      </c>
      <c r="AS78">
        <f t="shared" si="77"/>
        <v>-2.3222977397060487E-3</v>
      </c>
      <c r="AT78">
        <f t="shared" si="78"/>
        <v>-1.5172345232746269E-3</v>
      </c>
      <c r="AU78">
        <f t="shared" si="79"/>
        <v>-3.8395322629833201E-3</v>
      </c>
      <c r="AW78">
        <v>75</v>
      </c>
      <c r="AX78">
        <f>IF(Z78&gt;0, (R78*SUMPRODUCT(K78:$K$98, X78:$X$98)-K78*$AZ$3)/Z78, 0)</f>
        <v>-3.0137779827982975E+19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-37.1701241678347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-37.1701241678347</v>
      </c>
      <c r="AK79">
        <f t="shared" si="92"/>
        <v>-2.6019086917484291</v>
      </c>
      <c r="AL79">
        <f t="shared" si="71"/>
        <v>-39.772032859583746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-2.8666678730322488E-16</v>
      </c>
      <c r="AR79">
        <f t="shared" si="76"/>
        <v>-2.8666678730322488E-16</v>
      </c>
      <c r="AS79">
        <f t="shared" si="77"/>
        <v>-1.7279001039479634E-2</v>
      </c>
      <c r="AT79">
        <f t="shared" si="78"/>
        <v>-1.2095300727635744E-3</v>
      </c>
      <c r="AU79">
        <f t="shared" si="79"/>
        <v>-1.8488531112243491E-2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165297.12965233636</v>
      </c>
      <c r="AO81" s="6">
        <f t="shared" si="93"/>
        <v>-16529.712965233637</v>
      </c>
      <c r="AP81" s="6">
        <f t="shared" si="93"/>
        <v>-1745.3368502715009</v>
      </c>
      <c r="AQ81" s="6">
        <f t="shared" si="93"/>
        <v>-71392.299464260184</v>
      </c>
      <c r="AR81" s="6">
        <f t="shared" si="93"/>
        <v>75629.780372571026</v>
      </c>
      <c r="AS81" s="6">
        <f t="shared" si="93"/>
        <v>-12102.966604127118</v>
      </c>
      <c r="AT81" s="6">
        <f t="shared" si="93"/>
        <v>3262.5879955483401</v>
      </c>
      <c r="AU81" s="6">
        <f t="shared" si="93"/>
        <v>66789.401763992253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284893.55567093828</v>
      </c>
      <c r="K3">
        <v>1</v>
      </c>
      <c r="L3" s="2">
        <v>0</v>
      </c>
      <c r="O3">
        <f>$C$3</f>
        <v>284893.55567093828</v>
      </c>
      <c r="P3" s="2">
        <f>O3*C5</f>
        <v>28489.355567093829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284893.55567093828</v>
      </c>
      <c r="AF3">
        <f t="shared" ref="AF3:AF34" si="4">-$Z3*P3</f>
        <v>-28489.355567093829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254881.76751684447</v>
      </c>
      <c r="AJ3">
        <f t="shared" ref="AJ3:AJ34" si="8">AB3-AC3</f>
        <v>0</v>
      </c>
      <c r="AL3">
        <f t="shared" ref="AL3:AL34" si="9">SUM(AI3:AK3)</f>
        <v>254881.76751684447</v>
      </c>
      <c r="AN3">
        <f t="shared" ref="AN3:AN34" si="10">AE3*$K3</f>
        <v>284893.55567093828</v>
      </c>
      <c r="AO3">
        <f t="shared" ref="AO3:AO34" si="11">AF3*$K3</f>
        <v>-28489.355567093829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254881.76751684447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254881.76751684447</v>
      </c>
      <c r="AW3">
        <v>0</v>
      </c>
      <c r="AX3">
        <f>IF(Z3&gt;0, (R3*SUMPRODUCT(K3:$K$98, X3:$X$98)-K3*$AZ$3)/Z3, 0)</f>
        <v>0</v>
      </c>
      <c r="AZ3">
        <f>C6*ABS(SUMPRODUCT(X4:X69, K4:K69))/1</f>
        <v>145755.20498176568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9994.7757416110835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9776.8441442195617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-9776.8441442195617</v>
      </c>
      <c r="AK4">
        <f>G4*SUM(AB4, AE4:AF4)</f>
        <v>0</v>
      </c>
      <c r="AL4">
        <f t="shared" si="9"/>
        <v>-15679.119644219561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-5506.3676648941127</v>
      </c>
      <c r="AR4">
        <f t="shared" si="14"/>
        <v>-5506.3676648941127</v>
      </c>
      <c r="AS4">
        <f t="shared" si="15"/>
        <v>-9121.0412764432895</v>
      </c>
      <c r="AT4">
        <f t="shared" si="16"/>
        <v>0</v>
      </c>
      <c r="AU4">
        <f t="shared" si="17"/>
        <v>-14627.408941337402</v>
      </c>
      <c r="AW4">
        <v>1</v>
      </c>
      <c r="AX4">
        <f>IF(Z4&gt;0, (R4*SUMPRODUCT(K4:$K$98, X4:$X$98)-K4*$AZ$3)/Z4, 0)</f>
        <v>9994.7757416110835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500000</v>
      </c>
      <c r="S5">
        <f t="shared" si="1"/>
        <v>16346.653343877293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9776.8441442195617</v>
      </c>
      <c r="AC5">
        <f t="shared" si="2"/>
        <v>15612.392919487393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-6665.7915909748235</v>
      </c>
      <c r="AI5">
        <f t="shared" si="7"/>
        <v>-6689.6686387580248</v>
      </c>
      <c r="AJ5">
        <f t="shared" si="8"/>
        <v>-5835.5487752678309</v>
      </c>
      <c r="AK5">
        <f>G5*SUM(AB5, AE5:AF5)</f>
        <v>400.85060991300207</v>
      </c>
      <c r="AL5">
        <f t="shared" si="9"/>
        <v>-12124.366804112853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-5699.9718335754778</v>
      </c>
      <c r="AR5">
        <f t="shared" si="14"/>
        <v>-5720.3892885732394</v>
      </c>
      <c r="AS5">
        <f t="shared" si="15"/>
        <v>-4990.0245452495637</v>
      </c>
      <c r="AT5">
        <f t="shared" si="16"/>
        <v>342.77057042545823</v>
      </c>
      <c r="AU5">
        <f t="shared" si="17"/>
        <v>-10367.643263397344</v>
      </c>
      <c r="AW5">
        <v>2</v>
      </c>
      <c r="AX5">
        <f>IF(Z5&gt;0, (R5*SUMPRODUCT(K5:$K$98, X5:$X$98)-K5*$AZ$3)/Z5, 0)</f>
        <v>16346.653343877293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500000</v>
      </c>
      <c r="S6">
        <f t="shared" si="1"/>
        <v>23758.332244043748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15612.392919487393</v>
      </c>
      <c r="AC6">
        <f t="shared" si="2"/>
        <v>22111.838512268412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-7416.4154289913367</v>
      </c>
      <c r="AI6">
        <f t="shared" si="7"/>
        <v>-7439.6828855252561</v>
      </c>
      <c r="AJ6">
        <f t="shared" si="8"/>
        <v>-6499.4455927810195</v>
      </c>
      <c r="AK6">
        <f>G6*SUM(AB6, AE6:AF6)</f>
        <v>913.32498579001253</v>
      </c>
      <c r="AL6">
        <f t="shared" si="9"/>
        <v>-13025.803492516265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-5721.0972446724281</v>
      </c>
      <c r="AR6">
        <f t="shared" si="14"/>
        <v>-5739.0459940030523</v>
      </c>
      <c r="AS6">
        <f t="shared" si="15"/>
        <v>-5013.7375162943126</v>
      </c>
      <c r="AT6">
        <f t="shared" si="16"/>
        <v>704.5480542079581</v>
      </c>
      <c r="AU6">
        <f t="shared" si="17"/>
        <v>-10048.235456089409</v>
      </c>
      <c r="AW6">
        <v>3</v>
      </c>
      <c r="AX6">
        <f>IF(Z6&gt;0, (R6*SUMPRODUCT(K6:$K$98, X6:$X$98)-K6*$AZ$3)/Z6, 0)</f>
        <v>23758.332244043748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500000</v>
      </c>
      <c r="S7">
        <f t="shared" si="1"/>
        <v>29311.939282349049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22111.838512268412</v>
      </c>
      <c r="AC7">
        <f t="shared" si="2"/>
        <v>26528.589846277493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-8173.7234598163486</v>
      </c>
      <c r="AI7">
        <f t="shared" si="7"/>
        <v>-8196.3495556119378</v>
      </c>
      <c r="AJ7">
        <f t="shared" si="8"/>
        <v>-4416.7513340090809</v>
      </c>
      <c r="AK7">
        <f>G7*SUM(AB7, AE7:AF7)</f>
        <v>1085.691270952379</v>
      </c>
      <c r="AL7">
        <f t="shared" si="9"/>
        <v>-11527.40961866864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-5736.7775953528644</v>
      </c>
      <c r="AR7">
        <f t="shared" si="14"/>
        <v>-5752.6578584995896</v>
      </c>
      <c r="AS7">
        <f t="shared" si="15"/>
        <v>-3099.9238256290942</v>
      </c>
      <c r="AT7">
        <f t="shared" si="16"/>
        <v>761.99903132148859</v>
      </c>
      <c r="AU7">
        <f t="shared" si="17"/>
        <v>-8090.5826528071948</v>
      </c>
      <c r="AW7">
        <v>4</v>
      </c>
      <c r="AX7">
        <f>IF(Z7&gt;0, (R7*SUMPRODUCT(K7:$K$98, X7:$X$98)-K7*$AZ$3)/Z7, 0)</f>
        <v>29311.939282349049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500000</v>
      </c>
      <c r="S8">
        <f t="shared" si="1"/>
        <v>31433.020084777389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26528.589846277493</v>
      </c>
      <c r="AC8">
        <f t="shared" si="2"/>
        <v>27600.298594035121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-8963.1816848440048</v>
      </c>
      <c r="AI8">
        <f t="shared" si="7"/>
        <v>-8985.1333605973959</v>
      </c>
      <c r="AJ8">
        <f t="shared" si="8"/>
        <v>-1071.7087477576279</v>
      </c>
      <c r="AK8">
        <f t="shared" ref="AK8:AK39" si="30">G8*SUM(AB8:AB8, AE8:AF8)</f>
        <v>565.05896372571056</v>
      </c>
      <c r="AL8">
        <f t="shared" si="9"/>
        <v>-9491.783144629313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-5872.1774097594889</v>
      </c>
      <c r="AR8">
        <f t="shared" si="14"/>
        <v>-5886.5589250514749</v>
      </c>
      <c r="AS8">
        <f t="shared" si="15"/>
        <v>-702.12387963365279</v>
      </c>
      <c r="AT8">
        <f t="shared" si="16"/>
        <v>370.19516045099255</v>
      </c>
      <c r="AU8">
        <f t="shared" si="17"/>
        <v>-6218.4876442341347</v>
      </c>
      <c r="AW8">
        <v>5</v>
      </c>
      <c r="AX8">
        <f>IF(Z8&gt;0, (R8*SUMPRODUCT(K8:$K$98, X8:$X$98)-K8*$AZ$3)/Z8, 0)</f>
        <v>31433.020084777389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500000</v>
      </c>
      <c r="S9">
        <f t="shared" si="1"/>
        <v>31527.039537123041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27600.298594035121</v>
      </c>
      <c r="AC9">
        <f t="shared" si="2"/>
        <v>26783.457566084791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-9873.554235247404</v>
      </c>
      <c r="AI9">
        <f t="shared" si="7"/>
        <v>-9894.7927165314995</v>
      </c>
      <c r="AJ9">
        <f t="shared" si="8"/>
        <v>816.84102795032959</v>
      </c>
      <c r="AK9">
        <f t="shared" si="30"/>
        <v>162.8417617048072</v>
      </c>
      <c r="AL9">
        <f t="shared" si="9"/>
        <v>-8915.1099268763628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-6126.1509602894157</v>
      </c>
      <c r="AR9">
        <f t="shared" si="14"/>
        <v>-6139.3286002166033</v>
      </c>
      <c r="AS9">
        <f t="shared" si="15"/>
        <v>506.81763917573863</v>
      </c>
      <c r="AT9">
        <f t="shared" si="16"/>
        <v>101.03689016887522</v>
      </c>
      <c r="AU9">
        <f t="shared" si="17"/>
        <v>-5531.4740708719892</v>
      </c>
      <c r="AW9">
        <v>6</v>
      </c>
      <c r="AX9">
        <f>IF(Z9&gt;0, (R9*SUMPRODUCT(K9:$K$98, X9:$X$98)-K9*$AZ$3)/Z9, 0)</f>
        <v>31527.039537123041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500000</v>
      </c>
      <c r="S10">
        <f t="shared" si="1"/>
        <v>30870.621879208142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26783.457566084791</v>
      </c>
      <c r="AC10">
        <f t="shared" si="2"/>
        <v>25298.756887180221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-10767.357810522921</v>
      </c>
      <c r="AI10">
        <f t="shared" si="7"/>
        <v>-10787.84553910365</v>
      </c>
      <c r="AJ10">
        <f t="shared" si="8"/>
        <v>1484.7006789045699</v>
      </c>
      <c r="AK10">
        <f t="shared" si="30"/>
        <v>109.81217602094766</v>
      </c>
      <c r="AL10">
        <f t="shared" si="9"/>
        <v>-9193.3326841781327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-6337.8434915530215</v>
      </c>
      <c r="AR10">
        <f t="shared" si="14"/>
        <v>-6349.902904783924</v>
      </c>
      <c r="AS10">
        <f t="shared" si="15"/>
        <v>873.91918242964857</v>
      </c>
      <c r="AT10">
        <f t="shared" si="16"/>
        <v>64.637248741512551</v>
      </c>
      <c r="AU10">
        <f t="shared" si="17"/>
        <v>-5411.3464736127635</v>
      </c>
      <c r="AW10">
        <v>7</v>
      </c>
      <c r="AX10">
        <f>IF(Z10&gt;0, (R10*SUMPRODUCT(K10:$K$98, X10:$X$98)-K10*$AZ$3)/Z10, 0)</f>
        <v>30870.621879208142</v>
      </c>
    </row>
    <row r="11" spans="1:52" x14ac:dyDescent="0.25">
      <c r="A11" t="s">
        <v>33</v>
      </c>
      <c r="C11" s="25">
        <f>AU71</f>
        <v>102672.00344180179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500000</v>
      </c>
      <c r="S11">
        <f t="shared" si="1"/>
        <v>29475.389753517098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25298.756887180221</v>
      </c>
      <c r="AC11">
        <f t="shared" si="2"/>
        <v>23232.673793031776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-11554.115176778259</v>
      </c>
      <c r="AI11">
        <f t="shared" si="7"/>
        <v>-11573.820322314341</v>
      </c>
      <c r="AJ11">
        <f t="shared" si="8"/>
        <v>2066.0830941484455</v>
      </c>
      <c r="AK11">
        <f t="shared" si="30"/>
        <v>60.717016529232524</v>
      </c>
      <c r="AL11">
        <f t="shared" si="9"/>
        <v>-9447.0202116366636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-6462.3164076683597</v>
      </c>
      <c r="AR11">
        <f t="shared" si="14"/>
        <v>-6473.3376657538993</v>
      </c>
      <c r="AS11">
        <f t="shared" si="15"/>
        <v>1155.5781186737906</v>
      </c>
      <c r="AT11">
        <f t="shared" si="16"/>
        <v>33.95955173877185</v>
      </c>
      <c r="AU11">
        <f t="shared" si="17"/>
        <v>-5283.7999953413364</v>
      </c>
      <c r="AW11">
        <v>8</v>
      </c>
      <c r="AX11">
        <f>IF(Z11&gt;0, (R11*SUMPRODUCT(K11:$K$98, X11:$X$98)-K11*$AZ$3)/Z11, 0)</f>
        <v>29475.389753517098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500000</v>
      </c>
      <c r="S12">
        <f t="shared" si="1"/>
        <v>27555.959511555691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23232.673793031776</v>
      </c>
      <c r="AC12">
        <f t="shared" si="2"/>
        <v>20822.061445902917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-12347.756920795826</v>
      </c>
      <c r="AI12">
        <f t="shared" si="7"/>
        <v>-12366.647627030507</v>
      </c>
      <c r="AJ12">
        <f t="shared" si="8"/>
        <v>2410.6123471288593</v>
      </c>
      <c r="AK12">
        <f t="shared" si="30"/>
        <v>53.435149723973083</v>
      </c>
      <c r="AL12">
        <f t="shared" si="9"/>
        <v>-9902.6001301776741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-6562.9640687390356</v>
      </c>
      <c r="AR12">
        <f t="shared" si="14"/>
        <v>-6573.0046799242555</v>
      </c>
      <c r="AS12">
        <f t="shared" si="15"/>
        <v>1281.2660890028042</v>
      </c>
      <c r="AT12">
        <f t="shared" si="16"/>
        <v>28.401350131496063</v>
      </c>
      <c r="AU12">
        <f t="shared" si="17"/>
        <v>-5263.3372407899551</v>
      </c>
      <c r="AW12">
        <v>9</v>
      </c>
      <c r="AX12">
        <f>IF(Z12&gt;0, (R12*SUMPRODUCT(K12:$K$98, X12:$X$98)-K12*$AZ$3)/Z12, 0)</f>
        <v>27555.959511555691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500000</v>
      </c>
      <c r="S13">
        <f t="shared" si="1"/>
        <v>25057.452868593831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20822.061445902917</v>
      </c>
      <c r="AC13">
        <f t="shared" si="2"/>
        <v>18088.434761442477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-13096.767950572232</v>
      </c>
      <c r="AI13">
        <f t="shared" si="7"/>
        <v>-13114.814911347037</v>
      </c>
      <c r="AJ13">
        <f t="shared" si="8"/>
        <v>2733.6266844604397</v>
      </c>
      <c r="AK13">
        <f t="shared" si="30"/>
        <v>41.644122891805836</v>
      </c>
      <c r="AL13">
        <f t="shared" si="9"/>
        <v>-10339.544103994791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-6616.9880167100437</v>
      </c>
      <c r="AR13">
        <f t="shared" si="14"/>
        <v>-6626.1060314473907</v>
      </c>
      <c r="AS13">
        <f t="shared" si="15"/>
        <v>1381.1327406502007</v>
      </c>
      <c r="AT13">
        <f t="shared" si="16"/>
        <v>21.040203444197068</v>
      </c>
      <c r="AU13">
        <f t="shared" si="17"/>
        <v>-5223.9330873529925</v>
      </c>
      <c r="AW13">
        <v>10</v>
      </c>
      <c r="AX13">
        <f>IF(Z13&gt;0, (R13*SUMPRODUCT(K13:$K$98, X13:$X$98)-K13*$AZ$3)/Z13, 0)</f>
        <v>25057.452868593831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500000</v>
      </c>
      <c r="S14">
        <f t="shared" si="1"/>
        <v>21978.351115277645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18088.434761442477</v>
      </c>
      <c r="AC14">
        <f t="shared" si="2"/>
        <v>15098.190577751871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-13851.131546649802</v>
      </c>
      <c r="AI14">
        <f t="shared" si="7"/>
        <v>-13868.305481239528</v>
      </c>
      <c r="AJ14">
        <f t="shared" si="8"/>
        <v>2990.2441836906055</v>
      </c>
      <c r="AK14">
        <f t="shared" si="30"/>
        <v>32.559182570596455</v>
      </c>
      <c r="AL14">
        <f t="shared" si="9"/>
        <v>-10845.502114978326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-6653.4715287187464</v>
      </c>
      <c r="AR14">
        <f t="shared" si="14"/>
        <v>-6661.7211279983412</v>
      </c>
      <c r="AS14">
        <f t="shared" si="15"/>
        <v>1436.3811702383573</v>
      </c>
      <c r="AT14">
        <f t="shared" si="16"/>
        <v>15.639992552393037</v>
      </c>
      <c r="AU14">
        <f t="shared" si="17"/>
        <v>-5209.699965207591</v>
      </c>
      <c r="AW14">
        <v>11</v>
      </c>
      <c r="AX14">
        <f>IF(Z14&gt;0, (R14*SUMPRODUCT(K14:$K$98, X14:$X$98)-K14*$AZ$3)/Z14, 0)</f>
        <v>21978.351115277645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500000</v>
      </c>
      <c r="S15">
        <f t="shared" si="1"/>
        <v>18497.802769058017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15098.190577751871</v>
      </c>
      <c r="AC15">
        <f t="shared" si="2"/>
        <v>12038.094307883555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-14651.35803796949</v>
      </c>
      <c r="AI15">
        <f t="shared" si="7"/>
        <v>-14667.62766531142</v>
      </c>
      <c r="AJ15">
        <f t="shared" si="8"/>
        <v>3060.0962698683161</v>
      </c>
      <c r="AK15">
        <f t="shared" si="30"/>
        <v>61.902581368782677</v>
      </c>
      <c r="AL15">
        <f t="shared" si="9"/>
        <v>-11545.628814074322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-6676.6577877040854</v>
      </c>
      <c r="AR15">
        <f t="shared" si="14"/>
        <v>-6684.0718945612134</v>
      </c>
      <c r="AS15">
        <f t="shared" si="15"/>
        <v>1394.4929567888744</v>
      </c>
      <c r="AT15">
        <f t="shared" si="16"/>
        <v>28.209149684539934</v>
      </c>
      <c r="AU15">
        <f t="shared" si="17"/>
        <v>-5261.369788087799</v>
      </c>
      <c r="AW15">
        <v>12</v>
      </c>
      <c r="AX15">
        <f>IF(Z15&gt;0, (R15*SUMPRODUCT(K15:$K$98, X15:$X$98)-K15*$AZ$3)/Z15, 0)</f>
        <v>18497.802769058017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500000</v>
      </c>
      <c r="S16">
        <f t="shared" si="1"/>
        <v>14586.207755271887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12038.094307883555</v>
      </c>
      <c r="AC16">
        <f t="shared" si="2"/>
        <v>8949.2127118418575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-15368.936542177347</v>
      </c>
      <c r="AI16">
        <f t="shared" si="7"/>
        <v>-15384.275026418749</v>
      </c>
      <c r="AJ16">
        <f t="shared" si="8"/>
        <v>3088.8815960416978</v>
      </c>
      <c r="AK16">
        <f t="shared" si="30"/>
        <v>85.470469585973248</v>
      </c>
      <c r="AL16">
        <f t="shared" si="9"/>
        <v>-12209.922960791078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-6625.3523544121063</v>
      </c>
      <c r="AR16">
        <f t="shared" si="14"/>
        <v>-6631.964579168387</v>
      </c>
      <c r="AS16">
        <f t="shared" si="15"/>
        <v>1331.577425586519</v>
      </c>
      <c r="AT16">
        <f t="shared" si="16"/>
        <v>36.845228383245789</v>
      </c>
      <c r="AU16">
        <f t="shared" si="17"/>
        <v>-5263.5419251986223</v>
      </c>
      <c r="AW16">
        <v>13</v>
      </c>
      <c r="AX16">
        <f>IF(Z16&gt;0, (R16*SUMPRODUCT(K16:$K$98, X16:$X$98)-K16*$AZ$3)/Z16, 0)</f>
        <v>14586.207755271887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500000</v>
      </c>
      <c r="S17">
        <f t="shared" si="1"/>
        <v>10586.97323285021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8949.2127118418575</v>
      </c>
      <c r="AC17">
        <f t="shared" si="2"/>
        <v>6092.1990366986865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-15980.516379384406</v>
      </c>
      <c r="AI17">
        <f t="shared" si="7"/>
        <v>-15994.902452964425</v>
      </c>
      <c r="AJ17">
        <f t="shared" si="8"/>
        <v>2857.013675143171</v>
      </c>
      <c r="AK17">
        <f t="shared" si="30"/>
        <v>123.49913542341763</v>
      </c>
      <c r="AL17">
        <f t="shared" si="9"/>
        <v>-13014.389642397837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-6475.8381417922001</v>
      </c>
      <c r="AR17">
        <f t="shared" si="14"/>
        <v>-6481.6678585415475</v>
      </c>
      <c r="AS17">
        <f t="shared" si="15"/>
        <v>1157.7572144653541</v>
      </c>
      <c r="AT17">
        <f t="shared" si="16"/>
        <v>50.045968019222173</v>
      </c>
      <c r="AU17">
        <f t="shared" si="17"/>
        <v>-5273.8646760569709</v>
      </c>
      <c r="AW17">
        <v>14</v>
      </c>
      <c r="AX17">
        <f>IF(Z17&gt;0, (R17*SUMPRODUCT(K17:$K$98, X17:$X$98)-K17*$AZ$3)/Z17, 0)</f>
        <v>10586.97323285021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500000</v>
      </c>
      <c r="S18">
        <f t="shared" si="1"/>
        <v>6640.1362694619465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6092.1990366986865</v>
      </c>
      <c r="AC18">
        <f t="shared" si="2"/>
        <v>3562.8378098009562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-16563.783019203318</v>
      </c>
      <c r="AI18">
        <f t="shared" si="7"/>
        <v>-16577.197042896576</v>
      </c>
      <c r="AJ18">
        <f t="shared" si="8"/>
        <v>2529.3612268977304</v>
      </c>
      <c r="AK18">
        <f t="shared" si="30"/>
        <v>131.59149919269163</v>
      </c>
      <c r="AL18">
        <f t="shared" si="9"/>
        <v>-13916.244316806155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-6263.7152244623412</v>
      </c>
      <c r="AR18">
        <f t="shared" si="14"/>
        <v>-6268.7878352500666</v>
      </c>
      <c r="AS18">
        <f t="shared" si="15"/>
        <v>956.49637565984506</v>
      </c>
      <c r="AT18">
        <f t="shared" si="16"/>
        <v>49.762284132041906</v>
      </c>
      <c r="AU18">
        <f t="shared" si="17"/>
        <v>-5262.5291754581795</v>
      </c>
      <c r="AW18">
        <v>15</v>
      </c>
      <c r="AX18">
        <f>IF(Z18&gt;0, (R18*SUMPRODUCT(K18:$K$98, X18:$X$98)-K18*$AZ$3)/Z18, 0)</f>
        <v>6640.1362694619465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500000</v>
      </c>
      <c r="S19">
        <f t="shared" si="1"/>
        <v>2043.2648944583373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3562.8378098009562</v>
      </c>
      <c r="AC19">
        <f t="shared" si="2"/>
        <v>1015.4890777015025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-17100.990977806909</v>
      </c>
      <c r="AI19">
        <f t="shared" si="7"/>
        <v>-17113.415811714345</v>
      </c>
      <c r="AJ19">
        <f t="shared" si="8"/>
        <v>2547.3487320994536</v>
      </c>
      <c r="AK19">
        <f t="shared" si="30"/>
        <v>79.451283158561324</v>
      </c>
      <c r="AL19">
        <f t="shared" si="9"/>
        <v>-14486.61579645633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-6030.8349602227981</v>
      </c>
      <c r="AR19">
        <f t="shared" si="14"/>
        <v>-6035.2167017722304</v>
      </c>
      <c r="AS19">
        <f t="shared" si="15"/>
        <v>898.34792669978719</v>
      </c>
      <c r="AT19">
        <f t="shared" si="16"/>
        <v>28.019287112018656</v>
      </c>
      <c r="AU19">
        <f t="shared" si="17"/>
        <v>-5108.849487960425</v>
      </c>
      <c r="AW19">
        <v>16</v>
      </c>
      <c r="AX19">
        <f>IF(Z19&gt;0, (R19*SUMPRODUCT(K19:$K$98, X19:$X$98)-K19*$AZ$3)/Z19, 0)</f>
        <v>2043.2648944583373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500000</v>
      </c>
      <c r="S20">
        <f t="shared" si="1"/>
        <v>-5183.4591572453601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1015.4890777015025</v>
      </c>
      <c r="AC20">
        <f t="shared" si="2"/>
        <v>-2367.9684555695931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-17595.861667724101</v>
      </c>
      <c r="AI20">
        <f t="shared" si="7"/>
        <v>-17607.282460209077</v>
      </c>
      <c r="AJ20">
        <f t="shared" si="8"/>
        <v>3383.4575332710956</v>
      </c>
      <c r="AK20">
        <f t="shared" si="30"/>
        <v>4.3666030341164612</v>
      </c>
      <c r="AL20">
        <f t="shared" si="9"/>
        <v>-14219.458323903864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-5885.7593120921347</v>
      </c>
      <c r="AR20">
        <f t="shared" si="14"/>
        <v>-5889.5795305610727</v>
      </c>
      <c r="AS20">
        <f t="shared" si="15"/>
        <v>1131.7556968549638</v>
      </c>
      <c r="AT20">
        <f t="shared" si="16"/>
        <v>1.4606147147316682</v>
      </c>
      <c r="AU20">
        <f t="shared" si="17"/>
        <v>-4756.3632189913769</v>
      </c>
      <c r="AW20">
        <v>17</v>
      </c>
      <c r="AX20">
        <f>IF(Z20&gt;0, (R20*SUMPRODUCT(K20:$K$98, X20:$X$98)-K20*$AZ$3)/Z20, 0)</f>
        <v>-5183.4591572453601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500000</v>
      </c>
      <c r="S21">
        <f t="shared" si="1"/>
        <v>-14083.532535115824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-2367.9684555695931</v>
      </c>
      <c r="AC21">
        <f t="shared" si="2"/>
        <v>-5861.4304347068683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-18036.512663587109</v>
      </c>
      <c r="AI21">
        <f t="shared" si="7"/>
        <v>-18046.917422514056</v>
      </c>
      <c r="AJ21">
        <f t="shared" si="8"/>
        <v>3493.4619791372752</v>
      </c>
      <c r="AK21">
        <f t="shared" si="30"/>
        <v>-3.7887495289113491</v>
      </c>
      <c r="AL21">
        <f t="shared" si="9"/>
        <v>-14557.244192905691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-5737.1202523729035</v>
      </c>
      <c r="AR21">
        <f t="shared" si="14"/>
        <v>-5740.4298363415028</v>
      </c>
      <c r="AS21">
        <f t="shared" si="15"/>
        <v>1111.2132287005609</v>
      </c>
      <c r="AT21">
        <f t="shared" si="16"/>
        <v>-1.2051393780444157</v>
      </c>
      <c r="AU21">
        <f t="shared" si="17"/>
        <v>-4630.421747018986</v>
      </c>
      <c r="AW21">
        <v>18</v>
      </c>
      <c r="AX21">
        <f>IF(Z21&gt;0, (R21*SUMPRODUCT(K21:$K$98, X21:$X$98)-K21*$AZ$3)/Z21, 0)</f>
        <v>-14083.532535115824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500000</v>
      </c>
      <c r="S22">
        <f t="shared" si="1"/>
        <v>-22718.167545129527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-5861.4304347068683</v>
      </c>
      <c r="AC22">
        <f t="shared" si="2"/>
        <v>-8525.0427968989752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-18388.116945937341</v>
      </c>
      <c r="AI22">
        <f t="shared" si="7"/>
        <v>-18397.498251427722</v>
      </c>
      <c r="AJ22">
        <f t="shared" si="8"/>
        <v>2663.612362192107</v>
      </c>
      <c r="AK22">
        <f t="shared" si="30"/>
        <v>-123.09003912884424</v>
      </c>
      <c r="AL22">
        <f t="shared" si="9"/>
        <v>-15856.97592836446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-5461.2136648380074</v>
      </c>
      <c r="AR22">
        <f t="shared" si="14"/>
        <v>-5463.9998834534708</v>
      </c>
      <c r="AS22">
        <f t="shared" si="15"/>
        <v>791.08460496543046</v>
      </c>
      <c r="AT22">
        <f t="shared" si="16"/>
        <v>-36.557359607418057</v>
      </c>
      <c r="AU22">
        <f t="shared" si="17"/>
        <v>-4709.4726380954589</v>
      </c>
      <c r="AW22">
        <v>19</v>
      </c>
      <c r="AX22">
        <f>IF(Z22&gt;0, (R22*SUMPRODUCT(K22:$K$98, X22:$X$98)-K22*$AZ$3)/Z22, 0)</f>
        <v>-22718.167545129527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500000</v>
      </c>
      <c r="S23">
        <f t="shared" si="1"/>
        <v>-27976.908119231532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-8525.0427968989752</v>
      </c>
      <c r="AC23">
        <f t="shared" si="2"/>
        <v>-9348.1660842005949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-18680.527747361117</v>
      </c>
      <c r="AI23">
        <f t="shared" si="7"/>
        <v>-18688.881213409222</v>
      </c>
      <c r="AJ23">
        <f t="shared" si="8"/>
        <v>823.12328730161971</v>
      </c>
      <c r="AK23">
        <f t="shared" si="30"/>
        <v>-596.75299578292834</v>
      </c>
      <c r="AL23">
        <f t="shared" si="9"/>
        <v>-18462.510921890531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-4953.6238976380828</v>
      </c>
      <c r="AR23">
        <f t="shared" si="14"/>
        <v>-4955.8390346836541</v>
      </c>
      <c r="AS23">
        <f t="shared" si="15"/>
        <v>218.27237655294383</v>
      </c>
      <c r="AT23">
        <f t="shared" si="16"/>
        <v>-158.24445330860743</v>
      </c>
      <c r="AU23">
        <f t="shared" si="17"/>
        <v>-4895.8111114393178</v>
      </c>
      <c r="AW23">
        <v>20</v>
      </c>
      <c r="AX23">
        <f>IF(Z23&gt;0, (R23*SUMPRODUCT(K23:$K$98, X23:$X$98)-K23*$AZ$3)/Z23, 0)</f>
        <v>-27976.908119231532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500000</v>
      </c>
      <c r="S24">
        <f t="shared" si="1"/>
        <v>-34652.64697136452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-9348.1660842005949</v>
      </c>
      <c r="AC24">
        <f t="shared" si="2"/>
        <v>-10160.637859038317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-18791.676378293385</v>
      </c>
      <c r="AI24">
        <f t="shared" si="7"/>
        <v>-18799.006725862095</v>
      </c>
      <c r="AJ24">
        <f t="shared" si="8"/>
        <v>812.47177483772248</v>
      </c>
      <c r="AK24">
        <f t="shared" si="30"/>
        <v>-654.3716258940417</v>
      </c>
      <c r="AL24">
        <f t="shared" si="9"/>
        <v>-18640.906576918413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-4449.1944864383186</v>
      </c>
      <c r="AR24">
        <f t="shared" si="14"/>
        <v>-4450.9300496382075</v>
      </c>
      <c r="AS24">
        <f t="shared" si="15"/>
        <v>192.36415465148841</v>
      </c>
      <c r="AT24">
        <f t="shared" si="16"/>
        <v>-154.93171398867275</v>
      </c>
      <c r="AU24">
        <f t="shared" si="17"/>
        <v>-4413.4976089753909</v>
      </c>
      <c r="AW24">
        <v>21</v>
      </c>
      <c r="AX24">
        <f>IF(Z24&gt;0, (R24*SUMPRODUCT(K24:$K$98, X24:$X$98)-K24*$AZ$3)/Z24, 0)</f>
        <v>-34652.64697136452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500000</v>
      </c>
      <c r="S25">
        <f t="shared" si="1"/>
        <v>-43139.985164492762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-10160.637859038317</v>
      </c>
      <c r="AC25">
        <f t="shared" si="2"/>
        <v>-10912.375092976305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-18664.539189442363</v>
      </c>
      <c r="AI25">
        <f t="shared" si="7"/>
        <v>-18670.863006575913</v>
      </c>
      <c r="AJ25">
        <f t="shared" si="8"/>
        <v>751.73723393798718</v>
      </c>
      <c r="AK25">
        <f t="shared" si="30"/>
        <v>-711.2446501326823</v>
      </c>
      <c r="AL25">
        <f t="shared" si="9"/>
        <v>-18630.370422770608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-3945.6187173106237</v>
      </c>
      <c r="AR25">
        <f t="shared" si="14"/>
        <v>-3946.9555502746593</v>
      </c>
      <c r="AS25">
        <f t="shared" si="15"/>
        <v>158.91463864282275</v>
      </c>
      <c r="AT25">
        <f t="shared" si="16"/>
        <v>-150.3546471556044</v>
      </c>
      <c r="AU25">
        <f t="shared" si="17"/>
        <v>-3938.3955587874411</v>
      </c>
      <c r="AW25">
        <v>22</v>
      </c>
      <c r="AX25">
        <f>IF(Z25&gt;0, (R25*SUMPRODUCT(K25:$K$98, X25:$X$98)-K25*$AZ$3)/Z25, 0)</f>
        <v>-43139.985164492762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500000</v>
      </c>
      <c r="S26">
        <f t="shared" si="1"/>
        <v>-54032.024120958413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-10912.375092976305</v>
      </c>
      <c r="AC26">
        <f t="shared" si="2"/>
        <v>-11556.692691983077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-18268.586824581358</v>
      </c>
      <c r="AI26">
        <f t="shared" si="7"/>
        <v>-18273.933974202344</v>
      </c>
      <c r="AJ26">
        <f t="shared" si="8"/>
        <v>644.31759900677207</v>
      </c>
      <c r="AK26">
        <f t="shared" si="30"/>
        <v>-763.86625650834139</v>
      </c>
      <c r="AL26">
        <f t="shared" si="9"/>
        <v>-18393.482631703911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-3448.1390745397694</v>
      </c>
      <c r="AR26">
        <f t="shared" si="14"/>
        <v>-3449.1483324381816</v>
      </c>
      <c r="AS26">
        <f t="shared" si="15"/>
        <v>121.61294745357567</v>
      </c>
      <c r="AT26">
        <f t="shared" si="16"/>
        <v>-144.17738558982322</v>
      </c>
      <c r="AU26">
        <f t="shared" si="17"/>
        <v>-3471.7127705744288</v>
      </c>
      <c r="AW26">
        <v>23</v>
      </c>
      <c r="AX26">
        <f>IF(Z26&gt;0, (R26*SUMPRODUCT(K26:$K$98, X26:$X$98)-K26*$AZ$3)/Z26, 0)</f>
        <v>-54032.024120958413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500000</v>
      </c>
      <c r="S27">
        <f t="shared" si="1"/>
        <v>-68214.17922953151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-11556.692691983077</v>
      </c>
      <c r="AC27">
        <f t="shared" si="2"/>
        <v>-12057.241482322972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-17495.738276986092</v>
      </c>
      <c r="AI27">
        <f t="shared" si="7"/>
        <v>-17500.15716819702</v>
      </c>
      <c r="AJ27">
        <f t="shared" si="8"/>
        <v>500.54879033989528</v>
      </c>
      <c r="AK27">
        <f t="shared" si="30"/>
        <v>-808.96848843881548</v>
      </c>
      <c r="AL27">
        <f t="shared" si="9"/>
        <v>-17808.576866295942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-2948.4520619463538</v>
      </c>
      <c r="AR27">
        <f t="shared" si="14"/>
        <v>-2949.1967512356027</v>
      </c>
      <c r="AS27">
        <f t="shared" si="15"/>
        <v>84.354491912110035</v>
      </c>
      <c r="AT27">
        <f t="shared" si="16"/>
        <v>-136.33061777819063</v>
      </c>
      <c r="AU27">
        <f t="shared" si="17"/>
        <v>-3001.1728771016838</v>
      </c>
      <c r="AW27">
        <v>24</v>
      </c>
      <c r="AX27">
        <f>IF(Z27&gt;0, (R27*SUMPRODUCT(K27:$K$98, X27:$X$98)-K27*$AZ$3)/Z27, 0)</f>
        <v>-68214.17922953151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500000</v>
      </c>
      <c r="S28">
        <f t="shared" si="1"/>
        <v>-86955.028859979211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-12057.241482322972</v>
      </c>
      <c r="AC28">
        <f t="shared" si="2"/>
        <v>-12373.916504805153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-16342.804541396927</v>
      </c>
      <c r="AI28">
        <f t="shared" si="7"/>
        <v>-16346.362103468677</v>
      </c>
      <c r="AJ28">
        <f t="shared" si="8"/>
        <v>316.67502248218079</v>
      </c>
      <c r="AK28">
        <f t="shared" si="30"/>
        <v>-844.00690376260809</v>
      </c>
      <c r="AL28">
        <f t="shared" si="9"/>
        <v>-16873.693984749105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-2459.0669996930801</v>
      </c>
      <c r="AR28">
        <f t="shared" si="14"/>
        <v>-2459.6022984827</v>
      </c>
      <c r="AS28">
        <f t="shared" si="15"/>
        <v>47.649416318995662</v>
      </c>
      <c r="AT28">
        <f t="shared" si="16"/>
        <v>-126.99592161789136</v>
      </c>
      <c r="AU28">
        <f t="shared" si="17"/>
        <v>-2538.9488037815959</v>
      </c>
      <c r="AW28">
        <v>25</v>
      </c>
      <c r="AX28">
        <f>IF(Z28&gt;0, (R28*SUMPRODUCT(K28:$K$98, X28:$X$98)-K28*$AZ$3)/Z28, 0)</f>
        <v>-86955.028859979211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500000</v>
      </c>
      <c r="S29">
        <f t="shared" si="1"/>
        <v>-112204.84204267064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-12373.916504805153</v>
      </c>
      <c r="AC29">
        <f t="shared" si="2"/>
        <v>-12483.182576405219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-14812.97375254392</v>
      </c>
      <c r="AI29">
        <f t="shared" si="7"/>
        <v>-14815.755090307324</v>
      </c>
      <c r="AJ29">
        <f t="shared" si="8"/>
        <v>109.26607160006643</v>
      </c>
      <c r="AK29">
        <f t="shared" si="30"/>
        <v>-866.17415533636074</v>
      </c>
      <c r="AL29">
        <f t="shared" si="9"/>
        <v>-15572.663174043619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-1990.0684093293978</v>
      </c>
      <c r="AR29">
        <f t="shared" si="14"/>
        <v>-1990.4420718033271</v>
      </c>
      <c r="AS29">
        <f t="shared" si="15"/>
        <v>14.679493863645902</v>
      </c>
      <c r="AT29">
        <f t="shared" si="16"/>
        <v>-116.36730425019736</v>
      </c>
      <c r="AU29">
        <f t="shared" si="17"/>
        <v>-2092.1298821898786</v>
      </c>
      <c r="AW29">
        <v>26</v>
      </c>
      <c r="AX29">
        <f>IF(Z29&gt;0, (R29*SUMPRODUCT(K29:$K$98, X29:$X$98)-K29*$AZ$3)/Z29, 0)</f>
        <v>-112204.84204267064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500000</v>
      </c>
      <c r="S30">
        <f t="shared" si="1"/>
        <v>-147090.59578988681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-12483.182576405219</v>
      </c>
      <c r="AC30">
        <f t="shared" si="2"/>
        <v>-12375.214442794426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-13003.847165284382</v>
      </c>
      <c r="AI30">
        <f t="shared" si="7"/>
        <v>-13005.950497311887</v>
      </c>
      <c r="AJ30">
        <f t="shared" si="8"/>
        <v>-107.9681336107933</v>
      </c>
      <c r="AK30">
        <f t="shared" si="30"/>
        <v>-873.82278034836543</v>
      </c>
      <c r="AL30">
        <f t="shared" si="9"/>
        <v>-13987.741411271047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-1559.838323611893</v>
      </c>
      <c r="AR30">
        <f t="shared" si="14"/>
        <v>-1560.0906226324892</v>
      </c>
      <c r="AS30">
        <f t="shared" si="15"/>
        <v>-12.951000607310018</v>
      </c>
      <c r="AT30">
        <f t="shared" si="16"/>
        <v>-104.81684716129695</v>
      </c>
      <c r="AU30">
        <f t="shared" si="17"/>
        <v>-1677.8584704010962</v>
      </c>
      <c r="AW30">
        <v>27</v>
      </c>
      <c r="AX30">
        <f>IF(Z30&gt;0, (R30*SUMPRODUCT(K30:$K$98, X30:$X$98)-K30*$AZ$3)/Z30, 0)</f>
        <v>-147090.59578988681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500000</v>
      </c>
      <c r="S31">
        <f t="shared" si="1"/>
        <v>-197078.04603773347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-12375.214442794426</v>
      </c>
      <c r="AC31">
        <f t="shared" si="2"/>
        <v>-12061.805853066862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-11044.377225105332</v>
      </c>
      <c r="AI31">
        <f t="shared" si="7"/>
        <v>-11045.907304951308</v>
      </c>
      <c r="AJ31">
        <f t="shared" si="8"/>
        <v>-313.40858972756359</v>
      </c>
      <c r="AK31">
        <f t="shared" si="30"/>
        <v>-866.26501099560994</v>
      </c>
      <c r="AL31">
        <f t="shared" si="9"/>
        <v>-12225.580905674482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-1182.8534441973763</v>
      </c>
      <c r="AR31">
        <f t="shared" si="14"/>
        <v>-1183.0173158380148</v>
      </c>
      <c r="AS31">
        <f t="shared" si="15"/>
        <v>-33.56607821739405</v>
      </c>
      <c r="AT31">
        <f t="shared" si="16"/>
        <v>-92.777033141772534</v>
      </c>
      <c r="AU31">
        <f t="shared" si="17"/>
        <v>-1309.3604271971815</v>
      </c>
      <c r="AW31">
        <v>28</v>
      </c>
      <c r="AX31">
        <f>IF(Z31&gt;0, (R31*SUMPRODUCT(K31:$K$98, X31:$X$98)-K31*$AZ$3)/Z31, 0)</f>
        <v>-197078.04603773347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500000</v>
      </c>
      <c r="S32">
        <f t="shared" si="1"/>
        <v>-272007.57059054187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-12061.805853066862</v>
      </c>
      <c r="AC32">
        <f t="shared" si="2"/>
        <v>-11572.117410354011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-9023.8983548182059</v>
      </c>
      <c r="AI32">
        <f t="shared" si="7"/>
        <v>-9024.9619389479813</v>
      </c>
      <c r="AJ32">
        <f t="shared" si="8"/>
        <v>-489.68844271285161</v>
      </c>
      <c r="AK32">
        <f t="shared" si="30"/>
        <v>-844.32640971468049</v>
      </c>
      <c r="AL32">
        <f t="shared" si="9"/>
        <v>-10358.976791375513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-862.91074954189378</v>
      </c>
      <c r="AR32">
        <f t="shared" si="14"/>
        <v>-863.01245482962406</v>
      </c>
      <c r="AS32">
        <f t="shared" si="15"/>
        <v>-46.826482804710437</v>
      </c>
      <c r="AT32">
        <f t="shared" si="16"/>
        <v>-80.73875684513834</v>
      </c>
      <c r="AU32">
        <f t="shared" si="17"/>
        <v>-990.57769447947283</v>
      </c>
      <c r="AW32">
        <v>29</v>
      </c>
      <c r="AX32">
        <f>IF(Z32&gt;0, (R32*SUMPRODUCT(K32:$K$98, X32:$X$98)-K32*$AZ$3)/Z32, 0)</f>
        <v>-272007.57059054187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500000</v>
      </c>
      <c r="S33">
        <f t="shared" si="1"/>
        <v>-390481.1400200756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-11572.117410354011</v>
      </c>
      <c r="AC33">
        <f t="shared" si="2"/>
        <v>-10941.687189440341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-7048.4463512802758</v>
      </c>
      <c r="AI33">
        <f t="shared" si="7"/>
        <v>-7049.1468772511898</v>
      </c>
      <c r="AJ33">
        <f t="shared" si="8"/>
        <v>-630.43022091366947</v>
      </c>
      <c r="AK33">
        <f t="shared" si="30"/>
        <v>-810.04821872478078</v>
      </c>
      <c r="AL33">
        <f t="shared" si="9"/>
        <v>-8489.6253168896401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-601.79290085167281</v>
      </c>
      <c r="AR33">
        <f t="shared" si="14"/>
        <v>-601.8527114163204</v>
      </c>
      <c r="AS33">
        <f t="shared" si="15"/>
        <v>-53.825823808573958</v>
      </c>
      <c r="AT33">
        <f t="shared" si="16"/>
        <v>-69.161520579293395</v>
      </c>
      <c r="AU33">
        <f t="shared" si="17"/>
        <v>-724.84005580418773</v>
      </c>
      <c r="AW33">
        <v>30</v>
      </c>
      <c r="AX33">
        <f>IF(Z33&gt;0, (R33*SUMPRODUCT(K33:$K$98, X33:$X$98)-K33*$AZ$3)/Z33, 0)</f>
        <v>-390481.1400200756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500000</v>
      </c>
      <c r="S34">
        <f t="shared" si="1"/>
        <v>-588412.50418543792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-10941.687189440341</v>
      </c>
      <c r="AC34">
        <f t="shared" si="2"/>
        <v>-10210.13993809955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-5194.4089850146129</v>
      </c>
      <c r="AI34">
        <f t="shared" si="7"/>
        <v>-5194.8427852765662</v>
      </c>
      <c r="AJ34">
        <f t="shared" si="8"/>
        <v>-731.54725134079126</v>
      </c>
      <c r="AK34">
        <f t="shared" si="30"/>
        <v>-765.91810326082395</v>
      </c>
      <c r="AL34">
        <f t="shared" si="9"/>
        <v>-6692.3081398781815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-395.97865861781372</v>
      </c>
      <c r="AR34">
        <f t="shared" si="14"/>
        <v>-396.011727951848</v>
      </c>
      <c r="AS34">
        <f t="shared" si="15"/>
        <v>-55.767094993321983</v>
      </c>
      <c r="AT34">
        <f t="shared" si="16"/>
        <v>-58.387243672047511</v>
      </c>
      <c r="AU34">
        <f t="shared" si="17"/>
        <v>-510.1660666172175</v>
      </c>
      <c r="AW34">
        <v>31</v>
      </c>
      <c r="AX34">
        <f>IF(Z34&gt;0, (R34*SUMPRODUCT(K34:$K$98, X34:$X$98)-K34*$AZ$3)/Z34, 0)</f>
        <v>-588412.50418543792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-938661.92531574797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-10210.13993809955</v>
      </c>
      <c r="AC35">
        <f t="shared" ref="AC35:AC69" si="33">S35*Z35</f>
        <v>-9415.6363179740911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-3573.788575504524</v>
      </c>
      <c r="AI35">
        <f t="shared" ref="AI35:AI66" si="38">SUM(AE35:AH35)</f>
        <v>-3574.0393483350831</v>
      </c>
      <c r="AJ35">
        <f t="shared" ref="AJ35:AJ69" si="39">AB35-AC35</f>
        <v>-794.50362012545884</v>
      </c>
      <c r="AK35">
        <f t="shared" si="30"/>
        <v>-714.7097956669686</v>
      </c>
      <c r="AL35">
        <f t="shared" ref="AL35:AL66" si="40">SUM(AI35:AK35)</f>
        <v>-5083.252764127511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-243.24642858354798</v>
      </c>
      <c r="AR35">
        <f t="shared" ref="AR35:AR69" si="45">AI35*$K35</f>
        <v>-243.26349719130988</v>
      </c>
      <c r="AS35">
        <f t="shared" ref="AS35:AS69" si="46">AJ35*$K35</f>
        <v>-54.07711284793465</v>
      </c>
      <c r="AT35">
        <f t="shared" ref="AT35:AT69" si="47">AK35*$K35</f>
        <v>-48.646024127245511</v>
      </c>
      <c r="AU35">
        <f t="shared" ref="AU35:AU69" si="48">AL35*$K35</f>
        <v>-345.98663416649009</v>
      </c>
      <c r="AW35">
        <v>32</v>
      </c>
      <c r="AX35">
        <f>IF(Z35&gt;0, (R35*SUMPRODUCT(K35:$K$98, X35:$X$98)-K35*$AZ$3)/Z35, 0)</f>
        <v>-938661.92531574797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500000</v>
      </c>
      <c r="S36">
        <f t="shared" si="32"/>
        <v>-1501547.5488669348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-9415.6363179740911</v>
      </c>
      <c r="AC36">
        <f t="shared" si="33"/>
        <v>-8595.9521405368614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-2102.9377639550944</v>
      </c>
      <c r="AI36">
        <f t="shared" si="38"/>
        <v>-2103.0808821691498</v>
      </c>
      <c r="AJ36">
        <f t="shared" si="39"/>
        <v>-819.68417743722966</v>
      </c>
      <c r="AK36">
        <f t="shared" si="30"/>
        <v>-659.09454225818649</v>
      </c>
      <c r="AL36">
        <f t="shared" si="40"/>
        <v>-3581.8596018645658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-127.79857570920632</v>
      </c>
      <c r="AR36">
        <f t="shared" si="45"/>
        <v>-127.80727321049611</v>
      </c>
      <c r="AS36">
        <f t="shared" si="46"/>
        <v>-49.813395433459533</v>
      </c>
      <c r="AT36">
        <f t="shared" si="47"/>
        <v>-40.054130560616144</v>
      </c>
      <c r="AU36">
        <f t="shared" si="48"/>
        <v>-217.67479920457177</v>
      </c>
      <c r="AW36">
        <v>33</v>
      </c>
      <c r="AX36">
        <f>IF(Z36&gt;0, (R36*SUMPRODUCT(K36:$K$98, X36:$X$98)-K36*$AZ$3)/Z36, 0)</f>
        <v>-1501547.5488669348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500000</v>
      </c>
      <c r="S37">
        <f t="shared" si="32"/>
        <v>-2413345.725989263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-8595.9521405368614</v>
      </c>
      <c r="AC37">
        <f t="shared" si="33"/>
        <v>-7774.7055322989445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-1222.9673768133275</v>
      </c>
      <c r="AI37">
        <f t="shared" si="38"/>
        <v>-1223.0479154764018</v>
      </c>
      <c r="AJ37">
        <f t="shared" si="39"/>
        <v>-821.24660823791692</v>
      </c>
      <c r="AK37">
        <f t="shared" si="30"/>
        <v>-601.71664983758035</v>
      </c>
      <c r="AL37">
        <f t="shared" si="40"/>
        <v>-2646.011173551899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-66.358482088417546</v>
      </c>
      <c r="AR37">
        <f t="shared" si="45"/>
        <v>-66.362852134203195</v>
      </c>
      <c r="AS37">
        <f t="shared" si="46"/>
        <v>-44.56102376576132</v>
      </c>
      <c r="AT37">
        <f t="shared" si="47"/>
        <v>-32.649279357387478</v>
      </c>
      <c r="AU37">
        <f t="shared" si="48"/>
        <v>-143.573155257352</v>
      </c>
      <c r="AW37">
        <v>34</v>
      </c>
      <c r="AX37">
        <f>IF(Z37&gt;0, (R37*SUMPRODUCT(K37:$K$98, X37:$X$98)-K37*$AZ$3)/Z37, 0)</f>
        <v>-2413345.725989263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500000</v>
      </c>
      <c r="S38">
        <f t="shared" si="32"/>
        <v>-3918872.3250896297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-7774.7055322989445</v>
      </c>
      <c r="AC38">
        <f t="shared" si="33"/>
        <v>-6993.7022430060024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-702.3549784334266</v>
      </c>
      <c r="AI38">
        <f t="shared" si="38"/>
        <v>-702.39959396094855</v>
      </c>
      <c r="AJ38">
        <f t="shared" si="39"/>
        <v>-781.0032892929421</v>
      </c>
      <c r="AK38">
        <f t="shared" si="30"/>
        <v>-544.22938726092616</v>
      </c>
      <c r="AL38">
        <f t="shared" si="40"/>
        <v>-2027.6322705148168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-34.026729882380508</v>
      </c>
      <c r="AR38">
        <f t="shared" si="45"/>
        <v>-34.028891354214792</v>
      </c>
      <c r="AS38">
        <f t="shared" si="46"/>
        <v>-37.836975287476463</v>
      </c>
      <c r="AT38">
        <f t="shared" si="47"/>
        <v>-26.366078298021591</v>
      </c>
      <c r="AU38">
        <f t="shared" si="48"/>
        <v>-98.231944939712847</v>
      </c>
      <c r="AW38">
        <v>35</v>
      </c>
      <c r="AX38">
        <f>IF(Z38&gt;0, (R38*SUMPRODUCT(K38:$K$98, X38:$X$98)-K38*$AZ$3)/Z38, 0)</f>
        <v>-3918872.3250896297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500000</v>
      </c>
      <c r="S39">
        <f t="shared" si="32"/>
        <v>-6456512.8756193537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-6993.7022430060024</v>
      </c>
      <c r="AC39">
        <f t="shared" si="33"/>
        <v>-6271.1559627264533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-397.74170368624311</v>
      </c>
      <c r="AI39">
        <f t="shared" si="38"/>
        <v>-397.76598597330553</v>
      </c>
      <c r="AJ39">
        <f t="shared" si="39"/>
        <v>-722.54628027954914</v>
      </c>
      <c r="AK39">
        <f t="shared" si="30"/>
        <v>-489.55915701042022</v>
      </c>
      <c r="AL39">
        <f t="shared" si="40"/>
        <v>-1609.8714232632749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-17.204682219437757</v>
      </c>
      <c r="AR39">
        <f t="shared" si="45"/>
        <v>-17.205732572037441</v>
      </c>
      <c r="AS39">
        <f t="shared" si="46"/>
        <v>-31.254402105273659</v>
      </c>
      <c r="AT39">
        <f t="shared" si="47"/>
        <v>-21.176330382051997</v>
      </c>
      <c r="AU39">
        <f t="shared" si="48"/>
        <v>-69.63646505936309</v>
      </c>
      <c r="AW39">
        <v>36</v>
      </c>
      <c r="AX39">
        <f>IF(Z39&gt;0, (R39*SUMPRODUCT(K39:$K$98, X39:$X$98)-K39*$AZ$3)/Z39, 0)</f>
        <v>-6456512.8756193537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500000</v>
      </c>
      <c r="S40">
        <f t="shared" si="32"/>
        <v>-10809179.046197001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-6271.1559627264533</v>
      </c>
      <c r="AC40">
        <f t="shared" si="33"/>
        <v>-5612.8490287298828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-221.15582764416399</v>
      </c>
      <c r="AI40">
        <f t="shared" si="38"/>
        <v>-221.16880931697361</v>
      </c>
      <c r="AJ40">
        <f t="shared" si="39"/>
        <v>-658.30693399657048</v>
      </c>
      <c r="AK40">
        <f t="shared" ref="AK40:AK69" si="61">G40*SUM(AB40:AB40, AE40:AF40)</f>
        <v>-438.98091739085174</v>
      </c>
      <c r="AL40">
        <f t="shared" si="40"/>
        <v>-1318.4566607043957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-8.5413376596160813</v>
      </c>
      <c r="AR40">
        <f t="shared" si="45"/>
        <v>-8.541839029406038</v>
      </c>
      <c r="AS40">
        <f t="shared" si="46"/>
        <v>-25.424705588036012</v>
      </c>
      <c r="AT40">
        <f t="shared" si="47"/>
        <v>-16.954037709538248</v>
      </c>
      <c r="AU40">
        <f t="shared" si="48"/>
        <v>-50.920582326980295</v>
      </c>
      <c r="AW40">
        <v>37</v>
      </c>
      <c r="AX40">
        <f>IF(Z40&gt;0, (R40*SUMPRODUCT(K40:$K$98, X40:$X$98)-K40*$AZ$3)/Z40, 0)</f>
        <v>-10809179.046197001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500000</v>
      </c>
      <c r="S41">
        <f t="shared" si="32"/>
        <v>-18435848.190527957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-5612.8490287298828</v>
      </c>
      <c r="AC41">
        <f t="shared" si="33"/>
        <v>-5018.2549947680636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-120.93665739059492</v>
      </c>
      <c r="AI41">
        <f t="shared" si="38"/>
        <v>-120.9434624138069</v>
      </c>
      <c r="AJ41">
        <f t="shared" si="39"/>
        <v>-594.59403396181915</v>
      </c>
      <c r="AK41">
        <f t="shared" si="61"/>
        <v>-392.89943201109185</v>
      </c>
      <c r="AL41">
        <f t="shared" si="40"/>
        <v>-1108.4369283867179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-4.1703013743177451</v>
      </c>
      <c r="AR41">
        <f t="shared" si="45"/>
        <v>-4.1705360343312226</v>
      </c>
      <c r="AS41">
        <f t="shared" si="46"/>
        <v>-20.503595605288695</v>
      </c>
      <c r="AT41">
        <f t="shared" si="47"/>
        <v>-13.548489569978328</v>
      </c>
      <c r="AU41">
        <f t="shared" si="48"/>
        <v>-38.222621209598245</v>
      </c>
      <c r="AW41">
        <v>38</v>
      </c>
      <c r="AX41">
        <f>IF(Z41&gt;0, (R41*SUMPRODUCT(K41:$K$98, X41:$X$98)-K41*$AZ$3)/Z41, 0)</f>
        <v>-18435848.190527957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500000</v>
      </c>
      <c r="S42">
        <f t="shared" si="32"/>
        <v>-32092461.473598491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-5018.2549947680636</v>
      </c>
      <c r="AC42">
        <f t="shared" si="33"/>
        <v>-4483.9115714803847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-64.880194125140775</v>
      </c>
      <c r="AI42">
        <f t="shared" si="38"/>
        <v>-64.883687088414391</v>
      </c>
      <c r="AJ42">
        <f t="shared" si="39"/>
        <v>-534.34342328767889</v>
      </c>
      <c r="AK42">
        <f t="shared" si="61"/>
        <v>-351.2778496337645</v>
      </c>
      <c r="AL42">
        <f t="shared" si="40"/>
        <v>-950.50496000985777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-1.9975773191938393</v>
      </c>
      <c r="AR42">
        <f t="shared" si="45"/>
        <v>-1.9976848630183646</v>
      </c>
      <c r="AS42">
        <f t="shared" si="46"/>
        <v>-16.451743361943041</v>
      </c>
      <c r="AT42">
        <f t="shared" si="47"/>
        <v>-10.815390962150106</v>
      </c>
      <c r="AU42">
        <f t="shared" si="48"/>
        <v>-29.26481918711151</v>
      </c>
      <c r="AW42">
        <v>39</v>
      </c>
      <c r="AX42">
        <f>IF(Z42&gt;0, (R42*SUMPRODUCT(K42:$K$98, X42:$X$98)-K42*$AZ$3)/Z42, 0)</f>
        <v>-32092461.473598491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500000</v>
      </c>
      <c r="S43">
        <f t="shared" si="32"/>
        <v>-57100312.108333282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-4483.9115714803847</v>
      </c>
      <c r="AC43">
        <f t="shared" si="33"/>
        <v>-4005.0933232085113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-34.089994783259563</v>
      </c>
      <c r="AI43">
        <f t="shared" si="38"/>
        <v>-34.091748317161276</v>
      </c>
      <c r="AJ43">
        <f t="shared" si="39"/>
        <v>-478.81824827187347</v>
      </c>
      <c r="AK43">
        <f t="shared" si="61"/>
        <v>-313.87381000362694</v>
      </c>
      <c r="AL43">
        <f t="shared" si="40"/>
        <v>-826.78380659266168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-0.93713114099759964</v>
      </c>
      <c r="AR43">
        <f t="shared" si="45"/>
        <v>-0.93717934549972814</v>
      </c>
      <c r="AS43">
        <f t="shared" si="46"/>
        <v>-13.162674097968523</v>
      </c>
      <c r="AT43">
        <f t="shared" si="47"/>
        <v>-8.6283651132268666</v>
      </c>
      <c r="AU43">
        <f t="shared" si="48"/>
        <v>-22.728218556695118</v>
      </c>
      <c r="AW43">
        <v>40</v>
      </c>
      <c r="AX43">
        <f>IF(Z43&gt;0, (R43*SUMPRODUCT(K43:$K$98, X43:$X$98)-K43*$AZ$3)/Z43, 0)</f>
        <v>-57100312.108333282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500000</v>
      </c>
      <c r="S44">
        <f t="shared" si="32"/>
        <v>-104083979.76728721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-4005.0933232085113</v>
      </c>
      <c r="AC44">
        <f t="shared" si="33"/>
        <v>-3576.7306100717692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-17.538025395971708</v>
      </c>
      <c r="AI44">
        <f t="shared" si="38"/>
        <v>-17.538884493264604</v>
      </c>
      <c r="AJ44">
        <f t="shared" si="39"/>
        <v>-428.36271313674206</v>
      </c>
      <c r="AK44">
        <f t="shared" si="61"/>
        <v>-280.35653262459584</v>
      </c>
      <c r="AL44">
        <f t="shared" si="40"/>
        <v>-726.25813025460252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-0.43046327644420357</v>
      </c>
      <c r="AR44">
        <f t="shared" si="45"/>
        <v>-0.43048436261708417</v>
      </c>
      <c r="AS44">
        <f t="shared" si="46"/>
        <v>-10.51397821819347</v>
      </c>
      <c r="AT44">
        <f t="shared" si="47"/>
        <v>-6.8812302914009562</v>
      </c>
      <c r="AU44">
        <f t="shared" si="48"/>
        <v>-17.825692872211512</v>
      </c>
      <c r="AW44">
        <v>41</v>
      </c>
      <c r="AX44">
        <f>IF(Z44&gt;0, (R44*SUMPRODUCT(K44:$K$98, X44:$X$98)-K44*$AZ$3)/Z44, 0)</f>
        <v>-104083979.76728721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500000</v>
      </c>
      <c r="S45">
        <f t="shared" si="32"/>
        <v>-194649923.9110004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-3576.7306100717692</v>
      </c>
      <c r="AC45">
        <f t="shared" si="33"/>
        <v>-3193.8576409573752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-8.8060193111024798</v>
      </c>
      <c r="AI45">
        <f t="shared" si="38"/>
        <v>-8.8064295164568911</v>
      </c>
      <c r="AJ45">
        <f t="shared" si="39"/>
        <v>-382.87296911439398</v>
      </c>
      <c r="AK45">
        <f t="shared" si="61"/>
        <v>-250.37114270502386</v>
      </c>
      <c r="AL45">
        <f t="shared" si="40"/>
        <v>-642.05054133587475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-0.19298209785303222</v>
      </c>
      <c r="AR45">
        <f t="shared" si="45"/>
        <v>-0.19299108741881082</v>
      </c>
      <c r="AS45">
        <f t="shared" si="46"/>
        <v>-8.3905821893620747</v>
      </c>
      <c r="AT45">
        <f t="shared" si="47"/>
        <v>-5.4868319786851893</v>
      </c>
      <c r="AU45">
        <f t="shared" si="48"/>
        <v>-14.070405255466076</v>
      </c>
      <c r="AW45">
        <v>42</v>
      </c>
      <c r="AX45">
        <f>IF(Z45&gt;0, (R45*SUMPRODUCT(K45:$K$98, X45:$X$98)-K45*$AZ$3)/Z45, 0)</f>
        <v>-194649923.9110004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500000</v>
      </c>
      <c r="S46">
        <f t="shared" si="32"/>
        <v>-374328532.27241862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-3193.8576409573752</v>
      </c>
      <c r="AC46">
        <f t="shared" si="33"/>
        <v>-2851.8154155634084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-4.3128247096354917</v>
      </c>
      <c r="AI46">
        <f t="shared" si="38"/>
        <v>-4.3130151717008767</v>
      </c>
      <c r="AJ46">
        <f t="shared" si="39"/>
        <v>-342.04222539396687</v>
      </c>
      <c r="AK46">
        <f t="shared" si="61"/>
        <v>-223.57003486701629</v>
      </c>
      <c r="AL46">
        <f t="shared" si="40"/>
        <v>-569.92527543268409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-8.438809323954051E-2</v>
      </c>
      <c r="AR46">
        <f t="shared" si="45"/>
        <v>-8.4391819968914969E-2</v>
      </c>
      <c r="AS46">
        <f t="shared" si="46"/>
        <v>-6.6926650517279054</v>
      </c>
      <c r="AT46">
        <f t="shared" si="47"/>
        <v>-4.3745457369909317</v>
      </c>
      <c r="AU46">
        <f t="shared" si="48"/>
        <v>-11.151602608687753</v>
      </c>
      <c r="AW46">
        <v>43</v>
      </c>
      <c r="AX46">
        <f>IF(Z46&gt;0, (R46*SUMPRODUCT(K46:$K$98, X46:$X$98)-K46*$AZ$3)/Z46, 0)</f>
        <v>-374328532.27241862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500000</v>
      </c>
      <c r="S47">
        <f t="shared" si="32"/>
        <v>-742138959.40766954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-2851.8154155634084</v>
      </c>
      <c r="AC47">
        <f t="shared" si="33"/>
        <v>-2546.3326541103797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-2.0556125911879617</v>
      </c>
      <c r="AI47">
        <f t="shared" si="38"/>
        <v>-2.0556983680031333</v>
      </c>
      <c r="AJ47">
        <f t="shared" si="39"/>
        <v>-305.48276145302862</v>
      </c>
      <c r="AK47">
        <f t="shared" si="61"/>
        <v>-199.62707908943861</v>
      </c>
      <c r="AL47">
        <f t="shared" si="40"/>
        <v>-507.16553891047033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-3.5912249819786468E-2</v>
      </c>
      <c r="AR47">
        <f t="shared" si="45"/>
        <v>-3.5913748369867549E-2</v>
      </c>
      <c r="AS47">
        <f t="shared" si="46"/>
        <v>-5.3368875497106103</v>
      </c>
      <c r="AT47">
        <f t="shared" si="47"/>
        <v>-3.4875528422946234</v>
      </c>
      <c r="AU47">
        <f t="shared" si="48"/>
        <v>-8.8603541403751009</v>
      </c>
      <c r="AW47">
        <v>44</v>
      </c>
      <c r="AX47">
        <f>IF(Z47&gt;0, (R47*SUMPRODUCT(K47:$K$98, X47:$X$98)-K47*$AZ$3)/Z47, 0)</f>
        <v>-742138959.40766954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500000</v>
      </c>
      <c r="S48">
        <f t="shared" si="32"/>
        <v>-1519253097.4155717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-2546.3326541103797</v>
      </c>
      <c r="AC48">
        <f t="shared" si="33"/>
        <v>-2273.5407542653179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-0.95013801822344435</v>
      </c>
      <c r="AI48">
        <f t="shared" si="38"/>
        <v>-0.9501754303695531</v>
      </c>
      <c r="AJ48">
        <f t="shared" si="39"/>
        <v>-272.79189984506183</v>
      </c>
      <c r="AK48">
        <f t="shared" si="61"/>
        <v>-178.24328578772659</v>
      </c>
      <c r="AL48">
        <f t="shared" si="40"/>
        <v>-451.98536106315794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-1.4820744407978363E-2</v>
      </c>
      <c r="AR48">
        <f t="shared" si="45"/>
        <v>-1.4821327981990345E-2</v>
      </c>
      <c r="AS48">
        <f t="shared" si="46"/>
        <v>-4.2551491958294685</v>
      </c>
      <c r="AT48">
        <f t="shared" si="47"/>
        <v>-2.7803309944775716</v>
      </c>
      <c r="AU48">
        <f t="shared" si="48"/>
        <v>-7.0503015182890296</v>
      </c>
      <c r="AW48">
        <v>45</v>
      </c>
      <c r="AX48">
        <f>IF(Z48&gt;0, (R48*SUMPRODUCT(K48:$K$98, X48:$X$98)-K48*$AZ$3)/Z48, 0)</f>
        <v>-1519253097.4155717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500000</v>
      </c>
      <c r="S49">
        <f t="shared" si="32"/>
        <v>-3219665731.7780318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-2273.5407542653179</v>
      </c>
      <c r="AC49">
        <f t="shared" si="33"/>
        <v>-2029.959314210724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-0.42551669385646551</v>
      </c>
      <c r="AI49">
        <f t="shared" si="38"/>
        <v>-0.42553245604642032</v>
      </c>
      <c r="AJ49">
        <f t="shared" si="39"/>
        <v>-243.58144005459394</v>
      </c>
      <c r="AK49">
        <f t="shared" si="61"/>
        <v>-159.14785279857227</v>
      </c>
      <c r="AL49">
        <f t="shared" si="40"/>
        <v>-403.15482530921264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-5.9262763860334572E-3</v>
      </c>
      <c r="AR49">
        <f t="shared" si="45"/>
        <v>-5.9264959099568889E-3</v>
      </c>
      <c r="AS49">
        <f t="shared" si="46"/>
        <v>-3.3924190451585274</v>
      </c>
      <c r="AT49">
        <f t="shared" si="47"/>
        <v>-2.2164915631870614</v>
      </c>
      <c r="AU49">
        <f t="shared" si="48"/>
        <v>-5.6148371042555452</v>
      </c>
      <c r="AW49">
        <v>46</v>
      </c>
      <c r="AX49">
        <f>IF(Z49&gt;0, (R49*SUMPRODUCT(K49:$K$98, X49:$X$98)-K49*$AZ$3)/Z49, 0)</f>
        <v>-3219665731.7780318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500000</v>
      </c>
      <c r="S50">
        <f t="shared" si="32"/>
        <v>-7074167253.6329756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-2029.959314210724</v>
      </c>
      <c r="AC50">
        <f t="shared" si="33"/>
        <v>-1812.4685790594297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-0.18398663060643192</v>
      </c>
      <c r="AI50">
        <f t="shared" si="38"/>
        <v>-0.18399303584295684</v>
      </c>
      <c r="AJ50">
        <f t="shared" si="39"/>
        <v>-217.4907351512943</v>
      </c>
      <c r="AK50">
        <f t="shared" si="61"/>
        <v>-142.0971519947507</v>
      </c>
      <c r="AL50">
        <f t="shared" si="40"/>
        <v>-359.77188018188792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-2.2878815836704252E-3</v>
      </c>
      <c r="AR50">
        <f t="shared" si="45"/>
        <v>-2.2879612330592753E-3</v>
      </c>
      <c r="AS50">
        <f t="shared" si="46"/>
        <v>-2.7045065499133774</v>
      </c>
      <c r="AT50">
        <f t="shared" si="47"/>
        <v>-1.7669841339517538</v>
      </c>
      <c r="AU50">
        <f t="shared" si="48"/>
        <v>-4.4737786450981902</v>
      </c>
      <c r="AW50">
        <v>47</v>
      </c>
      <c r="AX50">
        <f>IF(Z50&gt;0, (R50*SUMPRODUCT(K50:$K$98, X50:$X$98)-K50*$AZ$3)/Z50, 0)</f>
        <v>-7074167253.6329756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500000</v>
      </c>
      <c r="S51">
        <f t="shared" si="32"/>
        <v>-16126529743.756481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-1812.4685790594297</v>
      </c>
      <c r="AC51">
        <f t="shared" si="33"/>
        <v>-1618.2774192377276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-7.6649298346199532E-2</v>
      </c>
      <c r="AI51">
        <f t="shared" si="38"/>
        <v>-7.6651807065441904E-2</v>
      </c>
      <c r="AJ51">
        <f t="shared" si="39"/>
        <v>-194.19115982170206</v>
      </c>
      <c r="AK51">
        <f t="shared" si="61"/>
        <v>-126.87280053416009</v>
      </c>
      <c r="AL51">
        <f t="shared" si="40"/>
        <v>-321.1406121629276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-8.5101543553501007E-4</v>
      </c>
      <c r="AR51">
        <f t="shared" si="45"/>
        <v>-8.5104328913373497E-4</v>
      </c>
      <c r="AS51">
        <f t="shared" si="46"/>
        <v>-2.1560494096931091</v>
      </c>
      <c r="AT51">
        <f t="shared" si="47"/>
        <v>-1.4086327459444796</v>
      </c>
      <c r="AU51">
        <f t="shared" si="48"/>
        <v>-3.5655331989267225</v>
      </c>
      <c r="AW51">
        <v>48</v>
      </c>
      <c r="AX51">
        <f>IF(Z51&gt;0, (R51*SUMPRODUCT(K51:$K$98, X51:$X$98)-K51*$AZ$3)/Z51, 0)</f>
        <v>-16126529743.756481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500000</v>
      </c>
      <c r="S52">
        <f t="shared" si="32"/>
        <v>-38231853574.998833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-1618.2774192377276</v>
      </c>
      <c r="AC52">
        <f t="shared" si="33"/>
        <v>-1444.8912633752295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-3.0776208727748212E-2</v>
      </c>
      <c r="AI52">
        <f t="shared" si="38"/>
        <v>-3.077715354936178E-2</v>
      </c>
      <c r="AJ52">
        <f t="shared" si="39"/>
        <v>-173.38615586249807</v>
      </c>
      <c r="AK52">
        <f t="shared" si="61"/>
        <v>-113.27941934664095</v>
      </c>
      <c r="AL52">
        <f t="shared" si="40"/>
        <v>-286.6963523626884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-3.0508885972101705E-4</v>
      </c>
      <c r="AR52">
        <f t="shared" si="45"/>
        <v>-3.0509822586976117E-4</v>
      </c>
      <c r="AS52">
        <f t="shared" si="46"/>
        <v>-1.7188012029502</v>
      </c>
      <c r="AT52">
        <f t="shared" si="47"/>
        <v>-1.1229547207731803</v>
      </c>
      <c r="AU52">
        <f t="shared" si="48"/>
        <v>-2.8420610219492501</v>
      </c>
      <c r="AW52">
        <v>49</v>
      </c>
      <c r="AX52">
        <f>IF(Z52&gt;0, (R52*SUMPRODUCT(K52:$K$98, X52:$X$98)-K52*$AZ$3)/Z52, 0)</f>
        <v>-38231853574.998833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500000</v>
      </c>
      <c r="S53">
        <f t="shared" si="32"/>
        <v>-94479950440.332352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-1444.8912633752295</v>
      </c>
      <c r="AC53">
        <f t="shared" si="33"/>
        <v>-1290.0817408945054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-1.1880190124693366E-2</v>
      </c>
      <c r="AI53">
        <f t="shared" si="38"/>
        <v>-1.1880531488584561E-2</v>
      </c>
      <c r="AJ53">
        <f t="shared" si="39"/>
        <v>-154.80952248072413</v>
      </c>
      <c r="AK53">
        <f t="shared" si="61"/>
        <v>-101.14238843626607</v>
      </c>
      <c r="AL53">
        <f t="shared" si="40"/>
        <v>-255.96379144847879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-1.0515177284908017E-4</v>
      </c>
      <c r="AR53">
        <f t="shared" si="45"/>
        <v>-1.0515479426691685E-4</v>
      </c>
      <c r="AS53">
        <f t="shared" si="46"/>
        <v>-1.3702218206872199</v>
      </c>
      <c r="AT53">
        <f t="shared" si="47"/>
        <v>-0.89521306836309467</v>
      </c>
      <c r="AU53">
        <f t="shared" si="48"/>
        <v>-2.2655400438445814</v>
      </c>
      <c r="AW53">
        <v>50</v>
      </c>
      <c r="AX53">
        <f>IF(Z53&gt;0, (R53*SUMPRODUCT(K53:$K$98, X53:$X$98)-K53*$AZ$3)/Z53, 0)</f>
        <v>-94479950440.332352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500000</v>
      </c>
      <c r="S54">
        <f t="shared" si="32"/>
        <v>-243933561841.97202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-1290.0817408945054</v>
      </c>
      <c r="AC54">
        <f t="shared" si="33"/>
        <v>-1151.8587857162929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-4.397995808137164E-3</v>
      </c>
      <c r="AI54">
        <f t="shared" si="38"/>
        <v>-4.3981138585990421E-3</v>
      </c>
      <c r="AJ54">
        <f t="shared" si="39"/>
        <v>-138.22295517821249</v>
      </c>
      <c r="AK54">
        <f t="shared" si="61"/>
        <v>-90.305721862615385</v>
      </c>
      <c r="AL54">
        <f t="shared" si="40"/>
        <v>-228.53307515468646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-3.475601666021784E-5</v>
      </c>
      <c r="AR54">
        <f t="shared" si="45"/>
        <v>-3.4756949576936902E-5</v>
      </c>
      <c r="AS54">
        <f t="shared" si="46"/>
        <v>-1.0923337680563492</v>
      </c>
      <c r="AT54">
        <f t="shared" si="47"/>
        <v>-0.71365851867409758</v>
      </c>
      <c r="AU54">
        <f t="shared" si="48"/>
        <v>-1.8060270436800236</v>
      </c>
      <c r="AW54">
        <v>51</v>
      </c>
      <c r="AX54">
        <f>IF(Z54&gt;0, (R54*SUMPRODUCT(K54:$K$98, X54:$X$98)-K54*$AZ$3)/Z54, 0)</f>
        <v>-243933561841.97202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500000</v>
      </c>
      <c r="S55">
        <f t="shared" si="32"/>
        <v>-659447106135.67053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-1151.8587857162929</v>
      </c>
      <c r="AC55">
        <f t="shared" si="33"/>
        <v>-1028.4453737491083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-1.5576206275526737E-3</v>
      </c>
      <c r="AI55">
        <f t="shared" si="38"/>
        <v>-1.5576596164785549E-3</v>
      </c>
      <c r="AJ55">
        <f t="shared" si="39"/>
        <v>-123.41341196718463</v>
      </c>
      <c r="AK55">
        <f t="shared" si="61"/>
        <v>-80.630115000140506</v>
      </c>
      <c r="AL55">
        <f t="shared" si="40"/>
        <v>-204.04508462694162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-1.0990535487079154E-5</v>
      </c>
      <c r="AR55">
        <f t="shared" si="45"/>
        <v>-1.0990810592047542E-5</v>
      </c>
      <c r="AS55">
        <f t="shared" si="46"/>
        <v>-0.87080220935312025</v>
      </c>
      <c r="AT55">
        <f t="shared" si="47"/>
        <v>-0.56892424545549369</v>
      </c>
      <c r="AU55">
        <f t="shared" si="48"/>
        <v>-1.439737445619206</v>
      </c>
      <c r="AW55">
        <v>52</v>
      </c>
      <c r="AX55">
        <f>IF(Z55&gt;0, (R55*SUMPRODUCT(K55:$K$98, X55:$X$98)-K55*$AZ$3)/Z55, 0)</f>
        <v>-659447106135.67053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500000</v>
      </c>
      <c r="S56">
        <f t="shared" si="32"/>
        <v>-1871294836821.1936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-1028.4453737491083</v>
      </c>
      <c r="AC56">
        <f t="shared" si="33"/>
        <v>-918.25480730821414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-5.2662794537320908E-4</v>
      </c>
      <c r="AI56">
        <f t="shared" si="38"/>
        <v>-5.2664021301256287E-4</v>
      </c>
      <c r="AJ56">
        <f t="shared" si="39"/>
        <v>-110.19056644089414</v>
      </c>
      <c r="AK56">
        <f t="shared" si="61"/>
        <v>-71.991176162437583</v>
      </c>
      <c r="AL56">
        <f t="shared" si="40"/>
        <v>-182.18226924354474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-3.3177452907805758E-6</v>
      </c>
      <c r="AR56">
        <f t="shared" si="45"/>
        <v>-3.3178225766577355E-6</v>
      </c>
      <c r="AS56">
        <f t="shared" si="46"/>
        <v>-0.69419831611601923</v>
      </c>
      <c r="AT56">
        <f t="shared" si="47"/>
        <v>-0.45354293821497793</v>
      </c>
      <c r="AU56">
        <f t="shared" si="48"/>
        <v>-1.1477445721535737</v>
      </c>
      <c r="AW56">
        <v>53</v>
      </c>
      <c r="AX56">
        <f>IF(Z56&gt;0, (R56*SUMPRODUCT(K56:$K$98, X56:$X$98)-K56*$AZ$3)/Z56, 0)</f>
        <v>-1871294836821.1936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500000</v>
      </c>
      <c r="S57">
        <f t="shared" si="32"/>
        <v>-5589752928719.1533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-918.25480730821414</v>
      </c>
      <c r="AC57">
        <f t="shared" si="33"/>
        <v>-819.87036649075435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-1.6956235353596274E-4</v>
      </c>
      <c r="AI57">
        <f t="shared" si="38"/>
        <v>-1.6956602038124618E-4</v>
      </c>
      <c r="AJ57">
        <f t="shared" si="39"/>
        <v>-98.38444081745979</v>
      </c>
      <c r="AK57">
        <f t="shared" si="61"/>
        <v>-64.277836511574989</v>
      </c>
      <c r="AL57">
        <f t="shared" si="40"/>
        <v>-162.66244689505515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-9.5378514389816587E-7</v>
      </c>
      <c r="AR57">
        <f t="shared" si="45"/>
        <v>-9.5380576983596026E-7</v>
      </c>
      <c r="AS57">
        <f t="shared" si="46"/>
        <v>-0.55341068394948467</v>
      </c>
      <c r="AT57">
        <f t="shared" si="47"/>
        <v>-0.36156165722040762</v>
      </c>
      <c r="AU57">
        <f t="shared" si="48"/>
        <v>-0.91497329497566204</v>
      </c>
      <c r="AW57">
        <v>54</v>
      </c>
      <c r="AX57">
        <f>IF(Z57&gt;0, (R57*SUMPRODUCT(K57:$K$98, X57:$X$98)-K57*$AZ$3)/Z57, 0)</f>
        <v>-5589752928719.1533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500000</v>
      </c>
      <c r="S58">
        <f t="shared" si="32"/>
        <v>-17626686464964.758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-819.87036649075435</v>
      </c>
      <c r="AC58">
        <f t="shared" si="33"/>
        <v>-732.0271137523921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-5.183879687480021E-5</v>
      </c>
      <c r="AI58">
        <f t="shared" si="38"/>
        <v>-5.1839835111787079E-5</v>
      </c>
      <c r="AJ58">
        <f t="shared" si="39"/>
        <v>-87.843252738362253</v>
      </c>
      <c r="AK58">
        <f t="shared" si="61"/>
        <v>-57.390925654352813</v>
      </c>
      <c r="AL58">
        <f t="shared" si="40"/>
        <v>-145.23423023255017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-2.6035025561856979E-7</v>
      </c>
      <c r="AR58">
        <f t="shared" si="45"/>
        <v>-2.6035546996151793E-7</v>
      </c>
      <c r="AS58">
        <f t="shared" si="46"/>
        <v>-0.44117561910308872</v>
      </c>
      <c r="AT58">
        <f t="shared" si="47"/>
        <v>-0.28823474048566405</v>
      </c>
      <c r="AU58">
        <f t="shared" si="48"/>
        <v>-0.72941061994422274</v>
      </c>
      <c r="AW58">
        <v>55</v>
      </c>
      <c r="AX58">
        <f>IF(Z58&gt;0, (R58*SUMPRODUCT(K58:$K$98, X58:$X$98)-K58*$AZ$3)/Z58, 0)</f>
        <v>-17626686464964.758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500000</v>
      </c>
      <c r="S59">
        <f t="shared" si="32"/>
        <v>-58845194123833.094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-732.0271137523921</v>
      </c>
      <c r="AC59">
        <f t="shared" si="33"/>
        <v>-653.59563750189659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-1.5003574782273425E-5</v>
      </c>
      <c r="AI59">
        <f t="shared" si="38"/>
        <v>-1.5003852458151308E-5</v>
      </c>
      <c r="AJ59">
        <f t="shared" si="39"/>
        <v>-78.431476250495507</v>
      </c>
      <c r="AK59">
        <f t="shared" si="61"/>
        <v>-51.241897962667451</v>
      </c>
      <c r="AL59">
        <f t="shared" si="40"/>
        <v>-129.67338921701543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-6.7279045212702765E-8</v>
      </c>
      <c r="AR59">
        <f t="shared" si="45"/>
        <v>-6.728029036715519E-8</v>
      </c>
      <c r="AS59">
        <f t="shared" si="46"/>
        <v>-0.35170250512501799</v>
      </c>
      <c r="AT59">
        <f t="shared" si="47"/>
        <v>-0.22977897066825695</v>
      </c>
      <c r="AU59">
        <f t="shared" si="48"/>
        <v>-0.58148154307356537</v>
      </c>
      <c r="AW59">
        <v>56</v>
      </c>
      <c r="AX59">
        <f>IF(Z59&gt;0, (R59*SUMPRODUCT(K59:$K$98, X59:$X$98)-K59*$AZ$3)/Z59, 0)</f>
        <v>-58845194123833.094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500000</v>
      </c>
      <c r="S60">
        <f t="shared" si="32"/>
        <v>-210810073575285.59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-653.59563750189659</v>
      </c>
      <c r="AC60">
        <f t="shared" si="33"/>
        <v>-583.5675335416347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-4.113875058267856E-6</v>
      </c>
      <c r="AI60">
        <f t="shared" si="38"/>
        <v>-4.1139442636340472E-6</v>
      </c>
      <c r="AJ60">
        <f t="shared" si="39"/>
        <v>-70.028103960261888</v>
      </c>
      <c r="AK60">
        <f t="shared" si="61"/>
        <v>-45.751694625132764</v>
      </c>
      <c r="AL60">
        <f t="shared" si="40"/>
        <v>-115.77980269933892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-1.6470930979373236E-8</v>
      </c>
      <c r="AR60">
        <f t="shared" si="45"/>
        <v>-1.6471208060420616E-8</v>
      </c>
      <c r="AS60">
        <f t="shared" si="46"/>
        <v>-0.28037508446634674</v>
      </c>
      <c r="AT60">
        <f t="shared" si="47"/>
        <v>-0.1831783886692015</v>
      </c>
      <c r="AU60">
        <f t="shared" si="48"/>
        <v>-0.4635534896067563</v>
      </c>
      <c r="AW60">
        <v>57</v>
      </c>
      <c r="AX60">
        <f>IF(Z60&gt;0, (R60*SUMPRODUCT(K60:$K$98, X60:$X$98)-K60*$AZ$3)/Z60, 0)</f>
        <v>-210810073575285.59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500000</v>
      </c>
      <c r="S61">
        <f t="shared" si="32"/>
        <v>-814427907890037.38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-583.5675335416347</v>
      </c>
      <c r="AC61">
        <f t="shared" si="33"/>
        <v>-521.04244067637262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-1.0503837688870838E-6</v>
      </c>
      <c r="AI61">
        <f t="shared" si="38"/>
        <v>-1.0503997630111686E-6</v>
      </c>
      <c r="AJ61">
        <f t="shared" si="39"/>
        <v>-62.525092865262081</v>
      </c>
      <c r="AK61">
        <f t="shared" si="61"/>
        <v>-40.849727347914431</v>
      </c>
      <c r="AL61">
        <f t="shared" si="40"/>
        <v>-103.37482126357628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-3.7548883599814813E-9</v>
      </c>
      <c r="AR61">
        <f t="shared" si="45"/>
        <v>-3.7549455354178633E-9</v>
      </c>
      <c r="AS61">
        <f t="shared" si="46"/>
        <v>-0.22351330091028096</v>
      </c>
      <c r="AT61">
        <f t="shared" si="47"/>
        <v>-0.14602868996121179</v>
      </c>
      <c r="AU61">
        <f t="shared" si="48"/>
        <v>-0.36954199462643833</v>
      </c>
      <c r="AW61">
        <v>58</v>
      </c>
      <c r="AX61">
        <f>IF(Z61&gt;0, (R61*SUMPRODUCT(K61:$K$98, X61:$X$98)-K61*$AZ$3)/Z61, 0)</f>
        <v>-814427907890037.38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500000</v>
      </c>
      <c r="S62">
        <f t="shared" si="32"/>
        <v>-3412126838780753.5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-521.04244067637262</v>
      </c>
      <c r="AC62">
        <f t="shared" si="33"/>
        <v>-465.21646489286593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-2.4851261768923824E-7</v>
      </c>
      <c r="AI62">
        <f t="shared" si="38"/>
        <v>-2.485160262411977E-7</v>
      </c>
      <c r="AJ62">
        <f t="shared" si="39"/>
        <v>-55.825975783506692</v>
      </c>
      <c r="AK62">
        <f t="shared" si="61"/>
        <v>-36.47297084734609</v>
      </c>
      <c r="AL62">
        <f t="shared" si="40"/>
        <v>-92.298946879368799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-7.9319405092508827E-10</v>
      </c>
      <c r="AR62">
        <f t="shared" si="45"/>
        <v>-7.9320493022434343E-10</v>
      </c>
      <c r="AS62">
        <f t="shared" si="46"/>
        <v>-0.17818343507184875</v>
      </c>
      <c r="AT62">
        <f t="shared" si="47"/>
        <v>-0.11641317758704654</v>
      </c>
      <c r="AU62">
        <f t="shared" si="48"/>
        <v>-0.2945966134521002</v>
      </c>
      <c r="AW62">
        <v>59</v>
      </c>
      <c r="AX62">
        <f>IF(Z62&gt;0, (R62*SUMPRODUCT(K62:$K$98, X62:$X$98)-K62*$AZ$3)/Z62, 0)</f>
        <v>-3412126838780753.5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500000</v>
      </c>
      <c r="S63">
        <f t="shared" si="32"/>
        <v>-1.5602617598013582E+16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-465.21646489286593</v>
      </c>
      <c r="AC63">
        <f t="shared" si="33"/>
        <v>-415.37184365503271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-5.417836219080288E-8</v>
      </c>
      <c r="AI63">
        <f t="shared" si="38"/>
        <v>-5.4179027739133222E-8</v>
      </c>
      <c r="AJ63">
        <f t="shared" si="39"/>
        <v>-49.844621237833223</v>
      </c>
      <c r="AK63">
        <f t="shared" si="61"/>
        <v>-32.56515254250062</v>
      </c>
      <c r="AL63">
        <f t="shared" si="40"/>
        <v>-82.409773834512862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-1.5439699866793347E-10</v>
      </c>
      <c r="AR63">
        <f t="shared" si="45"/>
        <v>-1.5439889534144885E-10</v>
      </c>
      <c r="AS63">
        <f t="shared" si="46"/>
        <v>-0.14204674352758132</v>
      </c>
      <c r="AT63">
        <f t="shared" si="47"/>
        <v>-9.2803872439301008E-2</v>
      </c>
      <c r="AU63">
        <f t="shared" si="48"/>
        <v>-0.23485061612128119</v>
      </c>
      <c r="AW63">
        <v>60</v>
      </c>
      <c r="AX63">
        <f>IF(Z63&gt;0, (R63*SUMPRODUCT(K63:$K$98, X63:$X$98)-K63*$AZ$3)/Z63, 0)</f>
        <v>-1.5602617598013582E+16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500000</v>
      </c>
      <c r="S64">
        <f t="shared" si="32"/>
        <v>-7.8453164488993936E+16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-415.37184365503271</v>
      </c>
      <c r="AC64">
        <f t="shared" si="33"/>
        <v>-370.86771754927065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-1.0814231968124947E-8</v>
      </c>
      <c r="AI64">
        <f t="shared" si="38"/>
        <v>-1.0814350149373583E-8</v>
      </c>
      <c r="AJ64">
        <f t="shared" si="39"/>
        <v>-44.504126105762055</v>
      </c>
      <c r="AK64">
        <f t="shared" si="61"/>
        <v>-29.076029055852292</v>
      </c>
      <c r="AL64">
        <f t="shared" si="40"/>
        <v>-73.58015517242869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-2.7516338284927472E-11</v>
      </c>
      <c r="AR64">
        <f t="shared" si="45"/>
        <v>-2.751663899192414E-11</v>
      </c>
      <c r="AS64">
        <f t="shared" si="46"/>
        <v>-0.11323879426765703</v>
      </c>
      <c r="AT64">
        <f t="shared" si="47"/>
        <v>-7.3982678921759207E-2</v>
      </c>
      <c r="AU64">
        <f t="shared" si="48"/>
        <v>-0.18722147321693286</v>
      </c>
      <c r="AW64">
        <v>61</v>
      </c>
      <c r="AX64">
        <f>IF(Z64&gt;0, (R64*SUMPRODUCT(K64:$K$98, X64:$X$98)-K64*$AZ$3)/Z64, 0)</f>
        <v>-7.8453164488993936E+16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500000</v>
      </c>
      <c r="S65">
        <f t="shared" si="32"/>
        <v>-4.3787611851073619E+17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-370.86771754927065</v>
      </c>
      <c r="AC65">
        <f t="shared" si="33"/>
        <v>-331.13189066901566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-1.9618773386584346E-9</v>
      </c>
      <c r="AI65">
        <f t="shared" si="38"/>
        <v>-1.9618962442276513E-9</v>
      </c>
      <c r="AJ65">
        <f t="shared" si="39"/>
        <v>-39.73582688025499</v>
      </c>
      <c r="AK65">
        <f t="shared" si="61"/>
        <v>-25.960740228448948</v>
      </c>
      <c r="AL65">
        <f t="shared" si="40"/>
        <v>-65.696567110665825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-4.4570631456485277E-12</v>
      </c>
      <c r="AR65">
        <f t="shared" si="45"/>
        <v>-4.4571060959972285E-12</v>
      </c>
      <c r="AS65">
        <f t="shared" si="46"/>
        <v>-9.0273273491686346E-2</v>
      </c>
      <c r="AT65">
        <f t="shared" si="47"/>
        <v>-5.8978538681270724E-2</v>
      </c>
      <c r="AU65">
        <f t="shared" si="48"/>
        <v>-0.14925181217741415</v>
      </c>
      <c r="AW65">
        <v>62</v>
      </c>
      <c r="AX65">
        <f>IF(Z65&gt;0, (R65*SUMPRODUCT(K65:$K$98, X65:$X$98)-K65*$AZ$3)/Z65, 0)</f>
        <v>-4.3787611851073619E+17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500000</v>
      </c>
      <c r="S66">
        <f t="shared" si="32"/>
        <v>-2.7460358043720284E+18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-331.13189066901566</v>
      </c>
      <c r="AC66">
        <f t="shared" si="33"/>
        <v>-295.65347381162502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-3.2049749209597808E-10</v>
      </c>
      <c r="AI66">
        <f t="shared" si="38"/>
        <v>-3.2050018373489754E-10</v>
      </c>
      <c r="AJ66">
        <f t="shared" si="39"/>
        <v>-35.478416857390641</v>
      </c>
      <c r="AK66">
        <f t="shared" si="61"/>
        <v>-23.1792323468311</v>
      </c>
      <c r="AL66">
        <f t="shared" si="40"/>
        <v>-58.657649204542238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-6.5010506415838951E-13</v>
      </c>
      <c r="AR66">
        <f t="shared" si="45"/>
        <v>-6.5011052394555035E-13</v>
      </c>
      <c r="AS66">
        <f t="shared" si="46"/>
        <v>-7.1965300934101972E-2</v>
      </c>
      <c r="AT66">
        <f t="shared" si="47"/>
        <v>-4.7017329943618458E-2</v>
      </c>
      <c r="AU66">
        <f t="shared" si="48"/>
        <v>-0.11898263087837053</v>
      </c>
      <c r="AW66">
        <v>63</v>
      </c>
      <c r="AX66">
        <f>IF(Z66&gt;0, (R66*SUMPRODUCT(K66:$K$98, X66:$X$98)-K66*$AZ$3)/Z66, 0)</f>
        <v>-2.7460358043720284E+18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500000</v>
      </c>
      <c r="S67">
        <f t="shared" si="32"/>
        <v>-1.9650063902119436E+19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-295.65347381162502</v>
      </c>
      <c r="AC67">
        <f t="shared" si="33"/>
        <v>-263.97631590323715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-4.6577517845834883E-11</v>
      </c>
      <c r="AI67">
        <f t="shared" ref="AI67:AI69" si="62">SUM(AE67:AH67)</f>
        <v>-4.6577853692472864E-11</v>
      </c>
      <c r="AJ67">
        <f t="shared" si="39"/>
        <v>-31.677157908387869</v>
      </c>
      <c r="AK67">
        <f t="shared" si="61"/>
        <v>-20.695743166813752</v>
      </c>
      <c r="AL67">
        <f t="shared" ref="AL67:AL69" si="63">SUM(AI67:AK67)</f>
        <v>-52.372901075248201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-8.4356243513903734E-14</v>
      </c>
      <c r="AR67">
        <f t="shared" si="45"/>
        <v>-8.4356851763593437E-14</v>
      </c>
      <c r="AS67">
        <f t="shared" si="46"/>
        <v>-5.7370297300788915E-2</v>
      </c>
      <c r="AT67">
        <f t="shared" si="47"/>
        <v>-3.7481927569849381E-2</v>
      </c>
      <c r="AU67">
        <f t="shared" si="48"/>
        <v>-9.485222487072266E-2</v>
      </c>
      <c r="AW67">
        <v>64</v>
      </c>
      <c r="AX67">
        <f>IF(Z67&gt;0, (R67*SUMPRODUCT(K67:$K$98, X67:$X$98)-K67*$AZ$3)/Z67, 0)</f>
        <v>-1.9650063902119436E+19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500000</v>
      </c>
      <c r="S68">
        <f t="shared" si="32"/>
        <v>-1.6370103107201024E+20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-263.97631590323715</v>
      </c>
      <c r="AC68">
        <f t="shared" si="33"/>
        <v>-235.69313919931898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-5.929874443924899E-12</v>
      </c>
      <c r="AI68">
        <f t="shared" si="62"/>
        <v>-5.9299104383743012E-12</v>
      </c>
      <c r="AJ68">
        <f t="shared" si="39"/>
        <v>-28.283176703918173</v>
      </c>
      <c r="AK68">
        <f t="shared" si="61"/>
        <v>-18.478342113226603</v>
      </c>
      <c r="AL68">
        <f t="shared" si="63"/>
        <v>-46.761518817150701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-9.58889065348522E-15</v>
      </c>
      <c r="AR68">
        <f t="shared" si="45"/>
        <v>-9.5889488582318329E-15</v>
      </c>
      <c r="AS68">
        <f t="shared" si="46"/>
        <v>-4.5735249761471454E-2</v>
      </c>
      <c r="AT68">
        <f t="shared" si="47"/>
        <v>-2.9880363177494783E-2</v>
      </c>
      <c r="AU68">
        <f t="shared" si="48"/>
        <v>-7.5615612938975812E-2</v>
      </c>
      <c r="AW68">
        <v>65</v>
      </c>
      <c r="AX68">
        <f>IF(Z68&gt;0, (R68*SUMPRODUCT(K68:$K$98, X68:$X$98)-K68*$AZ$3)/Z68, 0)</f>
        <v>-1.6370103107201024E+20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-235.69313919931898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-235.69313919931898</v>
      </c>
      <c r="AK69">
        <f t="shared" si="61"/>
        <v>-16.498519743952329</v>
      </c>
      <c r="AL69">
        <f t="shared" si="63"/>
        <v>-252.19165894327202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-1.0393704752110596E-15</v>
      </c>
      <c r="AR69">
        <f t="shared" si="45"/>
        <v>-1.0393704752110596E-15</v>
      </c>
      <c r="AS69">
        <f t="shared" si="46"/>
        <v>-0.34029203691571147</v>
      </c>
      <c r="AT69">
        <f t="shared" si="47"/>
        <v>-2.3820442584099804E-2</v>
      </c>
      <c r="AU69">
        <f t="shared" si="48"/>
        <v>-0.36411247949981229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284893.55567093828</v>
      </c>
      <c r="AO71" s="6">
        <f t="shared" si="70"/>
        <v>-28489.355567093829</v>
      </c>
      <c r="AP71" s="6">
        <f t="shared" si="70"/>
        <v>-1702.549001456872</v>
      </c>
      <c r="AQ71" s="6">
        <f t="shared" si="70"/>
        <v>-145755.20498176568</v>
      </c>
      <c r="AR71" s="6">
        <f t="shared" si="70"/>
        <v>108946.44612062193</v>
      </c>
      <c r="AS71" s="6">
        <f t="shared" si="70"/>
        <v>-7229.2831393384849</v>
      </c>
      <c r="AT71" s="6">
        <f t="shared" si="70"/>
        <v>954.84046051840585</v>
      </c>
      <c r="AU71" s="6">
        <f t="shared" si="70"/>
        <v>102672.00344180179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66738.24790084573</v>
      </c>
      <c r="K3">
        <v>1</v>
      </c>
      <c r="L3" s="2">
        <v>0</v>
      </c>
      <c r="O3">
        <f>$C$3</f>
        <v>66738.24790084573</v>
      </c>
      <c r="P3">
        <f>O3*C5</f>
        <v>6673.8247900845736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66738.24790084573</v>
      </c>
      <c r="AF3">
        <f t="shared" ref="AF3:AF34" si="4">-$Z3*P3</f>
        <v>-6673.8247900845736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58541.990523761153</v>
      </c>
      <c r="AJ3">
        <f t="shared" ref="AJ3:AJ34" si="8">AB3-AC3</f>
        <v>0</v>
      </c>
      <c r="AL3">
        <f t="shared" ref="AL3:AL34" si="9">SUM(AI3:AK3)</f>
        <v>58541.990523761153</v>
      </c>
      <c r="AN3">
        <f t="shared" ref="AN3:AN34" si="10">AE3*$K3</f>
        <v>66738.24790084573</v>
      </c>
      <c r="AO3">
        <f t="shared" ref="AO3:AO34" si="11">AF3*$K3</f>
        <v>-6673.8247900845736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58541.990523761153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58541.990523761153</v>
      </c>
      <c r="AW3">
        <v>0</v>
      </c>
      <c r="AX3">
        <f>IF(Z3&gt;0, (R3*SUMPRODUCT(K3:$K$98, X3:$X$98)-K3*$AZ$3)/Z3, 0)</f>
        <v>0</v>
      </c>
      <c r="AZ3">
        <f>C6*SUMPRODUCT(X4:X98, K4:K98)/1</f>
        <v>30343.217439585565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2058.4195473322598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2035.3366301951719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-2035.3366301951719</v>
      </c>
      <c r="AK4">
        <f>G4*SUM(AB4, AE4:AF4)</f>
        <v>0</v>
      </c>
      <c r="AL4">
        <f t="shared" si="9"/>
        <v>-3249.2396301951717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-1132.4778430823769</v>
      </c>
      <c r="AR4">
        <f t="shared" si="14"/>
        <v>-1132.4778430823769</v>
      </c>
      <c r="AS4">
        <f t="shared" si="15"/>
        <v>-1898.8120442160387</v>
      </c>
      <c r="AT4">
        <f t="shared" si="16"/>
        <v>0</v>
      </c>
      <c r="AU4">
        <f t="shared" si="17"/>
        <v>-3031.2898872984156</v>
      </c>
      <c r="AW4">
        <v>1</v>
      </c>
      <c r="AX4">
        <f>IF(Z4&gt;0, (R4*SUMPRODUCT(K4:$K$98, X4:$X$98)-K4*$AZ$3)/Z4, 0)</f>
        <v>2058.4195473322598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1000000</v>
      </c>
      <c r="S5">
        <f t="shared" si="1"/>
        <v>3338.4929935498271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2035.3366301951719</v>
      </c>
      <c r="AC5">
        <f t="shared" si="2"/>
        <v>3264.0110819382062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-1208.2758460259631</v>
      </c>
      <c r="AI5">
        <f t="shared" si="7"/>
        <v>-1232.7180950305624</v>
      </c>
      <c r="AJ5">
        <f t="shared" si="8"/>
        <v>-1228.6744517430343</v>
      </c>
      <c r="AK5">
        <f>G5*SUM(AB5, AE5:AF5)</f>
        <v>83.448801838002055</v>
      </c>
      <c r="AL5">
        <f t="shared" si="9"/>
        <v>-2377.9437449355946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-1033.2063634966387</v>
      </c>
      <c r="AR5">
        <f t="shared" si="14"/>
        <v>-1054.1071265904154</v>
      </c>
      <c r="AS5">
        <f t="shared" si="15"/>
        <v>-1050.6493747946431</v>
      </c>
      <c r="AT5">
        <f t="shared" si="16"/>
        <v>71.357739516826399</v>
      </c>
      <c r="AU5">
        <f t="shared" si="17"/>
        <v>-2033.3987618682322</v>
      </c>
      <c r="AW5">
        <v>2</v>
      </c>
      <c r="AX5">
        <f>IF(Z5&gt;0, (R5*SUMPRODUCT(K5:$K$98, X5:$X$98)-K5*$AZ$3)/Z5, 0)</f>
        <v>3338.4929935498271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1000000</v>
      </c>
      <c r="S6">
        <f t="shared" si="1"/>
        <v>4934.7559596140845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3264.0110819382062</v>
      </c>
      <c r="AC6">
        <f t="shared" si="2"/>
        <v>4770.4709735884426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-1204.4710125884076</v>
      </c>
      <c r="AI6">
        <f t="shared" si="7"/>
        <v>-1228.6387273276462</v>
      </c>
      <c r="AJ6">
        <f t="shared" si="8"/>
        <v>-1506.4598916502364</v>
      </c>
      <c r="AK6">
        <f>G6*SUM(AB6, AE6:AF6)</f>
        <v>190.94464829338509</v>
      </c>
      <c r="AL6">
        <f t="shared" si="9"/>
        <v>-2544.1539706844974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-929.14101932185565</v>
      </c>
      <c r="AR6">
        <f t="shared" si="14"/>
        <v>-947.78423686118003</v>
      </c>
      <c r="AS6">
        <f t="shared" si="15"/>
        <v>-1162.0982694198749</v>
      </c>
      <c r="AT6">
        <f t="shared" si="16"/>
        <v>147.29661676797465</v>
      </c>
      <c r="AU6">
        <f t="shared" si="17"/>
        <v>-1962.5858895130802</v>
      </c>
      <c r="AW6">
        <v>3</v>
      </c>
      <c r="AX6">
        <f>IF(Z6&gt;0, (R6*SUMPRODUCT(K6:$K$98, X6:$X$98)-K6*$AZ$3)/Z6, 0)</f>
        <v>4934.7559596140845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1000000</v>
      </c>
      <c r="S7">
        <f t="shared" si="1"/>
        <v>6226.7925430035584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4770.4709735884426</v>
      </c>
      <c r="AC7">
        <f t="shared" si="2"/>
        <v>5951.8202371419611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-1201.0455186413308</v>
      </c>
      <c r="AI7">
        <f t="shared" si="7"/>
        <v>-1224.941530095211</v>
      </c>
      <c r="AJ7">
        <f t="shared" si="8"/>
        <v>-1181.3492635535185</v>
      </c>
      <c r="AK7">
        <f>G7*SUM(AB7, AE7:AF7)</f>
        <v>234.23012480319252</v>
      </c>
      <c r="AL7">
        <f t="shared" si="9"/>
        <v>-2172.0606688455368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-842.96111266961782</v>
      </c>
      <c r="AR7">
        <f t="shared" si="14"/>
        <v>-859.73267385600468</v>
      </c>
      <c r="AS7">
        <f t="shared" si="15"/>
        <v>-829.1371760689226</v>
      </c>
      <c r="AT7">
        <f t="shared" si="16"/>
        <v>164.39583975818184</v>
      </c>
      <c r="AU7">
        <f t="shared" si="17"/>
        <v>-1524.4740101667453</v>
      </c>
      <c r="AW7">
        <v>4</v>
      </c>
      <c r="AX7">
        <f>IF(Z7&gt;0, (R7*SUMPRODUCT(K7:$K$98, X7:$X$98)-K7*$AZ$3)/Z7, 0)</f>
        <v>6226.7925430035584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1000000</v>
      </c>
      <c r="S8">
        <f t="shared" si="1"/>
        <v>6905.4817415076104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5951.8202371419611</v>
      </c>
      <c r="AC8">
        <f t="shared" si="2"/>
        <v>6526.2450872535446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-1200.2574658696194</v>
      </c>
      <c r="AI8">
        <f t="shared" si="7"/>
        <v>-1223.8845107723141</v>
      </c>
      <c r="AJ8">
        <f t="shared" si="8"/>
        <v>-574.42485011158351</v>
      </c>
      <c r="AK8">
        <f>G8*SUM(AB8, AE8:AF8)</f>
        <v>126.77377105112377</v>
      </c>
      <c r="AL8">
        <f t="shared" si="9"/>
        <v>-1671.5355898327739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-786.34183985052357</v>
      </c>
      <c r="AR8">
        <f t="shared" si="14"/>
        <v>-801.82096369463557</v>
      </c>
      <c r="AS8">
        <f t="shared" si="15"/>
        <v>-376.33116755107113</v>
      </c>
      <c r="AT8">
        <f t="shared" si="16"/>
        <v>83.055113763365242</v>
      </c>
      <c r="AU8">
        <f t="shared" si="17"/>
        <v>-1095.0970174823415</v>
      </c>
      <c r="AW8">
        <v>5</v>
      </c>
      <c r="AX8">
        <f>IF(Z8&gt;0, (R8*SUMPRODUCT(K8:$K$98, X8:$X$98)-K8*$AZ$3)/Z8, 0)</f>
        <v>6905.4817415076104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1000000</v>
      </c>
      <c r="S9">
        <f t="shared" si="1"/>
        <v>7268.9873249324328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6526.2450872535446</v>
      </c>
      <c r="AC9">
        <f t="shared" si="2"/>
        <v>6792.3196676788721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-1206.5027618927547</v>
      </c>
      <c r="AI9">
        <f t="shared" si="7"/>
        <v>-1229.863373777375</v>
      </c>
      <c r="AJ9">
        <f t="shared" si="8"/>
        <v>-266.07458042532744</v>
      </c>
      <c r="AK9">
        <f t="shared" ref="AK9:AK40" si="30">G9*SUM(AB9:AB9, AE9:AF9)</f>
        <v>38.504846014795909</v>
      </c>
      <c r="AL9">
        <f t="shared" si="9"/>
        <v>-1457.4331081879066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-748.58737565600939</v>
      </c>
      <c r="AR9">
        <f t="shared" si="14"/>
        <v>-763.081713917608</v>
      </c>
      <c r="AS9">
        <f t="shared" si="15"/>
        <v>-165.08878237203297</v>
      </c>
      <c r="AT9">
        <f t="shared" si="16"/>
        <v>23.890738205220114</v>
      </c>
      <c r="AU9">
        <f t="shared" si="17"/>
        <v>-904.27975808442079</v>
      </c>
      <c r="AW9">
        <v>6</v>
      </c>
      <c r="AX9">
        <f>IF(Z9&gt;0, (R9*SUMPRODUCT(K9:$K$98, X9:$X$98)-K9*$AZ$3)/Z9, 0)</f>
        <v>7268.9873249324328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1000000</v>
      </c>
      <c r="S10">
        <f t="shared" si="1"/>
        <v>7587.6798976052714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6792.3196676788721</v>
      </c>
      <c r="AC10">
        <f t="shared" si="2"/>
        <v>7009.9861910908585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-1215.9815206098685</v>
      </c>
      <c r="AI10">
        <f t="shared" si="7"/>
        <v>-1239.0781268376275</v>
      </c>
      <c r="AJ10">
        <f t="shared" si="8"/>
        <v>-217.66652341198642</v>
      </c>
      <c r="AK10">
        <f t="shared" si="30"/>
        <v>27.848510637483379</v>
      </c>
      <c r="AL10">
        <f t="shared" si="9"/>
        <v>-1428.8961396121306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-715.74667637721268</v>
      </c>
      <c r="AR10">
        <f t="shared" si="14"/>
        <v>-729.34171780088536</v>
      </c>
      <c r="AS10">
        <f t="shared" si="15"/>
        <v>-128.12208742495889</v>
      </c>
      <c r="AT10">
        <f t="shared" si="16"/>
        <v>16.392090334429721</v>
      </c>
      <c r="AU10">
        <f t="shared" si="17"/>
        <v>-841.07171489141456</v>
      </c>
      <c r="AW10">
        <v>7</v>
      </c>
      <c r="AX10">
        <f>IF(Z10&gt;0, (R10*SUMPRODUCT(K10:$K$98, X10:$X$98)-K10*$AZ$3)/Z10, 0)</f>
        <v>7587.6798976052714</v>
      </c>
    </row>
    <row r="11" spans="1:52" x14ac:dyDescent="0.25">
      <c r="A11" t="s">
        <v>33</v>
      </c>
      <c r="C11" s="25">
        <f>AU100</f>
        <v>23950.320742593736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1000000</v>
      </c>
      <c r="S11">
        <f t="shared" si="1"/>
        <v>7864.5980944598441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7009.9861910908585</v>
      </c>
      <c r="AC11">
        <f t="shared" si="2"/>
        <v>7183.5316302471729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-1224.6236360869905</v>
      </c>
      <c r="AI11">
        <f t="shared" si="7"/>
        <v>-1247.4586606615696</v>
      </c>
      <c r="AJ11">
        <f t="shared" si="8"/>
        <v>-173.54543915631439</v>
      </c>
      <c r="AK11">
        <f t="shared" si="30"/>
        <v>16.823966858618061</v>
      </c>
      <c r="AL11">
        <f t="shared" si="9"/>
        <v>-1404.1801329592661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-684.94257635660449</v>
      </c>
      <c r="AR11">
        <f t="shared" si="14"/>
        <v>-697.7144028201659</v>
      </c>
      <c r="AS11">
        <f t="shared" si="15"/>
        <v>-97.065462978064346</v>
      </c>
      <c r="AT11">
        <f t="shared" si="16"/>
        <v>9.4097899673899654</v>
      </c>
      <c r="AU11">
        <f t="shared" si="17"/>
        <v>-785.37007583084028</v>
      </c>
      <c r="AW11">
        <v>8</v>
      </c>
      <c r="AX11">
        <f>IF(Z11&gt;0, (R11*SUMPRODUCT(K11:$K$98, X11:$X$98)-K11*$AZ$3)/Z11, 0)</f>
        <v>7864.5980944598441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1000000</v>
      </c>
      <c r="S12">
        <f t="shared" si="1"/>
        <v>8130.5008110243662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7183.5316302471729</v>
      </c>
      <c r="AC12">
        <f t="shared" si="2"/>
        <v>7342.0699939035312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-1238.9599283429438</v>
      </c>
      <c r="AI12">
        <f t="shared" si="7"/>
        <v>-1261.5356286735687</v>
      </c>
      <c r="AJ12">
        <f t="shared" si="8"/>
        <v>-158.53836365635834</v>
      </c>
      <c r="AK12">
        <f t="shared" si="30"/>
        <v>16.522122749568496</v>
      </c>
      <c r="AL12">
        <f t="shared" si="9"/>
        <v>-1403.5518695803585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-658.52037292925286</v>
      </c>
      <c r="AR12">
        <f t="shared" si="14"/>
        <v>-670.51959765054437</v>
      </c>
      <c r="AS12">
        <f t="shared" si="15"/>
        <v>-84.264825657606337</v>
      </c>
      <c r="AT12">
        <f t="shared" si="16"/>
        <v>8.7816838831748836</v>
      </c>
      <c r="AU12">
        <f t="shared" si="17"/>
        <v>-746.00273942497574</v>
      </c>
      <c r="AW12">
        <v>9</v>
      </c>
      <c r="AX12">
        <f>IF(Z12&gt;0, (R12*SUMPRODUCT(K12:$K$98, X12:$X$98)-K12*$AZ$3)/Z12, 0)</f>
        <v>8130.5008110243662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1000000</v>
      </c>
      <c r="S13">
        <f t="shared" si="1"/>
        <v>8379.4879418769451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7342.0699939035312</v>
      </c>
      <c r="AC13">
        <f t="shared" si="2"/>
        <v>7480.7384206143015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-1253.6331544996631</v>
      </c>
      <c r="AI13">
        <f t="shared" si="7"/>
        <v>-1275.9517569981192</v>
      </c>
      <c r="AJ13">
        <f t="shared" si="8"/>
        <v>-138.66842671077029</v>
      </c>
      <c r="AK13">
        <f t="shared" si="30"/>
        <v>14.684139987807063</v>
      </c>
      <c r="AL13">
        <f t="shared" si="9"/>
        <v>-1399.9360437210823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-633.38341123408543</v>
      </c>
      <c r="AR13">
        <f t="shared" si="14"/>
        <v>-644.659622726826</v>
      </c>
      <c r="AS13">
        <f t="shared" si="15"/>
        <v>-70.060592147936092</v>
      </c>
      <c r="AT13">
        <f t="shared" si="16"/>
        <v>7.4189890743820293</v>
      </c>
      <c r="AU13">
        <f t="shared" si="17"/>
        <v>-707.30122580038005</v>
      </c>
      <c r="AW13">
        <v>10</v>
      </c>
      <c r="AX13">
        <f>IF(Z13&gt;0, (R13*SUMPRODUCT(K13:$K$98, X13:$X$98)-K13*$AZ$3)/Z13, 0)</f>
        <v>8379.4879418769451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1000000</v>
      </c>
      <c r="S14">
        <f t="shared" si="1"/>
        <v>8614.1538253374365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7480.7384206143015</v>
      </c>
      <c r="AC14">
        <f t="shared" si="2"/>
        <v>7602.3680240904014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-1272.862039274549</v>
      </c>
      <c r="AI14">
        <f t="shared" si="7"/>
        <v>-1294.9256341970388</v>
      </c>
      <c r="AJ14">
        <f t="shared" si="8"/>
        <v>-121.62960347609987</v>
      </c>
      <c r="AK14">
        <f t="shared" si="30"/>
        <v>13.465329157105742</v>
      </c>
      <c r="AL14">
        <f t="shared" si="9"/>
        <v>-1403.0899085160329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-611.4266772918271</v>
      </c>
      <c r="AR14">
        <f t="shared" si="14"/>
        <v>-622.02505332656165</v>
      </c>
      <c r="AS14">
        <f t="shared" si="15"/>
        <v>-58.425486831313656</v>
      </c>
      <c r="AT14">
        <f t="shared" si="16"/>
        <v>6.4681491089656875</v>
      </c>
      <c r="AU14">
        <f t="shared" si="17"/>
        <v>-673.98239104890956</v>
      </c>
      <c r="AW14">
        <v>11</v>
      </c>
      <c r="AX14">
        <f>IF(Z14&gt;0, (R14*SUMPRODUCT(K14:$K$98, X14:$X$98)-K14*$AZ$3)/Z14, 0)</f>
        <v>8614.1538253374365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1000000</v>
      </c>
      <c r="S15">
        <f t="shared" si="1"/>
        <v>8870.7938004092121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7602.3680240904014</v>
      </c>
      <c r="AC15">
        <f t="shared" si="2"/>
        <v>7739.0077148913369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-1304.0193554411255</v>
      </c>
      <c r="AI15">
        <f t="shared" si="7"/>
        <v>-1325.8297139305043</v>
      </c>
      <c r="AJ15">
        <f t="shared" si="8"/>
        <v>-136.63969080093557</v>
      </c>
      <c r="AK15">
        <f t="shared" si="30"/>
        <v>31.169708898770647</v>
      </c>
      <c r="AL15">
        <f t="shared" si="9"/>
        <v>-1431.2996958326692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-594.24464013913837</v>
      </c>
      <c r="AR15">
        <f t="shared" si="14"/>
        <v>-604.18367101145407</v>
      </c>
      <c r="AS15">
        <f t="shared" si="15"/>
        <v>-62.26702352992109</v>
      </c>
      <c r="AT15">
        <f t="shared" si="16"/>
        <v>14.204108528378299</v>
      </c>
      <c r="AU15">
        <f t="shared" si="17"/>
        <v>-652.24658601299677</v>
      </c>
      <c r="AW15">
        <v>12</v>
      </c>
      <c r="AX15">
        <f>IF(Z15&gt;0, (R15*SUMPRODUCT(K15:$K$98, X15:$X$98)-K15*$AZ$3)/Z15, 0)</f>
        <v>8870.7938004092121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1000000</v>
      </c>
      <c r="S16">
        <f t="shared" si="1"/>
        <v>9151.3537592241828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7739.0077148913369</v>
      </c>
      <c r="AC16">
        <f t="shared" si="2"/>
        <v>7891.6638329227198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-1340.860708867385</v>
      </c>
      <c r="AI16">
        <f t="shared" si="7"/>
        <v>-1362.4194422541484</v>
      </c>
      <c r="AJ16">
        <f t="shared" si="8"/>
        <v>-152.6561180313829</v>
      </c>
      <c r="AK16">
        <f t="shared" si="30"/>
        <v>54.946954775728493</v>
      </c>
      <c r="AL16">
        <f t="shared" si="9"/>
        <v>-1460.1286055098028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-578.0279351179264</v>
      </c>
      <c r="AR16">
        <f t="shared" si="14"/>
        <v>-587.32162987749234</v>
      </c>
      <c r="AS16">
        <f t="shared" si="15"/>
        <v>-65.808103783825501</v>
      </c>
      <c r="AT16">
        <f t="shared" si="16"/>
        <v>23.686930790044997</v>
      </c>
      <c r="AU16">
        <f t="shared" si="17"/>
        <v>-629.44280287127287</v>
      </c>
      <c r="AW16">
        <v>13</v>
      </c>
      <c r="AX16">
        <f>IF(Z16&gt;0, (R16*SUMPRODUCT(K16:$K$98, X16:$X$98)-K16*$AZ$3)/Z16, 0)</f>
        <v>9151.3537592241828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1000000</v>
      </c>
      <c r="S17">
        <f t="shared" si="1"/>
        <v>9500.9619462126993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7891.6638329227198</v>
      </c>
      <c r="AC17">
        <f t="shared" si="2"/>
        <v>8098.1260293603846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-1377.8298612894021</v>
      </c>
      <c r="AI17">
        <f t="shared" si="7"/>
        <v>-1399.1385615957654</v>
      </c>
      <c r="AJ17">
        <f t="shared" si="8"/>
        <v>-206.46219643766472</v>
      </c>
      <c r="AK17">
        <f t="shared" si="30"/>
        <v>108.90496089433353</v>
      </c>
      <c r="AL17">
        <f t="shared" si="9"/>
        <v>-1496.6957971390966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-558.34260650980787</v>
      </c>
      <c r="AR17">
        <f t="shared" si="14"/>
        <v>-566.97760245862355</v>
      </c>
      <c r="AS17">
        <f t="shared" si="15"/>
        <v>-83.665366924815658</v>
      </c>
      <c r="AT17">
        <f t="shared" si="16"/>
        <v>44.131921825737678</v>
      </c>
      <c r="AU17">
        <f t="shared" si="17"/>
        <v>-606.51104755770154</v>
      </c>
      <c r="AW17">
        <v>14</v>
      </c>
      <c r="AX17">
        <f>IF(Z17&gt;0, (R17*SUMPRODUCT(K17:$K$98, X17:$X$98)-K17*$AZ$3)/Z17, 0)</f>
        <v>9500.9619462126993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1000000</v>
      </c>
      <c r="S18">
        <f t="shared" si="1"/>
        <v>9925.5444905393488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8098.1260293603846</v>
      </c>
      <c r="AC18">
        <f t="shared" si="2"/>
        <v>8361.3582486959276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-1416.5154568697892</v>
      </c>
      <c r="AI18">
        <f t="shared" si="7"/>
        <v>-1437.5756572866671</v>
      </c>
      <c r="AJ18">
        <f t="shared" si="8"/>
        <v>-263.23221933554305</v>
      </c>
      <c r="AK18">
        <f t="shared" si="30"/>
        <v>174.91952223418431</v>
      </c>
      <c r="AL18">
        <f t="shared" si="9"/>
        <v>-1525.8883543880258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-535.66564006513306</v>
      </c>
      <c r="AR18">
        <f t="shared" si="14"/>
        <v>-543.62970828725895</v>
      </c>
      <c r="AS18">
        <f t="shared" si="15"/>
        <v>-99.543181524986878</v>
      </c>
      <c r="AT18">
        <f t="shared" si="16"/>
        <v>66.14709171230362</v>
      </c>
      <c r="AU18">
        <f t="shared" si="17"/>
        <v>-577.02579809994222</v>
      </c>
      <c r="AW18">
        <v>15</v>
      </c>
      <c r="AX18">
        <f>IF(Z18&gt;0, (R18*SUMPRODUCT(K18:$K$98, X18:$X$98)-K18*$AZ$3)/Z18, 0)</f>
        <v>9925.5444905393488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1000000</v>
      </c>
      <c r="S19">
        <f t="shared" si="1"/>
        <v>10329.303518711833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8361.3582486959276</v>
      </c>
      <c r="AC19">
        <f t="shared" si="2"/>
        <v>8599.3632063776404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-1462.8288848360978</v>
      </c>
      <c r="AI19">
        <f t="shared" si="7"/>
        <v>-1483.6419125266862</v>
      </c>
      <c r="AJ19">
        <f t="shared" si="8"/>
        <v>-238.00495768171277</v>
      </c>
      <c r="AK19">
        <f t="shared" si="30"/>
        <v>186.45828894591918</v>
      </c>
      <c r="AL19">
        <f t="shared" si="9"/>
        <v>-1535.1885812624798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-515.88119021536625</v>
      </c>
      <c r="AR19">
        <f t="shared" si="14"/>
        <v>-523.22111193027627</v>
      </c>
      <c r="AS19">
        <f t="shared" si="15"/>
        <v>-83.934821166562458</v>
      </c>
      <c r="AT19">
        <f t="shared" si="16"/>
        <v>65.756374531611101</v>
      </c>
      <c r="AU19">
        <f t="shared" si="17"/>
        <v>-541.39955856522772</v>
      </c>
      <c r="AW19">
        <v>16</v>
      </c>
      <c r="AX19">
        <f>IF(Z19&gt;0, (R19*SUMPRODUCT(K19:$K$98, X19:$X$98)-K19*$AZ$3)/Z19, 0)</f>
        <v>10329.303518711833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1000000</v>
      </c>
      <c r="S20">
        <f t="shared" si="1"/>
        <v>10495.591624059611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8599.3632063776404</v>
      </c>
      <c r="AC20">
        <f t="shared" si="2"/>
        <v>8634.6112119991922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-1506.569324847605</v>
      </c>
      <c r="AI20">
        <f t="shared" si="7"/>
        <v>-1527.1365580281663</v>
      </c>
      <c r="AJ20">
        <f t="shared" si="8"/>
        <v>-35.248005621551783</v>
      </c>
      <c r="AK20">
        <f t="shared" si="30"/>
        <v>36.977261787423856</v>
      </c>
      <c r="AL20">
        <f t="shared" si="9"/>
        <v>-1525.4073018622942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-503.94260880666917</v>
      </c>
      <c r="AR20">
        <f t="shared" si="14"/>
        <v>-510.82228236300921</v>
      </c>
      <c r="AS20">
        <f t="shared" si="15"/>
        <v>-11.790344868433941</v>
      </c>
      <c r="AT20">
        <f t="shared" si="16"/>
        <v>12.368775511585884</v>
      </c>
      <c r="AU20">
        <f t="shared" si="17"/>
        <v>-510.24385171985722</v>
      </c>
      <c r="AW20">
        <v>17</v>
      </c>
      <c r="AX20">
        <f>IF(Z20&gt;0, (R20*SUMPRODUCT(K20:$K$98, X20:$X$98)-K20*$AZ$3)/Z20, 0)</f>
        <v>10495.591624059611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1000000</v>
      </c>
      <c r="S21">
        <f t="shared" si="1"/>
        <v>10614.653725667673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8634.6112119991922</v>
      </c>
      <c r="AC21">
        <f t="shared" si="2"/>
        <v>8628.6954020507255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-1558.3463505180387</v>
      </c>
      <c r="AI21">
        <f t="shared" si="7"/>
        <v>-1578.6689527080314</v>
      </c>
      <c r="AJ21">
        <f t="shared" si="8"/>
        <v>5.9158099484666309</v>
      </c>
      <c r="AK21">
        <f t="shared" si="30"/>
        <v>13.815377939198708</v>
      </c>
      <c r="AL21">
        <f t="shared" si="9"/>
        <v>-1558.9377648203661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-495.68453583700523</v>
      </c>
      <c r="AR21">
        <f t="shared" si="14"/>
        <v>-502.14882384987084</v>
      </c>
      <c r="AS21">
        <f t="shared" si="15"/>
        <v>1.881722575620506</v>
      </c>
      <c r="AT21">
        <f t="shared" si="16"/>
        <v>4.3944462018523804</v>
      </c>
      <c r="AU21">
        <f t="shared" si="17"/>
        <v>-495.87265507239795</v>
      </c>
      <c r="AW21">
        <v>18</v>
      </c>
      <c r="AX21">
        <f>IF(Z21&gt;0, (R21*SUMPRODUCT(K21:$K$98, X21:$X$98)-K21*$AZ$3)/Z21, 0)</f>
        <v>10614.653725667673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1000000</v>
      </c>
      <c r="S22">
        <f t="shared" si="1"/>
        <v>10922.898937419342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8628.6954020507255</v>
      </c>
      <c r="AC22">
        <f t="shared" si="2"/>
        <v>8772.8516062113449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-1613.5731557769539</v>
      </c>
      <c r="AI22">
        <f t="shared" si="7"/>
        <v>-1633.6521926161522</v>
      </c>
      <c r="AJ22">
        <f t="shared" si="8"/>
        <v>-144.15620416061938</v>
      </c>
      <c r="AK22">
        <f t="shared" si="30"/>
        <v>181.20260344306524</v>
      </c>
      <c r="AL22">
        <f t="shared" si="9"/>
        <v>-1596.6057933337063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-479.22621949018111</v>
      </c>
      <c r="AR22">
        <f t="shared" si="14"/>
        <v>-485.18963111549402</v>
      </c>
      <c r="AS22">
        <f t="shared" si="15"/>
        <v>-42.813945242342534</v>
      </c>
      <c r="AT22">
        <f t="shared" si="16"/>
        <v>53.816610854551314</v>
      </c>
      <c r="AU22">
        <f t="shared" si="17"/>
        <v>-474.18696550328519</v>
      </c>
      <c r="AW22">
        <v>19</v>
      </c>
      <c r="AX22">
        <f>IF(Z22&gt;0, (R22*SUMPRODUCT(K22:$K$98, X22:$X$98)-K22*$AZ$3)/Z22, 0)</f>
        <v>10922.898937419342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1000000</v>
      </c>
      <c r="S23">
        <f t="shared" si="1"/>
        <v>11669.432523180143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8772.8516062113449</v>
      </c>
      <c r="AC23">
        <f t="shared" si="2"/>
        <v>9259.1798233372811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-1673.9812696692316</v>
      </c>
      <c r="AI23">
        <f t="shared" si="7"/>
        <v>-1693.8176666082961</v>
      </c>
      <c r="AJ23">
        <f t="shared" si="8"/>
        <v>-486.32821712593613</v>
      </c>
      <c r="AK23">
        <f t="shared" si="30"/>
        <v>614.09961243479415</v>
      </c>
      <c r="AL23">
        <f t="shared" si="9"/>
        <v>-1566.0462712994383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-443.89932306936265</v>
      </c>
      <c r="AR23">
        <f t="shared" si="14"/>
        <v>-449.15945550508923</v>
      </c>
      <c r="AS23">
        <f t="shared" si="15"/>
        <v>-128.96247424225348</v>
      </c>
      <c r="AT23">
        <f t="shared" si="16"/>
        <v>162.84435626381102</v>
      </c>
      <c r="AU23">
        <f t="shared" si="17"/>
        <v>-415.27757348353174</v>
      </c>
      <c r="AW23">
        <v>20</v>
      </c>
      <c r="AX23">
        <f>IF(Z23&gt;0, (R23*SUMPRODUCT(K23:$K$98, X23:$X$98)-K23*$AZ$3)/Z23, 0)</f>
        <v>11669.432523180143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1000000</v>
      </c>
      <c r="S24">
        <f t="shared" si="1"/>
        <v>12346.997984395137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9259.1798233372811</v>
      </c>
      <c r="AC24">
        <f t="shared" si="2"/>
        <v>9677.382675818033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-1737.058997748095</v>
      </c>
      <c r="AI24">
        <f t="shared" si="7"/>
        <v>-1756.6536042428252</v>
      </c>
      <c r="AJ24">
        <f t="shared" si="8"/>
        <v>-418.20285248075197</v>
      </c>
      <c r="AK24">
        <f t="shared" si="30"/>
        <v>648.14258763360976</v>
      </c>
      <c r="AL24">
        <f t="shared" si="9"/>
        <v>-1526.7138690899674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-411.27322330466723</v>
      </c>
      <c r="AR24">
        <f t="shared" si="14"/>
        <v>-415.91252282352156</v>
      </c>
      <c r="AS24">
        <f t="shared" si="15"/>
        <v>-99.015425128299299</v>
      </c>
      <c r="AT24">
        <f t="shared" si="16"/>
        <v>153.45690130425785</v>
      </c>
      <c r="AU24">
        <f t="shared" si="17"/>
        <v>-361.47104664756301</v>
      </c>
      <c r="AW24">
        <v>21</v>
      </c>
      <c r="AX24">
        <f>IF(Z24&gt;0, (R24*SUMPRODUCT(K24:$K$98, X24:$X$98)-K24*$AZ$3)/Z24, 0)</f>
        <v>12346.997984395137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1000000</v>
      </c>
      <c r="S25">
        <f t="shared" si="1"/>
        <v>12971.339146878467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9677.382675818033</v>
      </c>
      <c r="AC25">
        <f t="shared" si="2"/>
        <v>10035.843537825967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-2252.7049086463057</v>
      </c>
      <c r="AI25">
        <f t="shared" si="7"/>
        <v>-2272.0472514533726</v>
      </c>
      <c r="AJ25">
        <f t="shared" si="8"/>
        <v>-358.46086200793434</v>
      </c>
      <c r="AK25">
        <f t="shared" si="30"/>
        <v>677.41678730726233</v>
      </c>
      <c r="AL25">
        <f t="shared" si="9"/>
        <v>-1953.0913261540445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-476.21398856501514</v>
      </c>
      <c r="AR25">
        <f t="shared" si="14"/>
        <v>-480.30289261143116</v>
      </c>
      <c r="AS25">
        <f t="shared" si="15"/>
        <v>-75.77738042211277</v>
      </c>
      <c r="AT25">
        <f t="shared" si="16"/>
        <v>143.2035545207489</v>
      </c>
      <c r="AU25">
        <f t="shared" si="17"/>
        <v>-412.87671851279504</v>
      </c>
      <c r="AW25">
        <v>22</v>
      </c>
      <c r="AX25">
        <f>IF(Z25&gt;0, (R25*SUMPRODUCT(K25:$K$98, X25:$X$98)-K25*$AZ$3)/Z25, 0)</f>
        <v>12971.339146878467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1000000</v>
      </c>
      <c r="S26">
        <f t="shared" si="1"/>
        <v>13427.511414551189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10035.843537825967</v>
      </c>
      <c r="AC26">
        <f t="shared" si="2"/>
        <v>10246.892125432918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-2830.1011934022022</v>
      </c>
      <c r="AI26">
        <f t="shared" si="7"/>
        <v>-2849.1793602513635</v>
      </c>
      <c r="AJ26">
        <f t="shared" si="8"/>
        <v>-211.0485876069506</v>
      </c>
      <c r="AK26">
        <f t="shared" si="30"/>
        <v>702.50904764781774</v>
      </c>
      <c r="AL26">
        <f t="shared" si="9"/>
        <v>-2357.7189002104965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-534.17281826862893</v>
      </c>
      <c r="AR26">
        <f t="shared" si="14"/>
        <v>-537.77376306062934</v>
      </c>
      <c r="AS26">
        <f t="shared" si="15"/>
        <v>-39.834766013469824</v>
      </c>
      <c r="AT26">
        <f t="shared" si="16"/>
        <v>132.59640281276501</v>
      </c>
      <c r="AU26">
        <f t="shared" si="17"/>
        <v>-445.01212626133412</v>
      </c>
      <c r="AW26">
        <v>23</v>
      </c>
      <c r="AX26">
        <f>IF(Z26&gt;0, (R26*SUMPRODUCT(K26:$K$98, X26:$X$98)-K26*$AZ$3)/Z26, 0)</f>
        <v>13427.511414551189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1000000</v>
      </c>
      <c r="S27">
        <f t="shared" si="1"/>
        <v>13730.540476494854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10246.892125432918</v>
      </c>
      <c r="AC27">
        <f t="shared" si="2"/>
        <v>10326.346607317832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-3424.0211808062099</v>
      </c>
      <c r="AI27">
        <f t="shared" si="7"/>
        <v>-3442.8229654573593</v>
      </c>
      <c r="AJ27">
        <f t="shared" si="8"/>
        <v>-79.454481884913548</v>
      </c>
      <c r="AK27">
        <f t="shared" si="30"/>
        <v>717.28244878030432</v>
      </c>
      <c r="AL27">
        <f t="shared" si="9"/>
        <v>-2804.9949985619687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-577.02979724929753</v>
      </c>
      <c r="AR27">
        <f t="shared" si="14"/>
        <v>-580.19834949015228</v>
      </c>
      <c r="AS27">
        <f t="shared" si="15"/>
        <v>-13.389988306615704</v>
      </c>
      <c r="AT27">
        <f t="shared" si="16"/>
        <v>120.87931824438203</v>
      </c>
      <c r="AU27">
        <f t="shared" si="17"/>
        <v>-472.70901955238594</v>
      </c>
      <c r="AW27">
        <v>24</v>
      </c>
      <c r="AX27">
        <f>IF(Z27&gt;0, (R27*SUMPRODUCT(K27:$K$98, X27:$X$98)-K27*$AZ$3)/Z27, 0)</f>
        <v>13730.540476494854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1000000</v>
      </c>
      <c r="S28">
        <f t="shared" si="1"/>
        <v>13905.892619666385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10326.346607317832</v>
      </c>
      <c r="AC28">
        <f t="shared" si="2"/>
        <v>10297.198328062765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-4058.9533367744752</v>
      </c>
      <c r="AI28">
        <f t="shared" si="7"/>
        <v>-4077.4656297456936</v>
      </c>
      <c r="AJ28">
        <f t="shared" si="8"/>
        <v>29.148279255066882</v>
      </c>
      <c r="AK28">
        <f t="shared" si="30"/>
        <v>722.84426251224829</v>
      </c>
      <c r="AL28">
        <f t="shared" si="9"/>
        <v>-3325.4730879783783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-610.74206562731513</v>
      </c>
      <c r="AR28">
        <f t="shared" si="14"/>
        <v>-613.52757093142998</v>
      </c>
      <c r="AS28">
        <f t="shared" si="15"/>
        <v>4.3858795124430108</v>
      </c>
      <c r="AT28">
        <f t="shared" si="16"/>
        <v>108.76483698736173</v>
      </c>
      <c r="AU28">
        <f t="shared" si="17"/>
        <v>-500.37685443162525</v>
      </c>
      <c r="AW28">
        <v>25</v>
      </c>
      <c r="AX28">
        <f>IF(Z28&gt;0, (R28*SUMPRODUCT(K28:$K$98, X28:$X$98)-K28*$AZ$3)/Z28, 0)</f>
        <v>13905.892619666385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1000000</v>
      </c>
      <c r="S29">
        <f t="shared" si="1"/>
        <v>13970.477978742803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10297.198328062765</v>
      </c>
      <c r="AC29">
        <f t="shared" si="2"/>
        <v>10175.636189216015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-4719.7261243216881</v>
      </c>
      <c r="AI29">
        <f t="shared" si="7"/>
        <v>-4737.9353012100864</v>
      </c>
      <c r="AJ29">
        <f t="shared" si="8"/>
        <v>121.5621388467498</v>
      </c>
      <c r="AK29">
        <f t="shared" si="30"/>
        <v>720.80388296439355</v>
      </c>
      <c r="AL29">
        <f t="shared" si="9"/>
        <v>-3895.5692793989429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-634.07780352586008</v>
      </c>
      <c r="AR29">
        <f t="shared" si="14"/>
        <v>-636.52413930494492</v>
      </c>
      <c r="AS29">
        <f t="shared" si="15"/>
        <v>16.33142516355873</v>
      </c>
      <c r="AT29">
        <f t="shared" si="16"/>
        <v>96.83734412633099</v>
      </c>
      <c r="AU29">
        <f t="shared" si="17"/>
        <v>-523.35537001505509</v>
      </c>
      <c r="AW29">
        <v>26</v>
      </c>
      <c r="AX29">
        <f>IF(Z29&gt;0, (R29*SUMPRODUCT(K29:$K$98, X29:$X$98)-K29*$AZ$3)/Z29, 0)</f>
        <v>13970.477978742803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1000000</v>
      </c>
      <c r="S30">
        <f t="shared" si="1"/>
        <v>13943.573628625609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10175.636189216015</v>
      </c>
      <c r="AC30">
        <f t="shared" si="2"/>
        <v>9978.3261774585153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-5461.5388786045614</v>
      </c>
      <c r="AI30">
        <f t="shared" si="7"/>
        <v>-5479.4294252521104</v>
      </c>
      <c r="AJ30">
        <f t="shared" si="8"/>
        <v>197.31001175749952</v>
      </c>
      <c r="AK30">
        <f t="shared" si="30"/>
        <v>712.2945332451211</v>
      </c>
      <c r="AL30">
        <f t="shared" si="9"/>
        <v>-4569.82488024949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-655.12286790686926</v>
      </c>
      <c r="AR30">
        <f t="shared" si="14"/>
        <v>-657.26887592561263</v>
      </c>
      <c r="AS30">
        <f t="shared" si="15"/>
        <v>23.667743403913672</v>
      </c>
      <c r="AT30">
        <f t="shared" si="16"/>
        <v>85.441200325787392</v>
      </c>
      <c r="AU30">
        <f t="shared" si="17"/>
        <v>-548.15993219591155</v>
      </c>
      <c r="AW30">
        <v>27</v>
      </c>
      <c r="AX30">
        <f>IF(Z30&gt;0, (R30*SUMPRODUCT(K30:$K$98, X30:$X$98)-K30*$AZ$3)/Z30, 0)</f>
        <v>13943.573628625609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1000000</v>
      </c>
      <c r="S31">
        <f t="shared" si="1"/>
        <v>13832.811353752884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9978.3261774585153</v>
      </c>
      <c r="AC31">
        <f t="shared" si="2"/>
        <v>9713.1745522019683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-6281.9548753970894</v>
      </c>
      <c r="AI31">
        <f t="shared" si="7"/>
        <v>-6299.509467706278</v>
      </c>
      <c r="AJ31">
        <f t="shared" si="8"/>
        <v>265.15162525654705</v>
      </c>
      <c r="AK31">
        <f t="shared" si="30"/>
        <v>698.48283242209618</v>
      </c>
      <c r="AL31">
        <f t="shared" si="9"/>
        <v>-5335.8750100276347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-672.79773310939936</v>
      </c>
      <c r="AR31">
        <f t="shared" si="14"/>
        <v>-674.67783096835376</v>
      </c>
      <c r="AS31">
        <f t="shared" si="15"/>
        <v>28.397754511345703</v>
      </c>
      <c r="AT31">
        <f t="shared" si="16"/>
        <v>74.807552042422714</v>
      </c>
      <c r="AU31">
        <f t="shared" si="17"/>
        <v>-571.47252441458534</v>
      </c>
      <c r="AW31">
        <v>28</v>
      </c>
      <c r="AX31">
        <f>IF(Z31&gt;0, (R31*SUMPRODUCT(K31:$K$98, X31:$X$98)-K31*$AZ$3)/Z31, 0)</f>
        <v>13832.811353752884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1000000</v>
      </c>
      <c r="S32">
        <f t="shared" si="1"/>
        <v>13646.118531137356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9713.1745522019683</v>
      </c>
      <c r="AC32">
        <f t="shared" si="2"/>
        <v>9388.5654286017852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-7159.226184924134</v>
      </c>
      <c r="AI32">
        <f t="shared" si="7"/>
        <v>-7176.4262506556079</v>
      </c>
      <c r="AJ32">
        <f t="shared" si="8"/>
        <v>324.60912360018301</v>
      </c>
      <c r="AK32">
        <f t="shared" si="30"/>
        <v>679.92221865413785</v>
      </c>
      <c r="AL32">
        <f t="shared" si="9"/>
        <v>-6171.8949084012875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-684.60137630808822</v>
      </c>
      <c r="AR32">
        <f t="shared" si="14"/>
        <v>-686.246133488292</v>
      </c>
      <c r="AS32">
        <f t="shared" si="15"/>
        <v>31.040764328247377</v>
      </c>
      <c r="AT32">
        <f t="shared" si="16"/>
        <v>65.01759752377545</v>
      </c>
      <c r="AU32">
        <f t="shared" si="17"/>
        <v>-590.18777163626919</v>
      </c>
      <c r="AW32">
        <v>29</v>
      </c>
      <c r="AX32">
        <f>IF(Z32&gt;0, (R32*SUMPRODUCT(K32:$K$98, X32:$X$98)-K32*$AZ$3)/Z32, 0)</f>
        <v>13646.118531137356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1000000</v>
      </c>
      <c r="S33">
        <f t="shared" si="1"/>
        <v>13394.996727030972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9388.5654286017852</v>
      </c>
      <c r="AC33">
        <f t="shared" si="2"/>
        <v>9014.8467393554984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-8121.5621252213705</v>
      </c>
      <c r="AI33">
        <f t="shared" si="7"/>
        <v>-8138.3871512423993</v>
      </c>
      <c r="AJ33">
        <f t="shared" si="8"/>
        <v>373.71868924628689</v>
      </c>
      <c r="AK33">
        <f t="shared" si="30"/>
        <v>657.199580002125</v>
      </c>
      <c r="AL33">
        <f t="shared" si="9"/>
        <v>-7107.4688819939875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-693.4150005832538</v>
      </c>
      <c r="AR33">
        <f t="shared" si="14"/>
        <v>-694.85151307288356</v>
      </c>
      <c r="AS33">
        <f t="shared" si="15"/>
        <v>31.907918837057888</v>
      </c>
      <c r="AT33">
        <f t="shared" si="16"/>
        <v>56.111378589998317</v>
      </c>
      <c r="AU33">
        <f t="shared" si="17"/>
        <v>-606.83221564582743</v>
      </c>
      <c r="AW33">
        <v>30</v>
      </c>
      <c r="AX33">
        <f>IF(Z33&gt;0, (R33*SUMPRODUCT(K33:$K$98, X33:$X$98)-K33*$AZ$3)/Z33, 0)</f>
        <v>13394.996727030972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1000000</v>
      </c>
      <c r="S34">
        <f t="shared" si="1"/>
        <v>13086.319288405559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9014.8467393554984</v>
      </c>
      <c r="AC34">
        <f t="shared" si="2"/>
        <v>8599.0055665059936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-9172.1642813657581</v>
      </c>
      <c r="AI34">
        <f t="shared" si="7"/>
        <v>-9188.591753019542</v>
      </c>
      <c r="AJ34">
        <f t="shared" si="8"/>
        <v>415.8411728495048</v>
      </c>
      <c r="AK34">
        <f t="shared" si="30"/>
        <v>631.03927175488491</v>
      </c>
      <c r="AL34">
        <f t="shared" si="9"/>
        <v>-8141.7113084151524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-699.20973093096143</v>
      </c>
      <c r="AR34">
        <f t="shared" si="14"/>
        <v>-700.46202512048592</v>
      </c>
      <c r="AS34">
        <f t="shared" si="15"/>
        <v>31.700282033633915</v>
      </c>
      <c r="AT34">
        <f t="shared" si="16"/>
        <v>48.105200242325239</v>
      </c>
      <c r="AU34">
        <f t="shared" si="17"/>
        <v>-620.65654284452683</v>
      </c>
      <c r="AW34">
        <v>31</v>
      </c>
      <c r="AX34">
        <f>IF(Z34&gt;0, (R34*SUMPRODUCT(K34:$K$98, X34:$X$98)-K34*$AZ$3)/Z34, 0)</f>
        <v>13086.319288405559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12724.252460132993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8599.0055665059936</v>
      </c>
      <c r="AC35">
        <f t="shared" ref="AC35:AC66" si="33">S35*Z35</f>
        <v>8147.6296103373115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-10205.026629645368</v>
      </c>
      <c r="AI35">
        <f t="shared" ref="AI35:AI66" si="38">SUM(AE35:AH35)</f>
        <v>-10221.034700916873</v>
      </c>
      <c r="AJ35">
        <f t="shared" ref="AJ35:AJ66" si="39">AB35-AC35</f>
        <v>451.37595616868202</v>
      </c>
      <c r="AK35">
        <f t="shared" si="30"/>
        <v>601.93038965541962</v>
      </c>
      <c r="AL35">
        <f t="shared" ref="AL35:AL66" si="40">SUM(AI35:AK35)</f>
        <v>-9167.7283550927714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-694.59516947244072</v>
      </c>
      <c r="AR35">
        <f t="shared" ref="AR35:AR66" si="45">AI35*$K35</f>
        <v>-695.68474320715859</v>
      </c>
      <c r="AS35">
        <f t="shared" ref="AS35:AS66" si="46">AJ35*$K35</f>
        <v>30.722463561240687</v>
      </c>
      <c r="AT35">
        <f t="shared" ref="AT35:AT66" si="47">AK35*$K35</f>
        <v>40.96980401783113</v>
      </c>
      <c r="AU35">
        <f t="shared" ref="AU35:AU66" si="48">AL35*$K35</f>
        <v>-623.99247562808682</v>
      </c>
      <c r="AW35">
        <v>32</v>
      </c>
      <c r="AX35">
        <f>IF(Z35&gt;0, (R35*SUMPRODUCT(K35:$K$98, X35:$X$98)-K35*$AZ$3)/Z35, 0)</f>
        <v>12724.252460132993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1000000</v>
      </c>
      <c r="S36">
        <f t="shared" si="32"/>
        <v>12324.800203277189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8147.6296103373115</v>
      </c>
      <c r="AC36">
        <f t="shared" si="33"/>
        <v>7674.3145969026154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-11247.08646237842</v>
      </c>
      <c r="AI36">
        <f t="shared" si="38"/>
        <v>-11262.65327577565</v>
      </c>
      <c r="AJ36">
        <f t="shared" si="39"/>
        <v>473.31501343469608</v>
      </c>
      <c r="AK36">
        <f t="shared" si="30"/>
        <v>570.33407272361183</v>
      </c>
      <c r="AL36">
        <f t="shared" si="40"/>
        <v>-10219.004189617342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-683.50174475298979</v>
      </c>
      <c r="AR36">
        <f t="shared" si="45"/>
        <v>-684.44776256416617</v>
      </c>
      <c r="AS36">
        <f t="shared" si="46"/>
        <v>28.764039343215522</v>
      </c>
      <c r="AT36">
        <f t="shared" si="47"/>
        <v>34.660028186200243</v>
      </c>
      <c r="AU36">
        <f t="shared" si="48"/>
        <v>-621.0236950347504</v>
      </c>
      <c r="AW36">
        <v>33</v>
      </c>
      <c r="AX36">
        <f>IF(Z36&gt;0, (R36*SUMPRODUCT(K36:$K$98, X36:$X$98)-K36*$AZ$3)/Z36, 0)</f>
        <v>12324.800203277189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1000000</v>
      </c>
      <c r="S37">
        <f t="shared" si="32"/>
        <v>11899.083875478185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7674.3145969026154</v>
      </c>
      <c r="AC37">
        <f t="shared" si="33"/>
        <v>7188.3844200404719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-12333.385131396688</v>
      </c>
      <c r="AI37">
        <f t="shared" si="38"/>
        <v>-12348.487942031661</v>
      </c>
      <c r="AJ37">
        <f t="shared" si="39"/>
        <v>485.93017686214353</v>
      </c>
      <c r="AK37">
        <f t="shared" si="30"/>
        <v>537.20202178318311</v>
      </c>
      <c r="AL37">
        <f t="shared" si="40"/>
        <v>-11325.355743386333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-669.21222254014867</v>
      </c>
      <c r="AR37">
        <f t="shared" si="45"/>
        <v>-670.03170440696431</v>
      </c>
      <c r="AS37">
        <f t="shared" si="46"/>
        <v>26.366679560619264</v>
      </c>
      <c r="AT37">
        <f t="shared" si="47"/>
        <v>29.14870127872782</v>
      </c>
      <c r="AU37">
        <f t="shared" si="48"/>
        <v>-614.51632356761718</v>
      </c>
      <c r="AW37">
        <v>34</v>
      </c>
      <c r="AX37">
        <f>IF(Z37&gt;0, (R37*SUMPRODUCT(K37:$K$98, X37:$X$98)-K37*$AZ$3)/Z37, 0)</f>
        <v>11899.083875478185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1000000</v>
      </c>
      <c r="S38">
        <f t="shared" si="32"/>
        <v>11455.508096644888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7188.3844200404719</v>
      </c>
      <c r="AC38">
        <f t="shared" si="33"/>
        <v>6695.5753831171496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-13586.062547962116</v>
      </c>
      <c r="AI38">
        <f t="shared" si="38"/>
        <v>-13600.67467892704</v>
      </c>
      <c r="AJ38">
        <f t="shared" si="39"/>
        <v>492.80903692332231</v>
      </c>
      <c r="AK38">
        <f t="shared" si="30"/>
        <v>503.18690940283307</v>
      </c>
      <c r="AL38">
        <f t="shared" si="40"/>
        <v>-12604.678732600885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-658.19890892743456</v>
      </c>
      <c r="AR38">
        <f t="shared" si="45"/>
        <v>-658.90681739055742</v>
      </c>
      <c r="AS38">
        <f t="shared" si="46"/>
        <v>23.874935748854249</v>
      </c>
      <c r="AT38">
        <f t="shared" si="47"/>
        <v>24.377708669182564</v>
      </c>
      <c r="AU38">
        <f t="shared" si="48"/>
        <v>-610.65417297252054</v>
      </c>
      <c r="AW38">
        <v>35</v>
      </c>
      <c r="AX38">
        <f>IF(Z38&gt;0, (R38*SUMPRODUCT(K38:$K$98, X38:$X$98)-K38*$AZ$3)/Z38, 0)</f>
        <v>11455.508096644888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1000000</v>
      </c>
      <c r="S39">
        <f t="shared" si="32"/>
        <v>10987.248550062912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6695.5753831171496</v>
      </c>
      <c r="AC39">
        <f t="shared" si="33"/>
        <v>6194.8793184904534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-14815.940967623324</v>
      </c>
      <c r="AI39">
        <f t="shared" si="38"/>
        <v>-14830.036578754409</v>
      </c>
      <c r="AJ39">
        <f t="shared" si="39"/>
        <v>500.69606462669617</v>
      </c>
      <c r="AK39">
        <f t="shared" si="30"/>
        <v>468.69027681820052</v>
      </c>
      <c r="AL39">
        <f t="shared" si="40"/>
        <v>-13860.650237309512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-640.87711639860629</v>
      </c>
      <c r="AR39">
        <f t="shared" si="45"/>
        <v>-641.48683498720675</v>
      </c>
      <c r="AS39">
        <f t="shared" si="46"/>
        <v>21.658067536264049</v>
      </c>
      <c r="AT39">
        <f t="shared" si="47"/>
        <v>20.273627827466754</v>
      </c>
      <c r="AU39">
        <f t="shared" si="48"/>
        <v>-599.55513962347584</v>
      </c>
      <c r="AW39">
        <v>36</v>
      </c>
      <c r="AX39">
        <f>IF(Z39&gt;0, (R39*SUMPRODUCT(K39:$K$98, X39:$X$98)-K39*$AZ$3)/Z39, 0)</f>
        <v>10987.248550062912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1000000</v>
      </c>
      <c r="S40">
        <f t="shared" si="32"/>
        <v>10501.123255044016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6194.8793184904534</v>
      </c>
      <c r="AC40">
        <f t="shared" si="33"/>
        <v>5694.6297416460784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-15898.523240768362</v>
      </c>
      <c r="AI40">
        <f t="shared" si="38"/>
        <v>-15912.080432707116</v>
      </c>
      <c r="AJ40">
        <f t="shared" si="39"/>
        <v>500.24957684437504</v>
      </c>
      <c r="AK40">
        <f t="shared" si="30"/>
        <v>433.6415522943318</v>
      </c>
      <c r="AL40">
        <f t="shared" si="40"/>
        <v>-14978.18930356841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-614.02250501464346</v>
      </c>
      <c r="AR40">
        <f t="shared" si="45"/>
        <v>-614.54610213301305</v>
      </c>
      <c r="AS40">
        <f t="shared" si="46"/>
        <v>19.320316337233191</v>
      </c>
      <c r="AT40">
        <f t="shared" si="47"/>
        <v>16.747824196364526</v>
      </c>
      <c r="AU40">
        <f t="shared" si="48"/>
        <v>-578.47796159941538</v>
      </c>
      <c r="AW40">
        <v>37</v>
      </c>
      <c r="AX40">
        <f>IF(Z40&gt;0, (R40*SUMPRODUCT(K40:$K$98, X40:$X$98)-K40*$AZ$3)/Z40, 0)</f>
        <v>10501.123255044016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1000000</v>
      </c>
      <c r="S41">
        <f t="shared" si="32"/>
        <v>10014.282909746928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5694.6297416460784</v>
      </c>
      <c r="AC41">
        <f t="shared" si="33"/>
        <v>5206.1675398048537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-16990.578453915849</v>
      </c>
      <c r="AI41">
        <f t="shared" si="38"/>
        <v>-17003.575309473868</v>
      </c>
      <c r="AJ41">
        <f t="shared" si="39"/>
        <v>488.46220184122467</v>
      </c>
      <c r="AK41">
        <f t="shared" ref="AK41:AK72" si="61">G41*SUM(AB41:AB41, AE41:AF41)</f>
        <v>398.62408191522553</v>
      </c>
      <c r="AL41">
        <f t="shared" si="40"/>
        <v>-16116.489025717416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-585.89210422752342</v>
      </c>
      <c r="AR41">
        <f t="shared" si="45"/>
        <v>-586.34027937776227</v>
      </c>
      <c r="AS41">
        <f t="shared" si="46"/>
        <v>16.843814237908219</v>
      </c>
      <c r="AT41">
        <f t="shared" si="47"/>
        <v>13.745894689962679</v>
      </c>
      <c r="AU41">
        <f t="shared" si="48"/>
        <v>-555.75057044989137</v>
      </c>
      <c r="AW41">
        <v>38</v>
      </c>
      <c r="AX41">
        <f>IF(Z41&gt;0, (R41*SUMPRODUCT(K41:$K$98, X41:$X$98)-K41*$AZ$3)/Z41, 0)</f>
        <v>10014.282909746928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1000000</v>
      </c>
      <c r="S42">
        <f t="shared" si="32"/>
        <v>9528.5256652206208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5206.1675398048537</v>
      </c>
      <c r="AC42">
        <f t="shared" si="33"/>
        <v>4732.382849125026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-18021.22156957609</v>
      </c>
      <c r="AI42">
        <f t="shared" si="38"/>
        <v>-18033.63792603929</v>
      </c>
      <c r="AJ42">
        <f t="shared" si="39"/>
        <v>473.78469067982769</v>
      </c>
      <c r="AK42">
        <f t="shared" si="61"/>
        <v>364.43172778633982</v>
      </c>
      <c r="AL42">
        <f t="shared" si="40"/>
        <v>-17195.421507573123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-554.8501196238351</v>
      </c>
      <c r="AR42">
        <f t="shared" si="45"/>
        <v>-555.23240319114495</v>
      </c>
      <c r="AS42">
        <f t="shared" si="46"/>
        <v>14.587218257359662</v>
      </c>
      <c r="AT42">
        <f t="shared" si="47"/>
        <v>11.220381869025983</v>
      </c>
      <c r="AU42">
        <f t="shared" si="48"/>
        <v>-529.42480306475932</v>
      </c>
      <c r="AW42">
        <v>39</v>
      </c>
      <c r="AX42">
        <f>IF(Z42&gt;0, (R42*SUMPRODUCT(K42:$K$98, X42:$X$98)-K42*$AZ$3)/Z42, 0)</f>
        <v>9528.5256652206208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1000000</v>
      </c>
      <c r="S43">
        <f t="shared" si="32"/>
        <v>9050.7211483792926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4732.382849125026</v>
      </c>
      <c r="AC43">
        <f t="shared" si="33"/>
        <v>4277.6286344544924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-19059.229844613295</v>
      </c>
      <c r="AI43">
        <f t="shared" si="38"/>
        <v>-19071.045556765748</v>
      </c>
      <c r="AJ43">
        <f t="shared" si="39"/>
        <v>454.75421467053366</v>
      </c>
      <c r="AK43">
        <f t="shared" si="61"/>
        <v>331.26679943875183</v>
      </c>
      <c r="AL43">
        <f t="shared" si="40"/>
        <v>-18285.024542656462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-523.93665426985899</v>
      </c>
      <c r="AR43">
        <f t="shared" si="45"/>
        <v>-524.26146722103499</v>
      </c>
      <c r="AS43">
        <f t="shared" si="46"/>
        <v>12.501155801787901</v>
      </c>
      <c r="AT43">
        <f t="shared" si="47"/>
        <v>9.1064969562596492</v>
      </c>
      <c r="AU43">
        <f t="shared" si="48"/>
        <v>-502.65381446298744</v>
      </c>
      <c r="AW43">
        <v>40</v>
      </c>
      <c r="AX43">
        <f>IF(Z43&gt;0, (R43*SUMPRODUCT(K43:$K$98, X43:$X$98)-K43*$AZ$3)/Z43, 0)</f>
        <v>9050.7211483792926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1000000</v>
      </c>
      <c r="S44">
        <f t="shared" si="32"/>
        <v>8583.2121263778645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4277.6286344544924</v>
      </c>
      <c r="AC44">
        <f t="shared" si="33"/>
        <v>3843.0633238929377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-20160.345704674521</v>
      </c>
      <c r="AI44">
        <f t="shared" si="38"/>
        <v>-20171.53925106283</v>
      </c>
      <c r="AJ44">
        <f t="shared" si="39"/>
        <v>434.56531056155472</v>
      </c>
      <c r="AK44">
        <f t="shared" si="61"/>
        <v>299.4340044118145</v>
      </c>
      <c r="AL44">
        <f t="shared" si="40"/>
        <v>-19437.539936089459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-494.82699849866378</v>
      </c>
      <c r="AR44">
        <f t="shared" si="45"/>
        <v>-495.10173927161583</v>
      </c>
      <c r="AS44">
        <f t="shared" si="46"/>
        <v>10.666218299369458</v>
      </c>
      <c r="AT44">
        <f t="shared" si="47"/>
        <v>7.3494786161915133</v>
      </c>
      <c r="AU44">
        <f t="shared" si="48"/>
        <v>-477.0860423560548</v>
      </c>
      <c r="AW44">
        <v>41</v>
      </c>
      <c r="AX44">
        <f>IF(Z44&gt;0, (R44*SUMPRODUCT(K44:$K$98, X44:$X$98)-K44*$AZ$3)/Z44, 0)</f>
        <v>8583.2121263778645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1000000</v>
      </c>
      <c r="S45">
        <f t="shared" si="32"/>
        <v>8121.0531879839518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3843.0633238929377</v>
      </c>
      <c r="AC45">
        <f t="shared" si="33"/>
        <v>3428.032167990973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-21147.737499863935</v>
      </c>
      <c r="AI45">
        <f t="shared" si="38"/>
        <v>-21158.290417350865</v>
      </c>
      <c r="AJ45">
        <f t="shared" si="39"/>
        <v>415.03115590196467</v>
      </c>
      <c r="AK45">
        <f t="shared" si="61"/>
        <v>269.01443267250568</v>
      </c>
      <c r="AL45">
        <f t="shared" si="40"/>
        <v>-20474.244828776395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-463.44830773009494</v>
      </c>
      <c r="AR45">
        <f t="shared" si="45"/>
        <v>-463.6795727413504</v>
      </c>
      <c r="AS45">
        <f t="shared" si="46"/>
        <v>9.0953222234420252</v>
      </c>
      <c r="AT45">
        <f t="shared" si="47"/>
        <v>5.8953958350318318</v>
      </c>
      <c r="AU45">
        <f t="shared" si="48"/>
        <v>-448.68885468287652</v>
      </c>
      <c r="AW45">
        <v>42</v>
      </c>
      <c r="AX45">
        <f>IF(Z45&gt;0, (R45*SUMPRODUCT(K45:$K$98, X45:$X$98)-K45*$AZ$3)/Z45, 0)</f>
        <v>8121.0531879839518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1000000</v>
      </c>
      <c r="S46">
        <f t="shared" si="32"/>
        <v>7668.0529484812569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3428.032167990973</v>
      </c>
      <c r="AC46">
        <f t="shared" si="33"/>
        <v>3035.8301482936467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-21989.274571864371</v>
      </c>
      <c r="AI46">
        <f t="shared" si="38"/>
        <v>-21999.172228312138</v>
      </c>
      <c r="AJ46">
        <f t="shared" si="39"/>
        <v>392.20201969732625</v>
      </c>
      <c r="AK46">
        <f t="shared" si="61"/>
        <v>239.96225175936814</v>
      </c>
      <c r="AL46">
        <f t="shared" si="40"/>
        <v>-21367.007956855443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-430.25930284033751</v>
      </c>
      <c r="AR46">
        <f t="shared" si="45"/>
        <v>-430.45296810878699</v>
      </c>
      <c r="AS46">
        <f t="shared" si="46"/>
        <v>7.6741307229598386</v>
      </c>
      <c r="AT46">
        <f t="shared" si="47"/>
        <v>4.6952886423132938</v>
      </c>
      <c r="AU46">
        <f t="shared" si="48"/>
        <v>-418.08354874351386</v>
      </c>
      <c r="AW46">
        <v>43</v>
      </c>
      <c r="AX46">
        <f>IF(Z46&gt;0, (R46*SUMPRODUCT(K46:$K$98, X46:$X$98)-K46*$AZ$3)/Z46, 0)</f>
        <v>7668.0529484812569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1000000</v>
      </c>
      <c r="S47">
        <f t="shared" si="32"/>
        <v>7230.5159730533578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3035.8301482936467</v>
      </c>
      <c r="AC47">
        <f t="shared" si="33"/>
        <v>2669.1836026254227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-22791.852535373258</v>
      </c>
      <c r="AI47">
        <f t="shared" si="38"/>
        <v>-22801.081418943162</v>
      </c>
      <c r="AJ47">
        <f t="shared" si="39"/>
        <v>366.64654566822401</v>
      </c>
      <c r="AK47">
        <f t="shared" si="61"/>
        <v>212.50811038055528</v>
      </c>
      <c r="AL47">
        <f t="shared" si="40"/>
        <v>-22221.926762894382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-398.18140130822701</v>
      </c>
      <c r="AR47">
        <f t="shared" si="45"/>
        <v>-398.34263303727016</v>
      </c>
      <c r="AS47">
        <f t="shared" si="46"/>
        <v>6.4054396241996123</v>
      </c>
      <c r="AT47">
        <f t="shared" si="47"/>
        <v>3.7125888318804501</v>
      </c>
      <c r="AU47">
        <f t="shared" si="48"/>
        <v>-388.22460458119002</v>
      </c>
      <c r="AW47">
        <v>44</v>
      </c>
      <c r="AX47">
        <f>IF(Z47&gt;0, (R47*SUMPRODUCT(K47:$K$98, X47:$X$98)-K47*$AZ$3)/Z47, 0)</f>
        <v>7230.5159730533578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1000000</v>
      </c>
      <c r="S48">
        <f t="shared" si="32"/>
        <v>6807.7696629484026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2669.1836026254227</v>
      </c>
      <c r="AC48">
        <f t="shared" si="33"/>
        <v>2327.7993059351552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-23531.053511329465</v>
      </c>
      <c r="AI48">
        <f t="shared" si="38"/>
        <v>-23539.601829725885</v>
      </c>
      <c r="AJ48">
        <f t="shared" si="39"/>
        <v>341.38429669026755</v>
      </c>
      <c r="AK48">
        <f t="shared" si="61"/>
        <v>186.8428521837796</v>
      </c>
      <c r="AL48">
        <f t="shared" si="40"/>
        <v>-23011.374680851837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-367.04954759515857</v>
      </c>
      <c r="AR48">
        <f t="shared" si="45"/>
        <v>-367.18288868839073</v>
      </c>
      <c r="AS48">
        <f t="shared" si="46"/>
        <v>5.3250888914057199</v>
      </c>
      <c r="AT48">
        <f t="shared" si="47"/>
        <v>2.9144714805236402</v>
      </c>
      <c r="AU48">
        <f t="shared" si="48"/>
        <v>-358.94332831646136</v>
      </c>
      <c r="AW48">
        <v>45</v>
      </c>
      <c r="AX48">
        <f>IF(Z48&gt;0, (R48*SUMPRODUCT(K48:$K$98, X48:$X$98)-K48*$AZ$3)/Z48, 0)</f>
        <v>6807.7696629484026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1000000</v>
      </c>
      <c r="S49">
        <f t="shared" si="32"/>
        <v>6399.7850244250994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2327.7993059351552</v>
      </c>
      <c r="AC49">
        <f t="shared" si="33"/>
        <v>2011.4614588917452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-24211.998182941905</v>
      </c>
      <c r="AI49">
        <f t="shared" si="38"/>
        <v>-24219.855718199789</v>
      </c>
      <c r="AJ49">
        <f t="shared" si="39"/>
        <v>316.33784704340997</v>
      </c>
      <c r="AK49">
        <f t="shared" si="61"/>
        <v>162.94595141546088</v>
      </c>
      <c r="AL49">
        <f t="shared" si="40"/>
        <v>-23740.571919740916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-337.20649544869406</v>
      </c>
      <c r="AR49">
        <f t="shared" si="45"/>
        <v>-337.3159292883613</v>
      </c>
      <c r="AS49">
        <f t="shared" si="46"/>
        <v>4.4057155453797456</v>
      </c>
      <c r="AT49">
        <f t="shared" si="47"/>
        <v>2.2693886233261069</v>
      </c>
      <c r="AU49">
        <f t="shared" si="48"/>
        <v>-330.6408251196554</v>
      </c>
      <c r="AW49">
        <v>46</v>
      </c>
      <c r="AX49">
        <f>IF(Z49&gt;0, (R49*SUMPRODUCT(K49:$K$98, X49:$X$98)-K49*$AZ$3)/Z49, 0)</f>
        <v>6399.7850244250994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1000000</v>
      </c>
      <c r="S50">
        <f t="shared" si="32"/>
        <v>6005.213758273545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2011.4614588917452</v>
      </c>
      <c r="AC50">
        <f t="shared" si="33"/>
        <v>1719.5332675071127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-24818.33627042055</v>
      </c>
      <c r="AI50">
        <f t="shared" si="38"/>
        <v>-24825.494771919093</v>
      </c>
      <c r="AJ50">
        <f t="shared" si="39"/>
        <v>291.92819138463256</v>
      </c>
      <c r="AK50">
        <f t="shared" si="61"/>
        <v>140.80230212242219</v>
      </c>
      <c r="AL50">
        <f t="shared" si="40"/>
        <v>-24392.76427841204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-308.61706800803773</v>
      </c>
      <c r="AR50">
        <f t="shared" si="45"/>
        <v>-308.70608427890056</v>
      </c>
      <c r="AS50">
        <f t="shared" si="46"/>
        <v>3.6301394868838219</v>
      </c>
      <c r="AT50">
        <f t="shared" si="47"/>
        <v>1.7508826206692183</v>
      </c>
      <c r="AU50">
        <f t="shared" si="48"/>
        <v>-303.3250621713475</v>
      </c>
      <c r="AW50">
        <v>47</v>
      </c>
      <c r="AX50">
        <f>IF(Z50&gt;0, (R50*SUMPRODUCT(K50:$K$98, X50:$X$98)-K50*$AZ$3)/Z50, 0)</f>
        <v>6005.213758273545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1000000</v>
      </c>
      <c r="S51">
        <f t="shared" si="32"/>
        <v>5621.5589824416511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1719.5332675071127</v>
      </c>
      <c r="AC51">
        <f t="shared" si="33"/>
        <v>1451.3432566991291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-25302.145611851884</v>
      </c>
      <c r="AI51">
        <f t="shared" si="38"/>
        <v>-25308.599974695146</v>
      </c>
      <c r="AJ51">
        <f t="shared" si="39"/>
        <v>268.19001080798353</v>
      </c>
      <c r="AK51">
        <f t="shared" si="61"/>
        <v>120.3673287254979</v>
      </c>
      <c r="AL51">
        <f t="shared" si="40"/>
        <v>-24920.042635161666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-280.92255157490314</v>
      </c>
      <c r="AR51">
        <f t="shared" si="45"/>
        <v>-280.99421253625138</v>
      </c>
      <c r="AS51">
        <f t="shared" si="46"/>
        <v>2.9776376793827697</v>
      </c>
      <c r="AT51">
        <f t="shared" si="47"/>
        <v>1.3364043362387059</v>
      </c>
      <c r="AU51">
        <f t="shared" si="48"/>
        <v>-276.68017052062993</v>
      </c>
      <c r="AW51">
        <v>48</v>
      </c>
      <c r="AX51">
        <f>IF(Z51&gt;0, (R51*SUMPRODUCT(K51:$K$98, X51:$X$98)-K51*$AZ$3)/Z51, 0)</f>
        <v>5621.5589824416511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1000000</v>
      </c>
      <c r="S52">
        <f t="shared" si="32"/>
        <v>5248.2726606715714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1451.3432566991291</v>
      </c>
      <c r="AC52">
        <f t="shared" si="33"/>
        <v>1206.5162919099898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-25704.50441225843</v>
      </c>
      <c r="AI52">
        <f t="shared" si="38"/>
        <v>-25710.251618862952</v>
      </c>
      <c r="AJ52">
        <f t="shared" si="39"/>
        <v>244.82696478913931</v>
      </c>
      <c r="AK52">
        <f t="shared" si="61"/>
        <v>101.59402796893905</v>
      </c>
      <c r="AL52">
        <f t="shared" si="40"/>
        <v>-25363.830626104875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-254.81234580265857</v>
      </c>
      <c r="AR52">
        <f t="shared" si="45"/>
        <v>-254.86931866520527</v>
      </c>
      <c r="AS52">
        <f t="shared" si="46"/>
        <v>2.4270039294713741</v>
      </c>
      <c r="AT52">
        <f t="shared" si="47"/>
        <v>1.0071158023945641</v>
      </c>
      <c r="AU52">
        <f t="shared" si="48"/>
        <v>-251.43519893333934</v>
      </c>
      <c r="AW52">
        <v>49</v>
      </c>
      <c r="AX52">
        <f>IF(Z52&gt;0, (R52*SUMPRODUCT(K52:$K$98, X52:$X$98)-K52*$AZ$3)/Z52, 0)</f>
        <v>5248.2726606715714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1000000</v>
      </c>
      <c r="S53">
        <f t="shared" si="32"/>
        <v>4877.4238128897387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1206.5162919099898</v>
      </c>
      <c r="AC53">
        <f t="shared" si="33"/>
        <v>983.93214859461989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-25857.445512898299</v>
      </c>
      <c r="AI53">
        <f t="shared" si="38"/>
        <v>-25862.488811298954</v>
      </c>
      <c r="AJ53">
        <f t="shared" si="39"/>
        <v>222.58414331536994</v>
      </c>
      <c r="AK53">
        <f t="shared" si="61"/>
        <v>84.456140433699289</v>
      </c>
      <c r="AL53">
        <f t="shared" si="40"/>
        <v>-25555.448527549885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-228.86470742402594</v>
      </c>
      <c r="AR53">
        <f t="shared" si="45"/>
        <v>-228.90934574734143</v>
      </c>
      <c r="AS53">
        <f t="shared" si="46"/>
        <v>1.970096188027882</v>
      </c>
      <c r="AT53">
        <f t="shared" si="47"/>
        <v>0.74752279226032836</v>
      </c>
      <c r="AU53">
        <f t="shared" si="48"/>
        <v>-226.19172676705324</v>
      </c>
      <c r="AW53">
        <v>50</v>
      </c>
      <c r="AX53">
        <f>IF(Z53&gt;0, (R53*SUMPRODUCT(K53:$K$98, X53:$X$98)-K53*$AZ$3)/Z53, 0)</f>
        <v>4877.4238128897387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1000000</v>
      </c>
      <c r="S54">
        <f t="shared" si="32"/>
        <v>4504.0114165242467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983.93214859461989</v>
      </c>
      <c r="AC54">
        <f t="shared" si="33"/>
        <v>783.84262196281611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-25682.504072486099</v>
      </c>
      <c r="AI54">
        <f t="shared" si="38"/>
        <v>-25686.854875300935</v>
      </c>
      <c r="AJ54">
        <f t="shared" si="39"/>
        <v>200.08952663180378</v>
      </c>
      <c r="AK54">
        <f t="shared" si="61"/>
        <v>68.875250401623404</v>
      </c>
      <c r="AL54">
        <f t="shared" si="40"/>
        <v>-25417.890098267508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-202.96098003729622</v>
      </c>
      <c r="AR54">
        <f t="shared" si="45"/>
        <v>-202.99536310215453</v>
      </c>
      <c r="AS54">
        <f t="shared" si="46"/>
        <v>1.5812463732419237</v>
      </c>
      <c r="AT54">
        <f t="shared" si="47"/>
        <v>0.5443000527664078</v>
      </c>
      <c r="AU54">
        <f t="shared" si="48"/>
        <v>-200.8698166761462</v>
      </c>
      <c r="AW54">
        <v>51</v>
      </c>
      <c r="AX54">
        <f>IF(Z54&gt;0, (R54*SUMPRODUCT(K54:$K$98, X54:$X$98)-K54*$AZ$3)/Z54, 0)</f>
        <v>4504.0114165242467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1000000</v>
      </c>
      <c r="S55">
        <f t="shared" si="32"/>
        <v>4122.0304801277598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783.84262196281611</v>
      </c>
      <c r="AC55">
        <f t="shared" si="33"/>
        <v>606.57376763286163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-25137.671536314756</v>
      </c>
      <c r="AI55">
        <f t="shared" si="38"/>
        <v>-25141.350389313036</v>
      </c>
      <c r="AJ55">
        <f t="shared" si="39"/>
        <v>177.26885432995448</v>
      </c>
      <c r="AK55">
        <f t="shared" si="61"/>
        <v>54.868983537397135</v>
      </c>
      <c r="AL55">
        <f t="shared" si="40"/>
        <v>-24909.212551445682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-177.37083484602488</v>
      </c>
      <c r="AR55">
        <f t="shared" si="45"/>
        <v>-177.39679274855527</v>
      </c>
      <c r="AS55">
        <f t="shared" si="46"/>
        <v>1.2508049776718468</v>
      </c>
      <c r="AT55">
        <f t="shared" si="47"/>
        <v>0.38715429164238663</v>
      </c>
      <c r="AU55">
        <f t="shared" si="48"/>
        <v>-175.75883347924102</v>
      </c>
      <c r="AW55">
        <v>52</v>
      </c>
      <c r="AX55">
        <f>IF(Z55&gt;0, (R55*SUMPRODUCT(K55:$K$98, X55:$X$98)-K55*$AZ$3)/Z55, 0)</f>
        <v>4122.0304801277598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1000000</v>
      </c>
      <c r="S56">
        <f t="shared" si="32"/>
        <v>3718.0204117410804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606.57376763286163</v>
      </c>
      <c r="AC56">
        <f t="shared" si="33"/>
        <v>452.14233073981995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-24074.227870785751</v>
      </c>
      <c r="AI56">
        <f t="shared" si="38"/>
        <v>-24077.268079557278</v>
      </c>
      <c r="AJ56">
        <f t="shared" si="39"/>
        <v>154.43143689304168</v>
      </c>
      <c r="AK56">
        <f t="shared" si="61"/>
        <v>42.460163734300316</v>
      </c>
      <c r="AL56">
        <f t="shared" si="40"/>
        <v>-23880.376478929935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-151.66714347236996</v>
      </c>
      <c r="AR56">
        <f t="shared" si="45"/>
        <v>-151.68629672548411</v>
      </c>
      <c r="AS56">
        <f t="shared" si="46"/>
        <v>0.97291489561433364</v>
      </c>
      <c r="AT56">
        <f t="shared" si="47"/>
        <v>0.26749816357621187</v>
      </c>
      <c r="AU56">
        <f t="shared" si="48"/>
        <v>-150.44588366629355</v>
      </c>
      <c r="AW56">
        <v>53</v>
      </c>
      <c r="AX56">
        <f>IF(Z56&gt;0, (R56*SUMPRODUCT(K56:$K$98, X56:$X$98)-K56*$AZ$3)/Z56, 0)</f>
        <v>3718.0204117410804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1000000</v>
      </c>
      <c r="S57">
        <f t="shared" si="32"/>
        <v>3278.2645373405899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452.14233073981995</v>
      </c>
      <c r="AC57">
        <f t="shared" si="33"/>
        <v>320.95679258261339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-22487.784987892377</v>
      </c>
      <c r="AI57">
        <f t="shared" si="38"/>
        <v>-22490.232599951494</v>
      </c>
      <c r="AJ57">
        <f t="shared" si="39"/>
        <v>131.18553815720657</v>
      </c>
      <c r="AK57">
        <f t="shared" si="61"/>
        <v>31.6499631517874</v>
      </c>
      <c r="AL57">
        <f t="shared" si="40"/>
        <v>-22327.397098642501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-126.49338012449147</v>
      </c>
      <c r="AR57">
        <f t="shared" si="45"/>
        <v>-126.50714789765178</v>
      </c>
      <c r="AS57">
        <f t="shared" si="46"/>
        <v>0.7379162578212981</v>
      </c>
      <c r="AT57">
        <f t="shared" si="47"/>
        <v>0.17803046507429332</v>
      </c>
      <c r="AU57">
        <f t="shared" si="48"/>
        <v>-125.59120117475619</v>
      </c>
      <c r="AW57">
        <v>54</v>
      </c>
      <c r="AX57">
        <f>IF(Z57&gt;0, (R57*SUMPRODUCT(K57:$K$98, X57:$X$98)-K57*$AZ$3)/Z57, 0)</f>
        <v>3278.2645373405899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1000000</v>
      </c>
      <c r="S58">
        <f t="shared" si="32"/>
        <v>2779.5013565391323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320.95679258261339</v>
      </c>
      <c r="AC58">
        <f t="shared" si="33"/>
        <v>212.75056006094681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-20382.729777788052</v>
      </c>
      <c r="AI58">
        <f t="shared" si="38"/>
        <v>-20384.643345482131</v>
      </c>
      <c r="AJ58">
        <f t="shared" si="39"/>
        <v>108.20623252166658</v>
      </c>
      <c r="AK58">
        <f t="shared" si="61"/>
        <v>22.466975480782938</v>
      </c>
      <c r="AL58">
        <f t="shared" si="40"/>
        <v>-20253.970137479682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-102.36828838192064</v>
      </c>
      <c r="AR58">
        <f t="shared" si="45"/>
        <v>-102.37789890277242</v>
      </c>
      <c r="AS58">
        <f t="shared" si="46"/>
        <v>0.54344471698634245</v>
      </c>
      <c r="AT58">
        <f t="shared" si="47"/>
        <v>0.11283600627393076</v>
      </c>
      <c r="AU58">
        <f t="shared" si="48"/>
        <v>-101.72161817951215</v>
      </c>
      <c r="AW58">
        <v>55</v>
      </c>
      <c r="AX58">
        <f>IF(Z58&gt;0, (R58*SUMPRODUCT(K58:$K$98, X58:$X$98)-K58*$AZ$3)/Z58, 0)</f>
        <v>2779.5013565391323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1000000</v>
      </c>
      <c r="S59">
        <f t="shared" si="32"/>
        <v>2189.0377343492705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212.75056006094681</v>
      </c>
      <c r="AC59">
        <f t="shared" si="33"/>
        <v>126.71008203869098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-17893.362080394389</v>
      </c>
      <c r="AI59">
        <f t="shared" si="38"/>
        <v>-17894.809178359519</v>
      </c>
      <c r="AJ59">
        <f t="shared" si="39"/>
        <v>86.040478022255826</v>
      </c>
      <c r="AK59">
        <f t="shared" si="61"/>
        <v>14.892539204266278</v>
      </c>
      <c r="AL59">
        <f t="shared" si="40"/>
        <v>-17793.876161132997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-80.237432337555319</v>
      </c>
      <c r="AR59">
        <f t="shared" si="45"/>
        <v>-80.243921415714098</v>
      </c>
      <c r="AS59">
        <f t="shared" si="46"/>
        <v>0.3858227985653942</v>
      </c>
      <c r="AT59">
        <f t="shared" si="47"/>
        <v>6.6781139361506051E-2</v>
      </c>
      <c r="AU59">
        <f t="shared" si="48"/>
        <v>-79.791317477787203</v>
      </c>
      <c r="AW59">
        <v>56</v>
      </c>
      <c r="AX59">
        <f>IF(Z59&gt;0, (R59*SUMPRODUCT(K59:$K$98, X59:$X$98)-K59*$AZ$3)/Z59, 0)</f>
        <v>2189.0377343492705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1000000</v>
      </c>
      <c r="S60">
        <f t="shared" si="32"/>
        <v>1449.8696755034453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126.71008203869098</v>
      </c>
      <c r="AC60">
        <f t="shared" si="33"/>
        <v>61.051051807979007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-15197.121138800261</v>
      </c>
      <c r="AI60">
        <f t="shared" si="38"/>
        <v>-15198.173837757269</v>
      </c>
      <c r="AJ60">
        <f t="shared" si="39"/>
        <v>65.659030230711977</v>
      </c>
      <c r="AK60">
        <f t="shared" si="61"/>
        <v>8.8697057427083692</v>
      </c>
      <c r="AL60">
        <f t="shared" si="40"/>
        <v>-15123.645101783848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-60.845487482487194</v>
      </c>
      <c r="AR60">
        <f t="shared" si="45"/>
        <v>-60.849702226886905</v>
      </c>
      <c r="AS60">
        <f t="shared" si="46"/>
        <v>0.26288240157638332</v>
      </c>
      <c r="AT60">
        <f t="shared" si="47"/>
        <v>3.5512092376721822E-2</v>
      </c>
      <c r="AU60">
        <f t="shared" si="48"/>
        <v>-60.551307732933793</v>
      </c>
      <c r="AW60">
        <v>57</v>
      </c>
      <c r="AX60">
        <f>IF(Z60&gt;0, (R60*SUMPRODUCT(K60:$K$98, X60:$X$98)-K60*$AZ$3)/Z60, 0)</f>
        <v>1449.8696755034453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1000000</v>
      </c>
      <c r="S61">
        <f t="shared" si="32"/>
        <v>451.72595388776097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61.051051807979007</v>
      </c>
      <c r="AC61">
        <f t="shared" si="33"/>
        <v>13.221994778030904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-12416.931588560867</v>
      </c>
      <c r="AI61">
        <f t="shared" si="38"/>
        <v>-12417.66333723859</v>
      </c>
      <c r="AJ61">
        <f t="shared" si="39"/>
        <v>47.829057029948103</v>
      </c>
      <c r="AK61">
        <f t="shared" si="61"/>
        <v>4.2735736265585311</v>
      </c>
      <c r="AL61">
        <f t="shared" si="40"/>
        <v>-12365.560706582082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-44.387768803752017</v>
      </c>
      <c r="AR61">
        <f t="shared" si="45"/>
        <v>-44.39038464252809</v>
      </c>
      <c r="AS61">
        <f t="shared" si="46"/>
        <v>0.17097824131548325</v>
      </c>
      <c r="AT61">
        <f t="shared" si="47"/>
        <v>1.5277075237834815E-2</v>
      </c>
      <c r="AU61">
        <f t="shared" si="48"/>
        <v>-44.204129325974769</v>
      </c>
      <c r="AW61">
        <v>58</v>
      </c>
      <c r="AX61">
        <f>IF(Z61&gt;0, (R61*SUMPRODUCT(K61:$K$98, X61:$X$98)-K61*$AZ$3)/Z61, 0)</f>
        <v>451.72595388776097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1000000</v>
      </c>
      <c r="S62">
        <f t="shared" si="32"/>
        <v>-1013.7672568563577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13.221994778030904</v>
      </c>
      <c r="AC62">
        <f t="shared" si="33"/>
        <v>-19.543961121668531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-9698.6992437429599</v>
      </c>
      <c r="AI62">
        <f t="shared" si="38"/>
        <v>-9699.1812074528134</v>
      </c>
      <c r="AJ62">
        <f t="shared" si="39"/>
        <v>32.765955899699435</v>
      </c>
      <c r="AK62">
        <f t="shared" si="61"/>
        <v>0.92553963446216336</v>
      </c>
      <c r="AL62">
        <f t="shared" si="40"/>
        <v>-9665.4897119186517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-30.955975649769631</v>
      </c>
      <c r="AR62">
        <f t="shared" si="45"/>
        <v>-30.957513965010815</v>
      </c>
      <c r="AS62">
        <f t="shared" si="46"/>
        <v>0.10458125440139722</v>
      </c>
      <c r="AT62">
        <f t="shared" si="47"/>
        <v>2.9541056658490953E-3</v>
      </c>
      <c r="AU62">
        <f t="shared" si="48"/>
        <v>-30.849978604943566</v>
      </c>
      <c r="AW62">
        <v>59</v>
      </c>
      <c r="AX62">
        <f>IF(Z62&gt;0, (R62*SUMPRODUCT(K62:$K$98, X62:$X$98)-K62*$AZ$3)/Z62, 0)</f>
        <v>-1013.7672568563577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1000000</v>
      </c>
      <c r="S63">
        <f t="shared" si="32"/>
        <v>-3360.9104559889379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-19.543961121668531</v>
      </c>
      <c r="AC63">
        <f t="shared" si="33"/>
        <v>-40.123318107105469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-7147.5340782727317</v>
      </c>
      <c r="AI63">
        <f t="shared" si="38"/>
        <v>-7147.8325339935291</v>
      </c>
      <c r="AJ63">
        <f t="shared" si="39"/>
        <v>20.579356985436938</v>
      </c>
      <c r="AK63">
        <f t="shared" si="61"/>
        <v>-1.3680772785167974</v>
      </c>
      <c r="AL63">
        <f t="shared" si="40"/>
        <v>-7128.6212542866087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-20.368976929860388</v>
      </c>
      <c r="AR63">
        <f t="shared" si="45"/>
        <v>-20.369827466230685</v>
      </c>
      <c r="AS63">
        <f t="shared" si="46"/>
        <v>5.8646862411186301E-2</v>
      </c>
      <c r="AT63">
        <f t="shared" si="47"/>
        <v>-3.8987340555792062E-3</v>
      </c>
      <c r="AU63">
        <f t="shared" si="48"/>
        <v>-20.315079337875076</v>
      </c>
      <c r="AW63">
        <v>60</v>
      </c>
      <c r="AX63">
        <f>IF(Z63&gt;0, (R63*SUMPRODUCT(K63:$K$98, X63:$X$98)-K63*$AZ$3)/Z63, 0)</f>
        <v>-3360.9104559889379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1000000</v>
      </c>
      <c r="S64">
        <f t="shared" si="32"/>
        <v>-7422.8763423451164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-40.123318107105469</v>
      </c>
      <c r="AC64">
        <f t="shared" si="33"/>
        <v>-51.227456943811688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-4917.5518727254175</v>
      </c>
      <c r="AI64">
        <f t="shared" si="38"/>
        <v>-4917.724405092189</v>
      </c>
      <c r="AJ64">
        <f t="shared" si="39"/>
        <v>11.10413883670622</v>
      </c>
      <c r="AK64">
        <f t="shared" si="61"/>
        <v>-2.8086322674973832</v>
      </c>
      <c r="AL64">
        <f t="shared" si="40"/>
        <v>-4909.4288985229796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-12.512494762681957</v>
      </c>
      <c r="AR64">
        <f t="shared" si="45"/>
        <v>-12.512933763711636</v>
      </c>
      <c r="AS64">
        <f t="shared" si="46"/>
        <v>2.8253993579406E-2</v>
      </c>
      <c r="AT64">
        <f t="shared" si="47"/>
        <v>-7.1464414503234356E-3</v>
      </c>
      <c r="AU64">
        <f t="shared" si="48"/>
        <v>-12.491826211582552</v>
      </c>
      <c r="AW64">
        <v>61</v>
      </c>
      <c r="AX64">
        <f>IF(Z64&gt;0, (R64*SUMPRODUCT(K64:$K$98, X64:$X$98)-K64*$AZ$3)/Z64, 0)</f>
        <v>-7422.8763423451164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1000000</v>
      </c>
      <c r="S65">
        <f t="shared" si="32"/>
        <v>-14083.018395244168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-51.227456943811688</v>
      </c>
      <c r="AC65">
        <f t="shared" si="33"/>
        <v>-55.46777483760598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-2893.6534215380834</v>
      </c>
      <c r="AI65">
        <f t="shared" si="38"/>
        <v>-2893.7518872456485</v>
      </c>
      <c r="AJ65">
        <f t="shared" si="39"/>
        <v>4.2403178937942911</v>
      </c>
      <c r="AK65">
        <f t="shared" si="61"/>
        <v>-3.5859219860668183</v>
      </c>
      <c r="AL65">
        <f t="shared" si="40"/>
        <v>-2893.0974913379209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-6.5739053952458004</v>
      </c>
      <c r="AR65">
        <f t="shared" si="45"/>
        <v>-6.5741290931639371</v>
      </c>
      <c r="AS65">
        <f t="shared" si="46"/>
        <v>9.6333059350123453E-3</v>
      </c>
      <c r="AT65">
        <f t="shared" si="47"/>
        <v>-8.1466258936445136E-3</v>
      </c>
      <c r="AU65">
        <f t="shared" si="48"/>
        <v>-6.5726424131225691</v>
      </c>
      <c r="AW65">
        <v>62</v>
      </c>
      <c r="AX65">
        <f>IF(Z65&gt;0, (R65*SUMPRODUCT(K65:$K$98, X65:$X$98)-K65*$AZ$3)/Z65, 0)</f>
        <v>-14083.018395244168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1000000</v>
      </c>
      <c r="S66">
        <f t="shared" si="32"/>
        <v>-24659.360737961109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-55.46777483760598</v>
      </c>
      <c r="AC66">
        <f t="shared" si="33"/>
        <v>-54.655808028487797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-1682.8095414909797</v>
      </c>
      <c r="AI66">
        <f t="shared" si="38"/>
        <v>-1682.8649523029319</v>
      </c>
      <c r="AJ66">
        <f t="shared" si="39"/>
        <v>-0.8119668091181822</v>
      </c>
      <c r="AK66">
        <f t="shared" si="61"/>
        <v>-3.8827442386324189</v>
      </c>
      <c r="AL66">
        <f t="shared" si="40"/>
        <v>-1687.5596633506823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-3.4134526226174859</v>
      </c>
      <c r="AR66">
        <f t="shared" si="45"/>
        <v>-3.4135650192831313</v>
      </c>
      <c r="AS66">
        <f t="shared" si="46"/>
        <v>-1.6470136196204039E-3</v>
      </c>
      <c r="AT66">
        <f t="shared" si="47"/>
        <v>-7.8758547402637286E-3</v>
      </c>
      <c r="AU66">
        <f t="shared" si="48"/>
        <v>-3.4230878876430149</v>
      </c>
      <c r="AW66">
        <v>63</v>
      </c>
      <c r="AX66">
        <f>IF(Z66&gt;0, (R66*SUMPRODUCT(K66:$K$98, X66:$X$98)-K66*$AZ$3)/Z66, 0)</f>
        <v>-24659.360737961109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-41923.542375162702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-54.655808028487797</v>
      </c>
      <c r="AC67">
        <f t="shared" ref="AC67:AC98" si="64">S67*Z67</f>
        <v>-51.474731897208876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-966.44414367062063</v>
      </c>
      <c r="AI67">
        <f t="shared" ref="AI67:AI98" si="69">SUM(AE67:AH67)</f>
        <v>-966.47483927086148</v>
      </c>
      <c r="AJ67">
        <f t="shared" ref="AJ67:AJ98" si="70">AB67-AC67</f>
        <v>-3.1810761312789211</v>
      </c>
      <c r="AK67">
        <f t="shared" si="61"/>
        <v>-3.8259065619941461</v>
      </c>
      <c r="AL67">
        <f t="shared" ref="AL67:AL98" si="71">SUM(AI67:AK67)</f>
        <v>-973.48182196413461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-1.7503207834282506</v>
      </c>
      <c r="AR67">
        <f t="shared" ref="AR67:AR98" si="76">AI67*$K67</f>
        <v>-1.750376376032762</v>
      </c>
      <c r="AS67">
        <f t="shared" ref="AS67:AS98" si="77">AJ67*$K67</f>
        <v>-5.7612265568683079E-3</v>
      </c>
      <c r="AT67">
        <f t="shared" ref="AT67:AT98" si="78">AK67*$K67</f>
        <v>-6.9290748097234822E-3</v>
      </c>
      <c r="AU67">
        <f t="shared" ref="AU67:AU98" si="79">AL67*$K67</f>
        <v>-1.763066677399354</v>
      </c>
      <c r="AW67">
        <v>64</v>
      </c>
      <c r="AX67">
        <f>IF(Z67&gt;0, (R67*SUMPRODUCT(K67:$K$98, X67:$X$98)-K67*$AZ$3)/Z67, 0)</f>
        <v>-41923.542375162702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1000000</v>
      </c>
      <c r="S68">
        <f t="shared" si="63"/>
        <v>-70837.266145491536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-51.474731897208876</v>
      </c>
      <c r="AC68">
        <f t="shared" si="64"/>
        <v>-47.337080578943898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-547.29467580413848</v>
      </c>
      <c r="AI68">
        <f t="shared" si="69"/>
        <v>-547.31138208148184</v>
      </c>
      <c r="AJ68">
        <f t="shared" si="70"/>
        <v>-4.1376513182649788</v>
      </c>
      <c r="AK68">
        <f t="shared" si="61"/>
        <v>-3.6032312328046219</v>
      </c>
      <c r="AL68">
        <f t="shared" si="71"/>
        <v>-555.05226463255144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-0.88500167265716767</v>
      </c>
      <c r="AR68">
        <f t="shared" si="76"/>
        <v>-0.88502868750683894</v>
      </c>
      <c r="AS68">
        <f t="shared" si="77"/>
        <v>-6.6907801216160691E-3</v>
      </c>
      <c r="AT68">
        <f t="shared" si="78"/>
        <v>-5.8265972774488393E-3</v>
      </c>
      <c r="AU68">
        <f t="shared" si="79"/>
        <v>-0.89754606490590383</v>
      </c>
      <c r="AW68">
        <v>65</v>
      </c>
      <c r="AX68">
        <f>IF(Z68&gt;0, (R68*SUMPRODUCT(K68:$K$98, X68:$X$98)-K68*$AZ$3)/Z68, 0)</f>
        <v>-70837.266145491536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1000000</v>
      </c>
      <c r="S69">
        <f t="shared" si="63"/>
        <v>-120263.46350797942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-47.337080578943898</v>
      </c>
      <c r="AC69">
        <f t="shared" si="64"/>
        <v>-42.964964303660686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-304.31158179024771</v>
      </c>
      <c r="AI69">
        <f t="shared" si="69"/>
        <v>-304.32051321527291</v>
      </c>
      <c r="AJ69">
        <f t="shared" si="70"/>
        <v>-4.3721162752832115</v>
      </c>
      <c r="AK69">
        <f t="shared" si="61"/>
        <v>-3.3135956405260734</v>
      </c>
      <c r="AL69">
        <f t="shared" si="71"/>
        <v>-312.00622513108215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-0.43936284431627926</v>
      </c>
      <c r="AR69">
        <f t="shared" si="76"/>
        <v>-0.43937573944264868</v>
      </c>
      <c r="AS69">
        <f t="shared" si="77"/>
        <v>-6.3124296193037268E-3</v>
      </c>
      <c r="AT69">
        <f t="shared" si="78"/>
        <v>-4.7841452401211739E-3</v>
      </c>
      <c r="AU69">
        <f t="shared" si="79"/>
        <v>-0.45047231430207352</v>
      </c>
      <c r="AW69">
        <v>66</v>
      </c>
      <c r="AX69">
        <f>IF(Z69&gt;0, (R69*SUMPRODUCT(K69:$K$98, X69:$X$98)-K69*$AZ$3)/Z69, 0)</f>
        <v>-120263.46350797942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1000000</v>
      </c>
      <c r="S70">
        <f t="shared" si="63"/>
        <v>-206703.94471422496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-42.964964303660686</v>
      </c>
      <c r="AC70">
        <f t="shared" si="64"/>
        <v>-38.710471837315907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-166.40947651703613</v>
      </c>
      <c r="AI70">
        <f t="shared" si="69"/>
        <v>-166.41415839089814</v>
      </c>
      <c r="AJ70">
        <f t="shared" si="70"/>
        <v>-4.2544924663447787</v>
      </c>
      <c r="AK70">
        <f t="shared" si="61"/>
        <v>-3.0075475012562483</v>
      </c>
      <c r="AL70">
        <f t="shared" si="71"/>
        <v>-173.67619835849916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-0.21451856213803999</v>
      </c>
      <c r="AR70">
        <f t="shared" si="76"/>
        <v>-0.21452459754461664</v>
      </c>
      <c r="AS70">
        <f t="shared" si="77"/>
        <v>-5.4844689473797564E-3</v>
      </c>
      <c r="AT70">
        <f t="shared" si="78"/>
        <v>-3.8770313989017072E-3</v>
      </c>
      <c r="AU70">
        <f t="shared" si="79"/>
        <v>-0.22388609789089811</v>
      </c>
      <c r="AW70">
        <v>67</v>
      </c>
      <c r="AX70">
        <f>IF(Z70&gt;0, (R70*SUMPRODUCT(K70:$K$98, X70:$X$98)-K70*$AZ$3)/Z70, 0)</f>
        <v>-206703.94471422496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1000000</v>
      </c>
      <c r="S71">
        <f t="shared" si="63"/>
        <v>-361336.05068119999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-38.710471837315907</v>
      </c>
      <c r="AC71">
        <f t="shared" si="64"/>
        <v>-34.734048157792294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-89.275488289855787</v>
      </c>
      <c r="AI71">
        <f t="shared" si="69"/>
        <v>-89.277891457771929</v>
      </c>
      <c r="AJ71">
        <f t="shared" si="70"/>
        <v>-3.976423679523613</v>
      </c>
      <c r="AK71">
        <f t="shared" si="61"/>
        <v>-2.709733028612114</v>
      </c>
      <c r="AL71">
        <f t="shared" si="71"/>
        <v>-95.96404816590767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-0.10275454357135706</v>
      </c>
      <c r="AR71">
        <f t="shared" si="76"/>
        <v>-0.10275730957608108</v>
      </c>
      <c r="AS71">
        <f t="shared" si="77"/>
        <v>-4.5767949082414936E-3</v>
      </c>
      <c r="AT71">
        <f t="shared" si="78"/>
        <v>-3.1188558683795755E-3</v>
      </c>
      <c r="AU71">
        <f t="shared" si="79"/>
        <v>-0.11045296035270216</v>
      </c>
      <c r="AW71">
        <v>68</v>
      </c>
      <c r="AX71">
        <f>IF(Z71&gt;0, (R71*SUMPRODUCT(K71:$K$98, X71:$X$98)-K71*$AZ$3)/Z71, 0)</f>
        <v>-361336.05068119999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1000000</v>
      </c>
      <c r="S72">
        <f t="shared" si="63"/>
        <v>-644354.35580973537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-34.734048157792294</v>
      </c>
      <c r="AC72">
        <f t="shared" si="64"/>
        <v>-31.094889985594321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-46.908012084612892</v>
      </c>
      <c r="AI72">
        <f t="shared" si="69"/>
        <v>-46.909218520547761</v>
      </c>
      <c r="AJ72">
        <f t="shared" si="70"/>
        <v>-3.6391581721979733</v>
      </c>
      <c r="AK72">
        <f t="shared" si="61"/>
        <v>-2.4313833710454609</v>
      </c>
      <c r="AL72">
        <f t="shared" si="71"/>
        <v>-52.979760063791197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-4.8205634762901135E-2</v>
      </c>
      <c r="AR72">
        <f t="shared" si="76"/>
        <v>-4.8206874572636331E-2</v>
      </c>
      <c r="AS72">
        <f t="shared" si="77"/>
        <v>-3.7398286965767097E-3</v>
      </c>
      <c r="AT72">
        <f t="shared" si="78"/>
        <v>-2.4986430578595271E-3</v>
      </c>
      <c r="AU72">
        <f t="shared" si="79"/>
        <v>-5.4445346327072569E-2</v>
      </c>
      <c r="AW72">
        <v>69</v>
      </c>
      <c r="AX72">
        <f>IF(Z72&gt;0, (R72*SUMPRODUCT(K72:$K$98, X72:$X$98)-K72*$AZ$3)/Z72, 0)</f>
        <v>-644354.35580973537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1000000</v>
      </c>
      <c r="S73">
        <f t="shared" si="63"/>
        <v>-1175940.0844672553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-31.094889985594321</v>
      </c>
      <c r="AC73">
        <f t="shared" si="64"/>
        <v>-27.802102124134599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-24.132415168877529</v>
      </c>
      <c r="AI73">
        <f t="shared" si="69"/>
        <v>-24.133006230073828</v>
      </c>
      <c r="AJ73">
        <f t="shared" si="70"/>
        <v>-3.2927878614597219</v>
      </c>
      <c r="AK73">
        <f t="shared" ref="AK73:AK98" si="92">G73*SUM(AB73:AB73, AE73:AF73)</f>
        <v>-2.1766422989916028</v>
      </c>
      <c r="AL73">
        <f t="shared" si="71"/>
        <v>-29.602436390525153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-2.2142851278019987E-2</v>
      </c>
      <c r="AR73">
        <f t="shared" si="76"/>
        <v>-2.2143393609986111E-2</v>
      </c>
      <c r="AS73">
        <f t="shared" si="77"/>
        <v>-3.021318479569463E-3</v>
      </c>
      <c r="AT73">
        <f t="shared" si="78"/>
        <v>-1.9971920081242479E-3</v>
      </c>
      <c r="AU73">
        <f t="shared" si="79"/>
        <v>-2.716190409767982E-2</v>
      </c>
      <c r="AW73">
        <v>70</v>
      </c>
      <c r="AX73">
        <f>IF(Z73&gt;0, (R73*SUMPRODUCT(K73:$K$98, X73:$X$98)-K73*$AZ$3)/Z73, 0)</f>
        <v>-1175940.0844672553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1000000</v>
      </c>
      <c r="S74">
        <f t="shared" si="63"/>
        <v>-2200500.2420257679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-27.802102124134599</v>
      </c>
      <c r="AC74">
        <f t="shared" si="64"/>
        <v>-24.841215068071001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-12.117128878687176</v>
      </c>
      <c r="AI74">
        <f t="shared" si="69"/>
        <v>-12.117411101049546</v>
      </c>
      <c r="AJ74">
        <f t="shared" si="70"/>
        <v>-2.9608870560635978</v>
      </c>
      <c r="AK74">
        <f t="shared" si="92"/>
        <v>-1.9461471486894222</v>
      </c>
      <c r="AL74">
        <f t="shared" si="71"/>
        <v>-17.024445305802566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-9.9269185687060075E-3</v>
      </c>
      <c r="AR74">
        <f t="shared" si="76"/>
        <v>-9.9271497784618468E-3</v>
      </c>
      <c r="AS74">
        <f t="shared" si="77"/>
        <v>-2.42569712602277E-3</v>
      </c>
      <c r="AT74">
        <f t="shared" si="78"/>
        <v>-1.5943747451378442E-3</v>
      </c>
      <c r="AU74">
        <f t="shared" si="79"/>
        <v>-1.3947221649622461E-2</v>
      </c>
      <c r="AW74">
        <v>71</v>
      </c>
      <c r="AX74">
        <f>IF(Z74&gt;0, (R74*SUMPRODUCT(K74:$K$98, X74:$X$98)-K74*$AZ$3)/Z74, 0)</f>
        <v>-2200500.2420257679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1000000</v>
      </c>
      <c r="S75">
        <f t="shared" si="63"/>
        <v>-4233057.2810522774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-24.841215068071001</v>
      </c>
      <c r="AC75">
        <f t="shared" si="64"/>
        <v>-22.187722426513254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-5.9344694795243669</v>
      </c>
      <c r="AI75">
        <f t="shared" si="69"/>
        <v>-5.9346005179261256</v>
      </c>
      <c r="AJ75">
        <f t="shared" si="70"/>
        <v>-2.6534926415577473</v>
      </c>
      <c r="AK75">
        <f t="shared" si="92"/>
        <v>-1.7388850547649704</v>
      </c>
      <c r="AL75">
        <f t="shared" si="71"/>
        <v>-10.326978214248843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-4.3408882952203137E-3</v>
      </c>
      <c r="AR75">
        <f t="shared" si="76"/>
        <v>-4.3409841459221129E-3</v>
      </c>
      <c r="AS75">
        <f t="shared" si="77"/>
        <v>-1.9409511143217535E-3</v>
      </c>
      <c r="AT75">
        <f t="shared" si="78"/>
        <v>-1.2719428092109375E-3</v>
      </c>
      <c r="AU75">
        <f t="shared" si="79"/>
        <v>-7.5538780694548039E-3</v>
      </c>
      <c r="AW75">
        <v>72</v>
      </c>
      <c r="AX75">
        <f>IF(Z75&gt;0, (R75*SUMPRODUCT(K75:$K$98, X75:$X$98)-K75*$AZ$3)/Z75, 0)</f>
        <v>-4233057.2810522774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1000000</v>
      </c>
      <c r="S76">
        <f t="shared" si="63"/>
        <v>-8393679.3469066266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-22.187722426513254</v>
      </c>
      <c r="AC76">
        <f t="shared" si="64"/>
        <v>-19.814010136124146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-2.8285337349502395</v>
      </c>
      <c r="AI76">
        <f t="shared" si="69"/>
        <v>-2.8285927496246068</v>
      </c>
      <c r="AJ76">
        <f t="shared" si="70"/>
        <v>-2.3737122903891077</v>
      </c>
      <c r="AK76">
        <f t="shared" si="92"/>
        <v>-1.553140569855928</v>
      </c>
      <c r="AL76">
        <f t="shared" si="71"/>
        <v>-6.7554456098696418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-1.8473111420497803E-3</v>
      </c>
      <c r="AR76">
        <f t="shared" si="76"/>
        <v>-1.8473496844451408E-3</v>
      </c>
      <c r="AS76">
        <f t="shared" si="77"/>
        <v>-1.5502679384283337E-3</v>
      </c>
      <c r="AT76">
        <f t="shared" si="78"/>
        <v>-1.0143537778646559E-3</v>
      </c>
      <c r="AU76">
        <f t="shared" si="79"/>
        <v>-4.41197140073813E-3</v>
      </c>
      <c r="AW76">
        <v>73</v>
      </c>
      <c r="AX76">
        <f>IF(Z76&gt;0, (R76*SUMPRODUCT(K76:$K$98, X76:$X$98)-K76*$AZ$3)/Z76, 0)</f>
        <v>-8393679.3469066266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1000000</v>
      </c>
      <c r="S77">
        <f t="shared" si="63"/>
        <v>-17184181.136916388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-19.814010136124146</v>
      </c>
      <c r="AC77">
        <f t="shared" si="64"/>
        <v>-17.692595680583757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-1.3073949093932349</v>
      </c>
      <c r="AI77">
        <f t="shared" si="69"/>
        <v>-1.3074206490481239</v>
      </c>
      <c r="AJ77">
        <f t="shared" si="70"/>
        <v>-2.1214144555403891</v>
      </c>
      <c r="AK77">
        <f t="shared" si="92"/>
        <v>-1.3869807095286903</v>
      </c>
      <c r="AL77">
        <f t="shared" si="71"/>
        <v>-4.8158158141172036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-7.6237290661878101E-4</v>
      </c>
      <c r="AR77">
        <f t="shared" si="76"/>
        <v>-7.6238791602058621E-4</v>
      </c>
      <c r="AS77">
        <f t="shared" si="77"/>
        <v>-1.2370469649174497E-3</v>
      </c>
      <c r="AT77">
        <f t="shared" si="78"/>
        <v>-8.0878126979881475E-4</v>
      </c>
      <c r="AU77">
        <f t="shared" si="79"/>
        <v>-2.8082161507368506E-3</v>
      </c>
      <c r="AW77">
        <v>74</v>
      </c>
      <c r="AX77">
        <f>IF(Z77&gt;0, (R77*SUMPRODUCT(K77:$K$98, X77:$X$98)-K77*$AZ$3)/Z77, 0)</f>
        <v>-17184181.136916388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1000000</v>
      </c>
      <c r="S78">
        <f t="shared" si="63"/>
        <v>-36418676.086404175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-17.692595680583757</v>
      </c>
      <c r="AC78">
        <f t="shared" si="64"/>
        <v>-15.797588618952487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-0.58551320833364751</v>
      </c>
      <c r="AI78">
        <f t="shared" si="69"/>
        <v>-0.58552405276177932</v>
      </c>
      <c r="AJ78">
        <f t="shared" si="70"/>
        <v>-1.8950070616312704</v>
      </c>
      <c r="AK78">
        <f t="shared" si="92"/>
        <v>-1.238481697640863</v>
      </c>
      <c r="AL78">
        <f t="shared" si="71"/>
        <v>-3.7190128120339128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-3.0484518385017194E-4</v>
      </c>
      <c r="AR78">
        <f t="shared" si="76"/>
        <v>-3.0485082995967131E-4</v>
      </c>
      <c r="AS78">
        <f t="shared" si="77"/>
        <v>-9.8662808605877385E-4</v>
      </c>
      <c r="AT78">
        <f t="shared" si="78"/>
        <v>-6.4481069844160111E-4</v>
      </c>
      <c r="AU78">
        <f t="shared" si="79"/>
        <v>-1.9362896144600463E-3</v>
      </c>
      <c r="AW78">
        <v>75</v>
      </c>
      <c r="AX78">
        <f>IF(Z78&gt;0, (R78*SUMPRODUCT(K78:$K$98, X78:$X$98)-K78*$AZ$3)/Z78, 0)</f>
        <v>-36418676.086404175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1000000</v>
      </c>
      <c r="S79">
        <f t="shared" si="63"/>
        <v>-80019399.243949741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-15.797588618952487</v>
      </c>
      <c r="AC79">
        <f t="shared" si="64"/>
        <v>-14.105242183298934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-0.25316657121144059</v>
      </c>
      <c r="AI79">
        <f t="shared" si="69"/>
        <v>-0.2531709780310108</v>
      </c>
      <c r="AJ79">
        <f t="shared" si="70"/>
        <v>-1.6923464356535529</v>
      </c>
      <c r="AK79">
        <f t="shared" si="92"/>
        <v>-1.1058312033266742</v>
      </c>
      <c r="AL79">
        <f t="shared" si="71"/>
        <v>-3.0513486170112376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-1.1768767377186853E-4</v>
      </c>
      <c r="AR79">
        <f t="shared" si="76"/>
        <v>-1.1768972233752815E-4</v>
      </c>
      <c r="AS79">
        <f t="shared" si="77"/>
        <v>-7.8670858587343939E-4</v>
      </c>
      <c r="AT79">
        <f t="shared" si="78"/>
        <v>-5.1405958251561331E-4</v>
      </c>
      <c r="AU79">
        <f t="shared" si="79"/>
        <v>-1.4184578907265807E-3</v>
      </c>
      <c r="AW79">
        <v>76</v>
      </c>
      <c r="AX79">
        <f>IF(Z79&gt;0, (R79*SUMPRODUCT(K79:$K$98, X79:$X$98)-K79*$AZ$3)/Z79, 0)</f>
        <v>-80019399.243949741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1000000</v>
      </c>
      <c r="S80">
        <f t="shared" si="63"/>
        <v>-182416344.56037289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-14.105242183298934</v>
      </c>
      <c r="AC80">
        <f t="shared" si="64"/>
        <v>-12.594064084510737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-0.10546983758607786</v>
      </c>
      <c r="AI80">
        <f t="shared" si="69"/>
        <v>-0.10547156359151269</v>
      </c>
      <c r="AJ80">
        <f t="shared" si="70"/>
        <v>-1.5111780987881964</v>
      </c>
      <c r="AK80">
        <f t="shared" si="92"/>
        <v>-0.98736695283092546</v>
      </c>
      <c r="AL80">
        <f t="shared" si="71"/>
        <v>-2.6040166152106345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-4.3775878815979969E-5</v>
      </c>
      <c r="AR80">
        <f t="shared" si="76"/>
        <v>-4.3776595204726552E-5</v>
      </c>
      <c r="AS80">
        <f t="shared" si="77"/>
        <v>-6.2722339235542137E-4</v>
      </c>
      <c r="AT80">
        <f t="shared" si="78"/>
        <v>-4.0981248348613618E-4</v>
      </c>
      <c r="AU80">
        <f t="shared" si="79"/>
        <v>-1.0808124710462842E-3</v>
      </c>
      <c r="AW80">
        <v>77</v>
      </c>
      <c r="AX80">
        <f>IF(Z80&gt;0, (R80*SUMPRODUCT(K80:$K$98, X80:$X$98)-K80*$AZ$3)/Z80, 0)</f>
        <v>-182416344.56037289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1000000</v>
      </c>
      <c r="S81">
        <f t="shared" si="63"/>
        <v>-432463420.42313081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-12.594064084510737</v>
      </c>
      <c r="AC81">
        <f t="shared" si="64"/>
        <v>-11.244736622477083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-4.2348225046626012E-2</v>
      </c>
      <c r="AI81">
        <f t="shared" si="69"/>
        <v>-4.2348875086380328E-2</v>
      </c>
      <c r="AJ81">
        <f t="shared" si="70"/>
        <v>-1.3493274620336546</v>
      </c>
      <c r="AK81">
        <f t="shared" si="92"/>
        <v>-0.88158448591575167</v>
      </c>
      <c r="AL81">
        <f t="shared" si="71"/>
        <v>-2.2732608230357867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-1.5693643609244879E-5</v>
      </c>
      <c r="AR81">
        <f t="shared" si="76"/>
        <v>-1.5693884504636004E-5</v>
      </c>
      <c r="AS81">
        <f t="shared" si="77"/>
        <v>-5.0004136603147217E-4</v>
      </c>
      <c r="AT81">
        <f t="shared" si="78"/>
        <v>-3.2670254109040773E-4</v>
      </c>
      <c r="AU81">
        <f t="shared" si="79"/>
        <v>-8.4243779162651599E-4</v>
      </c>
      <c r="AW81">
        <v>78</v>
      </c>
      <c r="AX81">
        <f>IF(Z81&gt;0, (R81*SUMPRODUCT(K81:$K$98, X81:$X$98)-K81*$AZ$3)/Z81, 0)</f>
        <v>-432463420.42313081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1000000</v>
      </c>
      <c r="S82">
        <f t="shared" si="63"/>
        <v>-1068720560.0841583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-11.244736622477083</v>
      </c>
      <c r="AC82">
        <f t="shared" si="64"/>
        <v>-10.039956567984559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-1.6347204083770488E-2</v>
      </c>
      <c r="AI82">
        <f t="shared" si="69"/>
        <v>-1.6347438943025164E-2</v>
      </c>
      <c r="AJ82">
        <f t="shared" si="70"/>
        <v>-1.2047800544925238</v>
      </c>
      <c r="AK82">
        <f t="shared" si="92"/>
        <v>-0.78713156357339586</v>
      </c>
      <c r="AL82">
        <f t="shared" si="71"/>
        <v>-2.0082590570089449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-5.4089633082071382E-6</v>
      </c>
      <c r="AR82">
        <f t="shared" si="76"/>
        <v>-5.409041018443374E-6</v>
      </c>
      <c r="AS82">
        <f t="shared" si="77"/>
        <v>-3.9863765545568449E-4</v>
      </c>
      <c r="AT82">
        <f t="shared" si="78"/>
        <v>-2.604461120251827E-4</v>
      </c>
      <c r="AU82">
        <f t="shared" si="79"/>
        <v>-6.6449280849931061E-4</v>
      </c>
      <c r="AW82">
        <v>79</v>
      </c>
      <c r="AX82">
        <f>IF(Z82&gt;0, (R82*SUMPRODUCT(K82:$K$98, X82:$X$98)-K82*$AZ$3)/Z82, 0)</f>
        <v>-1068720560.0841583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1000000</v>
      </c>
      <c r="S83">
        <f t="shared" si="63"/>
        <v>-2759283043.3175611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-10.039956567984559</v>
      </c>
      <c r="AC83">
        <f t="shared" si="64"/>
        <v>-8.9642514875406043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-6.0516653589364139E-3</v>
      </c>
      <c r="AI83">
        <f t="shared" si="69"/>
        <v>-6.0517465779645714E-3</v>
      </c>
      <c r="AJ83">
        <f t="shared" si="70"/>
        <v>-1.0757050804439547</v>
      </c>
      <c r="AK83">
        <f t="shared" si="92"/>
        <v>-0.7027969597589192</v>
      </c>
      <c r="AL83">
        <f t="shared" si="71"/>
        <v>-1.7845537867808385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-1.7878349908980992E-6</v>
      </c>
      <c r="AR83">
        <f t="shared" si="76"/>
        <v>-1.7878589853214281E-6</v>
      </c>
      <c r="AS83">
        <f t="shared" si="77"/>
        <v>-3.1779403992730987E-4</v>
      </c>
      <c r="AT83">
        <f t="shared" si="78"/>
        <v>-2.076263179850757E-4</v>
      </c>
      <c r="AU83">
        <f t="shared" si="79"/>
        <v>-5.2720821689770697E-4</v>
      </c>
      <c r="AW83">
        <v>80</v>
      </c>
      <c r="AX83">
        <f>IF(Z83&gt;0, (R83*SUMPRODUCT(K83:$K$98, X83:$X$98)-K83*$AZ$3)/Z83, 0)</f>
        <v>-2759283043.3175611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1000000</v>
      </c>
      <c r="S84">
        <f t="shared" si="63"/>
        <v>-7459414340.4542999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-8.9642514875406043</v>
      </c>
      <c r="AC84">
        <f t="shared" si="64"/>
        <v>-8.0037974812619694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-2.1432941742884288E-3</v>
      </c>
      <c r="AI84">
        <f t="shared" si="69"/>
        <v>-2.1433209987719469E-3</v>
      </c>
      <c r="AJ84">
        <f t="shared" si="70"/>
        <v>-0.96045400627863486</v>
      </c>
      <c r="AK84">
        <f t="shared" si="92"/>
        <v>-0.62749760412784239</v>
      </c>
      <c r="AL84">
        <f t="shared" si="71"/>
        <v>-1.590094931405249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-5.6534855834035168E-7</v>
      </c>
      <c r="AR84">
        <f t="shared" si="76"/>
        <v>-5.6535563398272828E-7</v>
      </c>
      <c r="AS84">
        <f t="shared" si="77"/>
        <v>-2.5334426525099561E-4</v>
      </c>
      <c r="AT84">
        <f t="shared" si="78"/>
        <v>-1.6551851356264643E-4</v>
      </c>
      <c r="AU84">
        <f t="shared" si="79"/>
        <v>-4.194281344476247E-4</v>
      </c>
      <c r="AW84">
        <v>81</v>
      </c>
      <c r="AX84">
        <f>IF(Z84&gt;0, (R84*SUMPRODUCT(K84:$K$98, X84:$X$98)-K84*$AZ$3)/Z84, 0)</f>
        <v>-7459414340.4542999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1000000</v>
      </c>
      <c r="S85">
        <f t="shared" si="63"/>
        <v>-21167375223.453243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-8.0037974812619694</v>
      </c>
      <c r="AC85">
        <f t="shared" si="64"/>
        <v>-7.1462482304376458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-7.246428221160127E-4</v>
      </c>
      <c r="AI85">
        <f t="shared" si="69"/>
        <v>-7.2465126228414285E-4</v>
      </c>
      <c r="AJ85">
        <f t="shared" si="70"/>
        <v>-0.85754925082432365</v>
      </c>
      <c r="AK85">
        <f t="shared" si="92"/>
        <v>-0.56026582368833788</v>
      </c>
      <c r="AL85">
        <f t="shared" si="71"/>
        <v>-1.4185397257749457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-1.7066343303184868E-7</v>
      </c>
      <c r="AR85">
        <f t="shared" si="76"/>
        <v>-1.7066542080848084E-7</v>
      </c>
      <c r="AS85">
        <f t="shared" si="77"/>
        <v>-2.0196473996969845E-4</v>
      </c>
      <c r="AT85">
        <f t="shared" si="78"/>
        <v>-1.319503705313185E-4</v>
      </c>
      <c r="AU85">
        <f t="shared" si="79"/>
        <v>-3.3408577592182546E-4</v>
      </c>
      <c r="AW85">
        <v>82</v>
      </c>
      <c r="AX85">
        <f>IF(Z85&gt;0, (R85*SUMPRODUCT(K85:$K$98, X85:$X$98)-K85*$AZ$3)/Z85, 0)</f>
        <v>-21167375223.453243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1000000</v>
      </c>
      <c r="S86">
        <f t="shared" si="63"/>
        <v>-63229159620.174873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-7.1462482304376458</v>
      </c>
      <c r="AC86">
        <f t="shared" si="64"/>
        <v>-6.3805789223752933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-2.3331869011215586E-4</v>
      </c>
      <c r="AI86">
        <f t="shared" si="69"/>
        <v>-2.3332121291135194E-4</v>
      </c>
      <c r="AJ86">
        <f t="shared" si="70"/>
        <v>-0.76566930806235245</v>
      </c>
      <c r="AK86">
        <f t="shared" si="92"/>
        <v>-0.50023737613063524</v>
      </c>
      <c r="AL86">
        <f t="shared" si="71"/>
        <v>-1.2661400054058989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-4.9062309721232384E-8</v>
      </c>
      <c r="AR86">
        <f t="shared" si="76"/>
        <v>-4.9062840216048137E-8</v>
      </c>
      <c r="AS86">
        <f t="shared" si="77"/>
        <v>-1.6100512444219175E-4</v>
      </c>
      <c r="AT86">
        <f t="shared" si="78"/>
        <v>-1.0519003458342822E-4</v>
      </c>
      <c r="AU86">
        <f t="shared" si="79"/>
        <v>-2.6624422186583599E-4</v>
      </c>
      <c r="AW86">
        <v>83</v>
      </c>
      <c r="AX86">
        <f>IF(Z86&gt;0, (R86*SUMPRODUCT(K86:$K$98, X86:$X$98)-K86*$AZ$3)/Z86, 0)</f>
        <v>-63229159620.174873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1000000</v>
      </c>
      <c r="S87">
        <f t="shared" si="63"/>
        <v>-199386375969.49069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-6.3805789223752933</v>
      </c>
      <c r="AC87">
        <f t="shared" si="64"/>
        <v>-5.6969455082895797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-7.1330457094966379E-5</v>
      </c>
      <c r="AI87">
        <f t="shared" si="69"/>
        <v>-7.133117140474314E-5</v>
      </c>
      <c r="AJ87">
        <f t="shared" si="70"/>
        <v>-0.68363341408571365</v>
      </c>
      <c r="AK87">
        <f t="shared" si="92"/>
        <v>-0.44664052456627057</v>
      </c>
      <c r="AL87">
        <f t="shared" si="71"/>
        <v>-1.1303452698233891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-1.339230848674667E-8</v>
      </c>
      <c r="AR87">
        <f t="shared" si="76"/>
        <v>-1.3392442598559143E-8</v>
      </c>
      <c r="AS87">
        <f t="shared" si="77"/>
        <v>-1.2835231885721058E-4</v>
      </c>
      <c r="AT87">
        <f t="shared" si="78"/>
        <v>-8.3856853457566776E-5</v>
      </c>
      <c r="AU87">
        <f t="shared" si="79"/>
        <v>-2.1222256475737593E-4</v>
      </c>
      <c r="AW87">
        <v>84</v>
      </c>
      <c r="AX87">
        <f>IF(Z87&gt;0, (R87*SUMPRODUCT(K87:$K$98, X87:$X$98)-K87*$AZ$3)/Z87, 0)</f>
        <v>-199386375969.49069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1000000</v>
      </c>
      <c r="S88">
        <f t="shared" si="63"/>
        <v>-665634465408.28503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-5.6969455082895797</v>
      </c>
      <c r="AC88">
        <f t="shared" si="64"/>
        <v>-5.0865585010140091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-2.0644997796974782E-5</v>
      </c>
      <c r="AI88">
        <f t="shared" si="69"/>
        <v>-2.0645188838708847E-5</v>
      </c>
      <c r="AJ88">
        <f t="shared" si="70"/>
        <v>-0.6103870072755706</v>
      </c>
      <c r="AK88">
        <f t="shared" si="92"/>
        <v>-0.39878618558027062</v>
      </c>
      <c r="AL88">
        <f t="shared" si="71"/>
        <v>-1.0091938380446799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-3.4608060055156913E-9</v>
      </c>
      <c r="AR88">
        <f t="shared" si="76"/>
        <v>-3.4608380306283631E-9</v>
      </c>
      <c r="AS88">
        <f t="shared" si="77"/>
        <v>-1.0232168786075579E-4</v>
      </c>
      <c r="AT88">
        <f t="shared" si="78"/>
        <v>-6.6850170658537525E-5</v>
      </c>
      <c r="AU88">
        <f t="shared" si="79"/>
        <v>-1.6917531935732396E-4</v>
      </c>
      <c r="AW88">
        <v>85</v>
      </c>
      <c r="AX88">
        <f>IF(Z88&gt;0, (R88*SUMPRODUCT(K88:$K$98, X88:$X$98)-K88*$AZ$3)/Z88, 0)</f>
        <v>-665634465408.28503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1000000</v>
      </c>
      <c r="S89">
        <f t="shared" si="63"/>
        <v>-2384603412296.2959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-5.0865585010140091</v>
      </c>
      <c r="AC89">
        <f t="shared" si="64"/>
        <v>-4.5415700931642098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-5.660713713062201E-6</v>
      </c>
      <c r="AI89">
        <f t="shared" si="69"/>
        <v>-5.6607613265360996E-6</v>
      </c>
      <c r="AJ89">
        <f t="shared" si="70"/>
        <v>-0.54498840784979929</v>
      </c>
      <c r="AK89">
        <f t="shared" si="92"/>
        <v>-0.35605909507098066</v>
      </c>
      <c r="AL89">
        <f t="shared" si="71"/>
        <v>-0.90105316368210653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-8.4725781511368472E-10</v>
      </c>
      <c r="AR89">
        <f t="shared" si="76"/>
        <v>-8.4726494158040074E-10</v>
      </c>
      <c r="AS89">
        <f t="shared" si="77"/>
        <v>-8.1570224374997091E-5</v>
      </c>
      <c r="AT89">
        <f t="shared" si="78"/>
        <v>-5.3292546882396977E-5</v>
      </c>
      <c r="AU89">
        <f t="shared" si="79"/>
        <v>-1.3486361852233566E-4</v>
      </c>
      <c r="AW89">
        <v>86</v>
      </c>
      <c r="AX89">
        <f>IF(Z89&gt;0, (R89*SUMPRODUCT(K89:$K$98, X89:$X$98)-K89*$AZ$3)/Z89, 0)</f>
        <v>-2384603412296.2959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1000000</v>
      </c>
      <c r="S90">
        <f t="shared" si="63"/>
        <v>-9212498888613.2773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-4.5415700931642098</v>
      </c>
      <c r="AC90">
        <f t="shared" si="64"/>
        <v>-4.0549732981984272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-1.4453335894504766E-6</v>
      </c>
      <c r="AI90">
        <f t="shared" si="69"/>
        <v>-1.4453445934498997E-6</v>
      </c>
      <c r="AJ90">
        <f t="shared" si="70"/>
        <v>-0.48659679496578256</v>
      </c>
      <c r="AK90">
        <f t="shared" si="92"/>
        <v>-0.3179099065214947</v>
      </c>
      <c r="AL90">
        <f t="shared" si="71"/>
        <v>-0.80450814683187066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-1.931498900613312E-10</v>
      </c>
      <c r="AR90">
        <f t="shared" si="76"/>
        <v>-1.9315136060162331E-10</v>
      </c>
      <c r="AS90">
        <f t="shared" si="77"/>
        <v>-6.5027283761924493E-5</v>
      </c>
      <c r="AT90">
        <f t="shared" si="78"/>
        <v>-4.2484492121559983E-5</v>
      </c>
      <c r="AU90">
        <f t="shared" si="79"/>
        <v>-1.0751196903484508E-4</v>
      </c>
      <c r="AW90">
        <v>87</v>
      </c>
      <c r="AX90">
        <f>IF(Z90&gt;0, (R90*SUMPRODUCT(K90:$K$98, X90:$X$98)-K90*$AZ$3)/Z90, 0)</f>
        <v>-9212498888613.2773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1000000</v>
      </c>
      <c r="S91">
        <f t="shared" si="63"/>
        <v>-38596681678976.047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-4.0549732981984272</v>
      </c>
      <c r="AC91">
        <f t="shared" si="64"/>
        <v>-3.6205118735585047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-3.4195466874844017E-7</v>
      </c>
      <c r="AI91">
        <f t="shared" si="69"/>
        <v>-3.4195701384115024E-7</v>
      </c>
      <c r="AJ91">
        <f t="shared" si="70"/>
        <v>-0.43446142463992254</v>
      </c>
      <c r="AK91">
        <f t="shared" si="92"/>
        <v>-0.28384813087388994</v>
      </c>
      <c r="AL91">
        <f t="shared" si="71"/>
        <v>-0.7183098974708263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-4.0801570924531666E-11</v>
      </c>
      <c r="AR91">
        <f t="shared" si="76"/>
        <v>-4.0801850737838165E-11</v>
      </c>
      <c r="AS91">
        <f t="shared" si="77"/>
        <v>-5.1839352555994987E-5</v>
      </c>
      <c r="AT91">
        <f t="shared" si="78"/>
        <v>-3.386837701627256E-5</v>
      </c>
      <c r="AU91">
        <f t="shared" si="79"/>
        <v>-8.5707770374118282E-5</v>
      </c>
      <c r="AW91">
        <v>88</v>
      </c>
      <c r="AX91">
        <f>IF(Z91&gt;0, (R91*SUMPRODUCT(K91:$K$98, X91:$X$98)-K91*$AZ$3)/Z91, 0)</f>
        <v>-38596681678976.047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1000000</v>
      </c>
      <c r="S92">
        <f t="shared" si="63"/>
        <v>-176490878929372.63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-3.6205118735585047</v>
      </c>
      <c r="AC92">
        <f t="shared" si="64"/>
        <v>-3.2325998871412063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-7.4549711272432067E-8</v>
      </c>
      <c r="AI92">
        <f t="shared" si="69"/>
        <v>-7.4550169171433242E-8</v>
      </c>
      <c r="AJ92">
        <f t="shared" si="70"/>
        <v>-0.3879119864172984</v>
      </c>
      <c r="AK92">
        <f t="shared" si="92"/>
        <v>-0.25343583114909535</v>
      </c>
      <c r="AL92">
        <f t="shared" si="71"/>
        <v>-0.64134789211656296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-7.9421171708705404E-12</v>
      </c>
      <c r="AR92">
        <f t="shared" si="76"/>
        <v>-7.9421659529175488E-12</v>
      </c>
      <c r="AS92">
        <f t="shared" si="77"/>
        <v>-4.132601448787366E-5</v>
      </c>
      <c r="AT92">
        <f t="shared" si="78"/>
        <v>-2.6999662801207954E-5</v>
      </c>
      <c r="AU92">
        <f t="shared" si="79"/>
        <v>-6.8325685231247565E-5</v>
      </c>
      <c r="AW92">
        <v>89</v>
      </c>
      <c r="AX92">
        <f>IF(Z92&gt;0, (R92*SUMPRODUCT(K92:$K$98, X92:$X$98)-K92*$AZ$3)/Z92, 0)</f>
        <v>-176490878929372.63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1000000</v>
      </c>
      <c r="S93">
        <f t="shared" si="63"/>
        <v>-887432372709316.13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-3.2325998871412063</v>
      </c>
      <c r="AC93">
        <f t="shared" si="64"/>
        <v>-2.8862498992401306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-1.4880440054972294E-8</v>
      </c>
      <c r="AI93">
        <f t="shared" si="69"/>
        <v>-1.4880521363982084E-8</v>
      </c>
      <c r="AJ93">
        <f t="shared" si="70"/>
        <v>-0.34634998790107563</v>
      </c>
      <c r="AK93">
        <f t="shared" si="92"/>
        <v>-0.22628199209988445</v>
      </c>
      <c r="AL93">
        <f t="shared" si="71"/>
        <v>-0.57263199488148142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-1.4154289568945669E-12</v>
      </c>
      <c r="AR93">
        <f t="shared" si="76"/>
        <v>-1.4154366910157682E-12</v>
      </c>
      <c r="AS93">
        <f t="shared" si="77"/>
        <v>-3.2944845736027402E-5</v>
      </c>
      <c r="AT93">
        <f t="shared" si="78"/>
        <v>-2.1523965881300709E-5</v>
      </c>
      <c r="AU93">
        <f t="shared" si="79"/>
        <v>-5.4468813032764805E-5</v>
      </c>
      <c r="AW93">
        <v>90</v>
      </c>
      <c r="AX93">
        <f>IF(Z93&gt;0, (R93*SUMPRODUCT(K93:$K$98, X93:$X$98)-K93*$AZ$3)/Z93, 0)</f>
        <v>-887432372709316.13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1000000</v>
      </c>
      <c r="S94">
        <f t="shared" si="63"/>
        <v>-4953088193879042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-2.8862498992401306</v>
      </c>
      <c r="AC94">
        <f t="shared" si="64"/>
        <v>-2.5770088386084939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-2.6995535345611066E-9</v>
      </c>
      <c r="AI94">
        <f t="shared" si="69"/>
        <v>-2.6995665416424353E-9</v>
      </c>
      <c r="AJ94">
        <f t="shared" si="70"/>
        <v>-0.3092410606316367</v>
      </c>
      <c r="AK94">
        <f t="shared" si="92"/>
        <v>-0.20203749294680917</v>
      </c>
      <c r="AL94">
        <f t="shared" si="71"/>
        <v>-0.51127855627801244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-2.2926946796966014E-13</v>
      </c>
      <c r="AR94">
        <f t="shared" si="76"/>
        <v>-2.2927057264366563E-13</v>
      </c>
      <c r="AS94">
        <f t="shared" si="77"/>
        <v>-2.626342931810597E-5</v>
      </c>
      <c r="AT94">
        <f t="shared" si="78"/>
        <v>-1.7158773821231065E-5</v>
      </c>
      <c r="AU94">
        <f t="shared" si="79"/>
        <v>-4.3422203368607604E-5</v>
      </c>
      <c r="AW94">
        <v>91</v>
      </c>
      <c r="AX94">
        <f>IF(Z94&gt;0, (R94*SUMPRODUCT(K94:$K$98, X94:$X$98)-K94*$AZ$3)/Z94, 0)</f>
        <v>-4953088193879042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1000000</v>
      </c>
      <c r="S95">
        <f t="shared" si="63"/>
        <v>-3.106211311287064E+16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-2.5770088386084939</v>
      </c>
      <c r="AC95">
        <f t="shared" si="64"/>
        <v>-2.3009007487577846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-4.4100623446586445E-10</v>
      </c>
      <c r="AI95">
        <f t="shared" si="69"/>
        <v>-4.4100808632051807E-10</v>
      </c>
      <c r="AJ95">
        <f t="shared" si="70"/>
        <v>-0.27610808985070934</v>
      </c>
      <c r="AK95">
        <f t="shared" si="92"/>
        <v>-0.1803906187025946</v>
      </c>
      <c r="AL95">
        <f t="shared" si="71"/>
        <v>-0.456498708994312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-3.3441133166240614E-14</v>
      </c>
      <c r="AR95">
        <f t="shared" si="76"/>
        <v>-3.3441273590827017E-14</v>
      </c>
      <c r="AS95">
        <f t="shared" si="77"/>
        <v>-2.0937045055966431E-5</v>
      </c>
      <c r="AT95">
        <f t="shared" si="78"/>
        <v>-1.3678869436574681E-5</v>
      </c>
      <c r="AU95">
        <f t="shared" si="79"/>
        <v>-3.4615914525982381E-5</v>
      </c>
      <c r="AW95">
        <v>92</v>
      </c>
      <c r="AX95">
        <f>IF(Z95&gt;0, (R95*SUMPRODUCT(K95:$K$98, X95:$X$98)-K95*$AZ$3)/Z95, 0)</f>
        <v>-3.106211311287064E+16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1000000</v>
      </c>
      <c r="S96">
        <f t="shared" si="63"/>
        <v>-2.2227405288415731E+17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-2.3009007487577846</v>
      </c>
      <c r="AC96">
        <f t="shared" si="64"/>
        <v>-2.0543756685337651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-6.4090909484580067E-11</v>
      </c>
      <c r="AI96">
        <f t="shared" si="69"/>
        <v>-6.4091140547950023E-11</v>
      </c>
      <c r="AJ96">
        <f t="shared" si="70"/>
        <v>-0.24652508022401953</v>
      </c>
      <c r="AK96">
        <f t="shared" si="92"/>
        <v>-0.16106305241304494</v>
      </c>
      <c r="AL96">
        <f t="shared" si="71"/>
        <v>-0.40758813270115563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-4.3392499586266638E-15</v>
      </c>
      <c r="AR96">
        <f t="shared" si="76"/>
        <v>-4.33926560268175E-15</v>
      </c>
      <c r="AS96">
        <f t="shared" si="77"/>
        <v>-1.6690884132637939E-5</v>
      </c>
      <c r="AT96">
        <f t="shared" si="78"/>
        <v>-1.0904710966658062E-5</v>
      </c>
      <c r="AU96">
        <f t="shared" si="79"/>
        <v>-2.7595595103635264E-5</v>
      </c>
      <c r="AW96">
        <v>93</v>
      </c>
      <c r="AX96">
        <f>IF(Z96&gt;0, (R96*SUMPRODUCT(K96:$K$98, X96:$X$98)-K96*$AZ$3)/Z96, 0)</f>
        <v>-2.2227405288415731E+17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1000000</v>
      </c>
      <c r="S97">
        <f t="shared" si="63"/>
        <v>-1.8517238324994222E+18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-2.0543756685337651</v>
      </c>
      <c r="AC97">
        <f t="shared" si="64"/>
        <v>-1.8342639897622943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-8.1595384171915605E-12</v>
      </c>
      <c r="AI97">
        <f t="shared" si="69"/>
        <v>-8.1595631814673874E-12</v>
      </c>
      <c r="AJ97">
        <f t="shared" si="70"/>
        <v>-0.22011167877147075</v>
      </c>
      <c r="AK97">
        <f t="shared" si="92"/>
        <v>-0.14380629679736356</v>
      </c>
      <c r="AL97">
        <f t="shared" si="71"/>
        <v>-0.3639179755769939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-4.9324853310417205E-16</v>
      </c>
      <c r="AR97">
        <f t="shared" si="76"/>
        <v>-4.9325003011810843E-16</v>
      </c>
      <c r="AS97">
        <f t="shared" si="77"/>
        <v>-1.3305870641453931E-5</v>
      </c>
      <c r="AT97">
        <f t="shared" si="78"/>
        <v>-8.6931688190833969E-6</v>
      </c>
      <c r="AU97">
        <f t="shared" si="79"/>
        <v>-2.1999039461030581E-5</v>
      </c>
      <c r="AW97">
        <v>94</v>
      </c>
      <c r="AX97">
        <f>IF(Z97&gt;0, (R97*SUMPRODUCT(K97:$K$98, X97:$X$98)-K97*$AZ$3)/Z97, 0)</f>
        <v>-1.8517238324994222E+18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-1.8342639897622943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-1.8342639897622943</v>
      </c>
      <c r="AK98">
        <f t="shared" si="92"/>
        <v>-0.12839847928336062</v>
      </c>
      <c r="AL98">
        <f t="shared" si="71"/>
        <v>-1.9626624690466454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-5.3464783443255202E-17</v>
      </c>
      <c r="AR98">
        <f t="shared" si="76"/>
        <v>-5.3464783443255202E-17</v>
      </c>
      <c r="AS98">
        <f t="shared" si="77"/>
        <v>-9.9002013701296186E-5</v>
      </c>
      <c r="AT98">
        <f t="shared" si="78"/>
        <v>-6.9301409590907341E-6</v>
      </c>
      <c r="AU98">
        <f t="shared" si="79"/>
        <v>-1.0593215466044038E-4</v>
      </c>
      <c r="AW98">
        <v>95</v>
      </c>
    </row>
    <row r="100" spans="5:50" x14ac:dyDescent="0.25">
      <c r="AN100" s="6">
        <f t="shared" ref="AN100:AU100" si="93">SUM(AN3:AN98)</f>
        <v>66738.24790084573</v>
      </c>
      <c r="AO100" s="6">
        <f t="shared" si="93"/>
        <v>-6673.8247900845736</v>
      </c>
      <c r="AP100" s="6">
        <f t="shared" si="93"/>
        <v>-1773.1276976103418</v>
      </c>
      <c r="AQ100" s="6">
        <f t="shared" si="93"/>
        <v>-30343.217439585569</v>
      </c>
      <c r="AR100" s="6">
        <f t="shared" si="93"/>
        <v>27948.077973565243</v>
      </c>
      <c r="AS100" s="6">
        <f t="shared" si="93"/>
        <v>-6302.2712919484766</v>
      </c>
      <c r="AT100" s="6">
        <f t="shared" si="93"/>
        <v>2304.5140609769783</v>
      </c>
      <c r="AU100" s="6">
        <f t="shared" si="93"/>
        <v>23950.320742593736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146812.63160069074</v>
      </c>
      <c r="K3">
        <v>1</v>
      </c>
      <c r="L3" s="2">
        <v>0</v>
      </c>
      <c r="O3">
        <f>$C$3</f>
        <v>146812.63160069074</v>
      </c>
      <c r="P3">
        <f>O3*C5</f>
        <v>14681.263160069075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146812.63160069074</v>
      </c>
      <c r="AF3">
        <f t="shared" ref="AF3:AF34" si="4">-$Z3*P3</f>
        <v>-14681.263160069075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130608.93585362168</v>
      </c>
      <c r="AJ3">
        <f t="shared" ref="AJ3:AJ34" si="8">AB3-AC3</f>
        <v>0</v>
      </c>
      <c r="AL3">
        <f t="shared" ref="AL3:AL34" si="9">SUM(AI3:AK3)</f>
        <v>130608.93585362168</v>
      </c>
      <c r="AN3">
        <f t="shared" ref="AN3:AN34" si="10">AE3*$K3</f>
        <v>146812.63160069074</v>
      </c>
      <c r="AO3">
        <f t="shared" ref="AO3:AO34" si="11">AF3*$K3</f>
        <v>-14681.263160069075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130608.93585362168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130608.93585362168</v>
      </c>
      <c r="AW3">
        <v>0</v>
      </c>
      <c r="AX3">
        <f>IF(Z3&gt;0, (R3*SUMPRODUCT(K3:$K$98, X3:$X$98)-K3*$AZ$3)/Z3, 0)</f>
        <v>0</v>
      </c>
      <c r="AZ3">
        <f>C6*SUMPRODUCT(X4:X89, K4:K89)/1</f>
        <v>60947.024793934594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4135.2461272853725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4088.1528899000846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-4088.1528899000846</v>
      </c>
      <c r="AK4">
        <f>G4*SUM(AB4, AE4:AF4)</f>
        <v>0</v>
      </c>
      <c r="AL4">
        <f t="shared" si="9"/>
        <v>-5476.4078899000842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-1295.1348073514318</v>
      </c>
      <c r="AR4">
        <f t="shared" si="14"/>
        <v>-1295.1348073514318</v>
      </c>
      <c r="AS4">
        <f t="shared" si="15"/>
        <v>-3813.9312341637133</v>
      </c>
      <c r="AT4">
        <f t="shared" si="16"/>
        <v>0</v>
      </c>
      <c r="AU4">
        <f t="shared" si="17"/>
        <v>-5109.0660415151451</v>
      </c>
      <c r="AW4">
        <v>1</v>
      </c>
      <c r="AX4">
        <f>IF(Z4&gt;0, (R4*SUMPRODUCT(K4:$K$98, X4:$X$98)-K4*$AZ$3)/Z4, 0)</f>
        <v>4135.2461272853725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1000000</v>
      </c>
      <c r="S5">
        <f t="shared" si="1"/>
        <v>7710.5049182659432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4088.1528899000846</v>
      </c>
      <c r="AC5">
        <f t="shared" si="2"/>
        <v>7535.6004320143984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-1409.5487854565702</v>
      </c>
      <c r="AI5">
        <f t="shared" si="7"/>
        <v>-1433.9816874256837</v>
      </c>
      <c r="AJ5">
        <f t="shared" si="8"/>
        <v>-3447.4475421143138</v>
      </c>
      <c r="AK5">
        <f>G5*SUM(AB5, AE5:AF5)</f>
        <v>167.61426848590347</v>
      </c>
      <c r="AL5">
        <f t="shared" si="9"/>
        <v>-4713.8149610540941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-1205.3164677442312</v>
      </c>
      <c r="AR5">
        <f t="shared" si="14"/>
        <v>-1226.2092381130228</v>
      </c>
      <c r="AS5">
        <f t="shared" si="15"/>
        <v>-2947.9400337667739</v>
      </c>
      <c r="AT5">
        <f t="shared" si="16"/>
        <v>143.32830485858136</v>
      </c>
      <c r="AU5">
        <f t="shared" si="17"/>
        <v>-4030.8209670212154</v>
      </c>
      <c r="AW5">
        <v>2</v>
      </c>
      <c r="AX5">
        <f>IF(Z5&gt;0, (R5*SUMPRODUCT(K5:$K$98, X5:$X$98)-K5*$AZ$3)/Z5, 0)</f>
        <v>7710.5049182659432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1000000</v>
      </c>
      <c r="S6">
        <f t="shared" si="1"/>
        <v>11832.56468676125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7535.6004320143984</v>
      </c>
      <c r="AC6">
        <f t="shared" si="2"/>
        <v>11431.427326174278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-1444.0519411840478</v>
      </c>
      <c r="AI6">
        <f t="shared" si="7"/>
        <v>-1468.2044128349407</v>
      </c>
      <c r="AJ6">
        <f t="shared" si="8"/>
        <v>-3895.8268941598799</v>
      </c>
      <c r="AK6">
        <f>G6*SUM(AB6, AE6:AF6)</f>
        <v>440.83262527284234</v>
      </c>
      <c r="AL6">
        <f t="shared" si="9"/>
        <v>-4923.1986817219786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-1113.956150511317</v>
      </c>
      <c r="AR6">
        <f t="shared" si="14"/>
        <v>-1132.5876093794113</v>
      </c>
      <c r="AS6">
        <f t="shared" si="15"/>
        <v>-3005.2799392509419</v>
      </c>
      <c r="AT6">
        <f t="shared" si="16"/>
        <v>340.06270845499012</v>
      </c>
      <c r="AU6">
        <f t="shared" si="17"/>
        <v>-3797.8048401753631</v>
      </c>
      <c r="AW6">
        <v>3</v>
      </c>
      <c r="AX6">
        <f>IF(Z6&gt;0, (R6*SUMPRODUCT(K6:$K$98, X6:$X$98)-K6*$AZ$3)/Z6, 0)</f>
        <v>11832.56468676125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1000000</v>
      </c>
      <c r="S7">
        <f t="shared" si="1"/>
        <v>15243.238538114296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11431.427326174278</v>
      </c>
      <c r="AC7">
        <f t="shared" si="2"/>
        <v>14556.576796346315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-1484.8495165490549</v>
      </c>
      <c r="AI7">
        <f t="shared" si="7"/>
        <v>-1508.7233422455251</v>
      </c>
      <c r="AJ7">
        <f t="shared" si="8"/>
        <v>-3125.1494701720367</v>
      </c>
      <c r="AK7">
        <f>G7*SUM(AB7, AE7:AF7)</f>
        <v>561.28308171515698</v>
      </c>
      <c r="AL7">
        <f t="shared" si="9"/>
        <v>-4072.5897307024043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-1042.1506772141938</v>
      </c>
      <c r="AR7">
        <f t="shared" si="14"/>
        <v>-1058.9066671916119</v>
      </c>
      <c r="AS7">
        <f t="shared" si="15"/>
        <v>-2193.4051905170077</v>
      </c>
      <c r="AT7">
        <f t="shared" si="16"/>
        <v>393.93994960363767</v>
      </c>
      <c r="AU7">
        <f t="shared" si="17"/>
        <v>-2858.3719081049817</v>
      </c>
      <c r="AW7">
        <v>4</v>
      </c>
      <c r="AX7">
        <f>IF(Z7&gt;0, (R7*SUMPRODUCT(K7:$K$98, X7:$X$98)-K7*$AZ$3)/Z7, 0)</f>
        <v>15243.238538114296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1000000</v>
      </c>
      <c r="S8">
        <f t="shared" si="1"/>
        <v>17334.206020896712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14556.576796346315</v>
      </c>
      <c r="AC8">
        <f t="shared" si="2"/>
        <v>16361.37066574116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-1525.7886146507724</v>
      </c>
      <c r="AI8">
        <f t="shared" si="7"/>
        <v>-1549.3855573749115</v>
      </c>
      <c r="AJ8">
        <f t="shared" si="8"/>
        <v>-1804.7938693948454</v>
      </c>
      <c r="AK8">
        <f t="shared" ref="AK8:AK39" si="30">G8*SUM(AB8:AB8, AE8:AF8)</f>
        <v>310.05508576217647</v>
      </c>
      <c r="AL8">
        <f t="shared" si="9"/>
        <v>-3044.1243410075804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-999.61171713952899</v>
      </c>
      <c r="AR8">
        <f t="shared" si="14"/>
        <v>-1015.0711197128786</v>
      </c>
      <c r="AS8">
        <f t="shared" si="15"/>
        <v>-1182.4004200487516</v>
      </c>
      <c r="AT8">
        <f t="shared" si="16"/>
        <v>203.13082278275621</v>
      </c>
      <c r="AU8">
        <f t="shared" si="17"/>
        <v>-1994.3407169788741</v>
      </c>
      <c r="AW8">
        <v>5</v>
      </c>
      <c r="AX8">
        <f>IF(Z8&gt;0, (R8*SUMPRODUCT(K8:$K$98, X8:$X$98)-K8*$AZ$3)/Z8, 0)</f>
        <v>17334.206020896712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1000000</v>
      </c>
      <c r="S9">
        <f t="shared" si="1"/>
        <v>18733.182908347782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16361.37066574116</v>
      </c>
      <c r="AC9">
        <f t="shared" si="2"/>
        <v>17475.630023341961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-1568.6284767744612</v>
      </c>
      <c r="AI9">
        <f t="shared" si="7"/>
        <v>-1591.9502343594397</v>
      </c>
      <c r="AJ9">
        <f t="shared" si="8"/>
        <v>-1114.2593576008003</v>
      </c>
      <c r="AK9">
        <f t="shared" si="30"/>
        <v>96.53208692787284</v>
      </c>
      <c r="AL9">
        <f t="shared" si="9"/>
        <v>-2609.6775050323668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-973.2720984125325</v>
      </c>
      <c r="AR9">
        <f t="shared" si="14"/>
        <v>-987.74232911373383</v>
      </c>
      <c r="AS9">
        <f t="shared" si="15"/>
        <v>-691.35398165021229</v>
      </c>
      <c r="AT9">
        <f t="shared" si="16"/>
        <v>59.894352422839695</v>
      </c>
      <c r="AU9">
        <f t="shared" si="17"/>
        <v>-1619.2019583411061</v>
      </c>
      <c r="AW9">
        <v>6</v>
      </c>
      <c r="AX9">
        <f>IF(Z9&gt;0, (R9*SUMPRODUCT(K9:$K$98, X9:$X$98)-K9*$AZ$3)/Z9, 0)</f>
        <v>18733.182908347782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1000000</v>
      </c>
      <c r="S10">
        <f t="shared" si="1"/>
        <v>20005.130897082054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17475.630023341961</v>
      </c>
      <c r="AC10">
        <f t="shared" si="2"/>
        <v>18443.163986810832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-1619.9152887980538</v>
      </c>
      <c r="AI10">
        <f t="shared" si="7"/>
        <v>-1642.9633309249625</v>
      </c>
      <c r="AJ10">
        <f t="shared" si="8"/>
        <v>-967.53396346887166</v>
      </c>
      <c r="AK10">
        <f t="shared" si="30"/>
        <v>71.650083095702044</v>
      </c>
      <c r="AL10">
        <f t="shared" si="9"/>
        <v>-2538.8472112981322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-953.50872058345476</v>
      </c>
      <c r="AR10">
        <f t="shared" si="14"/>
        <v>-967.07517638046647</v>
      </c>
      <c r="AS10">
        <f t="shared" si="15"/>
        <v>-569.50636740564312</v>
      </c>
      <c r="AT10">
        <f t="shared" si="16"/>
        <v>42.174414634343286</v>
      </c>
      <c r="AU10">
        <f t="shared" si="17"/>
        <v>-1494.4071291517662</v>
      </c>
      <c r="AW10">
        <v>7</v>
      </c>
      <c r="AX10">
        <f>IF(Z10&gt;0, (R10*SUMPRODUCT(K10:$K$98, X10:$X$98)-K10*$AZ$3)/Z10, 0)</f>
        <v>20005.130897082054</v>
      </c>
    </row>
    <row r="11" spans="1:52" x14ac:dyDescent="0.25">
      <c r="A11" t="s">
        <v>33</v>
      </c>
      <c r="C11" s="25">
        <f>AU91</f>
        <v>59742.865221294254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1000000</v>
      </c>
      <c r="S11">
        <f t="shared" si="1"/>
        <v>21158.238183528279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18443.163986810832</v>
      </c>
      <c r="AC11">
        <f t="shared" si="2"/>
        <v>19275.876807248402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-1668.3528116333607</v>
      </c>
      <c r="AI11">
        <f t="shared" si="7"/>
        <v>-1691.1286645187095</v>
      </c>
      <c r="AJ11">
        <f t="shared" si="8"/>
        <v>-832.71282043756946</v>
      </c>
      <c r="AK11">
        <f t="shared" si="30"/>
        <v>44.263593568345996</v>
      </c>
      <c r="AL11">
        <f t="shared" si="9"/>
        <v>-2479.5778913879326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-933.12413659045694</v>
      </c>
      <c r="AR11">
        <f t="shared" si="14"/>
        <v>-945.86286781718434</v>
      </c>
      <c r="AS11">
        <f t="shared" si="15"/>
        <v>-465.74347235216038</v>
      </c>
      <c r="AT11">
        <f t="shared" si="16"/>
        <v>24.757010173655434</v>
      </c>
      <c r="AU11">
        <f t="shared" si="17"/>
        <v>-1386.849329995689</v>
      </c>
      <c r="AW11">
        <v>8</v>
      </c>
      <c r="AX11">
        <f>IF(Z11&gt;0, (R11*SUMPRODUCT(K11:$K$98, X11:$X$98)-K11*$AZ$3)/Z11, 0)</f>
        <v>21158.238183528279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1000000</v>
      </c>
      <c r="S12">
        <f t="shared" si="1"/>
        <v>22258.388214245882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19275.876807248402</v>
      </c>
      <c r="AC12">
        <f t="shared" si="2"/>
        <v>20036.958430694296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-1725.6899317582631</v>
      </c>
      <c r="AI12">
        <f t="shared" si="7"/>
        <v>-1748.1948838664646</v>
      </c>
      <c r="AJ12">
        <f t="shared" si="8"/>
        <v>-761.08162344589437</v>
      </c>
      <c r="AK12">
        <f t="shared" si="30"/>
        <v>44.334516656671326</v>
      </c>
      <c r="AL12">
        <f t="shared" si="9"/>
        <v>-2464.9419906556877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-917.22254402658336</v>
      </c>
      <c r="AR12">
        <f t="shared" si="14"/>
        <v>-929.18416531555351</v>
      </c>
      <c r="AS12">
        <f t="shared" si="15"/>
        <v>-404.52297369416044</v>
      </c>
      <c r="AT12">
        <f t="shared" si="16"/>
        <v>23.564266910098286</v>
      </c>
      <c r="AU12">
        <f t="shared" si="17"/>
        <v>-1310.1428720996157</v>
      </c>
      <c r="AW12">
        <v>9</v>
      </c>
      <c r="AX12">
        <f>IF(Z12&gt;0, (R12*SUMPRODUCT(K12:$K$98, X12:$X$98)-K12*$AZ$3)/Z12, 0)</f>
        <v>22258.388214245882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1000000</v>
      </c>
      <c r="S13">
        <f t="shared" si="1"/>
        <v>23297.441151039824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20036.958430694296</v>
      </c>
      <c r="AC13">
        <f t="shared" si="2"/>
        <v>20720.959805451021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-1786.8472872888883</v>
      </c>
      <c r="AI13">
        <f t="shared" si="7"/>
        <v>-1809.0825186938255</v>
      </c>
      <c r="AJ13">
        <f t="shared" si="8"/>
        <v>-684.00137475672454</v>
      </c>
      <c r="AK13">
        <f t="shared" si="30"/>
        <v>40.073916861388597</v>
      </c>
      <c r="AL13">
        <f t="shared" si="9"/>
        <v>-2453.0099765891614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-902.78358235436417</v>
      </c>
      <c r="AR13">
        <f t="shared" si="14"/>
        <v>-914.01767158237215</v>
      </c>
      <c r="AS13">
        <f t="shared" si="15"/>
        <v>-345.5836521850178</v>
      </c>
      <c r="AT13">
        <f t="shared" si="16"/>
        <v>20.246875309633705</v>
      </c>
      <c r="AU13">
        <f t="shared" si="17"/>
        <v>-1239.3544484577562</v>
      </c>
      <c r="AW13">
        <v>10</v>
      </c>
      <c r="AX13">
        <f>IF(Z13&gt;0, (R13*SUMPRODUCT(K13:$K$98, X13:$X$98)-K13*$AZ$3)/Z13, 0)</f>
        <v>23297.441151039824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1000000</v>
      </c>
      <c r="S14">
        <f t="shared" si="1"/>
        <v>24280.895742339209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20720.959805451021</v>
      </c>
      <c r="AC14">
        <f t="shared" si="2"/>
        <v>21334.686363094308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-1853.742348137047</v>
      </c>
      <c r="AI14">
        <f t="shared" si="7"/>
        <v>-1875.7088836692312</v>
      </c>
      <c r="AJ14">
        <f t="shared" si="8"/>
        <v>-613.72655764328738</v>
      </c>
      <c r="AK14">
        <f t="shared" si="30"/>
        <v>37.297727649811833</v>
      </c>
      <c r="AL14">
        <f t="shared" si="9"/>
        <v>-2452.1377136627066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-890.45590920644167</v>
      </c>
      <c r="AR14">
        <f t="shared" si="14"/>
        <v>-901.0076621990213</v>
      </c>
      <c r="AS14">
        <f t="shared" si="15"/>
        <v>-294.80711838924373</v>
      </c>
      <c r="AT14">
        <f t="shared" si="16"/>
        <v>17.916180217344895</v>
      </c>
      <c r="AU14">
        <f t="shared" si="17"/>
        <v>-1177.8986003709201</v>
      </c>
      <c r="AW14">
        <v>11</v>
      </c>
      <c r="AX14">
        <f>IF(Z14&gt;0, (R14*SUMPRODUCT(K14:$K$98, X14:$X$98)-K14*$AZ$3)/Z14, 0)</f>
        <v>24280.895742339209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1000000</v>
      </c>
      <c r="S15">
        <f t="shared" si="1"/>
        <v>25285.738765198708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21334.686363094308</v>
      </c>
      <c r="AC15">
        <f t="shared" si="2"/>
        <v>21946.787642308467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-1923.5937006477996</v>
      </c>
      <c r="AI15">
        <f t="shared" si="7"/>
        <v>-1945.2924809821459</v>
      </c>
      <c r="AJ15">
        <f t="shared" si="8"/>
        <v>-612.10127921415915</v>
      </c>
      <c r="AK15">
        <f t="shared" si="30"/>
        <v>87.47221408868667</v>
      </c>
      <c r="AL15">
        <f t="shared" si="9"/>
        <v>-2469.9215461076187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-876.58610406797277</v>
      </c>
      <c r="AR15">
        <f t="shared" si="14"/>
        <v>-886.47428851664597</v>
      </c>
      <c r="AS15">
        <f t="shared" si="15"/>
        <v>-278.93597044982397</v>
      </c>
      <c r="AT15">
        <f t="shared" si="16"/>
        <v>39.861290529481025</v>
      </c>
      <c r="AU15">
        <f t="shared" si="17"/>
        <v>-1125.5489684369891</v>
      </c>
      <c r="AW15">
        <v>12</v>
      </c>
      <c r="AX15">
        <f>IF(Z15&gt;0, (R15*SUMPRODUCT(K15:$K$98, X15:$X$98)-K15*$AZ$3)/Z15, 0)</f>
        <v>25285.738765198708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1000000</v>
      </c>
      <c r="S16">
        <f t="shared" si="1"/>
        <v>26343.395255676256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21946.787642308467</v>
      </c>
      <c r="AC16">
        <f t="shared" si="2"/>
        <v>22570.417496467784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-2494.6124324551097</v>
      </c>
      <c r="AI16">
        <f t="shared" si="7"/>
        <v>-2516.0318596753013</v>
      </c>
      <c r="AJ16">
        <f t="shared" si="8"/>
        <v>-623.62985415931689</v>
      </c>
      <c r="AK16">
        <f t="shared" si="30"/>
        <v>155.82219226039012</v>
      </c>
      <c r="AL16">
        <f t="shared" si="9"/>
        <v>-2983.839521574228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-1075.3955751821111</v>
      </c>
      <c r="AR16">
        <f t="shared" si="14"/>
        <v>-1084.6292168315515</v>
      </c>
      <c r="AS16">
        <f t="shared" si="15"/>
        <v>-268.83886931260326</v>
      </c>
      <c r="AT16">
        <f t="shared" si="16"/>
        <v>67.17295796809718</v>
      </c>
      <c r="AU16">
        <f t="shared" si="17"/>
        <v>-1286.2951281760575</v>
      </c>
      <c r="AW16">
        <v>13</v>
      </c>
      <c r="AX16">
        <f>IF(Z16&gt;0, (R16*SUMPRODUCT(K16:$K$98, X16:$X$98)-K16*$AZ$3)/Z16, 0)</f>
        <v>26343.395255676256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1000000</v>
      </c>
      <c r="S17">
        <f t="shared" si="1"/>
        <v>27300.217273162431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22570.417496467784</v>
      </c>
      <c r="AC17">
        <f t="shared" si="2"/>
        <v>23070.739446749543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-3134.0126241433331</v>
      </c>
      <c r="AI17">
        <f t="shared" si="7"/>
        <v>-3155.1395067757189</v>
      </c>
      <c r="AJ17">
        <f t="shared" si="8"/>
        <v>-500.3219502817592</v>
      </c>
      <c r="AK17">
        <f t="shared" si="30"/>
        <v>311.47176145125542</v>
      </c>
      <c r="AL17">
        <f t="shared" si="9"/>
        <v>-3343.9896956062225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-1270.0064257289957</v>
      </c>
      <c r="AR17">
        <f t="shared" si="14"/>
        <v>-1278.5677430932121</v>
      </c>
      <c r="AS17">
        <f t="shared" si="15"/>
        <v>-202.74713857120599</v>
      </c>
      <c r="AT17">
        <f t="shared" si="16"/>
        <v>126.21874443927956</v>
      </c>
      <c r="AU17">
        <f t="shared" si="17"/>
        <v>-1355.0961372251386</v>
      </c>
      <c r="AW17">
        <v>14</v>
      </c>
      <c r="AX17">
        <f>IF(Z17&gt;0, (R17*SUMPRODUCT(K17:$K$98, X17:$X$98)-K17*$AZ$3)/Z17, 0)</f>
        <v>27300.217273162431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1000000</v>
      </c>
      <c r="S18">
        <f t="shared" si="1"/>
        <v>28158.037553046797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23070.739446749543</v>
      </c>
      <c r="AC18">
        <f t="shared" si="2"/>
        <v>23450.938421306961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-3791.7109222093427</v>
      </c>
      <c r="AI18">
        <f t="shared" si="7"/>
        <v>-3812.5317432423494</v>
      </c>
      <c r="AJ18">
        <f t="shared" si="8"/>
        <v>-380.19897455741739</v>
      </c>
      <c r="AK18">
        <f t="shared" si="30"/>
        <v>498.32797204979016</v>
      </c>
      <c r="AL18">
        <f t="shared" si="9"/>
        <v>-3694.402745749976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-1433.8631098142178</v>
      </c>
      <c r="AR18">
        <f t="shared" si="14"/>
        <v>-1441.7366549783299</v>
      </c>
      <c r="AS18">
        <f t="shared" si="15"/>
        <v>-143.77501217561883</v>
      </c>
      <c r="AT18">
        <f t="shared" si="16"/>
        <v>188.44635320837753</v>
      </c>
      <c r="AU18">
        <f t="shared" si="17"/>
        <v>-1397.0653139455708</v>
      </c>
      <c r="AW18">
        <v>15</v>
      </c>
      <c r="AX18">
        <f>IF(Z18&gt;0, (R18*SUMPRODUCT(K18:$K$98, X18:$X$98)-K18*$AZ$3)/Z18, 0)</f>
        <v>28158.037553046797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1000000</v>
      </c>
      <c r="S19">
        <f t="shared" si="1"/>
        <v>28744.856569605945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23450.938421306961</v>
      </c>
      <c r="AC19">
        <f t="shared" si="2"/>
        <v>23571.060850340044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-4494.8254952564457</v>
      </c>
      <c r="AI19">
        <f t="shared" si="7"/>
        <v>-4515.3257374417408</v>
      </c>
      <c r="AJ19">
        <f t="shared" si="8"/>
        <v>-120.12242903308288</v>
      </c>
      <c r="AK19">
        <f t="shared" si="30"/>
        <v>522.95592679514527</v>
      </c>
      <c r="AL19">
        <f t="shared" si="9"/>
        <v>-4112.4922396796783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-1585.1450230032046</v>
      </c>
      <c r="AR19">
        <f t="shared" si="14"/>
        <v>-1592.3746377912926</v>
      </c>
      <c r="AS19">
        <f t="shared" si="15"/>
        <v>-42.362372184147119</v>
      </c>
      <c r="AT19">
        <f t="shared" si="16"/>
        <v>184.42562130258131</v>
      </c>
      <c r="AU19">
        <f t="shared" si="17"/>
        <v>-1450.3113886728584</v>
      </c>
      <c r="AW19">
        <v>16</v>
      </c>
      <c r="AX19">
        <f>IF(Z19&gt;0, (R19*SUMPRODUCT(K19:$K$98, X19:$X$98)-K19*$AZ$3)/Z19, 0)</f>
        <v>28744.856569605945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1000000</v>
      </c>
      <c r="S20">
        <f t="shared" si="1"/>
        <v>28630.539398102479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23571.060850340044</v>
      </c>
      <c r="AC20">
        <f t="shared" si="2"/>
        <v>23092.907359471243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-5226.5556053638702</v>
      </c>
      <c r="AI20">
        <f t="shared" si="7"/>
        <v>-5246.7201812371786</v>
      </c>
      <c r="AJ20">
        <f t="shared" si="8"/>
        <v>478.15349086880087</v>
      </c>
      <c r="AK20">
        <f t="shared" si="30"/>
        <v>101.35556165646219</v>
      </c>
      <c r="AL20">
        <f t="shared" si="9"/>
        <v>-4667.211128711916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-1748.266092638396</v>
      </c>
      <c r="AR20">
        <f t="shared" si="14"/>
        <v>-1755.0110786164578</v>
      </c>
      <c r="AS20">
        <f t="shared" si="15"/>
        <v>159.94080964233993</v>
      </c>
      <c r="AT20">
        <f t="shared" si="16"/>
        <v>33.903110408403826</v>
      </c>
      <c r="AU20">
        <f t="shared" si="17"/>
        <v>-1561.1671585657141</v>
      </c>
      <c r="AW20">
        <v>17</v>
      </c>
      <c r="AX20">
        <f>IF(Z20&gt;0, (R20*SUMPRODUCT(K20:$K$98, X20:$X$98)-K20*$AZ$3)/Z20, 0)</f>
        <v>28630.539398102479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1000000</v>
      </c>
      <c r="S21">
        <f t="shared" si="1"/>
        <v>28196.644895564481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23092.907359471243</v>
      </c>
      <c r="AC21">
        <f t="shared" si="2"/>
        <v>22344.971957488488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-6048.0281880732691</v>
      </c>
      <c r="AI21">
        <f t="shared" si="7"/>
        <v>-6067.8399174831429</v>
      </c>
      <c r="AJ21">
        <f t="shared" si="8"/>
        <v>747.93540198275514</v>
      </c>
      <c r="AK21">
        <f t="shared" si="30"/>
        <v>36.948651775153991</v>
      </c>
      <c r="AL21">
        <f t="shared" si="9"/>
        <v>-5282.9558637252339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-1923.7790393243647</v>
      </c>
      <c r="AR21">
        <f t="shared" si="14"/>
        <v>-1930.0808270453017</v>
      </c>
      <c r="AS21">
        <f t="shared" si="15"/>
        <v>237.90604216106473</v>
      </c>
      <c r="AT21">
        <f t="shared" si="16"/>
        <v>11.752762984224885</v>
      </c>
      <c r="AU21">
        <f t="shared" si="17"/>
        <v>-1680.4220219000122</v>
      </c>
      <c r="AW21">
        <v>18</v>
      </c>
      <c r="AX21">
        <f>IF(Z21&gt;0, (R21*SUMPRODUCT(K21:$K$98, X21:$X$98)-K21*$AZ$3)/Z21, 0)</f>
        <v>28196.644895564481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1000000</v>
      </c>
      <c r="S22">
        <f t="shared" si="1"/>
        <v>27915.002650893475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22344.971957488488</v>
      </c>
      <c r="AC22">
        <f t="shared" si="2"/>
        <v>21706.369400270796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-6956.5448506544972</v>
      </c>
      <c r="AI22">
        <f t="shared" si="7"/>
        <v>-6975.9845491490059</v>
      </c>
      <c r="AJ22">
        <f t="shared" si="8"/>
        <v>638.60255721769136</v>
      </c>
      <c r="AK22">
        <f t="shared" si="30"/>
        <v>469.24441110725826</v>
      </c>
      <c r="AL22">
        <f t="shared" si="9"/>
        <v>-5868.1375808240564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-2066.0722307863375</v>
      </c>
      <c r="AR22">
        <f t="shared" si="14"/>
        <v>-2071.8457609074844</v>
      </c>
      <c r="AS22">
        <f t="shared" si="15"/>
        <v>189.66297757032089</v>
      </c>
      <c r="AT22">
        <f t="shared" si="16"/>
        <v>139.36413378391154</v>
      </c>
      <c r="AU22">
        <f t="shared" si="17"/>
        <v>-1742.8186495532518</v>
      </c>
      <c r="AW22">
        <v>19</v>
      </c>
      <c r="AX22">
        <f>IF(Z22&gt;0, (R22*SUMPRODUCT(K22:$K$98, X22:$X$98)-K22*$AZ$3)/Z22, 0)</f>
        <v>27915.002650893475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1000000</v>
      </c>
      <c r="S23">
        <f t="shared" si="1"/>
        <v>28324.124432944816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21706.369400270796</v>
      </c>
      <c r="AC23">
        <f t="shared" si="2"/>
        <v>21579.698299424097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-7928.0222541007524</v>
      </c>
      <c r="AI23">
        <f t="shared" si="7"/>
        <v>-7947.0693550539636</v>
      </c>
      <c r="AJ23">
        <f t="shared" si="8"/>
        <v>126.67110084669912</v>
      </c>
      <c r="AK23">
        <f t="shared" si="30"/>
        <v>1519.445858018956</v>
      </c>
      <c r="AL23">
        <f t="shared" si="9"/>
        <v>-6300.9523961883087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-2102.3196469632826</v>
      </c>
      <c r="AR23">
        <f t="shared" si="14"/>
        <v>-2107.3704772041938</v>
      </c>
      <c r="AS23">
        <f t="shared" si="15"/>
        <v>33.59011055685901</v>
      </c>
      <c r="AT23">
        <f t="shared" si="16"/>
        <v>402.92027159206793</v>
      </c>
      <c r="AU23">
        <f t="shared" si="17"/>
        <v>-1670.860095055267</v>
      </c>
      <c r="AW23">
        <v>20</v>
      </c>
      <c r="AX23">
        <f>IF(Z23&gt;0, (R23*SUMPRODUCT(K23:$K$98, X23:$X$98)-K23*$AZ$3)/Z23, 0)</f>
        <v>28324.124432944816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1000000</v>
      </c>
      <c r="S24">
        <f t="shared" si="1"/>
        <v>28458.067750338076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21579.698299424097</v>
      </c>
      <c r="AC24">
        <f t="shared" si="2"/>
        <v>21208.986804192653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-8993.6989841729865</v>
      </c>
      <c r="AI24">
        <f t="shared" si="7"/>
        <v>-9012.3307716420604</v>
      </c>
      <c r="AJ24">
        <f t="shared" si="8"/>
        <v>370.71149523144413</v>
      </c>
      <c r="AK24">
        <f t="shared" si="30"/>
        <v>1510.578880959687</v>
      </c>
      <c r="AL24">
        <f t="shared" si="9"/>
        <v>-7131.0403954509293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-2129.3851132563195</v>
      </c>
      <c r="AR24">
        <f t="shared" si="14"/>
        <v>-2133.7964517878645</v>
      </c>
      <c r="AS24">
        <f t="shared" si="15"/>
        <v>87.771176314437895</v>
      </c>
      <c r="AT24">
        <f t="shared" si="16"/>
        <v>357.65086058311402</v>
      </c>
      <c r="AU24">
        <f t="shared" si="17"/>
        <v>-1688.3744148903127</v>
      </c>
      <c r="AW24">
        <v>21</v>
      </c>
      <c r="AX24">
        <f>IF(Z24&gt;0, (R24*SUMPRODUCT(K24:$K$98, X24:$X$98)-K24*$AZ$3)/Z24, 0)</f>
        <v>28458.067750338076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1000000</v>
      </c>
      <c r="S25">
        <f t="shared" si="1"/>
        <v>28345.151925409831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21208.986804192653</v>
      </c>
      <c r="AC25">
        <f t="shared" si="2"/>
        <v>20625.680397839737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-10157.120429308849</v>
      </c>
      <c r="AI25">
        <f t="shared" si="7"/>
        <v>-10175.311970892499</v>
      </c>
      <c r="AJ25">
        <f t="shared" si="8"/>
        <v>583.30640635291638</v>
      </c>
      <c r="AK25">
        <f t="shared" si="30"/>
        <v>1484.6290762934859</v>
      </c>
      <c r="AL25">
        <f t="shared" si="9"/>
        <v>-8107.3764882460964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-2147.1799583741267</v>
      </c>
      <c r="AR25">
        <f t="shared" si="14"/>
        <v>-2151.0255870414439</v>
      </c>
      <c r="AS25">
        <f t="shared" si="15"/>
        <v>123.30894706123334</v>
      </c>
      <c r="AT25">
        <f t="shared" si="16"/>
        <v>313.84542700098518</v>
      </c>
      <c r="AU25">
        <f t="shared" si="17"/>
        <v>-1713.8712129792254</v>
      </c>
      <c r="AW25">
        <v>22</v>
      </c>
      <c r="AX25">
        <f>IF(Z25&gt;0, (R25*SUMPRODUCT(K25:$K$98, X25:$X$98)-K25*$AZ$3)/Z25, 0)</f>
        <v>28345.151925409831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1000000</v>
      </c>
      <c r="S26">
        <f t="shared" si="1"/>
        <v>28006.447283274752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20625.680397839737</v>
      </c>
      <c r="AC26">
        <f t="shared" si="2"/>
        <v>19858.927856343656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-11300.897070955809</v>
      </c>
      <c r="AI26">
        <f t="shared" si="7"/>
        <v>-11318.62417469685</v>
      </c>
      <c r="AJ26">
        <f t="shared" si="8"/>
        <v>766.75254149608008</v>
      </c>
      <c r="AK26">
        <f t="shared" si="30"/>
        <v>1443.7976278487818</v>
      </c>
      <c r="AL26">
        <f t="shared" si="9"/>
        <v>-9108.0740053519876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-2133.009254732418</v>
      </c>
      <c r="AR26">
        <f t="shared" si="14"/>
        <v>-2136.3551905551967</v>
      </c>
      <c r="AS26">
        <f t="shared" si="15"/>
        <v>144.72216292493093</v>
      </c>
      <c r="AT26">
        <f t="shared" si="16"/>
        <v>272.5123220595525</v>
      </c>
      <c r="AU26">
        <f t="shared" si="17"/>
        <v>-1719.120705570713</v>
      </c>
      <c r="AW26">
        <v>23</v>
      </c>
      <c r="AX26">
        <f>IF(Z26&gt;0, (R26*SUMPRODUCT(K26:$K$98, X26:$X$98)-K26*$AZ$3)/Z26, 0)</f>
        <v>28006.447283274752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1000000</v>
      </c>
      <c r="S27">
        <f t="shared" si="1"/>
        <v>27494.395854147897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19858.927856343656</v>
      </c>
      <c r="AC27">
        <f t="shared" si="2"/>
        <v>18958.443080966623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-12454.858872219909</v>
      </c>
      <c r="AI27">
        <f t="shared" si="7"/>
        <v>-12472.097333451733</v>
      </c>
      <c r="AJ27">
        <f t="shared" si="8"/>
        <v>900.48477537703366</v>
      </c>
      <c r="AK27">
        <f t="shared" si="30"/>
        <v>1390.1249499440562</v>
      </c>
      <c r="AL27">
        <f t="shared" si="9"/>
        <v>-10181.487608130643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-2098.9428249136822</v>
      </c>
      <c r="AR27">
        <f t="shared" si="14"/>
        <v>-2101.8479196149792</v>
      </c>
      <c r="AS27">
        <f t="shared" si="15"/>
        <v>151.75330990199771</v>
      </c>
      <c r="AT27">
        <f t="shared" si="16"/>
        <v>234.26943808464941</v>
      </c>
      <c r="AU27">
        <f t="shared" si="17"/>
        <v>-1715.8251716283321</v>
      </c>
      <c r="AW27">
        <v>24</v>
      </c>
      <c r="AX27">
        <f>IF(Z27&gt;0, (R27*SUMPRODUCT(K27:$K$98, X27:$X$98)-K27*$AZ$3)/Z27, 0)</f>
        <v>27494.395854147897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1000000</v>
      </c>
      <c r="S28">
        <f t="shared" si="1"/>
        <v>26846.583562034328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18958.443080966623</v>
      </c>
      <c r="AC28">
        <f t="shared" si="2"/>
        <v>17959.968541191687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-13657.810113055459</v>
      </c>
      <c r="AI28">
        <f t="shared" si="7"/>
        <v>-13674.534744422139</v>
      </c>
      <c r="AJ28">
        <f t="shared" si="8"/>
        <v>998.47453977493569</v>
      </c>
      <c r="AK28">
        <f t="shared" si="30"/>
        <v>1327.0910156676637</v>
      </c>
      <c r="AL28">
        <f t="shared" si="9"/>
        <v>-11348.969188979539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-2055.0616053698654</v>
      </c>
      <c r="AR28">
        <f t="shared" si="14"/>
        <v>-2057.5781250389136</v>
      </c>
      <c r="AS28">
        <f t="shared" si="15"/>
        <v>150.23833789205977</v>
      </c>
      <c r="AT28">
        <f t="shared" si="16"/>
        <v>199.68455927813352</v>
      </c>
      <c r="AU28">
        <f t="shared" si="17"/>
        <v>-1707.6552278687204</v>
      </c>
      <c r="AW28">
        <v>25</v>
      </c>
      <c r="AX28">
        <f>IF(Z28&gt;0, (R28*SUMPRODUCT(K28:$K$98, X28:$X$98)-K28*$AZ$3)/Z28, 0)</f>
        <v>26846.583562034328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1000000</v>
      </c>
      <c r="S29">
        <f t="shared" si="1"/>
        <v>26091.089360929731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17959.968541191687</v>
      </c>
      <c r="AC29">
        <f t="shared" si="2"/>
        <v>16887.46790469571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-15045.006742860693</v>
      </c>
      <c r="AI29">
        <f t="shared" si="7"/>
        <v>-15061.188002745133</v>
      </c>
      <c r="AJ29">
        <f t="shared" si="8"/>
        <v>1072.5006364959772</v>
      </c>
      <c r="AK29">
        <f t="shared" si="30"/>
        <v>1257.1977978834182</v>
      </c>
      <c r="AL29">
        <f t="shared" si="9"/>
        <v>-12731.489568365738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-2021.241186090198</v>
      </c>
      <c r="AR29">
        <f t="shared" si="14"/>
        <v>-2023.4150786965793</v>
      </c>
      <c r="AS29">
        <f t="shared" si="15"/>
        <v>144.08650628370765</v>
      </c>
      <c r="AT29">
        <f t="shared" si="16"/>
        <v>168.89988895150833</v>
      </c>
      <c r="AU29">
        <f t="shared" si="17"/>
        <v>-1710.4286834613631</v>
      </c>
      <c r="AW29">
        <v>26</v>
      </c>
      <c r="AX29">
        <f>IF(Z29&gt;0, (R29*SUMPRODUCT(K29:$K$98, X29:$X$98)-K29*$AZ$3)/Z29, 0)</f>
        <v>26091.089360929731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1000000</v>
      </c>
      <c r="S30">
        <f t="shared" si="1"/>
        <v>25215.00026217999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16887.46790469571</v>
      </c>
      <c r="AC30">
        <f t="shared" si="2"/>
        <v>15743.513297957197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-16406.956097309769</v>
      </c>
      <c r="AI30">
        <f t="shared" si="7"/>
        <v>-16422.565370692933</v>
      </c>
      <c r="AJ30">
        <f t="shared" si="8"/>
        <v>1143.9546067385127</v>
      </c>
      <c r="AK30">
        <f t="shared" si="30"/>
        <v>1182.1227533286999</v>
      </c>
      <c r="AL30">
        <f t="shared" si="9"/>
        <v>-14096.488010625721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-1968.0482682635341</v>
      </c>
      <c r="AR30">
        <f t="shared" si="14"/>
        <v>-1969.9206328428254</v>
      </c>
      <c r="AS30">
        <f t="shared" si="15"/>
        <v>137.21971762531714</v>
      </c>
      <c r="AT30">
        <f t="shared" si="16"/>
        <v>141.79806563540072</v>
      </c>
      <c r="AU30">
        <f t="shared" si="17"/>
        <v>-1690.9028495821074</v>
      </c>
      <c r="AW30">
        <v>27</v>
      </c>
      <c r="AX30">
        <f>IF(Z30&gt;0, (R30*SUMPRODUCT(K30:$K$98, X30:$X$98)-K30*$AZ$3)/Z30, 0)</f>
        <v>25215.00026217999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1000000</v>
      </c>
      <c r="S31">
        <f t="shared" si="1"/>
        <v>24243.525361912245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15743.513297957197</v>
      </c>
      <c r="AC31">
        <f t="shared" si="2"/>
        <v>14558.756618400526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-17605.791855769578</v>
      </c>
      <c r="AI31">
        <f t="shared" si="7"/>
        <v>-17620.804891622516</v>
      </c>
      <c r="AJ31">
        <f t="shared" si="8"/>
        <v>1184.7566795566709</v>
      </c>
      <c r="AK31">
        <f t="shared" si="30"/>
        <v>1102.0459308570039</v>
      </c>
      <c r="AL31">
        <f t="shared" si="9"/>
        <v>-15334.002281208841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-1885.5813333757756</v>
      </c>
      <c r="AR31">
        <f t="shared" si="14"/>
        <v>-1887.1892303902075</v>
      </c>
      <c r="AS31">
        <f t="shared" si="15"/>
        <v>126.88750939834817</v>
      </c>
      <c r="AT31">
        <f t="shared" si="16"/>
        <v>118.02918339431116</v>
      </c>
      <c r="AU31">
        <f t="shared" si="17"/>
        <v>-1642.2725375975481</v>
      </c>
      <c r="AW31">
        <v>28</v>
      </c>
      <c r="AX31">
        <f>IF(Z31&gt;0, (R31*SUMPRODUCT(K31:$K$98, X31:$X$98)-K31*$AZ$3)/Z31, 0)</f>
        <v>24243.525361912245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1000000</v>
      </c>
      <c r="S32">
        <f t="shared" si="1"/>
        <v>23228.273715735082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14558.756618400526</v>
      </c>
      <c r="AC32">
        <f t="shared" si="2"/>
        <v>13372.54277494159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-18815.117809288357</v>
      </c>
      <c r="AI32">
        <f t="shared" si="7"/>
        <v>-18829.510336837535</v>
      </c>
      <c r="AJ32">
        <f t="shared" si="8"/>
        <v>1186.213843458936</v>
      </c>
      <c r="AK32">
        <f t="shared" si="30"/>
        <v>1019.1129632880369</v>
      </c>
      <c r="AL32">
        <f t="shared" si="9"/>
        <v>-16624.183530090562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-1799.1966191488793</v>
      </c>
      <c r="AR32">
        <f t="shared" si="14"/>
        <v>-1800.5729053443717</v>
      </c>
      <c r="AS32">
        <f t="shared" si="15"/>
        <v>113.43176047961396</v>
      </c>
      <c r="AT32">
        <f t="shared" si="16"/>
        <v>97.452730121809608</v>
      </c>
      <c r="AU32">
        <f t="shared" si="17"/>
        <v>-1589.6884147429482</v>
      </c>
      <c r="AW32">
        <v>29</v>
      </c>
      <c r="AX32">
        <f>IF(Z32&gt;0, (R32*SUMPRODUCT(K32:$K$98, X32:$X$98)-K32*$AZ$3)/Z32, 0)</f>
        <v>23228.273715735082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1000000</v>
      </c>
      <c r="S33">
        <f t="shared" si="1"/>
        <v>22178.282230516263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13372.54277494159</v>
      </c>
      <c r="AC33">
        <f t="shared" si="2"/>
        <v>12197.781414647026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-19956.436905225921</v>
      </c>
      <c r="AI33">
        <f t="shared" si="7"/>
        <v>-19970.186596576976</v>
      </c>
      <c r="AJ33">
        <f t="shared" si="8"/>
        <v>1174.7613602945639</v>
      </c>
      <c r="AK33">
        <f t="shared" si="30"/>
        <v>936.07799424591144</v>
      </c>
      <c r="AL33">
        <f t="shared" si="9"/>
        <v>-17859.3472420365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-1703.8708188050352</v>
      </c>
      <c r="AR33">
        <f t="shared" si="14"/>
        <v>-1705.0447607252236</v>
      </c>
      <c r="AS33">
        <f t="shared" si="15"/>
        <v>100.30055016191056</v>
      </c>
      <c r="AT33">
        <f t="shared" si="16"/>
        <v>79.921881150211277</v>
      </c>
      <c r="AU33">
        <f t="shared" si="17"/>
        <v>-1524.8223294131017</v>
      </c>
      <c r="AW33">
        <v>30</v>
      </c>
      <c r="AX33">
        <f>IF(Z33&gt;0, (R33*SUMPRODUCT(K33:$K$98, X33:$X$98)-K33*$AZ$3)/Z33, 0)</f>
        <v>22178.282230516263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1000000</v>
      </c>
      <c r="S34">
        <f t="shared" si="1"/>
        <v>21115.447070109007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12197.781414647026</v>
      </c>
      <c r="AC34">
        <f t="shared" si="2"/>
        <v>11051.442076961925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-21105.912070819239</v>
      </c>
      <c r="AI34">
        <f t="shared" si="7"/>
        <v>-21118.996617455014</v>
      </c>
      <c r="AJ34">
        <f t="shared" si="8"/>
        <v>1146.3393376851018</v>
      </c>
      <c r="AK34">
        <f t="shared" si="30"/>
        <v>853.8446990252919</v>
      </c>
      <c r="AL34">
        <f t="shared" si="9"/>
        <v>-19118.812580744619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-1608.9396839600249</v>
      </c>
      <c r="AR34">
        <f t="shared" si="14"/>
        <v>-1609.9371412723781</v>
      </c>
      <c r="AS34">
        <f t="shared" si="15"/>
        <v>87.387403372917618</v>
      </c>
      <c r="AT34">
        <f t="shared" si="16"/>
        <v>65.090038070426374</v>
      </c>
      <c r="AU34">
        <f t="shared" si="17"/>
        <v>-1457.4596998290342</v>
      </c>
      <c r="AW34">
        <v>31</v>
      </c>
      <c r="AX34">
        <f>IF(Z34&gt;0, (R34*SUMPRODUCT(K34:$K$98, X34:$X$98)-K34*$AZ$3)/Z34, 0)</f>
        <v>21115.447070109007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20048.087455825924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11051.442076961925</v>
      </c>
      <c r="AC35">
        <f t="shared" ref="AC35:AC66" si="33">S35*Z35</f>
        <v>9940.2983582875531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-22325.271652067218</v>
      </c>
      <c r="AI35">
        <f t="shared" ref="AI35:AI66" si="38">SUM(AE35:AH35)</f>
        <v>-22337.667221445332</v>
      </c>
      <c r="AJ35">
        <f t="shared" ref="AJ35:AJ66" si="39">AB35-AC35</f>
        <v>1111.1437186743715</v>
      </c>
      <c r="AK35">
        <f t="shared" si="30"/>
        <v>773.60094538733483</v>
      </c>
      <c r="AL35">
        <f t="shared" ref="AL35:AL66" si="40">SUM(AI35:AK35)</f>
        <v>-20452.922557383627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-1519.5478081006033</v>
      </c>
      <c r="AR35">
        <f t="shared" ref="AR35:AR66" si="45">AI35*$K35</f>
        <v>-1520.3915004225701</v>
      </c>
      <c r="AS35">
        <f t="shared" ref="AS35:AS66" si="46">AJ35*$K35</f>
        <v>75.62891186768843</v>
      </c>
      <c r="AT35">
        <f t="shared" ref="AT35:AT66" si="47">AK35*$K35</f>
        <v>52.654392709216197</v>
      </c>
      <c r="AU35">
        <f t="shared" ref="AU35:AU66" si="48">AL35*$K35</f>
        <v>-1392.1081958456655</v>
      </c>
      <c r="AW35">
        <v>32</v>
      </c>
      <c r="AX35">
        <f>IF(Z35&gt;0, (R35*SUMPRODUCT(K35:$K$98, X35:$X$98)-K35*$AZ$3)/Z35, 0)</f>
        <v>20048.087455825924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1000000</v>
      </c>
      <c r="S36">
        <f t="shared" si="32"/>
        <v>18965.215299232088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9940.2983582875531</v>
      </c>
      <c r="AC36">
        <f t="shared" si="33"/>
        <v>8865.2112334777103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-23418.694868987292</v>
      </c>
      <c r="AI36">
        <f t="shared" si="38"/>
        <v>-23430.381015299899</v>
      </c>
      <c r="AJ36">
        <f t="shared" si="39"/>
        <v>1075.0871248098429</v>
      </c>
      <c r="AK36">
        <f t="shared" si="30"/>
        <v>695.82088508012873</v>
      </c>
      <c r="AL36">
        <f t="shared" si="40"/>
        <v>-21659.473005409931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-1423.1880279691354</v>
      </c>
      <c r="AR36">
        <f t="shared" si="45"/>
        <v>-1423.8982120173175</v>
      </c>
      <c r="AS36">
        <f t="shared" si="46"/>
        <v>65.334602701507976</v>
      </c>
      <c r="AT36">
        <f t="shared" si="47"/>
        <v>42.28604364149821</v>
      </c>
      <c r="AU36">
        <f t="shared" si="48"/>
        <v>-1316.2775656743115</v>
      </c>
      <c r="AW36">
        <v>33</v>
      </c>
      <c r="AX36">
        <f>IF(Z36&gt;0, (R36*SUMPRODUCT(K36:$K$98, X36:$X$98)-K36*$AZ$3)/Z36, 0)</f>
        <v>18965.215299232088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17879.770351878116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8865.2112334777103</v>
      </c>
      <c r="AC37">
        <f t="shared" si="33"/>
        <v>7838.8631013038967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-24350.600701005773</v>
      </c>
      <c r="AI37">
        <f t="shared" si="38"/>
        <v>-24361.561220837732</v>
      </c>
      <c r="AJ37">
        <f t="shared" si="39"/>
        <v>1026.3481321738136</v>
      </c>
      <c r="AK37">
        <f t="shared" si="30"/>
        <v>620.56478634343978</v>
      </c>
      <c r="AL37">
        <f t="shared" si="40"/>
        <v>-22714.648302320478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-1321.2690142809458</v>
      </c>
      <c r="AR37">
        <f t="shared" si="45"/>
        <v>-1321.8637345267498</v>
      </c>
      <c r="AS37">
        <f t="shared" si="46"/>
        <v>55.68987810844326</v>
      </c>
      <c r="AT37">
        <f t="shared" si="47"/>
        <v>33.6719834396363</v>
      </c>
      <c r="AU37">
        <f t="shared" si="48"/>
        <v>-1232.5018729786702</v>
      </c>
      <c r="AW37">
        <v>34</v>
      </c>
      <c r="AX37">
        <f>IF(Z37&gt;0, (R37*SUMPRODUCT(K37:$K$98, X37:$X$98)-K37*$AZ$3)/Z37, 0)</f>
        <v>17879.770351878116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1000000</v>
      </c>
      <c r="S38">
        <f t="shared" si="32"/>
        <v>16810.083484303253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7838.8631013038967</v>
      </c>
      <c r="AC38">
        <f t="shared" si="33"/>
        <v>6871.9154225544899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-25239.363786707439</v>
      </c>
      <c r="AI38">
        <f t="shared" si="38"/>
        <v>-25249.583717246409</v>
      </c>
      <c r="AJ38">
        <f t="shared" si="39"/>
        <v>966.9476787494068</v>
      </c>
      <c r="AK38">
        <f t="shared" si="30"/>
        <v>548.72041709127279</v>
      </c>
      <c r="AL38">
        <f t="shared" si="40"/>
        <v>-23733.915621405729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-1222.7620510200938</v>
      </c>
      <c r="AR38">
        <f t="shared" si="45"/>
        <v>-1223.2571721860916</v>
      </c>
      <c r="AS38">
        <f t="shared" si="46"/>
        <v>46.845353824625256</v>
      </c>
      <c r="AT38">
        <f t="shared" si="47"/>
        <v>26.583653546468987</v>
      </c>
      <c r="AU38">
        <f t="shared" si="48"/>
        <v>-1149.8281648149973</v>
      </c>
      <c r="AW38">
        <v>35</v>
      </c>
      <c r="AX38">
        <f>IF(Z38&gt;0, (R38*SUMPRODUCT(K38:$K$98, X38:$X$98)-K38*$AZ$3)/Z38, 0)</f>
        <v>16810.083484303253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1000000</v>
      </c>
      <c r="S39">
        <f t="shared" si="32"/>
        <v>15754.631304868424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6871.9154225544899</v>
      </c>
      <c r="AC39">
        <f t="shared" si="33"/>
        <v>5965.511706830408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-26057.944124338705</v>
      </c>
      <c r="AI39">
        <f t="shared" si="38"/>
        <v>-26067.410406969175</v>
      </c>
      <c r="AJ39">
        <f t="shared" si="39"/>
        <v>906.40371572408185</v>
      </c>
      <c r="AK39">
        <f t="shared" si="30"/>
        <v>481.03407957881433</v>
      </c>
      <c r="AL39">
        <f t="shared" si="40"/>
        <v>-24679.972611666279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-1127.160274610698</v>
      </c>
      <c r="AR39">
        <f t="shared" si="45"/>
        <v>-1127.5697473487769</v>
      </c>
      <c r="AS39">
        <f t="shared" si="46"/>
        <v>39.207324117694213</v>
      </c>
      <c r="AT39">
        <f t="shared" si="47"/>
        <v>20.807570338165373</v>
      </c>
      <c r="AU39">
        <f t="shared" si="48"/>
        <v>-1067.5548528929173</v>
      </c>
      <c r="AW39">
        <v>36</v>
      </c>
      <c r="AX39">
        <f>IF(Z39&gt;0, (R39*SUMPRODUCT(K39:$K$98, X39:$X$98)-K39*$AZ$3)/Z39, 0)</f>
        <v>15754.631304868424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1000000</v>
      </c>
      <c r="S40">
        <f t="shared" si="32"/>
        <v>14712.751994999442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5965.511706830408</v>
      </c>
      <c r="AC40">
        <f t="shared" si="33"/>
        <v>5120.8142315911518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-26812.012283509728</v>
      </c>
      <c r="AI40">
        <f t="shared" si="38"/>
        <v>-26820.713603006807</v>
      </c>
      <c r="AJ40">
        <f t="shared" si="39"/>
        <v>844.69747523925616</v>
      </c>
      <c r="AK40">
        <f t="shared" ref="AK40:AK71" si="61">G40*SUM(AB40:AB40, AE40:AF40)</f>
        <v>417.5858194781286</v>
      </c>
      <c r="AL40">
        <f t="shared" si="40"/>
        <v>-25558.430308289422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-1035.5162361613393</v>
      </c>
      <c r="AR40">
        <f t="shared" si="45"/>
        <v>-1035.8522929078445</v>
      </c>
      <c r="AS40">
        <f t="shared" si="46"/>
        <v>32.623360790891056</v>
      </c>
      <c r="AT40">
        <f t="shared" si="47"/>
        <v>16.127730044577479</v>
      </c>
      <c r="AU40">
        <f t="shared" si="48"/>
        <v>-987.10120207237594</v>
      </c>
      <c r="AW40">
        <v>37</v>
      </c>
      <c r="AX40">
        <f>IF(Z40&gt;0, (R40*SUMPRODUCT(K40:$K$98, X40:$X$98)-K40*$AZ$3)/Z40, 0)</f>
        <v>14712.751994999442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1000000</v>
      </c>
      <c r="S41">
        <f t="shared" si="32"/>
        <v>13679.124150285776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5120.8142315911518</v>
      </c>
      <c r="AC41">
        <f t="shared" si="33"/>
        <v>4337.4969234400287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-27483.462203776577</v>
      </c>
      <c r="AI41">
        <f t="shared" si="38"/>
        <v>-27491.389423523589</v>
      </c>
      <c r="AJ41">
        <f t="shared" si="39"/>
        <v>783.31730815112314</v>
      </c>
      <c r="AK41">
        <f t="shared" si="61"/>
        <v>358.45699621138067</v>
      </c>
      <c r="AL41">
        <f t="shared" si="40"/>
        <v>-26349.615119161084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-947.72191221759908</v>
      </c>
      <c r="AR41">
        <f t="shared" si="45"/>
        <v>-947.99526932965091</v>
      </c>
      <c r="AS41">
        <f t="shared" si="46"/>
        <v>27.01140677436608</v>
      </c>
      <c r="AT41">
        <f t="shared" si="47"/>
        <v>12.360798918942056</v>
      </c>
      <c r="AU41">
        <f t="shared" si="48"/>
        <v>-908.62306363634264</v>
      </c>
      <c r="AW41">
        <v>38</v>
      </c>
      <c r="AX41">
        <f>IF(Z41&gt;0, (R41*SUMPRODUCT(K41:$K$98, X41:$X$98)-K41*$AZ$3)/Z41, 0)</f>
        <v>13679.124150285776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1000000</v>
      </c>
      <c r="S42">
        <f t="shared" si="32"/>
        <v>12644.174051707854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4337.4969234400287</v>
      </c>
      <c r="AC42">
        <f t="shared" si="33"/>
        <v>3614.9526255172646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-28019.225584697062</v>
      </c>
      <c r="AI42">
        <f t="shared" si="38"/>
        <v>-28026.373051606988</v>
      </c>
      <c r="AJ42">
        <f t="shared" si="39"/>
        <v>722.54429792276414</v>
      </c>
      <c r="AK42">
        <f t="shared" si="61"/>
        <v>303.62478464080203</v>
      </c>
      <c r="AL42">
        <f t="shared" si="40"/>
        <v>-27000.203969043425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-862.67574078786947</v>
      </c>
      <c r="AR42">
        <f t="shared" si="45"/>
        <v>-862.8958020558955</v>
      </c>
      <c r="AS42">
        <f t="shared" si="46"/>
        <v>22.246205041548468</v>
      </c>
      <c r="AT42">
        <f t="shared" si="47"/>
        <v>9.3482146828003838</v>
      </c>
      <c r="AU42">
        <f t="shared" si="48"/>
        <v>-831.30138233154673</v>
      </c>
      <c r="AW42">
        <v>39</v>
      </c>
      <c r="AX42">
        <f>IF(Z42&gt;0, (R42*SUMPRODUCT(K42:$K$98, X42:$X$98)-K42*$AZ$3)/Z42, 0)</f>
        <v>12644.174051707854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1000000</v>
      </c>
      <c r="S43">
        <f t="shared" si="32"/>
        <v>11601.019391698148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3614.9526255172646</v>
      </c>
      <c r="AC43">
        <f t="shared" si="33"/>
        <v>2953.3283260640706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-28464.791829059297</v>
      </c>
      <c r="AI43">
        <f t="shared" si="38"/>
        <v>-28471.156201504396</v>
      </c>
      <c r="AJ43">
        <f t="shared" si="39"/>
        <v>661.624299453194</v>
      </c>
      <c r="AK43">
        <f t="shared" si="61"/>
        <v>253.04668378620855</v>
      </c>
      <c r="AL43">
        <f t="shared" si="40"/>
        <v>-27556.485218264996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-782.49477638890085</v>
      </c>
      <c r="AR43">
        <f t="shared" si="45"/>
        <v>-782.66973246176417</v>
      </c>
      <c r="AS43">
        <f t="shared" si="46"/>
        <v>18.187997346446771</v>
      </c>
      <c r="AT43">
        <f t="shared" si="47"/>
        <v>6.9562324374035631</v>
      </c>
      <c r="AU43">
        <f t="shared" si="48"/>
        <v>-757.52550267791389</v>
      </c>
      <c r="AW43">
        <v>40</v>
      </c>
      <c r="AX43">
        <f>IF(Z43&gt;0, (R43*SUMPRODUCT(K43:$K$98, X43:$X$98)-K43*$AZ$3)/Z43, 0)</f>
        <v>11601.019391698148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1000000</v>
      </c>
      <c r="S44">
        <f t="shared" si="32"/>
        <v>10521.02261272917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2953.3283260640706</v>
      </c>
      <c r="AC44">
        <f t="shared" si="33"/>
        <v>2350.3437651525569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-28634.156564593544</v>
      </c>
      <c r="AI44">
        <f t="shared" si="38"/>
        <v>-28639.741439400081</v>
      </c>
      <c r="AJ44">
        <f t="shared" si="39"/>
        <v>602.98456091151365</v>
      </c>
      <c r="AK44">
        <f t="shared" si="61"/>
        <v>206.73298282448496</v>
      </c>
      <c r="AL44">
        <f t="shared" si="40"/>
        <v>-27830.023895664082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-702.81303480392796</v>
      </c>
      <c r="AR44">
        <f t="shared" si="45"/>
        <v>-702.95011314960675</v>
      </c>
      <c r="AS44">
        <f t="shared" si="46"/>
        <v>14.799996229613074</v>
      </c>
      <c r="AT44">
        <f t="shared" si="47"/>
        <v>5.0741719849573999</v>
      </c>
      <c r="AU44">
        <f t="shared" si="48"/>
        <v>-683.07594493503632</v>
      </c>
      <c r="AW44">
        <v>41</v>
      </c>
      <c r="AX44">
        <f>IF(Z44&gt;0, (R44*SUMPRODUCT(K44:$K$98, X44:$X$98)-K44*$AZ$3)/Z44, 0)</f>
        <v>10521.02261272917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1000000</v>
      </c>
      <c r="S45">
        <f t="shared" si="32"/>
        <v>9380.4584621171998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2350.3437651525569</v>
      </c>
      <c r="AC45">
        <f t="shared" si="33"/>
        <v>1807.8077084534395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-28440.428974917311</v>
      </c>
      <c r="AI45">
        <f t="shared" si="38"/>
        <v>-28445.246990251409</v>
      </c>
      <c r="AJ45">
        <f t="shared" si="39"/>
        <v>542.53605669911735</v>
      </c>
      <c r="AK45">
        <f t="shared" si="61"/>
        <v>164.524063560679</v>
      </c>
      <c r="AL45">
        <f t="shared" si="40"/>
        <v>-27738.186869991612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-623.26613802673648</v>
      </c>
      <c r="AR45">
        <f t="shared" si="45"/>
        <v>-623.37172383955544</v>
      </c>
      <c r="AS45">
        <f t="shared" si="46"/>
        <v>11.889565839437081</v>
      </c>
      <c r="AT45">
        <f t="shared" si="47"/>
        <v>3.6055109365040039</v>
      </c>
      <c r="AU45">
        <f t="shared" si="48"/>
        <v>-607.87664706361431</v>
      </c>
      <c r="AW45">
        <v>42</v>
      </c>
      <c r="AX45">
        <f>IF(Z45&gt;0, (R45*SUMPRODUCT(K45:$K$98, X45:$X$98)-K45*$AZ$3)/Z45, 0)</f>
        <v>9380.4584621171998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1000000</v>
      </c>
      <c r="S46">
        <f t="shared" si="32"/>
        <v>8147.2509495434106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1807.8077084534395</v>
      </c>
      <c r="AC46">
        <f t="shared" si="33"/>
        <v>1327.6460151631418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-27837.089401623707</v>
      </c>
      <c r="AI46">
        <f t="shared" si="38"/>
        <v>-27841.163309569423</v>
      </c>
      <c r="AJ46">
        <f t="shared" si="39"/>
        <v>480.16169329029776</v>
      </c>
      <c r="AK46">
        <f t="shared" si="61"/>
        <v>126.54653959174078</v>
      </c>
      <c r="AL46">
        <f t="shared" si="40"/>
        <v>-27234.455076687384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-544.68221040687445</v>
      </c>
      <c r="AR46">
        <f t="shared" si="45"/>
        <v>-544.76192366830253</v>
      </c>
      <c r="AS46">
        <f t="shared" si="46"/>
        <v>9.3952183247581917</v>
      </c>
      <c r="AT46">
        <f t="shared" si="47"/>
        <v>2.4761083283423284</v>
      </c>
      <c r="AU46">
        <f t="shared" si="48"/>
        <v>-532.89059701520193</v>
      </c>
      <c r="AW46">
        <v>43</v>
      </c>
      <c r="AX46">
        <f>IF(Z46&gt;0, (R46*SUMPRODUCT(K46:$K$98, X46:$X$98)-K46*$AZ$3)/Z46, 0)</f>
        <v>8147.2509495434106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1000000</v>
      </c>
      <c r="S47">
        <f t="shared" si="32"/>
        <v>6762.8561779034671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1327.6460151631418</v>
      </c>
      <c r="AC47">
        <f t="shared" si="33"/>
        <v>910.73563041380135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-26659.447457016558</v>
      </c>
      <c r="AI47">
        <f t="shared" si="38"/>
        <v>-26662.814139696391</v>
      </c>
      <c r="AJ47">
        <f t="shared" si="39"/>
        <v>416.91038474934044</v>
      </c>
      <c r="AK47">
        <f t="shared" si="61"/>
        <v>92.935221061419938</v>
      </c>
      <c r="AL47">
        <f t="shared" si="40"/>
        <v>-26152.968533885632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-465.74959758373393</v>
      </c>
      <c r="AR47">
        <f t="shared" si="45"/>
        <v>-465.80841467309233</v>
      </c>
      <c r="AS47">
        <f t="shared" si="46"/>
        <v>7.283565956817287</v>
      </c>
      <c r="AT47">
        <f t="shared" si="47"/>
        <v>1.6236098621511204</v>
      </c>
      <c r="AU47">
        <f t="shared" si="48"/>
        <v>-456.90123885412396</v>
      </c>
      <c r="AW47">
        <v>44</v>
      </c>
      <c r="AX47">
        <f>IF(Z47&gt;0, (R47*SUMPRODUCT(K47:$K$98, X47:$X$98)-K47*$AZ$3)/Z47, 0)</f>
        <v>6762.8561779034671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1000000</v>
      </c>
      <c r="S48">
        <f t="shared" si="32"/>
        <v>5156.5982597199372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910.73563041380135</v>
      </c>
      <c r="AC48">
        <f t="shared" si="33"/>
        <v>559.06802002429413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-24902.643836686228</v>
      </c>
      <c r="AI48">
        <f t="shared" si="38"/>
        <v>-24905.354286443344</v>
      </c>
      <c r="AJ48">
        <f t="shared" si="39"/>
        <v>351.66761038950722</v>
      </c>
      <c r="AK48">
        <f t="shared" si="61"/>
        <v>63.751494128966101</v>
      </c>
      <c r="AL48">
        <f t="shared" si="40"/>
        <v>-24489.93518192487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-388.44432314848024</v>
      </c>
      <c r="AR48">
        <f t="shared" si="45"/>
        <v>-388.48660214617365</v>
      </c>
      <c r="AS48">
        <f t="shared" si="46"/>
        <v>5.4854933390547691</v>
      </c>
      <c r="AT48">
        <f t="shared" si="47"/>
        <v>0.99442879033384834</v>
      </c>
      <c r="AU48">
        <f t="shared" si="48"/>
        <v>-382.00668001678503</v>
      </c>
      <c r="AW48">
        <v>45</v>
      </c>
      <c r="AX48">
        <f>IF(Z48&gt;0, (R48*SUMPRODUCT(K48:$K$98, X48:$X$98)-K48*$AZ$3)/Z48, 0)</f>
        <v>5156.5982597199372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1000000</v>
      </c>
      <c r="S49">
        <f t="shared" si="32"/>
        <v>3214.6685263900595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559.06802002429413</v>
      </c>
      <c r="AC49">
        <f t="shared" si="33"/>
        <v>272.48261401351601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-22571.536518557168</v>
      </c>
      <c r="AI49">
        <f t="shared" si="38"/>
        <v>-22573.655575403751</v>
      </c>
      <c r="AJ49">
        <f t="shared" si="39"/>
        <v>286.58540601077812</v>
      </c>
      <c r="AK49">
        <f t="shared" si="61"/>
        <v>39.134761401700594</v>
      </c>
      <c r="AL49">
        <f t="shared" si="40"/>
        <v>-22247.935407991274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-314.35937954419853</v>
      </c>
      <c r="AR49">
        <f t="shared" si="45"/>
        <v>-314.38889217374248</v>
      </c>
      <c r="AS49">
        <f t="shared" si="46"/>
        <v>3.9913459301232042</v>
      </c>
      <c r="AT49">
        <f t="shared" si="47"/>
        <v>0.54503951482144153</v>
      </c>
      <c r="AU49">
        <f t="shared" si="48"/>
        <v>-309.85250672879789</v>
      </c>
      <c r="AW49">
        <v>46</v>
      </c>
      <c r="AX49">
        <f>IF(Z49&gt;0, (R49*SUMPRODUCT(K49:$K$98, X49:$X$98)-K49*$AZ$3)/Z49, 0)</f>
        <v>3214.6685263900595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1000000</v>
      </c>
      <c r="S50">
        <f t="shared" si="32"/>
        <v>765.50462215157654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272.48261401351601</v>
      </c>
      <c r="AC50">
        <f t="shared" si="33"/>
        <v>49.068696199409487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-19814.847178983571</v>
      </c>
      <c r="AI50">
        <f t="shared" si="38"/>
        <v>-19816.449674082214</v>
      </c>
      <c r="AJ50">
        <f t="shared" si="39"/>
        <v>223.41391781410653</v>
      </c>
      <c r="AK50">
        <f t="shared" si="61"/>
        <v>19.073782980946124</v>
      </c>
      <c r="AL50">
        <f t="shared" si="40"/>
        <v>-19573.961973287162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-246.39846816378176</v>
      </c>
      <c r="AR50">
        <f t="shared" si="45"/>
        <v>-246.41839525854957</v>
      </c>
      <c r="AS50">
        <f t="shared" si="46"/>
        <v>2.7781615784678833</v>
      </c>
      <c r="AT50">
        <f t="shared" si="47"/>
        <v>0.2371833033150153</v>
      </c>
      <c r="AU50">
        <f t="shared" si="48"/>
        <v>-243.40305037676669</v>
      </c>
      <c r="AW50">
        <v>47</v>
      </c>
      <c r="AX50">
        <f>IF(Z50&gt;0, (R50*SUMPRODUCT(K50:$K$98, X50:$X$98)-K50*$AZ$3)/Z50, 0)</f>
        <v>765.50462215157654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1000000</v>
      </c>
      <c r="S51">
        <f t="shared" si="32"/>
        <v>-2490.4379832127788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49.068696199409487</v>
      </c>
      <c r="AC51">
        <f t="shared" si="33"/>
        <v>-116.12846684821898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-16829.069437753802</v>
      </c>
      <c r="AI51">
        <f t="shared" si="38"/>
        <v>-16830.235181165513</v>
      </c>
      <c r="AJ51">
        <f t="shared" si="39"/>
        <v>165.19716304762846</v>
      </c>
      <c r="AK51">
        <f t="shared" si="61"/>
        <v>3.4348087339586644</v>
      </c>
      <c r="AL51">
        <f t="shared" si="40"/>
        <v>-16661.603209383924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-186.84838825963095</v>
      </c>
      <c r="AR51">
        <f t="shared" si="45"/>
        <v>-186.86133117833529</v>
      </c>
      <c r="AS51">
        <f t="shared" si="46"/>
        <v>1.8341372810113425</v>
      </c>
      <c r="AT51">
        <f t="shared" si="47"/>
        <v>3.8135707877020933E-2</v>
      </c>
      <c r="AU51">
        <f t="shared" si="48"/>
        <v>-184.98905818944689</v>
      </c>
      <c r="AW51">
        <v>48</v>
      </c>
      <c r="AX51">
        <f>IF(Z51&gt;0, (R51*SUMPRODUCT(K51:$K$98, X51:$X$98)-K51*$AZ$3)/Z51, 0)</f>
        <v>-2490.4379832127788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1000000</v>
      </c>
      <c r="S52">
        <f t="shared" si="32"/>
        <v>-7110.5698792419607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-116.12846684821898</v>
      </c>
      <c r="AC52">
        <f t="shared" si="33"/>
        <v>-230.4756898255705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-13750.328236458754</v>
      </c>
      <c r="AI52">
        <f t="shared" si="38"/>
        <v>-13751.138564230436</v>
      </c>
      <c r="AJ52">
        <f t="shared" si="39"/>
        <v>114.34722297735152</v>
      </c>
      <c r="AK52">
        <f t="shared" si="61"/>
        <v>-8.1289926793753295</v>
      </c>
      <c r="AL52">
        <f t="shared" si="40"/>
        <v>-13644.920333932459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-136.30892614360832</v>
      </c>
      <c r="AR52">
        <f t="shared" si="45"/>
        <v>-136.31695903609517</v>
      </c>
      <c r="AS52">
        <f t="shared" si="46"/>
        <v>1.133540007446445</v>
      </c>
      <c r="AT52">
        <f t="shared" si="47"/>
        <v>-8.0583840887297364E-2</v>
      </c>
      <c r="AU52">
        <f t="shared" si="48"/>
        <v>-135.264002869536</v>
      </c>
      <c r="AW52">
        <v>49</v>
      </c>
      <c r="AX52">
        <f>IF(Z52&gt;0, (R52*SUMPRODUCT(K52:$K$98, X52:$X$98)-K52*$AZ$3)/Z52, 0)</f>
        <v>-7110.5698792419607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1000000</v>
      </c>
      <c r="S53">
        <f t="shared" si="32"/>
        <v>-14148.415096928162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-230.4756898255705</v>
      </c>
      <c r="AC53">
        <f t="shared" si="33"/>
        <v>-302.05143268142899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-10740.197537290011</v>
      </c>
      <c r="AI53">
        <f t="shared" si="38"/>
        <v>-10740.731256845544</v>
      </c>
      <c r="AJ53">
        <f t="shared" si="39"/>
        <v>71.575742855858493</v>
      </c>
      <c r="AK53">
        <f t="shared" si="61"/>
        <v>-16.133298287789938</v>
      </c>
      <c r="AL53">
        <f t="shared" si="40"/>
        <v>-10685.288812277475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-95.06167830159356</v>
      </c>
      <c r="AR53">
        <f t="shared" si="45"/>
        <v>-95.066402262816368</v>
      </c>
      <c r="AS53">
        <f t="shared" si="46"/>
        <v>0.63351816555862261</v>
      </c>
      <c r="AT53">
        <f t="shared" si="47"/>
        <v>-0.14279610840048976</v>
      </c>
      <c r="AU53">
        <f t="shared" si="48"/>
        <v>-94.57568020565823</v>
      </c>
      <c r="AW53">
        <v>50</v>
      </c>
      <c r="AX53">
        <f>IF(Z53&gt;0, (R53*SUMPRODUCT(K53:$K$98, X53:$X$98)-K53*$AZ$3)/Z53, 0)</f>
        <v>-14148.415096928162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1000000</v>
      </c>
      <c r="S54">
        <f t="shared" si="32"/>
        <v>-25666.413320731106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-302.05143268142899</v>
      </c>
      <c r="AC54">
        <f t="shared" si="33"/>
        <v>-339.31562590467473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-7915.0745863870525</v>
      </c>
      <c r="AI54">
        <f t="shared" si="38"/>
        <v>-7915.4050918823714</v>
      </c>
      <c r="AJ54">
        <f t="shared" si="39"/>
        <v>37.264193223245741</v>
      </c>
      <c r="AK54">
        <f t="shared" si="61"/>
        <v>-21.143600287700032</v>
      </c>
      <c r="AL54">
        <f t="shared" si="40"/>
        <v>-7899.2844989468258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-62.550415278330249</v>
      </c>
      <c r="AR54">
        <f t="shared" si="45"/>
        <v>-62.553027162243446</v>
      </c>
      <c r="AS54">
        <f t="shared" si="46"/>
        <v>0.29448752954707513</v>
      </c>
      <c r="AT54">
        <f t="shared" si="47"/>
        <v>-0.16709141070499406</v>
      </c>
      <c r="AU54">
        <f t="shared" si="48"/>
        <v>-62.425631043401367</v>
      </c>
      <c r="AW54">
        <v>51</v>
      </c>
      <c r="AX54">
        <f>IF(Z54&gt;0, (R54*SUMPRODUCT(K54:$K$98, X54:$X$98)-K54*$AZ$3)/Z54, 0)</f>
        <v>-25666.413320731106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1000000</v>
      </c>
      <c r="S55">
        <f t="shared" si="32"/>
        <v>-45831.346127561337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-339.31562590467473</v>
      </c>
      <c r="AC55">
        <f t="shared" si="33"/>
        <v>-350.26114379162294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-5445.6249426452632</v>
      </c>
      <c r="AI55">
        <f t="shared" si="38"/>
        <v>-5445.816002462062</v>
      </c>
      <c r="AJ55">
        <f t="shared" si="39"/>
        <v>10.94551788694821</v>
      </c>
      <c r="AK55">
        <f t="shared" si="61"/>
        <v>-23.752093813327235</v>
      </c>
      <c r="AL55">
        <f t="shared" si="40"/>
        <v>-5458.6225783884411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-38.424204920489991</v>
      </c>
      <c r="AR55">
        <f t="shared" si="45"/>
        <v>-38.425553034183103</v>
      </c>
      <c r="AS55">
        <f t="shared" si="46"/>
        <v>7.7231323618238285E-2</v>
      </c>
      <c r="AT55">
        <f t="shared" si="47"/>
        <v>-0.16759423015472258</v>
      </c>
      <c r="AU55">
        <f t="shared" si="48"/>
        <v>-38.515915940719587</v>
      </c>
      <c r="AW55">
        <v>52</v>
      </c>
      <c r="AX55">
        <f>IF(Z55&gt;0, (R55*SUMPRODUCT(K55:$K$98, X55:$X$98)-K55*$AZ$3)/Z55, 0)</f>
        <v>-45831.346127561337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1000000</v>
      </c>
      <c r="S56">
        <f t="shared" si="32"/>
        <v>-78551.717804647924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-350.26114379162294</v>
      </c>
      <c r="AC56">
        <f t="shared" si="33"/>
        <v>-342.60954746980758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-3204.3894310697519</v>
      </c>
      <c r="AI56">
        <f t="shared" si="38"/>
        <v>-3204.4984705526062</v>
      </c>
      <c r="AJ56">
        <f t="shared" si="39"/>
        <v>-7.6515963218153615</v>
      </c>
      <c r="AK56">
        <f t="shared" si="61"/>
        <v>-24.518280065413609</v>
      </c>
      <c r="AL56">
        <f t="shared" si="40"/>
        <v>-3236.6683469398354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-20.187587913179438</v>
      </c>
      <c r="AR56">
        <f t="shared" si="45"/>
        <v>-20.188274859692491</v>
      </c>
      <c r="AS56">
        <f t="shared" si="46"/>
        <v>-4.8204900417250708E-2</v>
      </c>
      <c r="AT56">
        <f t="shared" si="47"/>
        <v>-0.15446466322142791</v>
      </c>
      <c r="AU56">
        <f t="shared" si="48"/>
        <v>-20.39094442333117</v>
      </c>
      <c r="AW56">
        <v>53</v>
      </c>
      <c r="AX56">
        <f>IF(Z56&gt;0, (R56*SUMPRODUCT(K56:$K$98, X56:$X$98)-K56*$AZ$3)/Z56, 0)</f>
        <v>-78551.717804647924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1000000</v>
      </c>
      <c r="S57">
        <f t="shared" si="32"/>
        <v>-131051.23302857169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-342.60954746980758</v>
      </c>
      <c r="AC57">
        <f t="shared" si="33"/>
        <v>-321.65802713092864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-1863.5186470917392</v>
      </c>
      <c r="AI57">
        <f t="shared" si="38"/>
        <v>-1863.5800082135879</v>
      </c>
      <c r="AJ57">
        <f t="shared" si="39"/>
        <v>-20.951520338878936</v>
      </c>
      <c r="AK57">
        <f t="shared" si="61"/>
        <v>-23.982668322886532</v>
      </c>
      <c r="AL57">
        <f t="shared" si="40"/>
        <v>-1908.5141968753535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-10.482258378162575</v>
      </c>
      <c r="AR57">
        <f t="shared" si="45"/>
        <v>-10.48260353335305</v>
      </c>
      <c r="AS57">
        <f t="shared" si="46"/>
        <v>-0.11785191951269251</v>
      </c>
      <c r="AT57">
        <f t="shared" si="47"/>
        <v>-0.13490207160019671</v>
      </c>
      <c r="AU57">
        <f t="shared" si="48"/>
        <v>-10.73535752446594</v>
      </c>
      <c r="AW57">
        <v>54</v>
      </c>
      <c r="AX57">
        <f>IF(Z57&gt;0, (R57*SUMPRODUCT(K57:$K$98, X57:$X$98)-K57*$AZ$3)/Z57, 0)</f>
        <v>-131051.23302857169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1000000</v>
      </c>
      <c r="S58">
        <f t="shared" si="32"/>
        <v>-217264.48175800283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-321.65802713092864</v>
      </c>
      <c r="AC58">
        <f t="shared" si="33"/>
        <v>-295.40893885546774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-1070.226094336929</v>
      </c>
      <c r="AI58">
        <f t="shared" si="38"/>
        <v>-1070.2600861952008</v>
      </c>
      <c r="AJ58">
        <f t="shared" si="39"/>
        <v>-26.249088275460906</v>
      </c>
      <c r="AK58">
        <f t="shared" si="61"/>
        <v>-22.516061899165006</v>
      </c>
      <c r="AL58">
        <f t="shared" si="40"/>
        <v>-1119.0252363698266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-5.375002006764011</v>
      </c>
      <c r="AR58">
        <f t="shared" si="45"/>
        <v>-5.3751727242482801</v>
      </c>
      <c r="AS58">
        <f t="shared" si="46"/>
        <v>-0.13183093077518476</v>
      </c>
      <c r="AT58">
        <f t="shared" si="47"/>
        <v>-0.11308253324491807</v>
      </c>
      <c r="AU58">
        <f t="shared" si="48"/>
        <v>-5.6200861882683828</v>
      </c>
      <c r="AW58">
        <v>55</v>
      </c>
      <c r="AX58">
        <f>IF(Z58&gt;0, (R58*SUMPRODUCT(K58:$K$98, X58:$X$98)-K58*$AZ$3)/Z58, 0)</f>
        <v>-217264.48175800283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1000000</v>
      </c>
      <c r="S59">
        <f t="shared" si="32"/>
        <v>-362140.45863692218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-295.40893885546774</v>
      </c>
      <c r="AC59">
        <f t="shared" si="33"/>
        <v>-267.98809563578214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-606.06611067311167</v>
      </c>
      <c r="AI59">
        <f t="shared" si="38"/>
        <v>-606.08461096003384</v>
      </c>
      <c r="AJ59">
        <f t="shared" si="39"/>
        <v>-27.420843219685594</v>
      </c>
      <c r="AK59">
        <f t="shared" si="61"/>
        <v>-20.678625719882742</v>
      </c>
      <c r="AL59">
        <f t="shared" si="40"/>
        <v>-654.18407989960212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-2.7177222664320708</v>
      </c>
      <c r="AR59">
        <f t="shared" si="45"/>
        <v>-2.7178052254373974</v>
      </c>
      <c r="AS59">
        <f t="shared" si="46"/>
        <v>-0.12296057289808898</v>
      </c>
      <c r="AT59">
        <f t="shared" si="47"/>
        <v>-9.2727114366656357E-2</v>
      </c>
      <c r="AU59">
        <f t="shared" si="48"/>
        <v>-2.933492912702143</v>
      </c>
      <c r="AW59">
        <v>56</v>
      </c>
      <c r="AX59">
        <f>IF(Z59&gt;0, (R59*SUMPRODUCT(K59:$K$98, X59:$X$98)-K59*$AZ$3)/Z59, 0)</f>
        <v>-362140.45863692218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1000000</v>
      </c>
      <c r="S60">
        <f t="shared" si="32"/>
        <v>-610239.87156732974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-267.98809563578214</v>
      </c>
      <c r="AC60">
        <f t="shared" si="33"/>
        <v>-241.42381323574136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-336.99019004234083</v>
      </c>
      <c r="AI60">
        <f t="shared" si="38"/>
        <v>-337.00008057164268</v>
      </c>
      <c r="AJ60">
        <f t="shared" si="39"/>
        <v>-26.564282400040781</v>
      </c>
      <c r="AK60">
        <f t="shared" si="61"/>
        <v>-18.759166694504753</v>
      </c>
      <c r="AL60">
        <f t="shared" si="40"/>
        <v>-382.32352966618822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-1.3492247776845021</v>
      </c>
      <c r="AR60">
        <f t="shared" si="45"/>
        <v>-1.3492643769001256</v>
      </c>
      <c r="AS60">
        <f t="shared" si="46"/>
        <v>-0.10635676964673696</v>
      </c>
      <c r="AT60">
        <f t="shared" si="47"/>
        <v>-7.5107030592669766E-2</v>
      </c>
      <c r="AU60">
        <f t="shared" si="48"/>
        <v>-1.5307281771395322</v>
      </c>
      <c r="AW60">
        <v>57</v>
      </c>
      <c r="AX60">
        <f>IF(Z60&gt;0, (R60*SUMPRODUCT(K60:$K$98, X60:$X$98)-K60*$AZ$3)/Z60, 0)</f>
        <v>-610239.87156732974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1000000</v>
      </c>
      <c r="S61">
        <f t="shared" si="32"/>
        <v>-1044568.4318343074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-241.42381323574136</v>
      </c>
      <c r="AC61">
        <f t="shared" si="33"/>
        <v>-216.62839098978938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-184.27941778100143</v>
      </c>
      <c r="AI61">
        <f t="shared" si="38"/>
        <v>-184.28460241956574</v>
      </c>
      <c r="AJ61">
        <f t="shared" si="39"/>
        <v>-24.795422245951983</v>
      </c>
      <c r="AK61">
        <f t="shared" si="61"/>
        <v>-16.899666926501897</v>
      </c>
      <c r="AL61">
        <f t="shared" si="40"/>
        <v>-225.97969159201963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-0.65875793334391408</v>
      </c>
      <c r="AR61">
        <f t="shared" si="45"/>
        <v>-0.65877646727367623</v>
      </c>
      <c r="AS61">
        <f t="shared" si="46"/>
        <v>-8.8638119828144138E-2</v>
      </c>
      <c r="AT61">
        <f t="shared" si="47"/>
        <v>-6.041255064053408E-2</v>
      </c>
      <c r="AU61">
        <f t="shared" si="48"/>
        <v>-0.80782713774235448</v>
      </c>
      <c r="AW61">
        <v>58</v>
      </c>
      <c r="AX61">
        <f>IF(Z61&gt;0, (R61*SUMPRODUCT(K61:$K$98, X61:$X$98)-K61*$AZ$3)/Z61, 0)</f>
        <v>-1044568.4318343074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1000000</v>
      </c>
      <c r="S62">
        <f t="shared" si="32"/>
        <v>-1821934.7639716796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-216.62839098978938</v>
      </c>
      <c r="AC62">
        <f t="shared" si="33"/>
        <v>-193.94371408060073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-98.862368589237192</v>
      </c>
      <c r="AI62">
        <f t="shared" si="38"/>
        <v>-98.865029822201123</v>
      </c>
      <c r="AJ62">
        <f t="shared" si="39"/>
        <v>-22.684676909188653</v>
      </c>
      <c r="AK62">
        <f t="shared" si="61"/>
        <v>-15.163987369285259</v>
      </c>
      <c r="AL62">
        <f t="shared" si="40"/>
        <v>-136.71369410067504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-0.31554551778697104</v>
      </c>
      <c r="AR62">
        <f t="shared" si="45"/>
        <v>-0.31555401181908393</v>
      </c>
      <c r="AS62">
        <f t="shared" si="46"/>
        <v>-7.2404173835658545E-2</v>
      </c>
      <c r="AT62">
        <f t="shared" si="47"/>
        <v>-4.8399894868360702E-2</v>
      </c>
      <c r="AU62">
        <f t="shared" si="48"/>
        <v>-0.43635808052310321</v>
      </c>
      <c r="AW62">
        <v>59</v>
      </c>
      <c r="AX62">
        <f>IF(Z62&gt;0, (R62*SUMPRODUCT(K62:$K$98, X62:$X$98)-K62*$AZ$3)/Z62, 0)</f>
        <v>-1821934.7639716796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1000000</v>
      </c>
      <c r="S63">
        <f t="shared" si="32"/>
        <v>-3245102.3820644007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-193.94371408060073</v>
      </c>
      <c r="AC63">
        <f t="shared" si="33"/>
        <v>-173.4169070604122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-51.945245770493706</v>
      </c>
      <c r="AI63">
        <f t="shared" si="38"/>
        <v>-51.946581759983737</v>
      </c>
      <c r="AJ63">
        <f t="shared" si="39"/>
        <v>-20.526807020188528</v>
      </c>
      <c r="AK63">
        <f t="shared" si="61"/>
        <v>-13.576059985642052</v>
      </c>
      <c r="AL63">
        <f t="shared" si="40"/>
        <v>-86.049448765814304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-0.14803308401585222</v>
      </c>
      <c r="AR63">
        <f t="shared" si="45"/>
        <v>-0.14803689130642306</v>
      </c>
      <c r="AS63">
        <f t="shared" si="46"/>
        <v>-5.8497106003159702E-2</v>
      </c>
      <c r="AT63">
        <f t="shared" si="47"/>
        <v>-3.8688930982021967E-2</v>
      </c>
      <c r="AU63">
        <f t="shared" si="48"/>
        <v>-0.24522292829160469</v>
      </c>
      <c r="AW63">
        <v>60</v>
      </c>
      <c r="AX63">
        <f>IF(Z63&gt;0, (R63*SUMPRODUCT(K63:$K$98, X63:$X$98)-K63*$AZ$3)/Z63, 0)</f>
        <v>-3245102.3820644007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1000000</v>
      </c>
      <c r="S64">
        <f t="shared" si="32"/>
        <v>-5918563.7587620048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-173.4169070604122</v>
      </c>
      <c r="AC64">
        <f t="shared" si="33"/>
        <v>-154.95569680694996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-26.723883218963717</v>
      </c>
      <c r="AI64">
        <f t="shared" si="38"/>
        <v>-26.724537751478373</v>
      </c>
      <c r="AJ64">
        <f t="shared" si="39"/>
        <v>-18.461210253462241</v>
      </c>
      <c r="AK64">
        <f t="shared" si="61"/>
        <v>-12.139183494228854</v>
      </c>
      <c r="AL64">
        <f t="shared" si="40"/>
        <v>-57.324931499169466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-6.7997747145366771E-2</v>
      </c>
      <c r="AR64">
        <f t="shared" si="45"/>
        <v>-6.7999412574603429E-2</v>
      </c>
      <c r="AS64">
        <f t="shared" si="46"/>
        <v>-4.6973738678875124E-2</v>
      </c>
      <c r="AT64">
        <f t="shared" si="47"/>
        <v>-3.0887619251607844E-2</v>
      </c>
      <c r="AU64">
        <f t="shared" si="48"/>
        <v>-0.14586077050508639</v>
      </c>
      <c r="AW64">
        <v>61</v>
      </c>
      <c r="AX64">
        <f>IF(Z64&gt;0, (R64*SUMPRODUCT(K64:$K$98, X64:$X$98)-K64*$AZ$3)/Z64, 0)</f>
        <v>-5918563.7587620048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1000000</v>
      </c>
      <c r="S65">
        <f t="shared" si="32"/>
        <v>-11071639.571225384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-154.95569680694996</v>
      </c>
      <c r="AC65">
        <f t="shared" si="33"/>
        <v>-138.40829871706129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-13.418331105159357</v>
      </c>
      <c r="AI65">
        <f t="shared" si="38"/>
        <v>-13.418643634071238</v>
      </c>
      <c r="AJ65">
        <f t="shared" si="39"/>
        <v>-16.547398089888674</v>
      </c>
      <c r="AK65">
        <f t="shared" si="61"/>
        <v>-10.846898776486498</v>
      </c>
      <c r="AL65">
        <f t="shared" si="40"/>
        <v>-40.812940500446409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-3.0484244792700271E-2</v>
      </c>
      <c r="AR65">
        <f t="shared" si="45"/>
        <v>-3.0484954807066429E-2</v>
      </c>
      <c r="AS65">
        <f t="shared" si="46"/>
        <v>-3.7592971145306707E-2</v>
      </c>
      <c r="AT65">
        <f t="shared" si="47"/>
        <v>-2.4642372807220165E-2</v>
      </c>
      <c r="AU65">
        <f t="shared" si="48"/>
        <v>-9.2720298759593298E-2</v>
      </c>
      <c r="AW65">
        <v>62</v>
      </c>
      <c r="AX65">
        <f>IF(Z65&gt;0, (R65*SUMPRODUCT(K65:$K$98, X65:$X$98)-K65*$AZ$3)/Z65, 0)</f>
        <v>-11071639.571225384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1000000</v>
      </c>
      <c r="S66">
        <f t="shared" si="32"/>
        <v>-21294811.131400887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-138.40829871706129</v>
      </c>
      <c r="AC66">
        <f t="shared" si="33"/>
        <v>-123.60360810735931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-6.5717446110343118</v>
      </c>
      <c r="AI66">
        <f t="shared" si="38"/>
        <v>-6.5718897210417975</v>
      </c>
      <c r="AJ66">
        <f t="shared" si="39"/>
        <v>-14.804690609701979</v>
      </c>
      <c r="AK66">
        <f t="shared" si="61"/>
        <v>-9.6885809101942915</v>
      </c>
      <c r="AL66">
        <f t="shared" si="40"/>
        <v>-31.065161240938068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-1.3330289806790739E-2</v>
      </c>
      <c r="AR66">
        <f t="shared" si="45"/>
        <v>-1.3330584151529943E-2</v>
      </c>
      <c r="AS66">
        <f t="shared" si="46"/>
        <v>-3.0030201720839582E-2</v>
      </c>
      <c r="AT66">
        <f t="shared" si="47"/>
        <v>-1.9652557881293477E-2</v>
      </c>
      <c r="AU66">
        <f t="shared" si="48"/>
        <v>-6.3013343753663006E-2</v>
      </c>
      <c r="AW66">
        <v>63</v>
      </c>
      <c r="AX66">
        <f>IF(Z66&gt;0, (R66*SUMPRODUCT(K66:$K$98, X66:$X$98)-K66*$AZ$3)/Z66, 0)</f>
        <v>-21294811.131400887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-42221840.825582743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-123.60360810735931</v>
      </c>
      <c r="AC67">
        <f t="shared" ref="AC67:AC89" si="64">S67*Z67</f>
        <v>-110.37124656279586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-3.1322768436038539</v>
      </c>
      <c r="AI67">
        <f t="shared" ref="AI67:AI89" si="69">SUM(AE67:AH67)</f>
        <v>-3.1323421955901747</v>
      </c>
      <c r="AJ67">
        <f t="shared" ref="AJ67:AJ89" si="70">AB67-AC67</f>
        <v>-13.232361544563446</v>
      </c>
      <c r="AK67">
        <f t="shared" si="61"/>
        <v>-8.652252567515152</v>
      </c>
      <c r="AL67">
        <f t="shared" ref="AL67:AL89" si="71">SUM(AI67:AK67)</f>
        <v>-25.016956307668774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-5.6728464802818287E-3</v>
      </c>
      <c r="AR67">
        <f t="shared" ref="AR67:AR89" si="76">AI67*$K67</f>
        <v>-5.6729648388446534E-3</v>
      </c>
      <c r="AS67">
        <f t="shared" ref="AS67:AS89" si="77">AJ67*$K67</f>
        <v>-2.3965045033352429E-2</v>
      </c>
      <c r="AT67">
        <f t="shared" ref="AT67:AT89" si="78">AK67*$K67</f>
        <v>-1.567003907217384E-2</v>
      </c>
      <c r="AU67">
        <f t="shared" ref="AU67:AU89" si="79">AL67*$K67</f>
        <v>-4.5308048944370925E-2</v>
      </c>
      <c r="AW67">
        <v>64</v>
      </c>
      <c r="AX67">
        <f>IF(Z67&gt;0, (R67*SUMPRODUCT(K67:$K$98, X67:$X$98)-K67*$AZ$3)/Z67, 0)</f>
        <v>-42221840.825582743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1000000</v>
      </c>
      <c r="S68">
        <f t="shared" si="63"/>
        <v>-86436454.066311687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-110.37124656279586</v>
      </c>
      <c r="AC68">
        <f t="shared" si="64"/>
        <v>-98.550408842874148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-1.4477899802068406</v>
      </c>
      <c r="AI68">
        <f t="shared" si="69"/>
        <v>-1.4478184839237929</v>
      </c>
      <c r="AJ68">
        <f t="shared" si="70"/>
        <v>-11.820837719921713</v>
      </c>
      <c r="AK68">
        <f t="shared" si="61"/>
        <v>-7.7259872593957111</v>
      </c>
      <c r="AL68">
        <f t="shared" si="71"/>
        <v>-20.994643463241218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-2.3411456584274937E-3</v>
      </c>
      <c r="AR68">
        <f t="shared" si="76"/>
        <v>-2.3411917503013873E-3</v>
      </c>
      <c r="AS68">
        <f t="shared" si="77"/>
        <v>-1.9114860086969894E-2</v>
      </c>
      <c r="AT68">
        <f t="shared" si="78"/>
        <v>-1.2493290999856403E-2</v>
      </c>
      <c r="AU68">
        <f t="shared" si="79"/>
        <v>-3.3949342837127687E-2</v>
      </c>
      <c r="AW68">
        <v>65</v>
      </c>
      <c r="AX68">
        <f>IF(Z68&gt;0, (R68*SUMPRODUCT(K68:$K$98, X68:$X$98)-K68*$AZ$3)/Z68, 0)</f>
        <v>-86436454.066311687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1000000</v>
      </c>
      <c r="S69">
        <f t="shared" si="63"/>
        <v>-183182720.90467092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-98.550408842874148</v>
      </c>
      <c r="AC69">
        <f t="shared" si="64"/>
        <v>-87.993365554245059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-0.64838875401284446</v>
      </c>
      <c r="AI69">
        <f t="shared" si="69"/>
        <v>-0.64840076297377702</v>
      </c>
      <c r="AJ69">
        <f t="shared" si="70"/>
        <v>-10.557043288629089</v>
      </c>
      <c r="AK69">
        <f t="shared" si="61"/>
        <v>-6.8985286190011914</v>
      </c>
      <c r="AL69">
        <f t="shared" si="71"/>
        <v>-18.103972670604058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-9.3613895833293968E-4</v>
      </c>
      <c r="AR69">
        <f t="shared" si="76"/>
        <v>-9.3615629678322663E-4</v>
      </c>
      <c r="AS69">
        <f t="shared" si="77"/>
        <v>-1.5242182172544605E-2</v>
      </c>
      <c r="AT69">
        <f t="shared" si="78"/>
        <v>-9.960045351579027E-3</v>
      </c>
      <c r="AU69">
        <f t="shared" si="79"/>
        <v>-2.6138383820906861E-2</v>
      </c>
      <c r="AW69">
        <v>66</v>
      </c>
      <c r="AX69">
        <f>IF(Z69&gt;0, (R69*SUMPRODUCT(K69:$K$98, X69:$X$98)-K69*$AZ$3)/Z69, 0)</f>
        <v>-183182720.90467092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1000000</v>
      </c>
      <c r="S70">
        <f t="shared" si="63"/>
        <v>-402487272.81542355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-87.993365554245059</v>
      </c>
      <c r="AC70">
        <f t="shared" si="64"/>
        <v>-78.566279876875285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-0.28035295417614386</v>
      </c>
      <c r="AI70">
        <f t="shared" si="69"/>
        <v>-0.28035783422361266</v>
      </c>
      <c r="AJ70">
        <f t="shared" si="70"/>
        <v>-9.4270856773697744</v>
      </c>
      <c r="AK70">
        <f t="shared" si="61"/>
        <v>-6.159535588797155</v>
      </c>
      <c r="AL70">
        <f t="shared" si="71"/>
        <v>-15.866979100390543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-3.6140317174101133E-4</v>
      </c>
      <c r="AR70">
        <f t="shared" si="76"/>
        <v>-3.6140946261331065E-4</v>
      </c>
      <c r="AS70">
        <f t="shared" si="77"/>
        <v>-1.2152462149320227E-2</v>
      </c>
      <c r="AT70">
        <f t="shared" si="78"/>
        <v>-7.9402612495543777E-3</v>
      </c>
      <c r="AU70">
        <f t="shared" si="79"/>
        <v>-2.0454132861487916E-2</v>
      </c>
      <c r="AW70">
        <v>67</v>
      </c>
      <c r="AX70">
        <f>IF(Z70&gt;0, (R70*SUMPRODUCT(K70:$K$98, X70:$X$98)-K70*$AZ$3)/Z70, 0)</f>
        <v>-402487272.81542355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1000000</v>
      </c>
      <c r="S71">
        <f t="shared" si="63"/>
        <v>-917527521.9496361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-78.566279876875285</v>
      </c>
      <c r="AC71">
        <f t="shared" si="64"/>
        <v>-70.148764658325476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-0.11679575388742638</v>
      </c>
      <c r="AI71">
        <f t="shared" si="69"/>
        <v>-0.11679766524057329</v>
      </c>
      <c r="AJ71">
        <f t="shared" si="70"/>
        <v>-8.4175152185498092</v>
      </c>
      <c r="AK71">
        <f t="shared" si="61"/>
        <v>-5.4996395913812703</v>
      </c>
      <c r="AL71">
        <f t="shared" si="71"/>
        <v>-14.033952475171652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-1.3442989348666195E-4</v>
      </c>
      <c r="AR71">
        <f t="shared" si="76"/>
        <v>-1.3443209342108939E-4</v>
      </c>
      <c r="AS71">
        <f t="shared" si="77"/>
        <v>-9.6884144893029829E-3</v>
      </c>
      <c r="AT71">
        <f t="shared" si="78"/>
        <v>-6.3299900884838944E-3</v>
      </c>
      <c r="AU71">
        <f t="shared" si="79"/>
        <v>-1.6152836671207964E-2</v>
      </c>
      <c r="AW71">
        <v>68</v>
      </c>
      <c r="AX71">
        <f>IF(Z71&gt;0, (R71*SUMPRODUCT(K71:$K$98, X71:$X$98)-K71*$AZ$3)/Z71, 0)</f>
        <v>-917527521.9496361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1000000</v>
      </c>
      <c r="S72">
        <f t="shared" si="63"/>
        <v>-2175224554.5585527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-70.148764658325476</v>
      </c>
      <c r="AC72">
        <f t="shared" si="64"/>
        <v>-62.632937818824743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-4.6895804367560405E-2</v>
      </c>
      <c r="AI72">
        <f t="shared" si="69"/>
        <v>-4.6896524212066658E-2</v>
      </c>
      <c r="AJ72">
        <f t="shared" si="70"/>
        <v>-7.5158268395007326</v>
      </c>
      <c r="AK72">
        <f t="shared" ref="AK72:AK89" si="92">G72*SUM(AB72:AB72, AE72:AF72)</f>
        <v>-4.9104135260827837</v>
      </c>
      <c r="AL72">
        <f t="shared" si="71"/>
        <v>-12.473136889795583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-4.8193089342121853E-5</v>
      </c>
      <c r="AR72">
        <f t="shared" si="76"/>
        <v>-4.8193829099783976E-5</v>
      </c>
      <c r="AS72">
        <f t="shared" si="77"/>
        <v>-7.7237381731857244E-3</v>
      </c>
      <c r="AT72">
        <f t="shared" si="78"/>
        <v>-5.0462509591363263E-3</v>
      </c>
      <c r="AU72">
        <f t="shared" si="79"/>
        <v>-1.2818182961421835E-2</v>
      </c>
      <c r="AW72">
        <v>69</v>
      </c>
      <c r="AX72">
        <f>IF(Z72&gt;0, (R72*SUMPRODUCT(K72:$K$98, X72:$X$98)-K72*$AZ$3)/Z72, 0)</f>
        <v>-2175224554.5585527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1000000</v>
      </c>
      <c r="S73">
        <f t="shared" si="63"/>
        <v>-5375497042.7774496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-62.632937818824743</v>
      </c>
      <c r="AC73">
        <f t="shared" si="64"/>
        <v>-55.922306307097806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-1.8102654451869725E-2</v>
      </c>
      <c r="AI73">
        <f t="shared" si="69"/>
        <v>-1.8102914531569619E-2</v>
      </c>
      <c r="AJ73">
        <f t="shared" si="70"/>
        <v>-6.7106315117269375</v>
      </c>
      <c r="AK73">
        <f t="shared" si="92"/>
        <v>-4.3843056473177322</v>
      </c>
      <c r="AL73">
        <f t="shared" si="71"/>
        <v>-11.11304007357624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-1.6610205918473023E-5</v>
      </c>
      <c r="AR73">
        <f t="shared" si="76"/>
        <v>-1.6610444556258547E-5</v>
      </c>
      <c r="AS73">
        <f t="shared" si="77"/>
        <v>-6.1573826948492488E-3</v>
      </c>
      <c r="AT73">
        <f t="shared" si="78"/>
        <v>-4.0228475776904688E-3</v>
      </c>
      <c r="AU73">
        <f t="shared" si="79"/>
        <v>-1.0196840717095977E-2</v>
      </c>
      <c r="AW73">
        <v>70</v>
      </c>
      <c r="AX73">
        <f>IF(Z73&gt;0, (R73*SUMPRODUCT(K73:$K$98, X73:$X$98)-K73*$AZ$3)/Z73, 0)</f>
        <v>-5375497042.7774496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1000000</v>
      </c>
      <c r="S74">
        <f t="shared" si="63"/>
        <v>-13878758409.145546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-55.922306307097806</v>
      </c>
      <c r="AC74">
        <f t="shared" si="64"/>
        <v>-49.930644609432051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-6.7015256119508891E-3</v>
      </c>
      <c r="AI74">
        <f t="shared" si="69"/>
        <v>-6.7016155527134871E-3</v>
      </c>
      <c r="AJ74">
        <f t="shared" si="70"/>
        <v>-5.9916616976657551</v>
      </c>
      <c r="AK74">
        <f t="shared" si="92"/>
        <v>-3.9145614414968466</v>
      </c>
      <c r="AL74">
        <f t="shared" si="71"/>
        <v>-9.9129247547153145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-5.4902031415169567E-6</v>
      </c>
      <c r="AR74">
        <f t="shared" si="76"/>
        <v>-5.4902768251952647E-6</v>
      </c>
      <c r="AS74">
        <f t="shared" si="77"/>
        <v>-4.9086494300295781E-3</v>
      </c>
      <c r="AT74">
        <f t="shared" si="78"/>
        <v>-3.2069917759384118E-3</v>
      </c>
      <c r="AU74">
        <f t="shared" si="79"/>
        <v>-8.1211314827931841E-3</v>
      </c>
      <c r="AW74">
        <v>71</v>
      </c>
      <c r="AX74">
        <f>IF(Z74&gt;0, (R74*SUMPRODUCT(K74:$K$98, X74:$X$98)-K74*$AZ$3)/Z74, 0)</f>
        <v>-13878758409.145546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1000000</v>
      </c>
      <c r="S75">
        <f t="shared" si="63"/>
        <v>-37519674174.378815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-49.930644609432051</v>
      </c>
      <c r="AC75">
        <f t="shared" si="64"/>
        <v>-44.580937324749755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-2.3734525871839367E-3</v>
      </c>
      <c r="AI75">
        <f t="shared" si="69"/>
        <v>-2.3734822922242293E-3</v>
      </c>
      <c r="AJ75">
        <f t="shared" si="70"/>
        <v>-5.3497072846822959</v>
      </c>
      <c r="AK75">
        <f t="shared" si="92"/>
        <v>-3.4951451226602437</v>
      </c>
      <c r="AL75">
        <f t="shared" si="71"/>
        <v>-8.847225889634764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-1.7361101258528796E-6</v>
      </c>
      <c r="AR75">
        <f t="shared" si="76"/>
        <v>-1.7361318542082381E-6</v>
      </c>
      <c r="AS75">
        <f t="shared" si="77"/>
        <v>-3.9131521048438268E-3</v>
      </c>
      <c r="AT75">
        <f t="shared" si="78"/>
        <v>-2.5565949248538759E-3</v>
      </c>
      <c r="AU75">
        <f t="shared" si="79"/>
        <v>-6.4714831615519108E-3</v>
      </c>
      <c r="AW75">
        <v>72</v>
      </c>
      <c r="AX75">
        <f>IF(Z75&gt;0, (R75*SUMPRODUCT(K75:$K$98, X75:$X$98)-K75*$AZ$3)/Z75, 0)</f>
        <v>-37519674174.378815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1000000</v>
      </c>
      <c r="S76">
        <f t="shared" si="63"/>
        <v>-106468545835.25806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-44.580937324749755</v>
      </c>
      <c r="AC76">
        <f t="shared" si="64"/>
        <v>-39.804409797569328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-8.0245885122443613E-4</v>
      </c>
      <c r="AI76">
        <f t="shared" si="69"/>
        <v>-8.0246819774304533E-4</v>
      </c>
      <c r="AJ76">
        <f t="shared" si="70"/>
        <v>-4.7765275271804271</v>
      </c>
      <c r="AK76">
        <f t="shared" si="92"/>
        <v>-3.1206656127324832</v>
      </c>
      <c r="AL76">
        <f t="shared" si="71"/>
        <v>-7.8979956081106533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-5.2408467277108382E-7</v>
      </c>
      <c r="AR76">
        <f t="shared" si="76"/>
        <v>-5.2409077696837612E-7</v>
      </c>
      <c r="AS76">
        <f t="shared" si="77"/>
        <v>-3.119542967523814E-3</v>
      </c>
      <c r="AT76">
        <f t="shared" si="78"/>
        <v>-2.0381020334953644E-3</v>
      </c>
      <c r="AU76">
        <f t="shared" si="79"/>
        <v>-5.1581690917961468E-3</v>
      </c>
      <c r="AW76">
        <v>73</v>
      </c>
      <c r="AX76">
        <f>IF(Z76&gt;0, (R76*SUMPRODUCT(K76:$K$98, X76:$X$98)-K76*$AZ$3)/Z76, 0)</f>
        <v>-106468545835.25806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1000000</v>
      </c>
      <c r="S77">
        <f t="shared" si="63"/>
        <v>-318032658246.27435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-39.804409797569328</v>
      </c>
      <c r="AC77">
        <f t="shared" si="64"/>
        <v>-35.539652050858862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-2.5837370125307904E-4</v>
      </c>
      <c r="AI77">
        <f t="shared" si="69"/>
        <v>-2.5837649496397079E-4</v>
      </c>
      <c r="AJ77">
        <f t="shared" si="70"/>
        <v>-4.2647577467104654</v>
      </c>
      <c r="AK77">
        <f t="shared" si="92"/>
        <v>-2.7863086858298534</v>
      </c>
      <c r="AL77">
        <f t="shared" si="71"/>
        <v>-7.0513248090352825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-1.5066381871532603E-7</v>
      </c>
      <c r="AR77">
        <f t="shared" si="76"/>
        <v>-1.5066544779425045E-7</v>
      </c>
      <c r="AS77">
        <f t="shared" si="77"/>
        <v>-2.4868811527601659E-3</v>
      </c>
      <c r="AT77">
        <f t="shared" si="78"/>
        <v>-1.6247625230077654E-3</v>
      </c>
      <c r="AU77">
        <f t="shared" si="79"/>
        <v>-4.1117943412157252E-3</v>
      </c>
      <c r="AW77">
        <v>74</v>
      </c>
      <c r="AX77">
        <f>IF(Z77&gt;0, (R77*SUMPRODUCT(K77:$K$98, X77:$X$98)-K77*$AZ$3)/Z77, 0)</f>
        <v>-318032658246.27435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1000000</v>
      </c>
      <c r="S78">
        <f t="shared" si="63"/>
        <v>-1002881887714.7811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-35.539652050858862</v>
      </c>
      <c r="AC78">
        <f t="shared" si="64"/>
        <v>-31.731832316884162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-7.8990303789384342E-5</v>
      </c>
      <c r="AI78">
        <f t="shared" si="69"/>
        <v>-7.8991094805572426E-5</v>
      </c>
      <c r="AJ78">
        <f t="shared" si="70"/>
        <v>-3.8078197339747</v>
      </c>
      <c r="AK78">
        <f t="shared" si="92"/>
        <v>-2.4877756435601204</v>
      </c>
      <c r="AL78">
        <f t="shared" si="71"/>
        <v>-6.2956743686296264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-4.1125995687759475E-8</v>
      </c>
      <c r="AR78">
        <f t="shared" si="76"/>
        <v>-4.112640752727369E-8</v>
      </c>
      <c r="AS78">
        <f t="shared" si="77"/>
        <v>-1.9825265943622661E-3</v>
      </c>
      <c r="AT78">
        <f t="shared" si="78"/>
        <v>-1.2952507520665657E-3</v>
      </c>
      <c r="AU78">
        <f t="shared" si="79"/>
        <v>-3.2778184728363595E-3</v>
      </c>
      <c r="AW78">
        <v>75</v>
      </c>
      <c r="AX78">
        <f>IF(Z78&gt;0, (R78*SUMPRODUCT(K78:$K$98, X78:$X$98)-K78*$AZ$3)/Z78, 0)</f>
        <v>-1002881887714.7811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1000000</v>
      </c>
      <c r="S79">
        <f t="shared" si="63"/>
        <v>-3348035919081.2944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-31.731832316884162</v>
      </c>
      <c r="AC79">
        <f t="shared" si="64"/>
        <v>-28.331993175297196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-2.2861968282960678E-5</v>
      </c>
      <c r="AI79">
        <f t="shared" si="69"/>
        <v>-2.286217983977981E-5</v>
      </c>
      <c r="AJ79">
        <f t="shared" si="70"/>
        <v>-3.3998391415869662</v>
      </c>
      <c r="AK79">
        <f t="shared" si="92"/>
        <v>-2.2212282621818917</v>
      </c>
      <c r="AL79">
        <f t="shared" si="71"/>
        <v>-5.6210902659486983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-1.0627674310210409E-8</v>
      </c>
      <c r="AR79">
        <f t="shared" si="76"/>
        <v>-1.0627772655066111E-8</v>
      </c>
      <c r="AS79">
        <f t="shared" si="77"/>
        <v>-1.5804581065236429E-3</v>
      </c>
      <c r="AT79">
        <f t="shared" si="78"/>
        <v>-1.0325659736260778E-3</v>
      </c>
      <c r="AU79">
        <f t="shared" si="79"/>
        <v>-2.6130347079223763E-3</v>
      </c>
      <c r="AW79">
        <v>76</v>
      </c>
      <c r="AX79">
        <f>IF(Z79&gt;0, (R79*SUMPRODUCT(K79:$K$98, X79:$X$98)-K79*$AZ$3)/Z79, 0)</f>
        <v>-3348035919081.2944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1000000</v>
      </c>
      <c r="S80">
        <f t="shared" si="63"/>
        <v>-11994177419719.031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-28.331993175297196</v>
      </c>
      <c r="AC80">
        <f t="shared" si="64"/>
        <v>-25.296422487074008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-6.2685914834978785E-6</v>
      </c>
      <c r="AI80">
        <f t="shared" si="69"/>
        <v>-6.2686442099617324E-6</v>
      </c>
      <c r="AJ80">
        <f t="shared" si="70"/>
        <v>-3.0355706882231885</v>
      </c>
      <c r="AK80">
        <f t="shared" si="92"/>
        <v>-1.9832395222708039</v>
      </c>
      <c r="AL80">
        <f t="shared" si="71"/>
        <v>-5.0188164791382022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-2.6018159068892891E-9</v>
      </c>
      <c r="AR80">
        <f t="shared" si="76"/>
        <v>-2.6018377913194247E-9</v>
      </c>
      <c r="AS80">
        <f t="shared" si="77"/>
        <v>-1.2599315370761522E-3</v>
      </c>
      <c r="AT80">
        <f t="shared" si="78"/>
        <v>-8.23155273365556E-4</v>
      </c>
      <c r="AU80">
        <f t="shared" si="79"/>
        <v>-2.0830894122794994E-3</v>
      </c>
      <c r="AW80">
        <v>77</v>
      </c>
      <c r="AX80">
        <f>IF(Z80&gt;0, (R80*SUMPRODUCT(K80:$K$98, X80:$X$98)-K80*$AZ$3)/Z80, 0)</f>
        <v>-11994177419719.031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1000000</v>
      </c>
      <c r="S81">
        <f t="shared" si="63"/>
        <v>-46337410057489.555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-25.296422487074008</v>
      </c>
      <c r="AC81">
        <f t="shared" si="64"/>
        <v>-22.586091508558987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-1.6005412548484991E-6</v>
      </c>
      <c r="AI81">
        <f t="shared" si="69"/>
        <v>-1.6005534405163431E-6</v>
      </c>
      <c r="AJ81">
        <f t="shared" si="70"/>
        <v>-2.7103309785150209</v>
      </c>
      <c r="AK81">
        <f t="shared" si="92"/>
        <v>-1.7707495740951806</v>
      </c>
      <c r="AL81">
        <f t="shared" si="71"/>
        <v>-4.4810821531636424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-5.9313758741553601E-10</v>
      </c>
      <c r="AR81">
        <f t="shared" si="76"/>
        <v>-5.931421032489168E-10</v>
      </c>
      <c r="AS81">
        <f t="shared" si="77"/>
        <v>-1.0044097100428426E-3</v>
      </c>
      <c r="AT81">
        <f t="shared" si="78"/>
        <v>-6.5621434443770114E-4</v>
      </c>
      <c r="AU81">
        <f t="shared" si="79"/>
        <v>-1.660624647622647E-3</v>
      </c>
      <c r="AW81">
        <v>78</v>
      </c>
      <c r="AX81">
        <f>IF(Z81&gt;0, (R81*SUMPRODUCT(K81:$K$98, X81:$X$98)-K81*$AZ$3)/Z81, 0)</f>
        <v>-46337410057489.555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1000000</v>
      </c>
      <c r="S82">
        <f t="shared" si="63"/>
        <v>-194135194739686.25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-22.586091508558987</v>
      </c>
      <c r="AC82">
        <f t="shared" si="64"/>
        <v>-20.166153133154946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-3.7867559338188634E-7</v>
      </c>
      <c r="AI82">
        <f t="shared" si="69"/>
        <v>-3.7867819030321741E-7</v>
      </c>
      <c r="AJ82">
        <f t="shared" si="70"/>
        <v>-2.4199383754040404</v>
      </c>
      <c r="AK82">
        <f t="shared" si="92"/>
        <v>-1.5810264055991292</v>
      </c>
      <c r="AL82">
        <f t="shared" si="71"/>
        <v>-4.0009651596813596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-1.2529619008975885E-10</v>
      </c>
      <c r="AR82">
        <f t="shared" si="76"/>
        <v>-1.2529704935915574E-10</v>
      </c>
      <c r="AS82">
        <f t="shared" si="77"/>
        <v>-8.0070927197134392E-4</v>
      </c>
      <c r="AT82">
        <f t="shared" si="78"/>
        <v>-5.2313005779884114E-4</v>
      </c>
      <c r="AU82">
        <f t="shared" si="79"/>
        <v>-1.3238394550672344E-3</v>
      </c>
      <c r="AW82">
        <v>79</v>
      </c>
      <c r="AX82">
        <f>IF(Z82&gt;0, (R82*SUMPRODUCT(K82:$K$98, X82:$X$98)-K82*$AZ$3)/Z82, 0)</f>
        <v>-194135194739686.25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1000000</v>
      </c>
      <c r="S83">
        <f t="shared" si="63"/>
        <v>-887721163066388.75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-20.166153133154946</v>
      </c>
      <c r="AC83">
        <f t="shared" si="64"/>
        <v>-18.005493868997046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-8.2555258730226942E-8</v>
      </c>
      <c r="AI83">
        <f t="shared" si="69"/>
        <v>-8.2555765800876437E-8</v>
      </c>
      <c r="AJ83">
        <f t="shared" si="70"/>
        <v>-2.1606592641578999</v>
      </c>
      <c r="AK83">
        <f t="shared" si="92"/>
        <v>-1.4116307193208464</v>
      </c>
      <c r="AL83">
        <f t="shared" si="71"/>
        <v>-3.5722900660345118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-2.4389184048750096E-11</v>
      </c>
      <c r="AR83">
        <f t="shared" si="76"/>
        <v>-2.4389333851919347E-11</v>
      </c>
      <c r="AS83">
        <f t="shared" si="77"/>
        <v>-6.383205294333297E-4</v>
      </c>
      <c r="AT83">
        <f t="shared" si="78"/>
        <v>-4.1703607925075626E-4</v>
      </c>
      <c r="AU83">
        <f t="shared" si="79"/>
        <v>-1.0553566330734198E-3</v>
      </c>
      <c r="AW83">
        <v>80</v>
      </c>
      <c r="AX83">
        <f>IF(Z83&gt;0, (R83*SUMPRODUCT(K83:$K$98, X83:$X$98)-K83*$AZ$3)/Z83, 0)</f>
        <v>-887721163066388.75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1000000</v>
      </c>
      <c r="S84">
        <f t="shared" si="63"/>
        <v>-4463644256418985.5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-18.005493868997046</v>
      </c>
      <c r="AC84">
        <f t="shared" si="64"/>
        <v>-16.076333811625727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-1.6478381442265154E-8</v>
      </c>
      <c r="AI84">
        <f t="shared" si="69"/>
        <v>-1.6478471482672095E-8</v>
      </c>
      <c r="AJ84">
        <f t="shared" si="70"/>
        <v>-1.9291600573713197</v>
      </c>
      <c r="AK84">
        <f t="shared" si="92"/>
        <v>-1.2603845708297934</v>
      </c>
      <c r="AL84">
        <f t="shared" si="71"/>
        <v>-3.1895446446795845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-4.3465938105579562E-12</v>
      </c>
      <c r="AR84">
        <f t="shared" si="76"/>
        <v>-4.346617561014084E-12</v>
      </c>
      <c r="AS84">
        <f t="shared" si="77"/>
        <v>-5.0886521800245154E-4</v>
      </c>
      <c r="AT84">
        <f t="shared" si="78"/>
        <v>-3.3245860909859214E-4</v>
      </c>
      <c r="AU84">
        <f t="shared" si="79"/>
        <v>-8.413238314476612E-4</v>
      </c>
      <c r="AW84">
        <v>81</v>
      </c>
      <c r="AX84">
        <f>IF(Z84&gt;0, (R84*SUMPRODUCT(K84:$K$98, X84:$X$98)-K84*$AZ$3)/Z84, 0)</f>
        <v>-4463644256418985.5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1000000</v>
      </c>
      <c r="S85">
        <f t="shared" si="63"/>
        <v>-2.4913248995686576E+16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-16.076333811625727</v>
      </c>
      <c r="AC85">
        <f t="shared" si="64"/>
        <v>-14.353869474669617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-2.9894460581794856E-9</v>
      </c>
      <c r="AI85">
        <f t="shared" si="69"/>
        <v>-2.9894604620309035E-9</v>
      </c>
      <c r="AJ85">
        <f t="shared" si="70"/>
        <v>-1.7224643369561097</v>
      </c>
      <c r="AK85">
        <f t="shared" si="92"/>
        <v>-1.1253433668138009</v>
      </c>
      <c r="AL85">
        <f t="shared" si="71"/>
        <v>-2.847807706759371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-7.0405600053091974E-13</v>
      </c>
      <c r="AR85">
        <f t="shared" si="76"/>
        <v>-7.0405939283766299E-13</v>
      </c>
      <c r="AS85">
        <f t="shared" si="77"/>
        <v>-4.0566423629432495E-4</v>
      </c>
      <c r="AT85">
        <f t="shared" si="78"/>
        <v>-2.650339677128754E-4</v>
      </c>
      <c r="AU85">
        <f t="shared" si="79"/>
        <v>-6.7069820471125972E-4</v>
      </c>
      <c r="AW85">
        <v>82</v>
      </c>
      <c r="AX85">
        <f>IF(Z85&gt;0, (R85*SUMPRODUCT(K85:$K$98, X85:$X$98)-K85*$AZ$3)/Z85, 0)</f>
        <v>-2.4913248995686576E+16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1000000</v>
      </c>
      <c r="S86">
        <f t="shared" si="63"/>
        <v>-1.5623750840322614E+17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-14.353869474669617</v>
      </c>
      <c r="AC86">
        <f t="shared" si="64"/>
        <v>-12.81595488809849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-4.8836384697623553E-10</v>
      </c>
      <c r="AI86">
        <f t="shared" si="69"/>
        <v>-4.8836589769296471E-10</v>
      </c>
      <c r="AJ86">
        <f t="shared" si="70"/>
        <v>-1.5379145865711266</v>
      </c>
      <c r="AK86">
        <f t="shared" si="92"/>
        <v>-1.0047708632268733</v>
      </c>
      <c r="AL86">
        <f t="shared" si="71"/>
        <v>-2.5426854502863656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-1.0269326604518032E-13</v>
      </c>
      <c r="AR86">
        <f t="shared" si="76"/>
        <v>-1.026936972703825E-13</v>
      </c>
      <c r="AS86">
        <f t="shared" si="77"/>
        <v>-3.2339304551591319E-4</v>
      </c>
      <c r="AT86">
        <f t="shared" si="78"/>
        <v>-2.1128345640381488E-4</v>
      </c>
      <c r="AU86">
        <f t="shared" si="79"/>
        <v>-5.3467650202242178E-4</v>
      </c>
      <c r="AW86">
        <v>83</v>
      </c>
      <c r="AX86">
        <f>IF(Z86&gt;0, (R86*SUMPRODUCT(K86:$K$98, X86:$X$98)-K86*$AZ$3)/Z86, 0)</f>
        <v>-1.5623750840322614E+17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1000000</v>
      </c>
      <c r="S87">
        <f t="shared" si="63"/>
        <v>-1.1180032755375558E+18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-12.81595488809849</v>
      </c>
      <c r="AC87">
        <f t="shared" si="64"/>
        <v>-11.442816864373743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-7.0973334764767238E-11</v>
      </c>
      <c r="AI87">
        <f t="shared" si="69"/>
        <v>-7.0973590640959968E-11</v>
      </c>
      <c r="AJ87">
        <f t="shared" si="70"/>
        <v>-1.3731380237247475</v>
      </c>
      <c r="AK87">
        <f t="shared" si="92"/>
        <v>-0.89711684216689436</v>
      </c>
      <c r="AL87">
        <f t="shared" si="71"/>
        <v>-2.2702548659626154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-1.3325258693316001E-14</v>
      </c>
      <c r="AR87">
        <f t="shared" si="76"/>
        <v>-1.3325306734125594E-14</v>
      </c>
      <c r="AS87">
        <f t="shared" si="77"/>
        <v>-2.5780695592796343E-4</v>
      </c>
      <c r="AT87">
        <f t="shared" si="78"/>
        <v>-1.6843387787294727E-4</v>
      </c>
      <c r="AU87">
        <f t="shared" si="79"/>
        <v>-4.2624083381423601E-4</v>
      </c>
      <c r="AW87">
        <v>84</v>
      </c>
      <c r="AX87">
        <f>IF(Z87&gt;0, (R87*SUMPRODUCT(K87:$K$98, X87:$X$98)-K87*$AZ$3)/Z87, 0)</f>
        <v>-1.1180032755375558E+18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1000000</v>
      </c>
      <c r="S88">
        <f t="shared" si="63"/>
        <v>-9.3138775455912202E+18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-11.442816864373743</v>
      </c>
      <c r="AC88">
        <f t="shared" si="64"/>
        <v>-10.216800771762282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-9.0357533738641426E-12</v>
      </c>
      <c r="AI88">
        <f t="shared" si="69"/>
        <v>-9.0357807974606033E-12</v>
      </c>
      <c r="AJ88">
        <f t="shared" si="70"/>
        <v>-1.2260160926114612</v>
      </c>
      <c r="AK88">
        <f t="shared" si="92"/>
        <v>-0.80099718050616209</v>
      </c>
      <c r="AL88">
        <f t="shared" si="71"/>
        <v>-2.0270132731266592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-1.514700551104442E-15</v>
      </c>
      <c r="AR88">
        <f t="shared" si="76"/>
        <v>-1.5147051482348586E-15</v>
      </c>
      <c r="AS88">
        <f t="shared" si="77"/>
        <v>-2.0552212685585154E-4</v>
      </c>
      <c r="AT88">
        <f t="shared" si="78"/>
        <v>-1.3427445621249092E-4</v>
      </c>
      <c r="AU88">
        <f t="shared" si="79"/>
        <v>-3.3979658306985722E-4</v>
      </c>
      <c r="AW88">
        <v>85</v>
      </c>
      <c r="AX88">
        <f>IF(Z88&gt;0, (R88*SUMPRODUCT(K88:$K$98, X88:$X$98)-K88*$AZ$3)/Z88, 0)</f>
        <v>-9.3138775455912202E+18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-10.216800771762282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-10.216800771762282</v>
      </c>
      <c r="AK89">
        <f t="shared" si="92"/>
        <v>-0.71517605402335982</v>
      </c>
      <c r="AL89">
        <f t="shared" si="71"/>
        <v>-10.931976825786739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-1.6418322916547832E-16</v>
      </c>
      <c r="AR89">
        <f t="shared" si="76"/>
        <v>-1.6418322916547832E-16</v>
      </c>
      <c r="AS89">
        <f t="shared" si="77"/>
        <v>-1.5291824914870063E-3</v>
      </c>
      <c r="AT89">
        <f t="shared" si="78"/>
        <v>-1.0704277440409045E-4</v>
      </c>
      <c r="AU89">
        <f t="shared" si="79"/>
        <v>-1.6362252658912609E-3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146812.63160069074</v>
      </c>
      <c r="AO91" s="6">
        <f t="shared" si="93"/>
        <v>-14681.263160069075</v>
      </c>
      <c r="AP91" s="6">
        <f t="shared" si="93"/>
        <v>-1766.1404383124598</v>
      </c>
      <c r="AQ91" s="6">
        <f t="shared" si="93"/>
        <v>-60947.024793934594</v>
      </c>
      <c r="AR91" s="6">
        <f t="shared" si="93"/>
        <v>69418.203208374587</v>
      </c>
      <c r="AS91" s="6">
        <f t="shared" si="93"/>
        <v>-14421.535433196041</v>
      </c>
      <c r="AT91" s="6">
        <f t="shared" si="93"/>
        <v>4746.1974461156387</v>
      </c>
      <c r="AU91" s="6">
        <f t="shared" si="93"/>
        <v>59742.865221294254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330007.49116800021</v>
      </c>
      <c r="K3">
        <v>1</v>
      </c>
      <c r="L3" s="2">
        <v>0</v>
      </c>
      <c r="O3">
        <f>$C$3</f>
        <v>330007.49116800021</v>
      </c>
      <c r="P3">
        <f>O3*C5</f>
        <v>33000.74911680002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330007.49116800021</v>
      </c>
      <c r="AF3">
        <f t="shared" ref="AF3:AF34" si="4">-$Z3*P3</f>
        <v>-33000.74911680002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295484.30946420017</v>
      </c>
      <c r="AJ3">
        <f t="shared" ref="AJ3:AJ34" si="8">AB3-AC3</f>
        <v>0</v>
      </c>
      <c r="AL3">
        <f t="shared" ref="AL3:AL34" si="9">SUM(AI3:AK3)</f>
        <v>295484.30946420017</v>
      </c>
      <c r="AN3">
        <f t="shared" ref="AN3:AN34" si="10">AE3*$K3</f>
        <v>330007.49116800021</v>
      </c>
      <c r="AO3">
        <f t="shared" ref="AO3:AO34" si="11">AF3*$K3</f>
        <v>-33000.74911680002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295484.30946420017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295484.30946420017</v>
      </c>
      <c r="AW3">
        <v>0</v>
      </c>
      <c r="AX3">
        <f>IF(Z3&gt;0, (R3*SUMPRODUCT(K3:$K$98, X3:$X$98)-K3*$AZ$3)/Z3, 0)</f>
        <v>0</v>
      </c>
      <c r="AZ3">
        <f>C6*ABS(SUMPRODUCT(X4:X79, K4:K79))/1</f>
        <v>142784.59892852049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9694.7378876885759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9577.5843483166536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-9577.5843483166536</v>
      </c>
      <c r="AK4">
        <f>G4*SUM(AB4, AE4:AF4)</f>
        <v>0</v>
      </c>
      <c r="AL4">
        <f t="shared" si="9"/>
        <v>-11661.824348316653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-1944.4351152159713</v>
      </c>
      <c r="AR4">
        <f t="shared" si="14"/>
        <v>-1944.4351152159713</v>
      </c>
      <c r="AS4">
        <f t="shared" si="15"/>
        <v>-8935.1472603010116</v>
      </c>
      <c r="AT4">
        <f t="shared" si="16"/>
        <v>0</v>
      </c>
      <c r="AU4">
        <f t="shared" si="17"/>
        <v>-10879.582375516982</v>
      </c>
      <c r="AW4">
        <v>1</v>
      </c>
      <c r="AX4">
        <f>IF(Z4&gt;0, (R4*SUMPRODUCT(K4:$K$98, X4:$X$98)-K4*$AZ$3)/Z4, 0)</f>
        <v>9694.7378876885759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1000000</v>
      </c>
      <c r="S5">
        <f t="shared" si="1"/>
        <v>19207.30731534657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9577.5843483166536</v>
      </c>
      <c r="AC5">
        <f t="shared" si="2"/>
        <v>18743.908469396309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-2162.7767950963203</v>
      </c>
      <c r="AI5">
        <f t="shared" si="7"/>
        <v>-2187.1736407364428</v>
      </c>
      <c r="AJ5">
        <f t="shared" si="8"/>
        <v>-9166.324121079655</v>
      </c>
      <c r="AK5">
        <f>G5*SUM(AB5, AE5:AF5)</f>
        <v>392.68095828098279</v>
      </c>
      <c r="AL5">
        <f t="shared" si="9"/>
        <v>-10960.816803535115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-1849.4077779225649</v>
      </c>
      <c r="AR5">
        <f t="shared" si="14"/>
        <v>-1870.2697162353486</v>
      </c>
      <c r="AS5">
        <f t="shared" si="15"/>
        <v>-7838.197248518637</v>
      </c>
      <c r="AT5">
        <f t="shared" si="16"/>
        <v>335.78463581332858</v>
      </c>
      <c r="AU5">
        <f t="shared" si="17"/>
        <v>-9372.6823289406566</v>
      </c>
      <c r="AW5">
        <v>2</v>
      </c>
      <c r="AX5">
        <f>IF(Z5&gt;0, (R5*SUMPRODUCT(K5:$K$98, X5:$X$98)-K5*$AZ$3)/Z5, 0)</f>
        <v>19207.30731534657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1000000</v>
      </c>
      <c r="S6">
        <f t="shared" si="1"/>
        <v>29943.918026283256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18743.908469396309</v>
      </c>
      <c r="AC6">
        <f t="shared" si="2"/>
        <v>28845.28436744491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-2804.7970212502519</v>
      </c>
      <c r="AI6">
        <f t="shared" si="7"/>
        <v>-2828.8797785084421</v>
      </c>
      <c r="AJ6">
        <f t="shared" si="8"/>
        <v>-10101.375898048602</v>
      </c>
      <c r="AK6">
        <f>G6*SUM(AB6, AE6:AF6)</f>
        <v>1096.5186454596842</v>
      </c>
      <c r="AL6">
        <f t="shared" si="9"/>
        <v>-11833.73703109736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-2163.6485528323001</v>
      </c>
      <c r="AR6">
        <f t="shared" si="14"/>
        <v>-2182.226233318665</v>
      </c>
      <c r="AS6">
        <f t="shared" si="15"/>
        <v>-7792.3026792454284</v>
      </c>
      <c r="AT6">
        <f t="shared" si="16"/>
        <v>845.86548061325846</v>
      </c>
      <c r="AU6">
        <f t="shared" si="17"/>
        <v>-9128.6634319508357</v>
      </c>
      <c r="AW6">
        <v>3</v>
      </c>
      <c r="AX6">
        <f>IF(Z6&gt;0, (R6*SUMPRODUCT(K6:$K$98, X6:$X$98)-K6*$AZ$3)/Z6, 0)</f>
        <v>29943.918026283256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1000000</v>
      </c>
      <c r="S7">
        <f t="shared" si="1"/>
        <v>38533.634386485464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28845.28436744491</v>
      </c>
      <c r="AC7">
        <f t="shared" si="2"/>
        <v>36612.867042246638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-3523.7013807819571</v>
      </c>
      <c r="AI7">
        <f t="shared" si="7"/>
        <v>-3547.4552179330458</v>
      </c>
      <c r="AJ7">
        <f t="shared" si="8"/>
        <v>-7767.582674801728</v>
      </c>
      <c r="AK7">
        <f>G7*SUM(AB7, AE7:AF7)</f>
        <v>1416.303462441545</v>
      </c>
      <c r="AL7">
        <f t="shared" si="9"/>
        <v>-9898.7344302932288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-2473.1312765061516</v>
      </c>
      <c r="AR7">
        <f t="shared" si="14"/>
        <v>-2489.8030517921588</v>
      </c>
      <c r="AS7">
        <f t="shared" si="15"/>
        <v>-5451.7252116399404</v>
      </c>
      <c r="AT7">
        <f t="shared" si="16"/>
        <v>994.04121163378568</v>
      </c>
      <c r="AU7">
        <f t="shared" si="17"/>
        <v>-6947.4870517983136</v>
      </c>
      <c r="AW7">
        <v>4</v>
      </c>
      <c r="AX7">
        <f>IF(Z7&gt;0, (R7*SUMPRODUCT(K7:$K$98, X7:$X$98)-K7*$AZ$3)/Z7, 0)</f>
        <v>38533.634386485464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1000000</v>
      </c>
      <c r="S8">
        <f t="shared" si="1"/>
        <v>43581.748309725655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36612.867042246638</v>
      </c>
      <c r="AC8">
        <f t="shared" si="2"/>
        <v>40809.459786456981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-4263.1790660917368</v>
      </c>
      <c r="AI8">
        <f t="shared" si="7"/>
        <v>-4286.5887853946624</v>
      </c>
      <c r="AJ8">
        <f t="shared" si="8"/>
        <v>-4196.5927442103421</v>
      </c>
      <c r="AK8">
        <f t="shared" ref="AK8:AK39" si="30">G8*SUM(AB8:AB8, AE8:AF8)</f>
        <v>779.85406799985333</v>
      </c>
      <c r="AL8">
        <f t="shared" si="9"/>
        <v>-7703.3274616051513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-2792.9974740994157</v>
      </c>
      <c r="AR8">
        <f t="shared" si="14"/>
        <v>-2808.3342183151326</v>
      </c>
      <c r="AS8">
        <f t="shared" si="15"/>
        <v>-2749.3738247191895</v>
      </c>
      <c r="AT8">
        <f t="shared" si="16"/>
        <v>510.91694914108837</v>
      </c>
      <c r="AU8">
        <f t="shared" si="17"/>
        <v>-5046.7910938932346</v>
      </c>
      <c r="AW8">
        <v>5</v>
      </c>
      <c r="AX8">
        <f>IF(Z8&gt;0, (R8*SUMPRODUCT(K8:$K$98, X8:$X$98)-K8*$AZ$3)/Z8, 0)</f>
        <v>43581.748309725655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1000000</v>
      </c>
      <c r="S9">
        <f t="shared" si="1"/>
        <v>46605.326303109105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40809.459786456981</v>
      </c>
      <c r="AC9">
        <f t="shared" si="2"/>
        <v>42968.766950916979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-5053.720167556261</v>
      </c>
      <c r="AI9">
        <f t="shared" si="7"/>
        <v>-5076.7694466619687</v>
      </c>
      <c r="AJ9">
        <f t="shared" si="8"/>
        <v>-2159.3071644599986</v>
      </c>
      <c r="AK9">
        <f t="shared" si="30"/>
        <v>240.77581274009617</v>
      </c>
      <c r="AL9">
        <f t="shared" si="9"/>
        <v>-6995.3007983818716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-3135.6340300421721</v>
      </c>
      <c r="AR9">
        <f t="shared" si="14"/>
        <v>-3149.9351985943567</v>
      </c>
      <c r="AS9">
        <f t="shared" si="15"/>
        <v>-1339.7649259770305</v>
      </c>
      <c r="AT9">
        <f t="shared" si="16"/>
        <v>149.39189488285061</v>
      </c>
      <c r="AU9">
        <f t="shared" si="17"/>
        <v>-4340.3082296885368</v>
      </c>
      <c r="AW9">
        <v>6</v>
      </c>
      <c r="AX9">
        <f>IF(Z9&gt;0, (R9*SUMPRODUCT(K9:$K$98, X9:$X$98)-K9*$AZ$3)/Z9, 0)</f>
        <v>46605.326303109105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1000000</v>
      </c>
      <c r="S10">
        <f t="shared" si="1"/>
        <v>48937.26910474871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42968.766950916979</v>
      </c>
      <c r="AC10">
        <f t="shared" si="2"/>
        <v>44379.986784221343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-5876.4349133368587</v>
      </c>
      <c r="AI10">
        <f t="shared" si="7"/>
        <v>-5899.1067887786758</v>
      </c>
      <c r="AJ10">
        <f t="shared" si="8"/>
        <v>-1411.2198333043634</v>
      </c>
      <c r="AK10">
        <f t="shared" si="30"/>
        <v>176.17194449875964</v>
      </c>
      <c r="AL10">
        <f t="shared" si="9"/>
        <v>-7134.1546775842799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-3458.9660178868144</v>
      </c>
      <c r="AR10">
        <f t="shared" si="14"/>
        <v>-3472.3110558003673</v>
      </c>
      <c r="AS10">
        <f t="shared" si="15"/>
        <v>-830.66715094371204</v>
      </c>
      <c r="AT10">
        <f t="shared" si="16"/>
        <v>103.69769738166417</v>
      </c>
      <c r="AU10">
        <f t="shared" si="17"/>
        <v>-4199.2805093624156</v>
      </c>
      <c r="AW10">
        <v>7</v>
      </c>
      <c r="AX10">
        <f>IF(Z10&gt;0, (R10*SUMPRODUCT(K10:$K$98, X10:$X$98)-K10*$AZ$3)/Z10, 0)</f>
        <v>48937.26910474871</v>
      </c>
    </row>
    <row r="11" spans="1:52" x14ac:dyDescent="0.25">
      <c r="A11" t="s">
        <v>33</v>
      </c>
      <c r="C11" s="25">
        <f>AU81</f>
        <v>134796.04905525062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1000000</v>
      </c>
      <c r="S11">
        <f t="shared" si="1"/>
        <v>50623.349731564587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44379.986784221343</v>
      </c>
      <c r="AC11">
        <f t="shared" si="2"/>
        <v>45105.719317157767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-6800.0508718905867</v>
      </c>
      <c r="AI11">
        <f t="shared" si="7"/>
        <v>-6822.3260273061878</v>
      </c>
      <c r="AJ11">
        <f t="shared" si="8"/>
        <v>-725.73253293642483</v>
      </c>
      <c r="AK11">
        <f t="shared" si="30"/>
        <v>106.51196828213121</v>
      </c>
      <c r="AL11">
        <f t="shared" si="9"/>
        <v>-7441.5465919604812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-3803.3271825711026</v>
      </c>
      <c r="AR11">
        <f t="shared" si="14"/>
        <v>-3815.785869378632</v>
      </c>
      <c r="AS11">
        <f t="shared" si="15"/>
        <v>-405.90847359732732</v>
      </c>
      <c r="AT11">
        <f t="shared" si="16"/>
        <v>59.573063770911567</v>
      </c>
      <c r="AU11">
        <f t="shared" si="17"/>
        <v>-4162.1212792050474</v>
      </c>
      <c r="AW11">
        <v>8</v>
      </c>
      <c r="AX11">
        <f>IF(Z11&gt;0, (R11*SUMPRODUCT(K11:$K$98, X11:$X$98)-K11*$AZ$3)/Z11, 0)</f>
        <v>50623.349731564587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1000000</v>
      </c>
      <c r="S12">
        <f t="shared" si="1"/>
        <v>51781.806560016477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45105.719317157767</v>
      </c>
      <c r="AC12">
        <f t="shared" si="2"/>
        <v>45271.519270276724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-7821.534127490414</v>
      </c>
      <c r="AI12">
        <f t="shared" si="7"/>
        <v>-7843.3909929986721</v>
      </c>
      <c r="AJ12">
        <f t="shared" si="8"/>
        <v>-165.79995311895618</v>
      </c>
      <c r="AK12">
        <f t="shared" si="30"/>
        <v>103.74315442946286</v>
      </c>
      <c r="AL12">
        <f t="shared" si="9"/>
        <v>-7905.4477916881651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-4157.2285371671605</v>
      </c>
      <c r="AR12">
        <f t="shared" si="14"/>
        <v>-4168.8456935386439</v>
      </c>
      <c r="AS12">
        <f t="shared" si="15"/>
        <v>-88.124437652777701</v>
      </c>
      <c r="AT12">
        <f t="shared" si="16"/>
        <v>55.140589441918443</v>
      </c>
      <c r="AU12">
        <f t="shared" si="17"/>
        <v>-4201.8295417495037</v>
      </c>
      <c r="AW12">
        <v>9</v>
      </c>
      <c r="AX12">
        <f>IF(Z12&gt;0, (R12*SUMPRODUCT(K12:$K$98, X12:$X$98)-K12*$AZ$3)/Z12, 0)</f>
        <v>51781.806560016477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1000000</v>
      </c>
      <c r="S13">
        <f t="shared" si="1"/>
        <v>52375.247395289582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45271.519270276724</v>
      </c>
      <c r="AC13">
        <f t="shared" si="2"/>
        <v>44865.583200809866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-8913.8067755170796</v>
      </c>
      <c r="AI13">
        <f t="shared" si="7"/>
        <v>-8935.2222272008676</v>
      </c>
      <c r="AJ13">
        <f t="shared" si="8"/>
        <v>405.93606946685759</v>
      </c>
      <c r="AK13">
        <f t="shared" si="30"/>
        <v>90.543038540553454</v>
      </c>
      <c r="AL13">
        <f t="shared" si="9"/>
        <v>-8438.7431191934556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-4503.596065797914</v>
      </c>
      <c r="AR13">
        <f t="shared" si="14"/>
        <v>-4514.4159709606884</v>
      </c>
      <c r="AS13">
        <f t="shared" si="15"/>
        <v>205.0944261477284</v>
      </c>
      <c r="AT13">
        <f t="shared" si="16"/>
        <v>45.745805627806106</v>
      </c>
      <c r="AU13">
        <f t="shared" si="17"/>
        <v>-4263.5757391851539</v>
      </c>
      <c r="AW13">
        <v>10</v>
      </c>
      <c r="AX13">
        <f>IF(Z13&gt;0, (R13*SUMPRODUCT(K13:$K$98, X13:$X$98)-K13*$AZ$3)/Z13, 0)</f>
        <v>52375.247395289582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1000000</v>
      </c>
      <c r="S14">
        <f t="shared" si="1"/>
        <v>52408.072857163002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44865.583200809866</v>
      </c>
      <c r="AC14">
        <f t="shared" si="2"/>
        <v>43914.815067839081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-10111.991663572267</v>
      </c>
      <c r="AI14">
        <f t="shared" si="7"/>
        <v>-10132.940160947628</v>
      </c>
      <c r="AJ14">
        <f t="shared" si="8"/>
        <v>950.76813297078479</v>
      </c>
      <c r="AK14">
        <f t="shared" si="30"/>
        <v>80.758049761457755</v>
      </c>
      <c r="AL14">
        <f t="shared" si="9"/>
        <v>-9101.4139782153852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-4857.3539573734315</v>
      </c>
      <c r="AR14">
        <f t="shared" si="14"/>
        <v>-4867.4166898214607</v>
      </c>
      <c r="AS14">
        <f t="shared" si="15"/>
        <v>456.70699767949674</v>
      </c>
      <c r="AT14">
        <f t="shared" si="16"/>
        <v>38.792598495873342</v>
      </c>
      <c r="AU14">
        <f t="shared" si="17"/>
        <v>-4371.9170936460905</v>
      </c>
      <c r="AW14">
        <v>11</v>
      </c>
      <c r="AX14">
        <f>IF(Z14&gt;0, (R14*SUMPRODUCT(K14:$K$98, X14:$X$98)-K14*$AZ$3)/Z14, 0)</f>
        <v>52408.072857163002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1000000</v>
      </c>
      <c r="S15">
        <f t="shared" si="1"/>
        <v>52041.922696649621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43914.815067839081</v>
      </c>
      <c r="AC15">
        <f t="shared" si="2"/>
        <v>42577.600546987429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-11420.075020057526</v>
      </c>
      <c r="AI15">
        <f t="shared" si="7"/>
        <v>-11440.528530583631</v>
      </c>
      <c r="AJ15">
        <f t="shared" si="8"/>
        <v>1337.2145208516522</v>
      </c>
      <c r="AK15">
        <f t="shared" si="30"/>
        <v>180.05074177814024</v>
      </c>
      <c r="AL15">
        <f t="shared" si="9"/>
        <v>-9923.2632679538383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-5204.154633395271</v>
      </c>
      <c r="AR15">
        <f t="shared" si="14"/>
        <v>-5213.4753455085174</v>
      </c>
      <c r="AS15">
        <f t="shared" si="15"/>
        <v>609.37175389050185</v>
      </c>
      <c r="AT15">
        <f t="shared" si="16"/>
        <v>82.049539992097536</v>
      </c>
      <c r="AU15">
        <f t="shared" si="17"/>
        <v>-4522.054051625918</v>
      </c>
      <c r="AW15">
        <v>12</v>
      </c>
      <c r="AX15">
        <f>IF(Z15&gt;0, (R15*SUMPRODUCT(K15:$K$98, X15:$X$98)-K15*$AZ$3)/Z15, 0)</f>
        <v>52041.922696649621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1000000</v>
      </c>
      <c r="S16">
        <f t="shared" si="1"/>
        <v>51286.233064453263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42577.600546987429</v>
      </c>
      <c r="AC16">
        <f t="shared" si="2"/>
        <v>40888.100396331858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-12706.070902916872</v>
      </c>
      <c r="AI16">
        <f t="shared" si="7"/>
        <v>-12726.002226565144</v>
      </c>
      <c r="AJ16">
        <f t="shared" si="8"/>
        <v>1689.5001506555709</v>
      </c>
      <c r="AK16">
        <f t="shared" si="30"/>
        <v>302.30096388361079</v>
      </c>
      <c r="AL16">
        <f t="shared" si="9"/>
        <v>-10734.201112025963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-5477.4249695770559</v>
      </c>
      <c r="AR16">
        <f t="shared" si="14"/>
        <v>-5486.017108772714</v>
      </c>
      <c r="AS16">
        <f t="shared" si="15"/>
        <v>728.32194798949217</v>
      </c>
      <c r="AT16">
        <f t="shared" si="16"/>
        <v>130.3180865709777</v>
      </c>
      <c r="AU16">
        <f t="shared" si="17"/>
        <v>-4627.3770742122451</v>
      </c>
      <c r="AW16">
        <v>13</v>
      </c>
      <c r="AX16">
        <f>IF(Z16&gt;0, (R16*SUMPRODUCT(K16:$K$98, X16:$X$98)-K16*$AZ$3)/Z16, 0)</f>
        <v>51286.233064453263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1000000</v>
      </c>
      <c r="S17">
        <f t="shared" si="1"/>
        <v>50436.447271614452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40888.100396331858</v>
      </c>
      <c r="AC17">
        <f t="shared" si="2"/>
        <v>39102.212391171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-14003.518386427064</v>
      </c>
      <c r="AI17">
        <f t="shared" si="7"/>
        <v>-14022.900308879192</v>
      </c>
      <c r="AJ17">
        <f t="shared" si="8"/>
        <v>1785.8880051608576</v>
      </c>
      <c r="AK17">
        <f t="shared" si="30"/>
        <v>564.25578546937959</v>
      </c>
      <c r="AL17">
        <f t="shared" si="9"/>
        <v>-11672.756518248956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-5674.6926277739003</v>
      </c>
      <c r="AR17">
        <f t="shared" si="14"/>
        <v>-5682.546829083607</v>
      </c>
      <c r="AS17">
        <f t="shared" si="15"/>
        <v>723.70137398747647</v>
      </c>
      <c r="AT17">
        <f t="shared" si="16"/>
        <v>228.65526060117742</v>
      </c>
      <c r="AU17">
        <f t="shared" si="17"/>
        <v>-4730.1901944949532</v>
      </c>
      <c r="AW17">
        <v>14</v>
      </c>
      <c r="AX17">
        <f>IF(Z17&gt;0, (R17*SUMPRODUCT(K17:$K$98, X17:$X$98)-K17*$AZ$3)/Z17, 0)</f>
        <v>50436.447271614452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1000000</v>
      </c>
      <c r="S18">
        <f t="shared" si="1"/>
        <v>49581.423674173806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39102.212391171</v>
      </c>
      <c r="AC18">
        <f t="shared" si="2"/>
        <v>37293.564365676393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-15356.046744382946</v>
      </c>
      <c r="AI18">
        <f t="shared" si="7"/>
        <v>-15374.850946441942</v>
      </c>
      <c r="AJ18">
        <f t="shared" si="8"/>
        <v>1808.6480254946073</v>
      </c>
      <c r="AK18">
        <f t="shared" si="30"/>
        <v>844.60778764929364</v>
      </c>
      <c r="AL18">
        <f t="shared" si="9"/>
        <v>-12721.59513329804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-5807.0009531538253</v>
      </c>
      <c r="AR18">
        <f t="shared" si="14"/>
        <v>-5814.1118991608009</v>
      </c>
      <c r="AS18">
        <f t="shared" si="15"/>
        <v>683.95342777976191</v>
      </c>
      <c r="AT18">
        <f t="shared" si="16"/>
        <v>319.39458830539502</v>
      </c>
      <c r="AU18">
        <f t="shared" si="17"/>
        <v>-4810.7638830756432</v>
      </c>
      <c r="AW18">
        <v>15</v>
      </c>
      <c r="AX18">
        <f>IF(Z18&gt;0, (R18*SUMPRODUCT(K18:$K$98, X18:$X$98)-K18*$AZ$3)/Z18, 0)</f>
        <v>49581.423674173806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1000000</v>
      </c>
      <c r="S19">
        <f t="shared" si="1"/>
        <v>48269.48868997884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37293.564365676393</v>
      </c>
      <c r="AC19">
        <f t="shared" si="2"/>
        <v>35127.187424198935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-16915.729893775784</v>
      </c>
      <c r="AI19">
        <f t="shared" si="7"/>
        <v>-16933.923160566846</v>
      </c>
      <c r="AJ19">
        <f t="shared" si="8"/>
        <v>2166.3769414774579</v>
      </c>
      <c r="AK19">
        <f t="shared" si="30"/>
        <v>831.64648535458355</v>
      </c>
      <c r="AL19">
        <f t="shared" si="9"/>
        <v>-13935.899733734805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-5965.5007919401733</v>
      </c>
      <c r="AR19">
        <f t="shared" si="14"/>
        <v>-5971.9168288556129</v>
      </c>
      <c r="AS19">
        <f t="shared" si="15"/>
        <v>763.99442655915027</v>
      </c>
      <c r="AT19">
        <f t="shared" si="16"/>
        <v>293.28842433352645</v>
      </c>
      <c r="AU19">
        <f t="shared" si="17"/>
        <v>-4914.6339779629361</v>
      </c>
      <c r="AW19">
        <v>16</v>
      </c>
      <c r="AX19">
        <f>IF(Z19&gt;0, (R19*SUMPRODUCT(K19:$K$98, X19:$X$98)-K19*$AZ$3)/Z19, 0)</f>
        <v>48269.48868997884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1000000</v>
      </c>
      <c r="S20">
        <f t="shared" si="1"/>
        <v>45234.788747131526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35127.187424198935</v>
      </c>
      <c r="AC20">
        <f t="shared" si="2"/>
        <v>31755.108418925029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-18447.026476264538</v>
      </c>
      <c r="AI20">
        <f t="shared" si="7"/>
        <v>-18464.576634725785</v>
      </c>
      <c r="AJ20">
        <f t="shared" si="8"/>
        <v>3372.0790052739067</v>
      </c>
      <c r="AK20">
        <f t="shared" si="30"/>
        <v>151.04690592405541</v>
      </c>
      <c r="AL20">
        <f t="shared" si="9"/>
        <v>-14941.450723527823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-6170.4712115486609</v>
      </c>
      <c r="AR20">
        <f t="shared" si="14"/>
        <v>-6176.3416832847197</v>
      </c>
      <c r="AS20">
        <f t="shared" si="15"/>
        <v>1127.9496157216822</v>
      </c>
      <c r="AT20">
        <f t="shared" si="16"/>
        <v>50.524705745780217</v>
      </c>
      <c r="AU20">
        <f t="shared" si="17"/>
        <v>-4997.867361817257</v>
      </c>
      <c r="AW20">
        <v>17</v>
      </c>
      <c r="AX20">
        <f>IF(Z20&gt;0, (R20*SUMPRODUCT(K20:$K$98, X20:$X$98)-K20*$AZ$3)/Z20, 0)</f>
        <v>45234.788747131526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1000000</v>
      </c>
      <c r="S21">
        <f t="shared" si="1"/>
        <v>41363.352388131156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31755.108418925029</v>
      </c>
      <c r="AC21">
        <f t="shared" si="2"/>
        <v>27928.177633575629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-19794.927625376957</v>
      </c>
      <c r="AI21">
        <f t="shared" si="7"/>
        <v>-19811.807409062956</v>
      </c>
      <c r="AJ21">
        <f t="shared" si="8"/>
        <v>3826.9307853493992</v>
      </c>
      <c r="AK21">
        <f t="shared" si="30"/>
        <v>50.808173470280046</v>
      </c>
      <c r="AL21">
        <f t="shared" si="9"/>
        <v>-15934.068450243278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-6296.4433475589603</v>
      </c>
      <c r="AR21">
        <f t="shared" si="14"/>
        <v>-6301.812531205871</v>
      </c>
      <c r="AS21">
        <f t="shared" si="15"/>
        <v>1217.2842124510141</v>
      </c>
      <c r="AT21">
        <f t="shared" si="16"/>
        <v>16.161250594240268</v>
      </c>
      <c r="AU21">
        <f t="shared" si="17"/>
        <v>-5068.3670681606163</v>
      </c>
      <c r="AW21">
        <v>18</v>
      </c>
      <c r="AX21">
        <f>IF(Z21&gt;0, (R21*SUMPRODUCT(K21:$K$98, X21:$X$98)-K21*$AZ$3)/Z21, 0)</f>
        <v>41363.352388131156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1000000</v>
      </c>
      <c r="S22">
        <f t="shared" si="1"/>
        <v>38070.724442126011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27928.177633575629</v>
      </c>
      <c r="AC22">
        <f t="shared" si="2"/>
        <v>24642.601660928005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-21154.623339236565</v>
      </c>
      <c r="AI22">
        <f t="shared" si="7"/>
        <v>-21170.805459502222</v>
      </c>
      <c r="AJ22">
        <f t="shared" si="8"/>
        <v>3285.5759726476244</v>
      </c>
      <c r="AK22">
        <f t="shared" si="30"/>
        <v>586.49173030508825</v>
      </c>
      <c r="AL22">
        <f t="shared" si="9"/>
        <v>-17298.737756549508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-6282.8574777073554</v>
      </c>
      <c r="AR22">
        <f t="shared" si="14"/>
        <v>-6287.6635172045317</v>
      </c>
      <c r="AS22">
        <f t="shared" si="15"/>
        <v>975.8058669868858</v>
      </c>
      <c r="AT22">
        <f t="shared" si="16"/>
        <v>174.18622370488538</v>
      </c>
      <c r="AU22">
        <f t="shared" si="17"/>
        <v>-5137.6714265127594</v>
      </c>
      <c r="AW22">
        <v>19</v>
      </c>
      <c r="AX22">
        <f>IF(Z22&gt;0, (R22*SUMPRODUCT(K22:$K$98, X22:$X$98)-K22*$AZ$3)/Z22, 0)</f>
        <v>38070.724442126011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1000000</v>
      </c>
      <c r="S23">
        <f t="shared" si="1"/>
        <v>37037.945771744919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24642.601660928005</v>
      </c>
      <c r="AC23">
        <f t="shared" si="2"/>
        <v>22903.306620209525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-22437.85610074061</v>
      </c>
      <c r="AI23">
        <f t="shared" si="7"/>
        <v>-22453.315453401094</v>
      </c>
      <c r="AJ23">
        <f t="shared" si="8"/>
        <v>1739.2950407184799</v>
      </c>
      <c r="AK23">
        <f t="shared" si="30"/>
        <v>1724.9821162649605</v>
      </c>
      <c r="AL23">
        <f t="shared" si="9"/>
        <v>-18989.038296417653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-5949.9764511789253</v>
      </c>
      <c r="AR23">
        <f t="shared" si="14"/>
        <v>-5954.075897394614</v>
      </c>
      <c r="AS23">
        <f t="shared" si="15"/>
        <v>461.21895458566837</v>
      </c>
      <c r="AT23">
        <f t="shared" si="16"/>
        <v>457.42351338738325</v>
      </c>
      <c r="AU23">
        <f t="shared" si="17"/>
        <v>-5035.4334294215623</v>
      </c>
      <c r="AW23">
        <v>20</v>
      </c>
      <c r="AX23">
        <f>IF(Z23&gt;0, (R23*SUMPRODUCT(K23:$K$98, X23:$X$98)-K23*$AZ$3)/Z23, 0)</f>
        <v>37037.945771744919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1000000</v>
      </c>
      <c r="S24">
        <f t="shared" si="1"/>
        <v>35703.494800400505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22903.306620209525</v>
      </c>
      <c r="AC24">
        <f t="shared" si="2"/>
        <v>21010.082344913542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-23730.259072245208</v>
      </c>
      <c r="AI24">
        <f t="shared" si="7"/>
        <v>-23744.97057490228</v>
      </c>
      <c r="AJ24">
        <f t="shared" si="8"/>
        <v>1893.2242752959828</v>
      </c>
      <c r="AK24">
        <f t="shared" si="30"/>
        <v>1603.2314634146669</v>
      </c>
      <c r="AL24">
        <f t="shared" si="9"/>
        <v>-20248.514836191629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-5618.4736103663599</v>
      </c>
      <c r="AR24">
        <f t="shared" si="14"/>
        <v>-5621.9567661631827</v>
      </c>
      <c r="AS24">
        <f t="shared" si="15"/>
        <v>448.24755586829951</v>
      </c>
      <c r="AT24">
        <f t="shared" si="16"/>
        <v>379.58766657713073</v>
      </c>
      <c r="AU24">
        <f t="shared" si="17"/>
        <v>-4794.1215437177516</v>
      </c>
      <c r="AW24">
        <v>21</v>
      </c>
      <c r="AX24">
        <f>IF(Z24&gt;0, (R24*SUMPRODUCT(K24:$K$98, X24:$X$98)-K24*$AZ$3)/Z24, 0)</f>
        <v>35703.494800400505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1000000</v>
      </c>
      <c r="S25">
        <f t="shared" si="1"/>
        <v>34106.88159407791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21010.082344913542</v>
      </c>
      <c r="AC25">
        <f t="shared" si="2"/>
        <v>19013.708891585517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-25101.236013120702</v>
      </c>
      <c r="AI25">
        <f t="shared" si="7"/>
        <v>-25115.172869850874</v>
      </c>
      <c r="AJ25">
        <f t="shared" si="8"/>
        <v>1996.3734533280258</v>
      </c>
      <c r="AK25">
        <f t="shared" si="30"/>
        <v>1470.705764143948</v>
      </c>
      <c r="AL25">
        <f t="shared" si="9"/>
        <v>-21648.093652378899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-5306.3140555338587</v>
      </c>
      <c r="AR25">
        <f t="shared" si="14"/>
        <v>-5309.2602586100184</v>
      </c>
      <c r="AS25">
        <f t="shared" si="15"/>
        <v>422.02640977328315</v>
      </c>
      <c r="AT25">
        <f t="shared" si="16"/>
        <v>310.90208720209802</v>
      </c>
      <c r="AU25">
        <f t="shared" si="17"/>
        <v>-4576.3317616346367</v>
      </c>
      <c r="AW25">
        <v>22</v>
      </c>
      <c r="AX25">
        <f>IF(Z25&gt;0, (R25*SUMPRODUCT(K25:$K$98, X25:$X$98)-K25*$AZ$3)/Z25, 0)</f>
        <v>34106.88159407791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1000000</v>
      </c>
      <c r="S26">
        <f t="shared" si="1"/>
        <v>32234.427380989015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19013.708891585517</v>
      </c>
      <c r="AC26">
        <f t="shared" si="2"/>
        <v>16941.412833407314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-26330.617436015727</v>
      </c>
      <c r="AI26">
        <f t="shared" si="7"/>
        <v>-26343.756658742699</v>
      </c>
      <c r="AJ26">
        <f t="shared" si="8"/>
        <v>2072.2960581782027</v>
      </c>
      <c r="AK26">
        <f t="shared" si="30"/>
        <v>1330.9596224109862</v>
      </c>
      <c r="AL26">
        <f t="shared" si="9"/>
        <v>-22940.500978153512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-4969.8223354484653</v>
      </c>
      <c r="AR26">
        <f t="shared" si="14"/>
        <v>-4972.3023229663286</v>
      </c>
      <c r="AS26">
        <f t="shared" si="15"/>
        <v>391.13945051317603</v>
      </c>
      <c r="AT26">
        <f t="shared" si="16"/>
        <v>251.21449867675727</v>
      </c>
      <c r="AU26">
        <f t="shared" si="17"/>
        <v>-4329.9483737763949</v>
      </c>
      <c r="AW26">
        <v>23</v>
      </c>
      <c r="AX26">
        <f>IF(Z26&gt;0, (R26*SUMPRODUCT(K26:$K$98, X26:$X$98)-K26*$AZ$3)/Z26, 0)</f>
        <v>32234.427380989015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1000000</v>
      </c>
      <c r="S27">
        <f t="shared" si="1"/>
        <v>30144.160865904832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16941.412833407314</v>
      </c>
      <c r="AC27">
        <f t="shared" si="2"/>
        <v>14859.106567026392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-27378.398112374645</v>
      </c>
      <c r="AI27">
        <f t="shared" si="7"/>
        <v>-27390.721482921537</v>
      </c>
      <c r="AJ27">
        <f t="shared" si="8"/>
        <v>2082.3062663809214</v>
      </c>
      <c r="AK27">
        <f t="shared" si="30"/>
        <v>1185.898898338512</v>
      </c>
      <c r="AL27">
        <f t="shared" si="9"/>
        <v>-24122.516318202102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-4613.9175774824807</v>
      </c>
      <c r="AR27">
        <f t="shared" si="14"/>
        <v>-4615.9943613668684</v>
      </c>
      <c r="AS27">
        <f t="shared" si="15"/>
        <v>350.91861272242795</v>
      </c>
      <c r="AT27">
        <f t="shared" si="16"/>
        <v>199.85244387574548</v>
      </c>
      <c r="AU27">
        <f t="shared" si="17"/>
        <v>-4065.2233047686946</v>
      </c>
      <c r="AW27">
        <v>24</v>
      </c>
      <c r="AX27">
        <f>IF(Z27&gt;0, (R27*SUMPRODUCT(K27:$K$98, X27:$X$98)-K27*$AZ$3)/Z27, 0)</f>
        <v>30144.160865904832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1000000</v>
      </c>
      <c r="S28">
        <f t="shared" si="1"/>
        <v>27899.374840738608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14859.106567026392</v>
      </c>
      <c r="AC28">
        <f t="shared" si="2"/>
        <v>12823.328336925646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-28377.671595879212</v>
      </c>
      <c r="AI28">
        <f t="shared" si="7"/>
        <v>-28389.162290930737</v>
      </c>
      <c r="AJ28">
        <f t="shared" si="8"/>
        <v>2035.7782301007464</v>
      </c>
      <c r="AK28">
        <f t="shared" si="30"/>
        <v>1040.1374596918477</v>
      </c>
      <c r="AL28">
        <f t="shared" si="9"/>
        <v>-25313.246601138144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-4269.9278188631797</v>
      </c>
      <c r="AR28">
        <f t="shared" si="14"/>
        <v>-4271.6567992798</v>
      </c>
      <c r="AS28">
        <f t="shared" si="15"/>
        <v>306.31921538642024</v>
      </c>
      <c r="AT28">
        <f t="shared" si="16"/>
        <v>156.50726873676388</v>
      </c>
      <c r="AU28">
        <f t="shared" si="17"/>
        <v>-3808.8303151566165</v>
      </c>
      <c r="AW28">
        <v>25</v>
      </c>
      <c r="AX28">
        <f>IF(Z28&gt;0, (R28*SUMPRODUCT(K28:$K$98, X28:$X$98)-K28*$AZ$3)/Z28, 0)</f>
        <v>27899.374840738608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1000000</v>
      </c>
      <c r="S29">
        <f t="shared" si="1"/>
        <v>25497.90173077635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12823.328336925646</v>
      </c>
      <c r="AC29">
        <f t="shared" si="2"/>
        <v>10855.310649653322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-29298.035682408918</v>
      </c>
      <c r="AI29">
        <f t="shared" si="7"/>
        <v>-29308.679019617866</v>
      </c>
      <c r="AJ29">
        <f t="shared" si="8"/>
        <v>1968.0176872723241</v>
      </c>
      <c r="AK29">
        <f t="shared" si="30"/>
        <v>897.63298358479528</v>
      </c>
      <c r="AL29">
        <f t="shared" si="9"/>
        <v>-26443.028348760748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-3936.0830742682151</v>
      </c>
      <c r="AR29">
        <f t="shared" si="14"/>
        <v>-3937.5129673810502</v>
      </c>
      <c r="AS29">
        <f t="shared" si="15"/>
        <v>264.39592035120916</v>
      </c>
      <c r="AT29">
        <f t="shared" si="16"/>
        <v>120.59368183903075</v>
      </c>
      <c r="AU29">
        <f t="shared" si="17"/>
        <v>-3552.5233651908106</v>
      </c>
      <c r="AW29">
        <v>26</v>
      </c>
      <c r="AX29">
        <f>IF(Z29&gt;0, (R29*SUMPRODUCT(K29:$K$98, X29:$X$98)-K29*$AZ$3)/Z29, 0)</f>
        <v>25497.90173077635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1000000</v>
      </c>
      <c r="S30">
        <f t="shared" si="1"/>
        <v>22933.324525447577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10855.310649653322</v>
      </c>
      <c r="AC30">
        <f t="shared" si="2"/>
        <v>8974.5044785912178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-30145.866030380457</v>
      </c>
      <c r="AI30">
        <f t="shared" si="7"/>
        <v>-30155.649287566557</v>
      </c>
      <c r="AJ30">
        <f t="shared" si="8"/>
        <v>1880.8061710621041</v>
      </c>
      <c r="AK30">
        <f t="shared" si="30"/>
        <v>759.87174547573261</v>
      </c>
      <c r="AL30">
        <f t="shared" si="9"/>
        <v>-27514.971371028721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-3616.0588889564219</v>
      </c>
      <c r="AR30">
        <f t="shared" si="14"/>
        <v>-3617.2324108607222</v>
      </c>
      <c r="AS30">
        <f t="shared" si="15"/>
        <v>225.60658454526347</v>
      </c>
      <c r="AT30">
        <f t="shared" si="16"/>
        <v>91.14818519146975</v>
      </c>
      <c r="AU30">
        <f t="shared" si="17"/>
        <v>-3300.4776411239891</v>
      </c>
      <c r="AW30">
        <v>27</v>
      </c>
      <c r="AX30">
        <f>IF(Z30&gt;0, (R30*SUMPRODUCT(K30:$K$98, X30:$X$98)-K30*$AZ$3)/Z30, 0)</f>
        <v>22933.324525447577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1000000</v>
      </c>
      <c r="S31">
        <f t="shared" si="1"/>
        <v>20177.244877704521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8974.5044785912178</v>
      </c>
      <c r="AC31">
        <f t="shared" si="2"/>
        <v>7193.514253211677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-30900.805239285834</v>
      </c>
      <c r="AI31">
        <f t="shared" si="7"/>
        <v>-30909.718143769092</v>
      </c>
      <c r="AJ31">
        <f t="shared" si="8"/>
        <v>1780.9902253795408</v>
      </c>
      <c r="AK31">
        <f t="shared" si="30"/>
        <v>628.21531350138525</v>
      </c>
      <c r="AL31">
        <f t="shared" si="9"/>
        <v>-28500.512604888165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-3309.4780412494451</v>
      </c>
      <c r="AR31">
        <f t="shared" si="14"/>
        <v>-3310.4326138388219</v>
      </c>
      <c r="AS31">
        <f t="shared" si="15"/>
        <v>190.74415688947636</v>
      </c>
      <c r="AT31">
        <f t="shared" si="16"/>
        <v>67.281896672590435</v>
      </c>
      <c r="AU31">
        <f t="shared" si="17"/>
        <v>-3052.406560276755</v>
      </c>
      <c r="AW31">
        <v>28</v>
      </c>
      <c r="AX31">
        <f>IF(Z31&gt;0, (R31*SUMPRODUCT(K31:$K$98, X31:$X$98)-K31*$AZ$3)/Z31, 0)</f>
        <v>20177.244877704521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1000000</v>
      </c>
      <c r="S32">
        <f t="shared" si="1"/>
        <v>17180.051756304831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7193.514253211677</v>
      </c>
      <c r="AC32">
        <f t="shared" si="2"/>
        <v>5522.4903758701612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-31503.186400924573</v>
      </c>
      <c r="AI32">
        <f t="shared" si="7"/>
        <v>-31511.222596702974</v>
      </c>
      <c r="AJ32">
        <f t="shared" si="8"/>
        <v>1671.0238773415158</v>
      </c>
      <c r="AK32">
        <f t="shared" si="30"/>
        <v>503.54599772481743</v>
      </c>
      <c r="AL32">
        <f t="shared" si="9"/>
        <v>-29336.652721636641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-3012.4938381719471</v>
      </c>
      <c r="AR32">
        <f t="shared" si="14"/>
        <v>-3013.2622998112456</v>
      </c>
      <c r="AS32">
        <f t="shared" si="15"/>
        <v>159.79174518618768</v>
      </c>
      <c r="AT32">
        <f t="shared" si="16"/>
        <v>48.151612223506326</v>
      </c>
      <c r="AU32">
        <f t="shared" si="17"/>
        <v>-2805.3189424015518</v>
      </c>
      <c r="AW32">
        <v>29</v>
      </c>
      <c r="AX32">
        <f>IF(Z32&gt;0, (R32*SUMPRODUCT(K32:$K$98, X32:$X$98)-K32*$AZ$3)/Z32, 0)</f>
        <v>17180.051756304831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1000000</v>
      </c>
      <c r="S33">
        <f t="shared" si="1"/>
        <v>13880.142464470928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5522.4903758701612</v>
      </c>
      <c r="AC33">
        <f t="shared" si="2"/>
        <v>3972.9020411874444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-32004.155152101248</v>
      </c>
      <c r="AI33">
        <f t="shared" si="7"/>
        <v>-32011.310882043064</v>
      </c>
      <c r="AJ33">
        <f t="shared" si="8"/>
        <v>1549.5883346827168</v>
      </c>
      <c r="AK33">
        <f t="shared" si="30"/>
        <v>386.57432631091132</v>
      </c>
      <c r="AL33">
        <f t="shared" si="9"/>
        <v>-30075.148221049436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-2732.4991080894965</v>
      </c>
      <c r="AR33">
        <f t="shared" si="14"/>
        <v>-2733.1100608108172</v>
      </c>
      <c r="AS33">
        <f t="shared" si="15"/>
        <v>132.303093842126</v>
      </c>
      <c r="AT33">
        <f t="shared" si="16"/>
        <v>33.005526839708203</v>
      </c>
      <c r="AU33">
        <f t="shared" si="17"/>
        <v>-2567.8014401289829</v>
      </c>
      <c r="AW33">
        <v>30</v>
      </c>
      <c r="AX33">
        <f>IF(Z33&gt;0, (R33*SUMPRODUCT(K33:$K$98, X33:$X$98)-K33*$AZ$3)/Z33, 0)</f>
        <v>13880.142464470928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1000000</v>
      </c>
      <c r="S34">
        <f t="shared" si="1"/>
        <v>10138.730626667166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3972.9020411874444</v>
      </c>
      <c r="AC34">
        <f t="shared" si="2"/>
        <v>2546.5685612133238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-32194.579002937178</v>
      </c>
      <c r="AI34">
        <f t="shared" si="7"/>
        <v>-32200.858311104501</v>
      </c>
      <c r="AJ34">
        <f t="shared" si="8"/>
        <v>1426.3334799741206</v>
      </c>
      <c r="AK34">
        <f t="shared" si="30"/>
        <v>278.10314288312111</v>
      </c>
      <c r="AL34">
        <f t="shared" si="9"/>
        <v>-30496.421688247261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-2454.2476815218333</v>
      </c>
      <c r="AR34">
        <f t="shared" si="14"/>
        <v>-2454.7263638959625</v>
      </c>
      <c r="AS34">
        <f t="shared" si="15"/>
        <v>108.73183451114826</v>
      </c>
      <c r="AT34">
        <f t="shared" si="16"/>
        <v>21.200277027463727</v>
      </c>
      <c r="AU34">
        <f t="shared" si="17"/>
        <v>-2324.7942523573506</v>
      </c>
      <c r="AW34">
        <v>31</v>
      </c>
      <c r="AX34">
        <f>IF(Z34&gt;0, (R34*SUMPRODUCT(K34:$K$98, X34:$X$98)-K34*$AZ$3)/Z34, 0)</f>
        <v>10138.730626667166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5808.1866552681422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2546.5685612133238</v>
      </c>
      <c r="AC35">
        <f t="shared" ref="AC35:AC66" si="33">S35*Z35</f>
        <v>1258.5401905087892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-31976.762976933034</v>
      </c>
      <c r="AI35">
        <f t="shared" ref="AI35:AI66" si="38">SUM(AE35:AH35)</f>
        <v>-31982.180072944262</v>
      </c>
      <c r="AJ35">
        <f t="shared" ref="AJ35:AJ66" si="39">AB35-AC35</f>
        <v>1288.0283707045346</v>
      </c>
      <c r="AK35">
        <f t="shared" si="30"/>
        <v>178.25979928493268</v>
      </c>
      <c r="AL35">
        <f t="shared" ref="AL35:AL66" si="40">SUM(AI35:AK35)</f>
        <v>-30515.891902954794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-2176.4671377358977</v>
      </c>
      <c r="AR35">
        <f t="shared" ref="AR35:AR66" si="45">AI35*$K35</f>
        <v>-2176.8358470845865</v>
      </c>
      <c r="AS35">
        <f t="shared" ref="AS35:AS66" si="46">AJ35*$K35</f>
        <v>87.668392930584432</v>
      </c>
      <c r="AT35">
        <f t="shared" ref="AT35:AT66" si="47">AK35*$K35</f>
        <v>12.13307911757442</v>
      </c>
      <c r="AU35">
        <f t="shared" ref="AU35:AU66" si="48">AL35*$K35</f>
        <v>-2077.0343750364273</v>
      </c>
      <c r="AW35">
        <v>32</v>
      </c>
      <c r="AX35">
        <f>IF(Z35&gt;0, (R35*SUMPRODUCT(K35:$K$98, X35:$X$98)-K35*$AZ$3)/Z35, 0)</f>
        <v>5808.1866552681422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1000000</v>
      </c>
      <c r="S36">
        <f t="shared" si="32"/>
        <v>673.1865393011085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1258.5401905087892</v>
      </c>
      <c r="AC36">
        <f t="shared" si="33"/>
        <v>123.34029457405086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-31298.403077832056</v>
      </c>
      <c r="AI36">
        <f t="shared" si="38"/>
        <v>-31302.983542806225</v>
      </c>
      <c r="AJ36">
        <f t="shared" si="39"/>
        <v>1135.1998959347384</v>
      </c>
      <c r="AK36">
        <f t="shared" si="30"/>
        <v>88.097813335615257</v>
      </c>
      <c r="AL36">
        <f t="shared" si="40"/>
        <v>-30079.685833535874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-1902.0493159040482</v>
      </c>
      <c r="AR36">
        <f t="shared" si="45"/>
        <v>-1902.3276773990092</v>
      </c>
      <c r="AS36">
        <f t="shared" si="46"/>
        <v>68.987742924377258</v>
      </c>
      <c r="AT36">
        <f t="shared" si="47"/>
        <v>5.3538317968156326</v>
      </c>
      <c r="AU36">
        <f t="shared" si="48"/>
        <v>-1827.9861026778165</v>
      </c>
      <c r="AW36">
        <v>33</v>
      </c>
      <c r="AX36">
        <f>IF(Z36&gt;0, (R36*SUMPRODUCT(K36:$K$98, X36:$X$98)-K36*$AZ$3)/Z36, 0)</f>
        <v>673.1865393011085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1000000</v>
      </c>
      <c r="S37">
        <f t="shared" si="32"/>
        <v>-5607.2548233103134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123.34029457405086</v>
      </c>
      <c r="AC37">
        <f t="shared" si="33"/>
        <v>-849.00612686467321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-29974.331019439112</v>
      </c>
      <c r="AI37">
        <f t="shared" si="38"/>
        <v>-29978.116321488054</v>
      </c>
      <c r="AJ37">
        <f t="shared" si="39"/>
        <v>972.34642143872406</v>
      </c>
      <c r="AK37">
        <f t="shared" si="30"/>
        <v>8.6338206201835614</v>
      </c>
      <c r="AL37">
        <f t="shared" si="40"/>
        <v>-28997.136079429147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-1626.4138731554697</v>
      </c>
      <c r="AR37">
        <f t="shared" si="45"/>
        <v>-1626.6192644872224</v>
      </c>
      <c r="AS37">
        <f t="shared" si="46"/>
        <v>52.759733263618571</v>
      </c>
      <c r="AT37">
        <f t="shared" si="47"/>
        <v>0.46847302866895024</v>
      </c>
      <c r="AU37">
        <f t="shared" si="48"/>
        <v>-1573.3910581949349</v>
      </c>
      <c r="AW37">
        <v>34</v>
      </c>
      <c r="AX37">
        <f>IF(Z37&gt;0, (R37*SUMPRODUCT(K37:$K$98, X37:$X$98)-K37*$AZ$3)/Z37, 0)</f>
        <v>-5607.2548233103134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1000000</v>
      </c>
      <c r="S38">
        <f t="shared" si="32"/>
        <v>-13497.483807140576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-849.00612686467321</v>
      </c>
      <c r="AC38">
        <f t="shared" si="33"/>
        <v>-1645.3281299618184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-27999.083282709635</v>
      </c>
      <c r="AI38">
        <f t="shared" si="38"/>
        <v>-28002.13075465602</v>
      </c>
      <c r="AJ38">
        <f t="shared" si="39"/>
        <v>796.32200309714517</v>
      </c>
      <c r="AK38">
        <f t="shared" si="30"/>
        <v>-59.430428880527131</v>
      </c>
      <c r="AL38">
        <f t="shared" si="40"/>
        <v>-27265.239180439403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-1356.4611529344215</v>
      </c>
      <c r="AR38">
        <f t="shared" si="45"/>
        <v>-1356.6087926720581</v>
      </c>
      <c r="AS38">
        <f t="shared" si="46"/>
        <v>38.57911530608034</v>
      </c>
      <c r="AT38">
        <f t="shared" si="47"/>
        <v>-2.8792038390931696</v>
      </c>
      <c r="AU38">
        <f t="shared" si="48"/>
        <v>-1320.9088812050711</v>
      </c>
      <c r="AW38">
        <v>35</v>
      </c>
      <c r="AX38">
        <f>IF(Z38&gt;0, (R38*SUMPRODUCT(K38:$K$98, X38:$X$98)-K38*$AZ$3)/Z38, 0)</f>
        <v>-13497.483807140576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1000000</v>
      </c>
      <c r="S39">
        <f t="shared" si="32"/>
        <v>-23720.817507820921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-1645.3281299618184</v>
      </c>
      <c r="AC39">
        <f t="shared" si="33"/>
        <v>-2260.6358274870222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-25378.121895265453</v>
      </c>
      <c r="AI39">
        <f t="shared" si="38"/>
        <v>-25380.504439444991</v>
      </c>
      <c r="AJ39">
        <f t="shared" si="39"/>
        <v>615.30769752520382</v>
      </c>
      <c r="AK39">
        <f t="shared" si="30"/>
        <v>-115.1729690973273</v>
      </c>
      <c r="AL39">
        <f t="shared" si="40"/>
        <v>-24880.369711017112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-1097.7539405287644</v>
      </c>
      <c r="AR39">
        <f t="shared" si="45"/>
        <v>-1097.8569996626263</v>
      </c>
      <c r="AS39">
        <f t="shared" si="46"/>
        <v>26.61569884420749</v>
      </c>
      <c r="AT39">
        <f t="shared" si="47"/>
        <v>-4.9819124201060658</v>
      </c>
      <c r="AU39">
        <f t="shared" si="48"/>
        <v>-1076.223213238525</v>
      </c>
      <c r="AW39">
        <v>36</v>
      </c>
      <c r="AX39">
        <f>IF(Z39&gt;0, (R39*SUMPRODUCT(K39:$K$98, X39:$X$98)-K39*$AZ$3)/Z39, 0)</f>
        <v>-23720.817507820921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1000000</v>
      </c>
      <c r="S40">
        <f t="shared" si="32"/>
        <v>-37416.987569840989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-2260.6358274870222</v>
      </c>
      <c r="AC40">
        <f t="shared" si="33"/>
        <v>-2696.6456114004109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-22278.660853720481</v>
      </c>
      <c r="AI40">
        <f t="shared" si="38"/>
        <v>-22280.462605936882</v>
      </c>
      <c r="AJ40">
        <f t="shared" si="39"/>
        <v>436.00978391338867</v>
      </c>
      <c r="AK40">
        <f t="shared" ref="AK40:AK71" si="61">G40*SUM(AB40:AB40, AE40:AF40)</f>
        <v>-158.24450792409158</v>
      </c>
      <c r="AL40">
        <f t="shared" si="40"/>
        <v>-22002.697329947587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-860.43206268961626</v>
      </c>
      <c r="AR40">
        <f t="shared" si="45"/>
        <v>-860.50164880101647</v>
      </c>
      <c r="AS40">
        <f t="shared" si="46"/>
        <v>16.839288509695169</v>
      </c>
      <c r="AT40">
        <f t="shared" si="47"/>
        <v>-6.1116172671433837</v>
      </c>
      <c r="AU40">
        <f t="shared" si="48"/>
        <v>-849.77397755846471</v>
      </c>
      <c r="AW40">
        <v>37</v>
      </c>
      <c r="AX40">
        <f>IF(Z40&gt;0, (R40*SUMPRODUCT(K40:$K$98, X40:$X$98)-K40*$AZ$3)/Z40, 0)</f>
        <v>-37416.987569840989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1000000</v>
      </c>
      <c r="S41">
        <f t="shared" si="32"/>
        <v>-56577.557105917978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-2696.6456114004109</v>
      </c>
      <c r="AC41">
        <f t="shared" si="33"/>
        <v>-2966.2346771120156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-18921.626147341394</v>
      </c>
      <c r="AI41">
        <f t="shared" si="38"/>
        <v>-18922.936841381947</v>
      </c>
      <c r="AJ41">
        <f t="shared" si="39"/>
        <v>269.58906571160469</v>
      </c>
      <c r="AK41">
        <f t="shared" si="61"/>
        <v>-188.76519279802878</v>
      </c>
      <c r="AL41">
        <f t="shared" si="40"/>
        <v>-18842.112968468373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-652.48110233217869</v>
      </c>
      <c r="AR41">
        <f t="shared" si="45"/>
        <v>-652.52629945666149</v>
      </c>
      <c r="AS41">
        <f t="shared" si="46"/>
        <v>9.2963347548712285</v>
      </c>
      <c r="AT41">
        <f t="shared" si="47"/>
        <v>-6.5092566632339679</v>
      </c>
      <c r="AU41">
        <f t="shared" si="48"/>
        <v>-649.73922136502438</v>
      </c>
      <c r="AW41">
        <v>38</v>
      </c>
      <c r="AX41">
        <f>IF(Z41&gt;0, (R41*SUMPRODUCT(K41:$K$98, X41:$X$98)-K41*$AZ$3)/Z41, 0)</f>
        <v>-56577.557105917978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1000000</v>
      </c>
      <c r="S42">
        <f t="shared" si="32"/>
        <v>-84821.287096887085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-2966.2346771120156</v>
      </c>
      <c r="AC42">
        <f t="shared" si="33"/>
        <v>-3091.1773892852566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-15460.068737361573</v>
      </c>
      <c r="AI42">
        <f t="shared" si="38"/>
        <v>-15460.979822743288</v>
      </c>
      <c r="AJ42">
        <f t="shared" si="39"/>
        <v>124.94271217324103</v>
      </c>
      <c r="AK42">
        <f t="shared" si="61"/>
        <v>-207.63642739784112</v>
      </c>
      <c r="AL42">
        <f t="shared" si="40"/>
        <v>-15543.673537967888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-475.99553422057841</v>
      </c>
      <c r="AR42">
        <f t="shared" si="45"/>
        <v>-476.02358536189979</v>
      </c>
      <c r="AS42">
        <f t="shared" si="46"/>
        <v>3.8468246188418562</v>
      </c>
      <c r="AT42">
        <f t="shared" si="47"/>
        <v>-6.392857228638352</v>
      </c>
      <c r="AU42">
        <f t="shared" si="48"/>
        <v>-478.56961797169629</v>
      </c>
      <c r="AW42">
        <v>39</v>
      </c>
      <c r="AX42">
        <f>IF(Z42&gt;0, (R42*SUMPRODUCT(K42:$K$98, X42:$X$98)-K42*$AZ$3)/Z42, 0)</f>
        <v>-84821.287096887085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1000000</v>
      </c>
      <c r="S43">
        <f t="shared" si="32"/>
        <v>-128988.63384783748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-3091.1773892852566</v>
      </c>
      <c r="AC43">
        <f t="shared" si="33"/>
        <v>-3096.1565037210676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-12075.65298252894</v>
      </c>
      <c r="AI43">
        <f t="shared" si="38"/>
        <v>-12076.253065732273</v>
      </c>
      <c r="AJ43">
        <f t="shared" si="39"/>
        <v>4.9791144358109705</v>
      </c>
      <c r="AK43">
        <f t="shared" si="61"/>
        <v>-216.38241724996797</v>
      </c>
      <c r="AL43">
        <f t="shared" si="40"/>
        <v>-12287.65636854643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-331.95870312557355</v>
      </c>
      <c r="AR43">
        <f t="shared" si="45"/>
        <v>-331.97519936327052</v>
      </c>
      <c r="AS43">
        <f t="shared" si="46"/>
        <v>0.13687544460055209</v>
      </c>
      <c r="AT43">
        <f t="shared" si="47"/>
        <v>-5.9483347785332867</v>
      </c>
      <c r="AU43">
        <f t="shared" si="48"/>
        <v>-337.78665869720322</v>
      </c>
      <c r="AW43">
        <v>40</v>
      </c>
      <c r="AX43">
        <f>IF(Z43&gt;0, (R43*SUMPRODUCT(K43:$K$98, X43:$X$98)-K43*$AZ$3)/Z43, 0)</f>
        <v>-128988.63384783748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1000000</v>
      </c>
      <c r="S44">
        <f t="shared" si="32"/>
        <v>-202338.23931216274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-3096.1565037210676</v>
      </c>
      <c r="AC44">
        <f t="shared" si="33"/>
        <v>-3007.5648320388141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-8899.2491715530086</v>
      </c>
      <c r="AI44">
        <f t="shared" si="38"/>
        <v>-8899.6207726950197</v>
      </c>
      <c r="AJ44">
        <f t="shared" si="39"/>
        <v>-88.591671682253491</v>
      </c>
      <c r="AK44">
        <f t="shared" si="61"/>
        <v>-216.73095526047476</v>
      </c>
      <c r="AL44">
        <f t="shared" si="40"/>
        <v>-9204.9433996377484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-218.42823634865786</v>
      </c>
      <c r="AR44">
        <f t="shared" si="45"/>
        <v>-218.43735713857058</v>
      </c>
      <c r="AS44">
        <f t="shared" si="46"/>
        <v>-2.1744444084777812</v>
      </c>
      <c r="AT44">
        <f t="shared" si="47"/>
        <v>-5.3195679104065405</v>
      </c>
      <c r="AU44">
        <f t="shared" si="48"/>
        <v>-225.93136945745491</v>
      </c>
      <c r="AW44">
        <v>41</v>
      </c>
      <c r="AX44">
        <f>IF(Z44&gt;0, (R44*SUMPRODUCT(K44:$K$98, X44:$X$98)-K44*$AZ$3)/Z44, 0)</f>
        <v>-202338.23931216274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1000000</v>
      </c>
      <c r="S45">
        <f t="shared" si="32"/>
        <v>-331736.75733305642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-3007.5648320388141</v>
      </c>
      <c r="AC45">
        <f t="shared" si="33"/>
        <v>-2850.5016623090546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-6122.7437253431408</v>
      </c>
      <c r="AI45">
        <f t="shared" si="38"/>
        <v>-6122.9585418805982</v>
      </c>
      <c r="AJ45">
        <f t="shared" si="39"/>
        <v>-157.06316972975947</v>
      </c>
      <c r="AK45">
        <f t="shared" si="61"/>
        <v>-210.529538242717</v>
      </c>
      <c r="AL45">
        <f t="shared" si="40"/>
        <v>-6490.5512498530743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-134.17866654499531</v>
      </c>
      <c r="AR45">
        <f t="shared" si="45"/>
        <v>-134.18337420512952</v>
      </c>
      <c r="AS45">
        <f t="shared" si="46"/>
        <v>-3.4420069862532592</v>
      </c>
      <c r="AT45">
        <f t="shared" si="47"/>
        <v>-4.6137114301902633</v>
      </c>
      <c r="AU45">
        <f t="shared" si="48"/>
        <v>-142.23909262157304</v>
      </c>
      <c r="AW45">
        <v>42</v>
      </c>
      <c r="AX45">
        <f>IF(Z45&gt;0, (R45*SUMPRODUCT(K45:$K$98, X45:$X$98)-K45*$AZ$3)/Z45, 0)</f>
        <v>-331736.75733305642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1000000</v>
      </c>
      <c r="S46">
        <f t="shared" si="32"/>
        <v>-540267.32764695061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-2850.5016623090546</v>
      </c>
      <c r="AC46">
        <f t="shared" si="33"/>
        <v>-2649.4201448554631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-3602.8289662394131</v>
      </c>
      <c r="AI46">
        <f t="shared" si="38"/>
        <v>-3602.9515638873404</v>
      </c>
      <c r="AJ46">
        <f t="shared" si="39"/>
        <v>-201.08151745359146</v>
      </c>
      <c r="AK46">
        <f t="shared" si="61"/>
        <v>-199.53511636163384</v>
      </c>
      <c r="AL46">
        <f t="shared" si="40"/>
        <v>-4003.5681977025656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-70.495762568292562</v>
      </c>
      <c r="AR46">
        <f t="shared" si="45"/>
        <v>-70.498161409525579</v>
      </c>
      <c r="AS46">
        <f t="shared" si="46"/>
        <v>-3.9345178591912058</v>
      </c>
      <c r="AT46">
        <f t="shared" si="47"/>
        <v>-3.9042597688861918</v>
      </c>
      <c r="AU46">
        <f t="shared" si="48"/>
        <v>-78.336939037602974</v>
      </c>
      <c r="AW46">
        <v>43</v>
      </c>
      <c r="AX46">
        <f>IF(Z46&gt;0, (R46*SUMPRODUCT(K46:$K$98, X46:$X$98)-K46*$AZ$3)/Z46, 0)</f>
        <v>-540267.32764695061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1000000</v>
      </c>
      <c r="S47">
        <f t="shared" si="32"/>
        <v>-877136.46756657586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-2649.4201448554631</v>
      </c>
      <c r="AC47">
        <f t="shared" si="33"/>
        <v>-2420.576457425017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-2095.2319015195426</v>
      </c>
      <c r="AI47">
        <f t="shared" si="38"/>
        <v>-2095.3008923934526</v>
      </c>
      <c r="AJ47">
        <f t="shared" si="39"/>
        <v>-228.84368743044615</v>
      </c>
      <c r="AK47">
        <f t="shared" si="61"/>
        <v>-185.45941013988244</v>
      </c>
      <c r="AL47">
        <f t="shared" si="40"/>
        <v>-2509.6039899637813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-36.604412621481082</v>
      </c>
      <c r="AR47">
        <f t="shared" si="45"/>
        <v>-36.605617915469729</v>
      </c>
      <c r="AS47">
        <f t="shared" si="46"/>
        <v>-3.9979769086420451</v>
      </c>
      <c r="AT47">
        <f t="shared" si="47"/>
        <v>-3.2400388560203632</v>
      </c>
      <c r="AU47">
        <f t="shared" si="48"/>
        <v>-43.843633680132136</v>
      </c>
      <c r="AW47">
        <v>44</v>
      </c>
      <c r="AX47">
        <f>IF(Z47&gt;0, (R47*SUMPRODUCT(K47:$K$98, X47:$X$98)-K47*$AZ$3)/Z47, 0)</f>
        <v>-877136.46756657586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1000000</v>
      </c>
      <c r="S48">
        <f t="shared" si="32"/>
        <v>-1432496.9564339651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-2420.576457425017</v>
      </c>
      <c r="AC48">
        <f t="shared" si="33"/>
        <v>-2189.9135039761964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-1203.2999284406983</v>
      </c>
      <c r="AI48">
        <f t="shared" si="38"/>
        <v>-1203.338146907658</v>
      </c>
      <c r="AJ48">
        <f t="shared" si="39"/>
        <v>-230.66295344882064</v>
      </c>
      <c r="AK48">
        <f t="shared" si="61"/>
        <v>-169.4403520197512</v>
      </c>
      <c r="AL48">
        <f t="shared" si="40"/>
        <v>-1603.4414523762298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-18.76969486907139</v>
      </c>
      <c r="AR48">
        <f t="shared" si="45"/>
        <v>-18.770291020493197</v>
      </c>
      <c r="AS48">
        <f t="shared" si="46"/>
        <v>-3.5980000924985922</v>
      </c>
      <c r="AT48">
        <f t="shared" si="47"/>
        <v>-2.6430182789423391</v>
      </c>
      <c r="AU48">
        <f t="shared" si="48"/>
        <v>-25.011309391934127</v>
      </c>
      <c r="AW48">
        <v>45</v>
      </c>
      <c r="AX48">
        <f>IF(Z48&gt;0, (R48*SUMPRODUCT(K48:$K$98, X48:$X$98)-K48*$AZ$3)/Z48, 0)</f>
        <v>-1432496.9564339651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1000000</v>
      </c>
      <c r="S49">
        <f t="shared" si="32"/>
        <v>-2367776.9906569938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-2189.9135039761964</v>
      </c>
      <c r="AC49">
        <f t="shared" si="33"/>
        <v>-1970.0516219967835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-681.42545903360826</v>
      </c>
      <c r="AI49">
        <f t="shared" si="38"/>
        <v>-681.44625967942261</v>
      </c>
      <c r="AJ49">
        <f t="shared" si="39"/>
        <v>-219.86188197941283</v>
      </c>
      <c r="AK49">
        <f t="shared" si="61"/>
        <v>-153.29394527833375</v>
      </c>
      <c r="AL49">
        <f t="shared" si="40"/>
        <v>-1054.6020869371691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-9.490381141368518</v>
      </c>
      <c r="AR49">
        <f t="shared" si="45"/>
        <v>-9.4906708371146156</v>
      </c>
      <c r="AS49">
        <f t="shared" si="46"/>
        <v>-3.062070885056702</v>
      </c>
      <c r="AT49">
        <f t="shared" si="47"/>
        <v>-2.1349627432744978</v>
      </c>
      <c r="AU49">
        <f t="shared" si="48"/>
        <v>-14.687704465445815</v>
      </c>
      <c r="AW49">
        <v>46</v>
      </c>
      <c r="AX49">
        <f>IF(Z49&gt;0, (R49*SUMPRODUCT(K49:$K$98, X49:$X$98)-K49*$AZ$3)/Z49, 0)</f>
        <v>-2367776.9906569938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1000000</v>
      </c>
      <c r="S50">
        <f t="shared" si="32"/>
        <v>-3971278.7880845275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-1970.0516219967835</v>
      </c>
      <c r="AC50">
        <f t="shared" si="33"/>
        <v>-1766.47809523772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-378.89215532013219</v>
      </c>
      <c r="AI50">
        <f t="shared" si="38"/>
        <v>-378.90327565560534</v>
      </c>
      <c r="AJ50">
        <f t="shared" si="39"/>
        <v>-203.5735267590635</v>
      </c>
      <c r="AK50">
        <f t="shared" si="61"/>
        <v>-137.90361353977485</v>
      </c>
      <c r="AL50">
        <f t="shared" si="40"/>
        <v>-720.38041595444361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-4.7115400803683203</v>
      </c>
      <c r="AR50">
        <f t="shared" si="45"/>
        <v>-4.7116783622133074</v>
      </c>
      <c r="AS50">
        <f t="shared" si="46"/>
        <v>-2.5314454711179315</v>
      </c>
      <c r="AT50">
        <f t="shared" si="47"/>
        <v>-1.7148373047504717</v>
      </c>
      <c r="AU50">
        <f t="shared" si="48"/>
        <v>-8.9579611380817106</v>
      </c>
      <c r="AW50">
        <v>47</v>
      </c>
      <c r="AX50">
        <f>IF(Z50&gt;0, (R50*SUMPRODUCT(K50:$K$98, X50:$X$98)-K50*$AZ$3)/Z50, 0)</f>
        <v>-3971278.7880845275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1000000</v>
      </c>
      <c r="S51">
        <f t="shared" si="32"/>
        <v>-6780198.4009362748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-1766.47809523772</v>
      </c>
      <c r="AC51">
        <f t="shared" si="33"/>
        <v>-1580.9540032641312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-207.19305145176477</v>
      </c>
      <c r="AI51">
        <f t="shared" si="38"/>
        <v>-207.1988807575969</v>
      </c>
      <c r="AJ51">
        <f t="shared" si="39"/>
        <v>-185.52409197358884</v>
      </c>
      <c r="AK51">
        <f t="shared" si="61"/>
        <v>-123.65346666664041</v>
      </c>
      <c r="AL51">
        <f t="shared" si="40"/>
        <v>-516.37643939782618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-2.3004057274556118</v>
      </c>
      <c r="AR51">
        <f t="shared" si="45"/>
        <v>-2.3004704485861192</v>
      </c>
      <c r="AS51">
        <f t="shared" si="46"/>
        <v>-2.059821411802516</v>
      </c>
      <c r="AT51">
        <f t="shared" si="47"/>
        <v>-1.3728893944394791</v>
      </c>
      <c r="AU51">
        <f t="shared" si="48"/>
        <v>-5.7331812548281142</v>
      </c>
      <c r="AW51">
        <v>48</v>
      </c>
      <c r="AX51">
        <f>IF(Z51&gt;0, (R51*SUMPRODUCT(K51:$K$98, X51:$X$98)-K51*$AZ$3)/Z51, 0)</f>
        <v>-6780198.4009362748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1000000</v>
      </c>
      <c r="S52">
        <f t="shared" si="32"/>
        <v>-11809301.335837403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-1580.9540032641312</v>
      </c>
      <c r="AC52">
        <f t="shared" si="33"/>
        <v>-1413.4011660862679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-111.15509300173696</v>
      </c>
      <c r="AI52">
        <f t="shared" si="38"/>
        <v>-111.15808513718572</v>
      </c>
      <c r="AJ52">
        <f t="shared" si="39"/>
        <v>-167.55283717786324</v>
      </c>
      <c r="AK52">
        <f t="shared" si="61"/>
        <v>-110.66678022848919</v>
      </c>
      <c r="AL52">
        <f t="shared" si="40"/>
        <v>-389.37770254353813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-1.1018959767291898</v>
      </c>
      <c r="AR52">
        <f t="shared" si="45"/>
        <v>-1.1019256381862026</v>
      </c>
      <c r="AS52">
        <f t="shared" si="46"/>
        <v>-1.6609746993146186</v>
      </c>
      <c r="AT52">
        <f t="shared" si="47"/>
        <v>-1.0970552639404489</v>
      </c>
      <c r="AU52">
        <f t="shared" si="48"/>
        <v>-3.8599556014412699</v>
      </c>
      <c r="AW52">
        <v>49</v>
      </c>
      <c r="AX52">
        <f>IF(Z52&gt;0, (R52*SUMPRODUCT(K52:$K$98, X52:$X$98)-K52*$AZ$3)/Z52, 0)</f>
        <v>-11809301.335837403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1000000</v>
      </c>
      <c r="S53">
        <f t="shared" si="32"/>
        <v>-21017924.308648698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-1413.4011660862679</v>
      </c>
      <c r="AC53">
        <f t="shared" si="33"/>
        <v>-1262.8483808975336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-58.404210894517291</v>
      </c>
      <c r="AI53">
        <f t="shared" si="38"/>
        <v>-58.405713003339208</v>
      </c>
      <c r="AJ53">
        <f t="shared" si="39"/>
        <v>-150.55278518873433</v>
      </c>
      <c r="AK53">
        <f t="shared" si="61"/>
        <v>-98.938081626038766</v>
      </c>
      <c r="AL53">
        <f t="shared" si="40"/>
        <v>-307.89657981811229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-0.51693670328096419</v>
      </c>
      <c r="AR53">
        <f t="shared" si="45"/>
        <v>-0.51694999847270606</v>
      </c>
      <c r="AS53">
        <f t="shared" si="46"/>
        <v>-1.3325453636518092</v>
      </c>
      <c r="AT53">
        <f t="shared" si="47"/>
        <v>-0.87570270981109422</v>
      </c>
      <c r="AU53">
        <f t="shared" si="48"/>
        <v>-2.7251980719356093</v>
      </c>
      <c r="AW53">
        <v>50</v>
      </c>
      <c r="AX53">
        <f>IF(Z53&gt;0, (R53*SUMPRODUCT(K53:$K$98, X53:$X$98)-K53*$AZ$3)/Z53, 0)</f>
        <v>-21017924.308648698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1000000</v>
      </c>
      <c r="S54">
        <f t="shared" si="32"/>
        <v>-38318092.152186051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-1262.8483808975336</v>
      </c>
      <c r="AC54">
        <f t="shared" si="33"/>
        <v>-1127.9593522745083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-30.046778839717756</v>
      </c>
      <c r="AI54">
        <f t="shared" si="38"/>
        <v>-30.047514757980462</v>
      </c>
      <c r="AJ54">
        <f t="shared" si="39"/>
        <v>-134.8890286230253</v>
      </c>
      <c r="AK54">
        <f t="shared" si="61"/>
        <v>-88.399386662827368</v>
      </c>
      <c r="AL54">
        <f t="shared" si="40"/>
        <v>-253.33593004383312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-0.23745050961779854</v>
      </c>
      <c r="AR54">
        <f t="shared" si="45"/>
        <v>-0.23745632535490127</v>
      </c>
      <c r="AS54">
        <f t="shared" si="46"/>
        <v>-1.0659867654781205</v>
      </c>
      <c r="AT54">
        <f t="shared" si="47"/>
        <v>-0.69859333424595316</v>
      </c>
      <c r="AU54">
        <f t="shared" si="48"/>
        <v>-2.0020364250789751</v>
      </c>
      <c r="AW54">
        <v>51</v>
      </c>
      <c r="AX54">
        <f>IF(Z54&gt;0, (R54*SUMPRODUCT(K54:$K$98, X54:$X$98)-K54*$AZ$3)/Z54, 0)</f>
        <v>-38318092.152186051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1000000</v>
      </c>
      <c r="S55">
        <f t="shared" si="32"/>
        <v>-71665426.928808793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-1127.9593522745083</v>
      </c>
      <c r="AC55">
        <f t="shared" si="33"/>
        <v>-1007.2986194570666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-15.086790486673252</v>
      </c>
      <c r="AI55">
        <f t="shared" si="38"/>
        <v>-15.087141875991165</v>
      </c>
      <c r="AJ55">
        <f t="shared" si="39"/>
        <v>-120.66073281744173</v>
      </c>
      <c r="AK55">
        <f t="shared" si="61"/>
        <v>-78.95715465921559</v>
      </c>
      <c r="AL55">
        <f t="shared" si="40"/>
        <v>-214.70502935264847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-0.10645204826956707</v>
      </c>
      <c r="AR55">
        <f t="shared" si="45"/>
        <v>-0.10645452766454938</v>
      </c>
      <c r="AS55">
        <f t="shared" si="46"/>
        <v>-0.85137936829372429</v>
      </c>
      <c r="AT55">
        <f t="shared" si="47"/>
        <v>-0.55711987559150411</v>
      </c>
      <c r="AU55">
        <f t="shared" si="48"/>
        <v>-1.5149537715497776</v>
      </c>
      <c r="AW55">
        <v>52</v>
      </c>
      <c r="AX55">
        <f>IF(Z55&gt;0, (R55*SUMPRODUCT(K55:$K$98, X55:$X$98)-K55*$AZ$3)/Z55, 0)</f>
        <v>-71665426.928808793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1000000</v>
      </c>
      <c r="S56">
        <f t="shared" si="32"/>
        <v>-137824451.10119265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-1007.2986194570666</v>
      </c>
      <c r="AC56">
        <f t="shared" si="33"/>
        <v>-899.4602649633191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-7.3888871351875309</v>
      </c>
      <c r="AI56">
        <f t="shared" si="38"/>
        <v>-7.3890502884338849</v>
      </c>
      <c r="AJ56">
        <f t="shared" si="39"/>
        <v>-107.83835449374749</v>
      </c>
      <c r="AK56">
        <f t="shared" si="61"/>
        <v>-70.510903361994664</v>
      </c>
      <c r="AL56">
        <f t="shared" si="40"/>
        <v>-185.73830814417602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-4.6549837911667953E-2</v>
      </c>
      <c r="AR56">
        <f t="shared" si="45"/>
        <v>-4.6550865773784887E-2</v>
      </c>
      <c r="AS56">
        <f t="shared" si="46"/>
        <v>-0.67937942893176029</v>
      </c>
      <c r="AT56">
        <f t="shared" si="47"/>
        <v>-0.44421724983119942</v>
      </c>
      <c r="AU56">
        <f t="shared" si="48"/>
        <v>-1.1701475445367444</v>
      </c>
      <c r="AW56">
        <v>53</v>
      </c>
      <c r="AX56">
        <f>IF(Z56&gt;0, (R56*SUMPRODUCT(K56:$K$98, X56:$X$98)-K56*$AZ$3)/Z56, 0)</f>
        <v>-137824451.10119265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1000000</v>
      </c>
      <c r="S57">
        <f t="shared" si="32"/>
        <v>-273254530.312244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-899.4602649633191</v>
      </c>
      <c r="AC57">
        <f t="shared" si="33"/>
        <v>-803.12752324585813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-3.5217497701736971</v>
      </c>
      <c r="AI57">
        <f t="shared" si="38"/>
        <v>-3.5218232481433329</v>
      </c>
      <c r="AJ57">
        <f t="shared" si="39"/>
        <v>-96.332741717460976</v>
      </c>
      <c r="AK57">
        <f t="shared" si="61"/>
        <v>-62.962218547432343</v>
      </c>
      <c r="AL57">
        <f t="shared" si="40"/>
        <v>-162.81678351303665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-1.9809778180544291E-2</v>
      </c>
      <c r="AR57">
        <f t="shared" si="45"/>
        <v>-1.9810191492782424E-2</v>
      </c>
      <c r="AS57">
        <f t="shared" si="46"/>
        <v>-0.54186991395826689</v>
      </c>
      <c r="AT57">
        <f t="shared" si="47"/>
        <v>-0.35416133018390733</v>
      </c>
      <c r="AU57">
        <f t="shared" si="48"/>
        <v>-0.91584143563495657</v>
      </c>
      <c r="AW57">
        <v>54</v>
      </c>
      <c r="AX57">
        <f>IF(Z57&gt;0, (R57*SUMPRODUCT(K57:$K$98, X57:$X$98)-K57*$AZ$3)/Z57, 0)</f>
        <v>-273254530.312244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1000000</v>
      </c>
      <c r="S58">
        <f t="shared" si="32"/>
        <v>-559392300.28950572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-803.12752324585813</v>
      </c>
      <c r="AC58">
        <f t="shared" si="33"/>
        <v>-717.09439413531334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-1.6278107857755095</v>
      </c>
      <c r="AI58">
        <f t="shared" si="38"/>
        <v>-1.6278428336958046</v>
      </c>
      <c r="AJ58">
        <f t="shared" si="39"/>
        <v>-86.033129110544792</v>
      </c>
      <c r="AK58">
        <f t="shared" si="61"/>
        <v>-56.218926627210074</v>
      </c>
      <c r="AL58">
        <f t="shared" si="40"/>
        <v>-143.87989857145067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-8.1753624645045792E-3</v>
      </c>
      <c r="AR58">
        <f t="shared" si="45"/>
        <v>-8.1755234189391703E-3</v>
      </c>
      <c r="AS58">
        <f t="shared" si="46"/>
        <v>-0.43208462591623531</v>
      </c>
      <c r="AT58">
        <f t="shared" si="47"/>
        <v>-0.28234860375609699</v>
      </c>
      <c r="AU58">
        <f t="shared" si="48"/>
        <v>-0.72260875309127137</v>
      </c>
      <c r="AW58">
        <v>55</v>
      </c>
      <c r="AX58">
        <f>IF(Z58&gt;0, (R58*SUMPRODUCT(K58:$K$98, X58:$X$98)-K58*$AZ$3)/Z58, 0)</f>
        <v>-559392300.28950572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1000000</v>
      </c>
      <c r="S59">
        <f t="shared" si="32"/>
        <v>-1185493277.7651978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-717.09439413531334</v>
      </c>
      <c r="AC59">
        <f t="shared" si="33"/>
        <v>-640.26958834712991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-0.72901057583425388</v>
      </c>
      <c r="AI59">
        <f t="shared" si="38"/>
        <v>-0.72902407801095015</v>
      </c>
      <c r="AJ59">
        <f t="shared" si="39"/>
        <v>-76.824805788183426</v>
      </c>
      <c r="AK59">
        <f t="shared" si="61"/>
        <v>-50.196607589471938</v>
      </c>
      <c r="AL59">
        <f t="shared" si="40"/>
        <v>-127.75043745566632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-3.2690299614489171E-3</v>
      </c>
      <c r="AR59">
        <f t="shared" si="45"/>
        <v>-3.2690905079233142E-3</v>
      </c>
      <c r="AS59">
        <f t="shared" si="46"/>
        <v>-0.34449787181299413</v>
      </c>
      <c r="AT59">
        <f t="shared" si="47"/>
        <v>-0.22509167851960757</v>
      </c>
      <c r="AU59">
        <f t="shared" si="48"/>
        <v>-0.57285864084052507</v>
      </c>
      <c r="AW59">
        <v>56</v>
      </c>
      <c r="AX59">
        <f>IF(Z59&gt;0, (R59*SUMPRODUCT(K59:$K$98, X59:$X$98)-K59*$AZ$3)/Z59, 0)</f>
        <v>-1185493277.7651978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1000000</v>
      </c>
      <c r="S60">
        <f t="shared" si="32"/>
        <v>-2604740809.2507157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-640.26958834712991</v>
      </c>
      <c r="AC60">
        <f t="shared" si="33"/>
        <v>-571.6719813497275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-0.31521254385719349</v>
      </c>
      <c r="AI60">
        <f t="shared" si="38"/>
        <v>-0.31521803069852644</v>
      </c>
      <c r="AJ60">
        <f t="shared" si="39"/>
        <v>-68.597606997402409</v>
      </c>
      <c r="AK60">
        <f t="shared" si="61"/>
        <v>-44.818871184299098</v>
      </c>
      <c r="AL60">
        <f t="shared" si="40"/>
        <v>-113.73169621240004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-1.2620325071054821E-3</v>
      </c>
      <c r="AR60">
        <f t="shared" si="45"/>
        <v>-1.2620544750514234E-3</v>
      </c>
      <c r="AS60">
        <f t="shared" si="46"/>
        <v>-0.27464773095955791</v>
      </c>
      <c r="AT60">
        <f t="shared" si="47"/>
        <v>-0.1794435959756232</v>
      </c>
      <c r="AU60">
        <f t="shared" si="48"/>
        <v>-0.45535338141023252</v>
      </c>
      <c r="AW60">
        <v>57</v>
      </c>
      <c r="AX60">
        <f>IF(Z60&gt;0, (R60*SUMPRODUCT(K60:$K$98, X60:$X$98)-K60*$AZ$3)/Z60, 0)</f>
        <v>-2604740809.2507157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1000000</v>
      </c>
      <c r="S61">
        <f t="shared" si="32"/>
        <v>-5937867399.1875267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-571.6719813497275</v>
      </c>
      <c r="AC61">
        <f t="shared" si="33"/>
        <v>-510.4224612149452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-0.13131834762634051</v>
      </c>
      <c r="AI61">
        <f t="shared" si="38"/>
        <v>-0.13132049664056944</v>
      </c>
      <c r="AJ61">
        <f t="shared" si="39"/>
        <v>-61.249520134782301</v>
      </c>
      <c r="AK61">
        <f t="shared" si="61"/>
        <v>-40.017038694480931</v>
      </c>
      <c r="AL61">
        <f t="shared" si="40"/>
        <v>-101.3978793259038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-4.6943388650853623E-4</v>
      </c>
      <c r="AR61">
        <f t="shared" si="45"/>
        <v>-4.6944156875644658E-4</v>
      </c>
      <c r="AS61">
        <f t="shared" si="46"/>
        <v>-0.21895341209644001</v>
      </c>
      <c r="AT61">
        <f t="shared" si="47"/>
        <v>-0.14305201322183406</v>
      </c>
      <c r="AU61">
        <f t="shared" si="48"/>
        <v>-0.36247486688703051</v>
      </c>
      <c r="AW61">
        <v>58</v>
      </c>
      <c r="AX61">
        <f>IF(Z61&gt;0, (R61*SUMPRODUCT(K61:$K$98, X61:$X$98)-K61*$AZ$3)/Z61, 0)</f>
        <v>-5937867399.1875267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1000000</v>
      </c>
      <c r="S62">
        <f t="shared" si="32"/>
        <v>-14077161308.548059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-510.4224612149452</v>
      </c>
      <c r="AC62">
        <f t="shared" si="33"/>
        <v>-455.73473228518048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-5.2726912881540307E-2</v>
      </c>
      <c r="AI62">
        <f t="shared" si="38"/>
        <v>-5.2727722232804912E-2</v>
      </c>
      <c r="AJ62">
        <f t="shared" si="39"/>
        <v>-54.687728929764717</v>
      </c>
      <c r="AK62">
        <f t="shared" si="61"/>
        <v>-35.729572285046167</v>
      </c>
      <c r="AL62">
        <f t="shared" si="40"/>
        <v>-90.470028937043679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-1.6829195237717015E-4</v>
      </c>
      <c r="AR62">
        <f t="shared" si="45"/>
        <v>-1.6829453563678152E-4</v>
      </c>
      <c r="AS62">
        <f t="shared" si="46"/>
        <v>-0.17455041779784725</v>
      </c>
      <c r="AT62">
        <f t="shared" si="47"/>
        <v>-0.11404042354918145</v>
      </c>
      <c r="AU62">
        <f t="shared" si="48"/>
        <v>-0.28875913588266544</v>
      </c>
      <c r="AW62">
        <v>59</v>
      </c>
      <c r="AX62">
        <f>IF(Z62&gt;0, (R62*SUMPRODUCT(K62:$K$98, X62:$X$98)-K62*$AZ$3)/Z62, 0)</f>
        <v>-14077161308.548059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1000000</v>
      </c>
      <c r="S63">
        <f t="shared" si="32"/>
        <v>-34787999425.862999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-455.73473228518048</v>
      </c>
      <c r="AC63">
        <f t="shared" si="33"/>
        <v>-406.90615203815861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-2.0353571008766499E-2</v>
      </c>
      <c r="AI63">
        <f t="shared" si="38"/>
        <v>-2.0353863427243241E-2</v>
      </c>
      <c r="AJ63">
        <f t="shared" si="39"/>
        <v>-48.828580247021875</v>
      </c>
      <c r="AK63">
        <f t="shared" si="61"/>
        <v>-31.901431259962639</v>
      </c>
      <c r="AL63">
        <f t="shared" si="40"/>
        <v>-80.750365370411757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-5.8003419609861797E-5</v>
      </c>
      <c r="AR63">
        <f t="shared" si="45"/>
        <v>-5.8004252941349468E-5</v>
      </c>
      <c r="AS63">
        <f t="shared" si="46"/>
        <v>-0.13915123924946388</v>
      </c>
      <c r="AT63">
        <f t="shared" si="47"/>
        <v>-9.0912405627975132E-2</v>
      </c>
      <c r="AU63">
        <f t="shared" si="48"/>
        <v>-0.23012164913038036</v>
      </c>
      <c r="AW63">
        <v>60</v>
      </c>
      <c r="AX63">
        <f>IF(Z63&gt;0, (R63*SUMPRODUCT(K63:$K$98, X63:$X$98)-K63*$AZ$3)/Z63, 0)</f>
        <v>-34787999425.862999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1000000</v>
      </c>
      <c r="S64">
        <f t="shared" si="32"/>
        <v>-89817586249.40062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-406.90615203815861</v>
      </c>
      <c r="AC64">
        <f t="shared" si="33"/>
        <v>-363.30911313177984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-7.5348053387729414E-3</v>
      </c>
      <c r="AI64">
        <f t="shared" si="38"/>
        <v>-7.534906462931445E-3</v>
      </c>
      <c r="AJ64">
        <f t="shared" si="39"/>
        <v>-43.597038906378771</v>
      </c>
      <c r="AK64">
        <f t="shared" si="61"/>
        <v>-28.483430642671106</v>
      </c>
      <c r="AL64">
        <f t="shared" si="40"/>
        <v>-72.088004455512802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-1.9171981258018298E-5</v>
      </c>
      <c r="AR64">
        <f t="shared" si="45"/>
        <v>-1.9172238563998267E-5</v>
      </c>
      <c r="AS64">
        <f t="shared" si="46"/>
        <v>-0.1109307507278359</v>
      </c>
      <c r="AT64">
        <f t="shared" si="47"/>
        <v>-7.2474838286172016E-2</v>
      </c>
      <c r="AU64">
        <f t="shared" si="48"/>
        <v>-0.1834247612525719</v>
      </c>
      <c r="AW64">
        <v>61</v>
      </c>
      <c r="AX64">
        <f>IF(Z64&gt;0, (R64*SUMPRODUCT(K64:$K$98, X64:$X$98)-K64*$AZ$3)/Z64, 0)</f>
        <v>-89817586249.40062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1000000</v>
      </c>
      <c r="S65">
        <f t="shared" si="32"/>
        <v>-242811805605.02783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-363.30911313177984</v>
      </c>
      <c r="AC65">
        <f t="shared" si="33"/>
        <v>-324.38315292001249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-2.6685719432820144E-3</v>
      </c>
      <c r="AI65">
        <f t="shared" si="38"/>
        <v>-2.668605341900351E-3</v>
      </c>
      <c r="AJ65">
        <f t="shared" si="39"/>
        <v>-38.925960211767347</v>
      </c>
      <c r="AK65">
        <f t="shared" si="61"/>
        <v>-25.431637919224592</v>
      </c>
      <c r="AL65">
        <f t="shared" si="40"/>
        <v>-64.360266736333841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-6.0625572381845527E-6</v>
      </c>
      <c r="AR65">
        <f t="shared" si="45"/>
        <v>-6.0626331143608918E-6</v>
      </c>
      <c r="AS65">
        <f t="shared" si="46"/>
        <v>-8.8433389412351529E-2</v>
      </c>
      <c r="AT65">
        <f t="shared" si="47"/>
        <v>-5.7776505120735275E-2</v>
      </c>
      <c r="AU65">
        <f t="shared" si="48"/>
        <v>-0.14621595716620117</v>
      </c>
      <c r="AW65">
        <v>62</v>
      </c>
      <c r="AX65">
        <f>IF(Z65&gt;0, (R65*SUMPRODUCT(K65:$K$98, X65:$X$98)-K65*$AZ$3)/Z65, 0)</f>
        <v>-242811805605.02783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1000000</v>
      </c>
      <c r="S66">
        <f t="shared" si="32"/>
        <v>-689020358681.07068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-324.38315292001249</v>
      </c>
      <c r="AC66">
        <f t="shared" si="33"/>
        <v>-289.62782024707985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-9.0223802555778297E-4</v>
      </c>
      <c r="AI66">
        <f t="shared" si="38"/>
        <v>-9.0224853423929714E-4</v>
      </c>
      <c r="AJ66">
        <f t="shared" si="39"/>
        <v>-34.755332672932639</v>
      </c>
      <c r="AK66">
        <f t="shared" si="61"/>
        <v>-22.706820704400876</v>
      </c>
      <c r="AL66">
        <f t="shared" si="40"/>
        <v>-57.463055625867753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-1.8301219945762619E-6</v>
      </c>
      <c r="AR66">
        <f t="shared" si="45"/>
        <v>-1.8301433106465543E-6</v>
      </c>
      <c r="AS66">
        <f t="shared" si="46"/>
        <v>-7.0498579035422615E-2</v>
      </c>
      <c r="AT66">
        <f t="shared" si="47"/>
        <v>-4.6059078448098797E-2</v>
      </c>
      <c r="AU66">
        <f t="shared" si="48"/>
        <v>-0.11655948762683205</v>
      </c>
      <c r="AW66">
        <v>63</v>
      </c>
      <c r="AX66">
        <f>IF(Z66&gt;0, (R66*SUMPRODUCT(K66:$K$98, X66:$X$98)-K66*$AZ$3)/Z66, 0)</f>
        <v>-689020358681.07068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-2058175709156.2119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-289.62782024707985</v>
      </c>
      <c r="AC67">
        <f t="shared" ref="AC67:AC79" si="64">S67*Z67</f>
        <v>-258.59626963480019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-2.9050035116309758E-4</v>
      </c>
      <c r="AI67">
        <f t="shared" ref="AI67:AI79" si="69">SUM(AE67:AH67)</f>
        <v>-2.9050349224901754E-4</v>
      </c>
      <c r="AJ67">
        <f t="shared" ref="AJ67:AJ79" si="70">AB67-AC67</f>
        <v>-31.031550612279659</v>
      </c>
      <c r="AK67">
        <f t="shared" si="61"/>
        <v>-20.273947417295592</v>
      </c>
      <c r="AL67">
        <f t="shared" ref="AL67:AL79" si="71">SUM(AI67:AK67)</f>
        <v>-51.305788533067499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-5.2612332079821582E-7</v>
      </c>
      <c r="AR67">
        <f t="shared" ref="AR67:AR79" si="76">AI67*$K67</f>
        <v>-5.2612900959875766E-7</v>
      </c>
      <c r="AS67">
        <f t="shared" ref="AS67:AS79" si="77">AJ67*$K67</f>
        <v>-5.6201042072008468E-2</v>
      </c>
      <c r="AT67">
        <f t="shared" ref="AT67:AT79" si="78">AK67*$K67</f>
        <v>-3.6718015996088579E-2</v>
      </c>
      <c r="AU67">
        <f t="shared" ref="AU67:AU79" si="79">AL67*$K67</f>
        <v>-9.291958419710665E-2</v>
      </c>
      <c r="AW67">
        <v>64</v>
      </c>
      <c r="AX67">
        <f>IF(Z67&gt;0, (R67*SUMPRODUCT(K67:$K$98, X67:$X$98)-K67*$AZ$3)/Z67, 0)</f>
        <v>-2058175709156.2119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1000000</v>
      </c>
      <c r="S68">
        <f t="shared" si="63"/>
        <v>-6490236403639.2168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-258.59626963480019</v>
      </c>
      <c r="AC68">
        <f t="shared" si="64"/>
        <v>-230.8895269087792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-8.8812099985437033E-5</v>
      </c>
      <c r="AI68">
        <f t="shared" si="69"/>
        <v>-8.8812989357998172E-5</v>
      </c>
      <c r="AJ68">
        <f t="shared" si="70"/>
        <v>-27.706742726020991</v>
      </c>
      <c r="AK68">
        <f t="shared" si="61"/>
        <v>-18.101738874436016</v>
      </c>
      <c r="AL68">
        <f t="shared" si="71"/>
        <v>-45.808570413446361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-1.4361341433446673E-7</v>
      </c>
      <c r="AR68">
        <f t="shared" si="76"/>
        <v>-1.4361485249244455E-7</v>
      </c>
      <c r="AS68">
        <f t="shared" si="77"/>
        <v>-4.4803128443342645E-2</v>
      </c>
      <c r="AT68">
        <f t="shared" si="78"/>
        <v>-2.9271377724149991E-2</v>
      </c>
      <c r="AU68">
        <f t="shared" si="79"/>
        <v>-7.4074649782345126E-2</v>
      </c>
      <c r="AW68">
        <v>65</v>
      </c>
      <c r="AX68">
        <f>IF(Z68&gt;0, (R68*SUMPRODUCT(K68:$K$98, X68:$X$98)-K68*$AZ$3)/Z68, 0)</f>
        <v>-6490236403639.2168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1000000</v>
      </c>
      <c r="S69">
        <f t="shared" si="63"/>
        <v>-21667102432349.016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-230.8895269087792</v>
      </c>
      <c r="AC69">
        <f t="shared" si="64"/>
        <v>-206.15136343440665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-2.570466646670963E-5</v>
      </c>
      <c r="AI69">
        <f t="shared" si="69"/>
        <v>-2.5704904328883492E-5</v>
      </c>
      <c r="AJ69">
        <f t="shared" si="70"/>
        <v>-24.738163474372556</v>
      </c>
      <c r="AK69">
        <f t="shared" si="61"/>
        <v>-16.162266883614546</v>
      </c>
      <c r="AL69">
        <f t="shared" si="71"/>
        <v>-40.900456062891429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-3.7112210138617719E-8</v>
      </c>
      <c r="AR69">
        <f t="shared" si="76"/>
        <v>-3.7112553562291079E-8</v>
      </c>
      <c r="AS69">
        <f t="shared" si="77"/>
        <v>-3.5716780161042613E-2</v>
      </c>
      <c r="AT69">
        <f t="shared" si="78"/>
        <v>-2.3334963154567859E-2</v>
      </c>
      <c r="AU69">
        <f t="shared" si="79"/>
        <v>-5.905178042816403E-2</v>
      </c>
      <c r="AW69">
        <v>66</v>
      </c>
      <c r="AX69">
        <f>IF(Z69&gt;0, (R69*SUMPRODUCT(K69:$K$98, X69:$X$98)-K69*$AZ$3)/Z69, 0)</f>
        <v>-21667102432349.016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1000000</v>
      </c>
      <c r="S70">
        <f t="shared" si="63"/>
        <v>-77621350838837.297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-206.15136343440665</v>
      </c>
      <c r="AC70">
        <f t="shared" si="64"/>
        <v>-184.06371738403138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-7.0480394034779273E-6</v>
      </c>
      <c r="AI70">
        <f t="shared" si="69"/>
        <v>-7.0480986860449639E-6</v>
      </c>
      <c r="AJ70">
        <f t="shared" si="70"/>
        <v>-22.08764605037527</v>
      </c>
      <c r="AK70">
        <f t="shared" si="61"/>
        <v>-14.430595440408467</v>
      </c>
      <c r="AL70">
        <f t="shared" si="71"/>
        <v>-36.518248538882425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-9.0856320828071962E-9</v>
      </c>
      <c r="AR70">
        <f t="shared" si="76"/>
        <v>-9.0857085040021107E-9</v>
      </c>
      <c r="AS70">
        <f t="shared" si="77"/>
        <v>-2.8473198587674109E-2</v>
      </c>
      <c r="AT70">
        <f t="shared" si="78"/>
        <v>-1.8602489770798997E-2</v>
      </c>
      <c r="AU70">
        <f t="shared" si="79"/>
        <v>-4.7075697444181608E-2</v>
      </c>
      <c r="AW70">
        <v>67</v>
      </c>
      <c r="AX70">
        <f>IF(Z70&gt;0, (R70*SUMPRODUCT(K70:$K$98, X70:$X$98)-K70*$AZ$3)/Z70, 0)</f>
        <v>-77621350838837.297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1000000</v>
      </c>
      <c r="S71">
        <f t="shared" si="63"/>
        <v>-299876534837347.75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-184.06371738403138</v>
      </c>
      <c r="AC71">
        <f t="shared" si="64"/>
        <v>-164.34260481500317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-1.7995554281628829E-6</v>
      </c>
      <c r="AI71">
        <f t="shared" si="69"/>
        <v>-1.7995691290185454E-6</v>
      </c>
      <c r="AJ71">
        <f t="shared" si="70"/>
        <v>-19.721112569028207</v>
      </c>
      <c r="AK71">
        <f t="shared" si="61"/>
        <v>-12.884460216882198</v>
      </c>
      <c r="AL71">
        <f t="shared" si="71"/>
        <v>-32.605574585479538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-2.0712571859799769E-9</v>
      </c>
      <c r="AR71">
        <f t="shared" si="76"/>
        <v>-2.0712729554279754E-9</v>
      </c>
      <c r="AS71">
        <f t="shared" si="77"/>
        <v>-2.2698659616069625E-2</v>
      </c>
      <c r="AT71">
        <f t="shared" si="78"/>
        <v>-1.4829790955055185E-2</v>
      </c>
      <c r="AU71">
        <f t="shared" si="79"/>
        <v>-3.7528452642397771E-2</v>
      </c>
      <c r="AW71">
        <v>68</v>
      </c>
      <c r="AX71">
        <f>IF(Z71&gt;0, (R71*SUMPRODUCT(K71:$K$98, X71:$X$98)-K71*$AZ$3)/Z71, 0)</f>
        <v>-299876534837347.75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1000000</v>
      </c>
      <c r="S72">
        <f t="shared" si="63"/>
        <v>-1256362611020186.3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-164.34260481500317</v>
      </c>
      <c r="AC72">
        <f t="shared" si="64"/>
        <v>-146.73446858661563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-4.2576079655483644E-7</v>
      </c>
      <c r="AI72">
        <f t="shared" si="69"/>
        <v>-4.2576371638202843E-7</v>
      </c>
      <c r="AJ72">
        <f t="shared" si="70"/>
        <v>-17.608136228387536</v>
      </c>
      <c r="AK72">
        <f t="shared" ref="AK72:AK79" si="92">G72*SUM(AB72:AB72, AE72:AF72)</f>
        <v>-11.503982337050223</v>
      </c>
      <c r="AL72">
        <f t="shared" si="71"/>
        <v>-29.112118991201477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-4.3753867501489697E-10</v>
      </c>
      <c r="AR72">
        <f t="shared" si="76"/>
        <v>-4.3754167561366326E-10</v>
      </c>
      <c r="AS72">
        <f t="shared" si="77"/>
        <v>-1.8095232480753332E-2</v>
      </c>
      <c r="AT72">
        <f t="shared" si="78"/>
        <v>-1.182221855529492E-2</v>
      </c>
      <c r="AU72">
        <f t="shared" si="79"/>
        <v>-2.9917451473589929E-2</v>
      </c>
      <c r="AW72">
        <v>69</v>
      </c>
      <c r="AX72">
        <f>IF(Z72&gt;0, (R72*SUMPRODUCT(K72:$K$98, X72:$X$98)-K72*$AZ$3)/Z72, 0)</f>
        <v>-1256362611020186.3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1000000</v>
      </c>
      <c r="S73">
        <f t="shared" si="63"/>
        <v>-5744963862837731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-146.73446858661563</v>
      </c>
      <c r="AC73">
        <f t="shared" si="64"/>
        <v>-131.01291838128643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-9.2820327824310575E-8</v>
      </c>
      <c r="AI73">
        <f t="shared" si="69"/>
        <v>-9.2820897945035048E-8</v>
      </c>
      <c r="AJ73">
        <f t="shared" si="70"/>
        <v>-15.721550205329208</v>
      </c>
      <c r="AK73">
        <f t="shared" si="92"/>
        <v>-10.271412801063095</v>
      </c>
      <c r="AL73">
        <f t="shared" si="71"/>
        <v>-25.992963099213199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-8.5167883123501233E-11</v>
      </c>
      <c r="AR73">
        <f t="shared" si="76"/>
        <v>-8.5168406241404027E-11</v>
      </c>
      <c r="AS73">
        <f t="shared" si="77"/>
        <v>-1.4425408547814295E-2</v>
      </c>
      <c r="AT73">
        <f t="shared" si="78"/>
        <v>-9.4246002514662367E-3</v>
      </c>
      <c r="AU73">
        <f t="shared" si="79"/>
        <v>-2.3850008884448937E-2</v>
      </c>
      <c r="AW73">
        <v>70</v>
      </c>
      <c r="AX73">
        <f>IF(Z73&gt;0, (R73*SUMPRODUCT(K73:$K$98, X73:$X$98)-K73*$AZ$3)/Z73, 0)</f>
        <v>-5744963862837731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1000000</v>
      </c>
      <c r="S74">
        <f t="shared" si="63"/>
        <v>-2.8886857739308948E+16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-131.01291838128643</v>
      </c>
      <c r="AC74">
        <f t="shared" si="64"/>
        <v>-116.97581998336555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-1.852733297685206E-8</v>
      </c>
      <c r="AI74">
        <f t="shared" si="69"/>
        <v>-1.8527434213044864E-8</v>
      </c>
      <c r="AJ74">
        <f t="shared" si="70"/>
        <v>-14.037098397920872</v>
      </c>
      <c r="AK74">
        <f t="shared" si="92"/>
        <v>-9.1709042866900514</v>
      </c>
      <c r="AL74">
        <f t="shared" si="71"/>
        <v>-23.208002703138355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-1.5178457504071584E-11</v>
      </c>
      <c r="AR74">
        <f t="shared" si="76"/>
        <v>-1.5178540441494485E-11</v>
      </c>
      <c r="AS74">
        <f t="shared" si="77"/>
        <v>-1.1499847375739997E-2</v>
      </c>
      <c r="AT74">
        <f t="shared" si="78"/>
        <v>-7.513233618856462E-3</v>
      </c>
      <c r="AU74">
        <f t="shared" si="79"/>
        <v>-1.9013081009774998E-2</v>
      </c>
      <c r="AW74">
        <v>71</v>
      </c>
      <c r="AX74">
        <f>IF(Z74&gt;0, (R74*SUMPRODUCT(K74:$K$98, X74:$X$98)-K74*$AZ$3)/Z74, 0)</f>
        <v>-2.8886857739308948E+16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1000000</v>
      </c>
      <c r="S75">
        <f t="shared" si="63"/>
        <v>-1.6122823375257978E+17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-116.97581998336555</v>
      </c>
      <c r="AC75">
        <f t="shared" si="64"/>
        <v>-104.44269641373248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-3.361159148444597E-9</v>
      </c>
      <c r="AI75">
        <f t="shared" si="69"/>
        <v>-3.3611753432967615E-9</v>
      </c>
      <c r="AJ75">
        <f t="shared" si="70"/>
        <v>-12.533123569633076</v>
      </c>
      <c r="AK75">
        <f t="shared" si="92"/>
        <v>-8.1883073988355903</v>
      </c>
      <c r="AL75">
        <f t="shared" si="71"/>
        <v>-20.721430971829843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-2.4585881612833256E-12</v>
      </c>
      <c r="AR75">
        <f t="shared" si="76"/>
        <v>-2.4586000073370371E-12</v>
      </c>
      <c r="AS75">
        <f t="shared" si="77"/>
        <v>-9.1676079207556171E-3</v>
      </c>
      <c r="AT75">
        <f t="shared" si="78"/>
        <v>-5.989503841566662E-3</v>
      </c>
      <c r="AU75">
        <f t="shared" si="79"/>
        <v>-1.515711176478088E-2</v>
      </c>
      <c r="AW75">
        <v>72</v>
      </c>
      <c r="AX75">
        <f>IF(Z75&gt;0, (R75*SUMPRODUCT(K75:$K$98, X75:$X$98)-K75*$AZ$3)/Z75, 0)</f>
        <v>-1.6122823375257978E+17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1000000</v>
      </c>
      <c r="S76">
        <f t="shared" si="63"/>
        <v>-1.0111044741742314E+18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-104.44269641373248</v>
      </c>
      <c r="AC76">
        <f t="shared" si="64"/>
        <v>-93.252407512263289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-5.4908788454052082E-10</v>
      </c>
      <c r="AI76">
        <f t="shared" si="69"/>
        <v>-5.4909019024705003E-10</v>
      </c>
      <c r="AJ76">
        <f t="shared" si="70"/>
        <v>-11.190288901469188</v>
      </c>
      <c r="AK76">
        <f t="shared" si="92"/>
        <v>-7.3109887489612744</v>
      </c>
      <c r="AL76">
        <f t="shared" si="71"/>
        <v>-18.501277650979553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-3.5860847425745551E-13</v>
      </c>
      <c r="AR76">
        <f t="shared" si="76"/>
        <v>-3.5860998011093323E-13</v>
      </c>
      <c r="AS76">
        <f t="shared" si="77"/>
        <v>-7.308360906221857E-3</v>
      </c>
      <c r="AT76">
        <f t="shared" si="78"/>
        <v>-4.7747957920658644E-3</v>
      </c>
      <c r="AU76">
        <f t="shared" si="79"/>
        <v>-1.2083156698646331E-2</v>
      </c>
      <c r="AW76">
        <v>73</v>
      </c>
      <c r="AX76">
        <f>IF(Z76&gt;0, (R76*SUMPRODUCT(K76:$K$98, X76:$X$98)-K76*$AZ$3)/Z76, 0)</f>
        <v>-1.0111044741742314E+18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1000000</v>
      </c>
      <c r="S77">
        <f t="shared" si="63"/>
        <v>-7.2352543610719867E+18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-93.252407512263289</v>
      </c>
      <c r="AC77">
        <f t="shared" si="64"/>
        <v>-83.261078135949674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-7.9798286638258433E-11</v>
      </c>
      <c r="AI77">
        <f t="shared" si="69"/>
        <v>-7.9798574330556381E-11</v>
      </c>
      <c r="AJ77">
        <f t="shared" si="70"/>
        <v>-9.9913293763136153</v>
      </c>
      <c r="AK77">
        <f t="shared" si="92"/>
        <v>-6.5276685258584308</v>
      </c>
      <c r="AL77">
        <f t="shared" si="71"/>
        <v>-16.518997902251847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-4.6532269087571922E-14</v>
      </c>
      <c r="AR77">
        <f t="shared" si="76"/>
        <v>-4.6532436847758089E-14</v>
      </c>
      <c r="AS77">
        <f t="shared" si="77"/>
        <v>-5.8261805693743647E-3</v>
      </c>
      <c r="AT77">
        <f t="shared" si="78"/>
        <v>-3.8064379719913695E-3</v>
      </c>
      <c r="AU77">
        <f t="shared" si="79"/>
        <v>-9.6326185414122682E-3</v>
      </c>
      <c r="AW77">
        <v>74</v>
      </c>
      <c r="AX77">
        <f>IF(Z77&gt;0, (R77*SUMPRODUCT(K77:$K$98, X77:$X$98)-K77*$AZ$3)/Z77, 0)</f>
        <v>-7.2352543610719867E+18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1000000</v>
      </c>
      <c r="S78">
        <f t="shared" si="63"/>
        <v>-6.027555965596595E+19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-83.261078135949674</v>
      </c>
      <c r="AC78">
        <f t="shared" si="64"/>
        <v>-74.340248335669401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-1.0159275171584038E-11</v>
      </c>
      <c r="AI78">
        <f t="shared" si="69"/>
        <v>-1.015930600507972E-11</v>
      </c>
      <c r="AJ78">
        <f t="shared" si="70"/>
        <v>-8.9208298002802735</v>
      </c>
      <c r="AK78">
        <f t="shared" si="92"/>
        <v>-5.8282754695164778</v>
      </c>
      <c r="AL78">
        <f t="shared" si="71"/>
        <v>-14.749105269806911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-5.2893872646870031E-15</v>
      </c>
      <c r="AR78">
        <f t="shared" si="76"/>
        <v>-5.2894033180270917E-15</v>
      </c>
      <c r="AS78">
        <f t="shared" si="77"/>
        <v>-4.6445954794120973E-3</v>
      </c>
      <c r="AT78">
        <f t="shared" si="78"/>
        <v>-3.0344690465492537E-3</v>
      </c>
      <c r="AU78">
        <f t="shared" si="79"/>
        <v>-7.6790645259666402E-3</v>
      </c>
      <c r="AW78">
        <v>75</v>
      </c>
      <c r="AX78">
        <f>IF(Z78&gt;0, (R78*SUMPRODUCT(K78:$K$98, X78:$X$98)-K78*$AZ$3)/Z78, 0)</f>
        <v>-6.027555965596595E+19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-74.340248335669401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-74.340248335669401</v>
      </c>
      <c r="AK79">
        <f t="shared" si="92"/>
        <v>-5.2038173834968582</v>
      </c>
      <c r="AL79">
        <f t="shared" si="71"/>
        <v>-79.544065719167492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-5.7333357460644976E-16</v>
      </c>
      <c r="AR79">
        <f t="shared" si="76"/>
        <v>-5.7333357460644976E-16</v>
      </c>
      <c r="AS79">
        <f t="shared" si="77"/>
        <v>-3.4558002078959267E-2</v>
      </c>
      <c r="AT79">
        <f t="shared" si="78"/>
        <v>-2.4190601455271487E-3</v>
      </c>
      <c r="AU79">
        <f t="shared" si="79"/>
        <v>-3.6977062224486983E-2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330007.49116800021</v>
      </c>
      <c r="AO81" s="6">
        <f t="shared" si="93"/>
        <v>-33000.74911680002</v>
      </c>
      <c r="AP81" s="6">
        <f t="shared" si="93"/>
        <v>-1745.3368502715009</v>
      </c>
      <c r="AQ81" s="6">
        <f t="shared" si="93"/>
        <v>-142784.59892852037</v>
      </c>
      <c r="AR81" s="6">
        <f t="shared" si="93"/>
        <v>152476.80627240817</v>
      </c>
      <c r="AS81" s="6">
        <f t="shared" si="93"/>
        <v>-24205.933208254235</v>
      </c>
      <c r="AT81" s="6">
        <f t="shared" si="93"/>
        <v>6525.1759910966803</v>
      </c>
      <c r="AU81" s="6">
        <f t="shared" si="93"/>
        <v>134796.04905525062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569285.13555816538</v>
      </c>
      <c r="K3">
        <v>1</v>
      </c>
      <c r="L3" s="2">
        <v>0</v>
      </c>
      <c r="O3">
        <f>$C$3</f>
        <v>569285.13555816538</v>
      </c>
      <c r="P3" s="2">
        <f>O3*C5</f>
        <v>56928.513555816542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569285.13555816538</v>
      </c>
      <c r="AF3">
        <f t="shared" ref="AF3:AF34" si="4">-$Z3*P3</f>
        <v>-56928.513555816542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510834.18941534881</v>
      </c>
      <c r="AJ3">
        <f t="shared" ref="AJ3:AJ34" si="8">AB3-AC3</f>
        <v>0</v>
      </c>
      <c r="AL3">
        <f t="shared" ref="AL3:AL34" si="9">SUM(AI3:AK3)</f>
        <v>510834.18941534881</v>
      </c>
      <c r="AN3">
        <f t="shared" ref="AN3:AN34" si="10">AE3*$K3</f>
        <v>569285.13555816538</v>
      </c>
      <c r="AO3">
        <f t="shared" ref="AO3:AO34" si="11">AF3*$K3</f>
        <v>-56928.513555816542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510834.18941534881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510834.18941534881</v>
      </c>
      <c r="AW3">
        <v>0</v>
      </c>
      <c r="AX3">
        <f>IF(Z3&gt;0, (R3*SUMPRODUCT(K3:$K$98, X3:$X$98)-K3*$AZ$3)/Z3, 0)</f>
        <v>0</v>
      </c>
      <c r="AZ3">
        <f>C6*ABS(SUMPRODUCT(X4:X69, K4:K69))/1</f>
        <v>291510.40996353136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19989.551483222167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19553.688288439123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-19553.688288439123</v>
      </c>
      <c r="AK4">
        <f>G4*SUM(AB4, AE4:AF4)</f>
        <v>0</v>
      </c>
      <c r="AL4">
        <f t="shared" si="9"/>
        <v>-31358.239288439123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-11012.735329788225</v>
      </c>
      <c r="AR4">
        <f t="shared" si="14"/>
        <v>-11012.735329788225</v>
      </c>
      <c r="AS4">
        <f t="shared" si="15"/>
        <v>-18242.082552886579</v>
      </c>
      <c r="AT4">
        <f t="shared" si="16"/>
        <v>0</v>
      </c>
      <c r="AU4">
        <f t="shared" si="17"/>
        <v>-29254.817882674804</v>
      </c>
      <c r="AW4">
        <v>1</v>
      </c>
      <c r="AX4">
        <f>IF(Z4&gt;0, (R4*SUMPRODUCT(K4:$K$98, X4:$X$98)-K4*$AZ$3)/Z4, 0)</f>
        <v>19989.551483222167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1000000</v>
      </c>
      <c r="S5">
        <f t="shared" si="1"/>
        <v>32693.306687754586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19553.688288439123</v>
      </c>
      <c r="AC5">
        <f t="shared" si="2"/>
        <v>31224.785838974785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-13331.583181949647</v>
      </c>
      <c r="AI5">
        <f t="shared" si="7"/>
        <v>-13355.460229732847</v>
      </c>
      <c r="AJ5">
        <f t="shared" si="8"/>
        <v>-11671.097550535662</v>
      </c>
      <c r="AK5">
        <f>G5*SUM(AB5, AE5:AF5)</f>
        <v>801.70121982600415</v>
      </c>
      <c r="AL5">
        <f t="shared" si="9"/>
        <v>-24224.856560442502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-11399.943667150956</v>
      </c>
      <c r="AR5">
        <f t="shared" si="14"/>
        <v>-11420.361122148715</v>
      </c>
      <c r="AS5">
        <f t="shared" si="15"/>
        <v>-9980.0490904991275</v>
      </c>
      <c r="AT5">
        <f t="shared" si="16"/>
        <v>685.54114085091646</v>
      </c>
      <c r="AU5">
        <f t="shared" si="17"/>
        <v>-20714.869071796926</v>
      </c>
      <c r="AW5">
        <v>2</v>
      </c>
      <c r="AX5">
        <f>IF(Z5&gt;0, (R5*SUMPRODUCT(K5:$K$98, X5:$X$98)-K5*$AZ$3)/Z5, 0)</f>
        <v>32693.306687754586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1000000</v>
      </c>
      <c r="S6">
        <f t="shared" si="1"/>
        <v>47516.664488087496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31224.785838974785</v>
      </c>
      <c r="AC6">
        <f t="shared" si="2"/>
        <v>44223.677024536824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-14832.830857982673</v>
      </c>
      <c r="AI6">
        <f t="shared" si="7"/>
        <v>-14856.098314516594</v>
      </c>
      <c r="AJ6">
        <f t="shared" si="8"/>
        <v>-12998.891185562039</v>
      </c>
      <c r="AK6">
        <f>G6*SUM(AB6, AE6:AF6)</f>
        <v>1826.6499715800251</v>
      </c>
      <c r="AL6">
        <f t="shared" si="9"/>
        <v>-26028.339528498611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-11442.194489344856</v>
      </c>
      <c r="AR6">
        <f t="shared" si="14"/>
        <v>-11460.14323867548</v>
      </c>
      <c r="AS6">
        <f t="shared" si="15"/>
        <v>-10027.475032588625</v>
      </c>
      <c r="AT6">
        <f t="shared" si="16"/>
        <v>1409.0961084159162</v>
      </c>
      <c r="AU6">
        <f t="shared" si="17"/>
        <v>-20078.522162848192</v>
      </c>
      <c r="AW6">
        <v>3</v>
      </c>
      <c r="AX6">
        <f>IF(Z6&gt;0, (R6*SUMPRODUCT(K6:$K$98, X6:$X$98)-K6*$AZ$3)/Z6, 0)</f>
        <v>47516.664488087496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1000000</v>
      </c>
      <c r="S7">
        <f t="shared" si="1"/>
        <v>58623.878564698098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44223.677024536824</v>
      </c>
      <c r="AC7">
        <f t="shared" si="2"/>
        <v>53057.179692554986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-16347.446919632697</v>
      </c>
      <c r="AI7">
        <f t="shared" si="7"/>
        <v>-16370.073015428286</v>
      </c>
      <c r="AJ7">
        <f t="shared" si="8"/>
        <v>-8833.5026680181618</v>
      </c>
      <c r="AK7">
        <f>G7*SUM(AB7, AE7:AF7)</f>
        <v>2171.382541904758</v>
      </c>
      <c r="AL7">
        <f t="shared" si="9"/>
        <v>-23032.193141541691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-11473.555190705729</v>
      </c>
      <c r="AR7">
        <f t="shared" si="14"/>
        <v>-11489.435453852453</v>
      </c>
      <c r="AS7">
        <f t="shared" si="15"/>
        <v>-6199.8476512581883</v>
      </c>
      <c r="AT7">
        <f t="shared" si="16"/>
        <v>1523.9980626429772</v>
      </c>
      <c r="AU7">
        <f t="shared" si="17"/>
        <v>-16165.285042467665</v>
      </c>
      <c r="AW7">
        <v>4</v>
      </c>
      <c r="AX7">
        <f>IF(Z7&gt;0, (R7*SUMPRODUCT(K7:$K$98, X7:$X$98)-K7*$AZ$3)/Z7, 0)</f>
        <v>58623.878564698098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1000000</v>
      </c>
      <c r="S8">
        <f t="shared" si="1"/>
        <v>62866.040169554777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53057.179692554986</v>
      </c>
      <c r="AC8">
        <f t="shared" si="2"/>
        <v>55200.597188070242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-17926.36336968801</v>
      </c>
      <c r="AI8">
        <f t="shared" si="7"/>
        <v>-17948.315045441403</v>
      </c>
      <c r="AJ8">
        <f t="shared" si="8"/>
        <v>-2143.4174955152557</v>
      </c>
      <c r="AK8">
        <f t="shared" ref="AK8:AK39" si="30">G8*SUM(AB8:AB8, AE8:AF8)</f>
        <v>1130.1179274514211</v>
      </c>
      <c r="AL8">
        <f t="shared" si="9"/>
        <v>-18961.614613505237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-11744.354819518978</v>
      </c>
      <c r="AR8">
        <f t="shared" si="14"/>
        <v>-11758.736334810965</v>
      </c>
      <c r="AS8">
        <f t="shared" si="15"/>
        <v>-1404.2477592673056</v>
      </c>
      <c r="AT8">
        <f t="shared" si="16"/>
        <v>740.39032090198509</v>
      </c>
      <c r="AU8">
        <f t="shared" si="17"/>
        <v>-12422.593773176284</v>
      </c>
      <c r="AW8">
        <v>5</v>
      </c>
      <c r="AX8">
        <f>IF(Z8&gt;0, (R8*SUMPRODUCT(K8:$K$98, X8:$X$98)-K8*$AZ$3)/Z8, 0)</f>
        <v>62866.040169554777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1000000</v>
      </c>
      <c r="S9">
        <f t="shared" si="1"/>
        <v>63054.079074246081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55200.597188070242</v>
      </c>
      <c r="AC9">
        <f t="shared" si="2"/>
        <v>53566.915132169583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-19747.108470494808</v>
      </c>
      <c r="AI9">
        <f t="shared" si="7"/>
        <v>-19768.346951778902</v>
      </c>
      <c r="AJ9">
        <f t="shared" si="8"/>
        <v>1633.6820559006592</v>
      </c>
      <c r="AK9">
        <f t="shared" si="30"/>
        <v>325.68352340961439</v>
      </c>
      <c r="AL9">
        <f t="shared" si="9"/>
        <v>-17808.981372468628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-12252.301920578831</v>
      </c>
      <c r="AR9">
        <f t="shared" si="14"/>
        <v>-12265.479560506017</v>
      </c>
      <c r="AS9">
        <f t="shared" si="15"/>
        <v>1013.6352783514773</v>
      </c>
      <c r="AT9">
        <f t="shared" si="16"/>
        <v>202.07378033775043</v>
      </c>
      <c r="AU9">
        <f t="shared" si="17"/>
        <v>-11049.770501816789</v>
      </c>
      <c r="AW9">
        <v>6</v>
      </c>
      <c r="AX9">
        <f>IF(Z9&gt;0, (R9*SUMPRODUCT(K9:$K$98, X9:$X$98)-K9*$AZ$3)/Z9, 0)</f>
        <v>63054.079074246081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1000000</v>
      </c>
      <c r="S10">
        <f t="shared" si="1"/>
        <v>61741.243758416284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53566.915132169583</v>
      </c>
      <c r="AC10">
        <f t="shared" si="2"/>
        <v>50597.513774360443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-21534.715621045842</v>
      </c>
      <c r="AI10">
        <f t="shared" si="7"/>
        <v>-21555.203349626569</v>
      </c>
      <c r="AJ10">
        <f t="shared" si="8"/>
        <v>2969.4013578091399</v>
      </c>
      <c r="AK10">
        <f t="shared" si="30"/>
        <v>219.62435204189532</v>
      </c>
      <c r="AL10">
        <f t="shared" si="9"/>
        <v>-18366.177639775535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-12675.686983106043</v>
      </c>
      <c r="AR10">
        <f t="shared" si="14"/>
        <v>-12687.746396336945</v>
      </c>
      <c r="AS10">
        <f t="shared" si="15"/>
        <v>1747.8383648592971</v>
      </c>
      <c r="AT10">
        <f t="shared" si="16"/>
        <v>129.2744974830251</v>
      </c>
      <c r="AU10">
        <f t="shared" si="17"/>
        <v>-10810.633533994624</v>
      </c>
      <c r="AW10">
        <v>7</v>
      </c>
      <c r="AX10">
        <f>IF(Z10&gt;0, (R10*SUMPRODUCT(K10:$K$98, X10:$X$98)-K10*$AZ$3)/Z10, 0)</f>
        <v>61741.243758416284</v>
      </c>
    </row>
    <row r="11" spans="1:52" x14ac:dyDescent="0.25">
      <c r="A11" t="s">
        <v>33</v>
      </c>
      <c r="C11" s="25">
        <f>AU71</f>
        <v>206594.77767972046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1000000</v>
      </c>
      <c r="S11">
        <f t="shared" si="1"/>
        <v>58950.779507034196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50597.513774360443</v>
      </c>
      <c r="AC11">
        <f t="shared" si="2"/>
        <v>46465.347586063552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-23108.230353556519</v>
      </c>
      <c r="AI11">
        <f t="shared" si="7"/>
        <v>-23127.9354990926</v>
      </c>
      <c r="AJ11">
        <f t="shared" si="8"/>
        <v>4132.1661882968911</v>
      </c>
      <c r="AK11">
        <f t="shared" si="30"/>
        <v>121.43403305846505</v>
      </c>
      <c r="AL11">
        <f t="shared" si="9"/>
        <v>-18874.335277737246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-12924.632815336719</v>
      </c>
      <c r="AR11">
        <f t="shared" si="14"/>
        <v>-12935.65407342226</v>
      </c>
      <c r="AS11">
        <f t="shared" si="15"/>
        <v>2311.1562373475813</v>
      </c>
      <c r="AT11">
        <f t="shared" si="16"/>
        <v>67.9191034775437</v>
      </c>
      <c r="AU11">
        <f t="shared" si="17"/>
        <v>-10556.578732597134</v>
      </c>
      <c r="AW11">
        <v>8</v>
      </c>
      <c r="AX11">
        <f>IF(Z11&gt;0, (R11*SUMPRODUCT(K11:$K$98, X11:$X$98)-K11*$AZ$3)/Z11, 0)</f>
        <v>58950.779507034196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1000000</v>
      </c>
      <c r="S12">
        <f t="shared" si="1"/>
        <v>55111.919023111383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46465.347586063552</v>
      </c>
      <c r="AC12">
        <f t="shared" si="2"/>
        <v>41644.122891805833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-24695.513841591652</v>
      </c>
      <c r="AI12">
        <f t="shared" si="7"/>
        <v>-24714.404547826332</v>
      </c>
      <c r="AJ12">
        <f t="shared" si="8"/>
        <v>4821.2246942577185</v>
      </c>
      <c r="AK12">
        <f t="shared" si="30"/>
        <v>106.87029944794617</v>
      </c>
      <c r="AL12">
        <f t="shared" si="9"/>
        <v>-19786.309554120668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-13125.928137478071</v>
      </c>
      <c r="AR12">
        <f t="shared" si="14"/>
        <v>-13135.96874866329</v>
      </c>
      <c r="AS12">
        <f t="shared" si="15"/>
        <v>2562.5321780056083</v>
      </c>
      <c r="AT12">
        <f t="shared" si="16"/>
        <v>56.802700262992126</v>
      </c>
      <c r="AU12">
        <f t="shared" si="17"/>
        <v>-10516.633870394691</v>
      </c>
      <c r="AW12">
        <v>9</v>
      </c>
      <c r="AX12">
        <f>IF(Z12&gt;0, (R12*SUMPRODUCT(K12:$K$98, X12:$X$98)-K12*$AZ$3)/Z12, 0)</f>
        <v>55111.919023111383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1000000</v>
      </c>
      <c r="S13">
        <f t="shared" si="1"/>
        <v>50114.905737187662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41644.122891805833</v>
      </c>
      <c r="AC13">
        <f t="shared" si="2"/>
        <v>36176.869522884954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-26193.535901144463</v>
      </c>
      <c r="AI13">
        <f t="shared" si="7"/>
        <v>-26211.582861919269</v>
      </c>
      <c r="AJ13">
        <f t="shared" si="8"/>
        <v>5467.2533689208794</v>
      </c>
      <c r="AK13">
        <f t="shared" si="30"/>
        <v>83.288245783611671</v>
      </c>
      <c r="AL13">
        <f t="shared" si="9"/>
        <v>-20661.041247214776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-13233.976033420087</v>
      </c>
      <c r="AR13">
        <f t="shared" si="14"/>
        <v>-13243.094048157434</v>
      </c>
      <c r="AS13">
        <f t="shared" si="15"/>
        <v>2762.2654813004015</v>
      </c>
      <c r="AT13">
        <f t="shared" si="16"/>
        <v>42.080406888394137</v>
      </c>
      <c r="AU13">
        <f t="shared" si="17"/>
        <v>-10438.748159968638</v>
      </c>
      <c r="AW13">
        <v>10</v>
      </c>
      <c r="AX13">
        <f>IF(Z13&gt;0, (R13*SUMPRODUCT(K13:$K$98, X13:$X$98)-K13*$AZ$3)/Z13, 0)</f>
        <v>50114.905737187662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1000000</v>
      </c>
      <c r="S14">
        <f t="shared" si="1"/>
        <v>43956.702230555289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36176.869522884954</v>
      </c>
      <c r="AC14">
        <f t="shared" si="2"/>
        <v>30196.381155503743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-27702.263093299603</v>
      </c>
      <c r="AI14">
        <f t="shared" si="7"/>
        <v>-27719.437027889329</v>
      </c>
      <c r="AJ14">
        <f t="shared" si="8"/>
        <v>5980.488367381211</v>
      </c>
      <c r="AK14">
        <f t="shared" si="30"/>
        <v>65.118365141192911</v>
      </c>
      <c r="AL14">
        <f t="shared" si="9"/>
        <v>-21673.830295366926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-13306.943057437493</v>
      </c>
      <c r="AR14">
        <f t="shared" si="14"/>
        <v>-13315.192656717087</v>
      </c>
      <c r="AS14">
        <f t="shared" si="15"/>
        <v>2872.7623404767146</v>
      </c>
      <c r="AT14">
        <f t="shared" si="16"/>
        <v>31.279985104786075</v>
      </c>
      <c r="AU14">
        <f t="shared" si="17"/>
        <v>-10411.150331135586</v>
      </c>
      <c r="AW14">
        <v>11</v>
      </c>
      <c r="AX14">
        <f>IF(Z14&gt;0, (R14*SUMPRODUCT(K14:$K$98, X14:$X$98)-K14*$AZ$3)/Z14, 0)</f>
        <v>43956.702230555289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1000000</v>
      </c>
      <c r="S15">
        <f t="shared" si="1"/>
        <v>36995.605538116033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30196.381155503743</v>
      </c>
      <c r="AC15">
        <f t="shared" si="2"/>
        <v>24076.188615767111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-29302.716075938981</v>
      </c>
      <c r="AI15">
        <f t="shared" si="7"/>
        <v>-29318.985703280912</v>
      </c>
      <c r="AJ15">
        <f t="shared" si="8"/>
        <v>6120.1925397366322</v>
      </c>
      <c r="AK15">
        <f t="shared" si="30"/>
        <v>123.80516273756535</v>
      </c>
      <c r="AL15">
        <f t="shared" si="9"/>
        <v>-23074.988000806716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-13353.315575408171</v>
      </c>
      <c r="AR15">
        <f t="shared" si="14"/>
        <v>-13360.729682265299</v>
      </c>
      <c r="AS15">
        <f t="shared" si="15"/>
        <v>2788.9859135777488</v>
      </c>
      <c r="AT15">
        <f t="shared" si="16"/>
        <v>56.418299369079868</v>
      </c>
      <c r="AU15">
        <f t="shared" si="17"/>
        <v>-10515.325469318472</v>
      </c>
      <c r="AW15">
        <v>12</v>
      </c>
      <c r="AX15">
        <f>IF(Z15&gt;0, (R15*SUMPRODUCT(K15:$K$98, X15:$X$98)-K15*$AZ$3)/Z15, 0)</f>
        <v>36995.605538116033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1000000</v>
      </c>
      <c r="S16">
        <f t="shared" si="1"/>
        <v>29172.415510543775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24076.188615767111</v>
      </c>
      <c r="AC16">
        <f t="shared" si="2"/>
        <v>17898.425423683715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-30737.873084354695</v>
      </c>
      <c r="AI16">
        <f t="shared" si="7"/>
        <v>-30753.211568596096</v>
      </c>
      <c r="AJ16">
        <f t="shared" si="8"/>
        <v>6177.7631920833956</v>
      </c>
      <c r="AK16">
        <f t="shared" si="30"/>
        <v>170.9409391719465</v>
      </c>
      <c r="AL16">
        <f t="shared" si="9"/>
        <v>-24404.507437340755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-13250.704708824213</v>
      </c>
      <c r="AR16">
        <f t="shared" si="14"/>
        <v>-13257.316933580494</v>
      </c>
      <c r="AS16">
        <f t="shared" si="15"/>
        <v>2663.154851173038</v>
      </c>
      <c r="AT16">
        <f t="shared" si="16"/>
        <v>73.690456766491579</v>
      </c>
      <c r="AU16">
        <f t="shared" si="17"/>
        <v>-10520.471625640965</v>
      </c>
      <c r="AW16">
        <v>13</v>
      </c>
      <c r="AX16">
        <f>IF(Z16&gt;0, (R16*SUMPRODUCT(K16:$K$98, X16:$X$98)-K16*$AZ$3)/Z16, 0)</f>
        <v>29172.415510543775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1000000</v>
      </c>
      <c r="S17">
        <f t="shared" si="1"/>
        <v>21173.946465700421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17898.425423683715</v>
      </c>
      <c r="AC17">
        <f t="shared" si="2"/>
        <v>12184.398073397373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-31961.032758768812</v>
      </c>
      <c r="AI17">
        <f t="shared" si="7"/>
        <v>-31975.418832348831</v>
      </c>
      <c r="AJ17">
        <f t="shared" si="8"/>
        <v>5714.027350286342</v>
      </c>
      <c r="AK17">
        <f t="shared" si="30"/>
        <v>246.99827084683525</v>
      </c>
      <c r="AL17">
        <f t="shared" si="9"/>
        <v>-26014.393211215654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-12951.6762835844</v>
      </c>
      <c r="AR17">
        <f t="shared" si="14"/>
        <v>-12957.506000333748</v>
      </c>
      <c r="AS17">
        <f t="shared" si="15"/>
        <v>2315.5144289307082</v>
      </c>
      <c r="AT17">
        <f t="shared" si="16"/>
        <v>100.09193603844435</v>
      </c>
      <c r="AU17">
        <f t="shared" si="17"/>
        <v>-10541.899635364596</v>
      </c>
      <c r="AW17">
        <v>14</v>
      </c>
      <c r="AX17">
        <f>IF(Z17&gt;0, (R17*SUMPRODUCT(K17:$K$98, X17:$X$98)-K17*$AZ$3)/Z17, 0)</f>
        <v>21173.946465700421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1000000</v>
      </c>
      <c r="S18">
        <f t="shared" si="1"/>
        <v>13280.272538923893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12184.398073397373</v>
      </c>
      <c r="AC18">
        <f t="shared" si="2"/>
        <v>7125.6756196019123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-33127.566038406636</v>
      </c>
      <c r="AI18">
        <f t="shared" si="7"/>
        <v>-33140.980062099894</v>
      </c>
      <c r="AJ18">
        <f t="shared" si="8"/>
        <v>5058.7224537954608</v>
      </c>
      <c r="AK18">
        <f t="shared" si="30"/>
        <v>263.18299838538326</v>
      </c>
      <c r="AL18">
        <f t="shared" si="9"/>
        <v>-27819.074609919051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-12527.430448924682</v>
      </c>
      <c r="AR18">
        <f t="shared" si="14"/>
        <v>-12532.503059712408</v>
      </c>
      <c r="AS18">
        <f t="shared" si="15"/>
        <v>1912.9927513196901</v>
      </c>
      <c r="AT18">
        <f t="shared" si="16"/>
        <v>99.524568264083811</v>
      </c>
      <c r="AU18">
        <f t="shared" si="17"/>
        <v>-10519.985740128634</v>
      </c>
      <c r="AW18">
        <v>15</v>
      </c>
      <c r="AX18">
        <f>IF(Z18&gt;0, (R18*SUMPRODUCT(K18:$K$98, X18:$X$98)-K18*$AZ$3)/Z18, 0)</f>
        <v>13280.272538923893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1000000</v>
      </c>
      <c r="S19">
        <f t="shared" si="1"/>
        <v>4086.5297889166745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7125.6756196019123</v>
      </c>
      <c r="AC19">
        <f t="shared" si="2"/>
        <v>2030.9781554030051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-34201.981955613817</v>
      </c>
      <c r="AI19">
        <f t="shared" si="7"/>
        <v>-34214.40678952125</v>
      </c>
      <c r="AJ19">
        <f t="shared" si="8"/>
        <v>5094.6974641989073</v>
      </c>
      <c r="AK19">
        <f t="shared" si="30"/>
        <v>158.90256631712265</v>
      </c>
      <c r="AL19">
        <f t="shared" si="9"/>
        <v>-28960.80675900522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-12061.669920445596</v>
      </c>
      <c r="AR19">
        <f t="shared" si="14"/>
        <v>-12066.051661995029</v>
      </c>
      <c r="AS19">
        <f t="shared" si="15"/>
        <v>1796.6958533995744</v>
      </c>
      <c r="AT19">
        <f t="shared" si="16"/>
        <v>56.038574224037312</v>
      </c>
      <c r="AU19">
        <f t="shared" si="17"/>
        <v>-10213.317234371416</v>
      </c>
      <c r="AW19">
        <v>16</v>
      </c>
      <c r="AX19">
        <f>IF(Z19&gt;0, (R19*SUMPRODUCT(K19:$K$98, X19:$X$98)-K19*$AZ$3)/Z19, 0)</f>
        <v>4086.5297889166745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1000000</v>
      </c>
      <c r="S20">
        <f t="shared" si="1"/>
        <v>-10366.91831449072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2030.9781554030051</v>
      </c>
      <c r="AC20">
        <f t="shared" si="2"/>
        <v>-4735.9369111391861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-35191.723335448201</v>
      </c>
      <c r="AI20">
        <f t="shared" si="7"/>
        <v>-35203.144127933178</v>
      </c>
      <c r="AJ20">
        <f t="shared" si="8"/>
        <v>6766.9150665421912</v>
      </c>
      <c r="AK20">
        <f t="shared" si="30"/>
        <v>8.7332060682329224</v>
      </c>
      <c r="AL20">
        <f t="shared" si="9"/>
        <v>-28427.495855322752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-11771.518624184269</v>
      </c>
      <c r="AR20">
        <f t="shared" si="14"/>
        <v>-11775.338842653207</v>
      </c>
      <c r="AS20">
        <f t="shared" si="15"/>
        <v>2263.5113937099277</v>
      </c>
      <c r="AT20">
        <f t="shared" si="16"/>
        <v>2.9212294294633363</v>
      </c>
      <c r="AU20">
        <f t="shared" si="17"/>
        <v>-9508.9062195138158</v>
      </c>
      <c r="AW20">
        <v>17</v>
      </c>
      <c r="AX20">
        <f>IF(Z20&gt;0, (R20*SUMPRODUCT(K20:$K$98, X20:$X$98)-K20*$AZ$3)/Z20, 0)</f>
        <v>-10366.91831449072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1000000</v>
      </c>
      <c r="S21">
        <f t="shared" si="1"/>
        <v>-28167.065070231649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-4735.9369111391861</v>
      </c>
      <c r="AC21">
        <f t="shared" si="2"/>
        <v>-11722.860869413737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-36073.025327174219</v>
      </c>
      <c r="AI21">
        <f t="shared" si="7"/>
        <v>-36083.430086101165</v>
      </c>
      <c r="AJ21">
        <f t="shared" si="8"/>
        <v>6986.9239582745504</v>
      </c>
      <c r="AK21">
        <f t="shared" si="30"/>
        <v>-7.5774990578226982</v>
      </c>
      <c r="AL21">
        <f t="shared" si="9"/>
        <v>-29104.083626884436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-11474.240504745807</v>
      </c>
      <c r="AR21">
        <f t="shared" si="14"/>
        <v>-11477.550088714406</v>
      </c>
      <c r="AS21">
        <f t="shared" si="15"/>
        <v>2222.4264574011218</v>
      </c>
      <c r="AT21">
        <f t="shared" si="16"/>
        <v>-2.4102787560888315</v>
      </c>
      <c r="AU21">
        <f t="shared" si="17"/>
        <v>-9257.5339100693727</v>
      </c>
      <c r="AW21">
        <v>18</v>
      </c>
      <c r="AX21">
        <f>IF(Z21&gt;0, (R21*SUMPRODUCT(K21:$K$98, X21:$X$98)-K21*$AZ$3)/Z21, 0)</f>
        <v>-28167.065070231649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1000000</v>
      </c>
      <c r="S22">
        <f t="shared" si="1"/>
        <v>-45436.335090259054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-11722.860869413737</v>
      </c>
      <c r="AC22">
        <f t="shared" si="2"/>
        <v>-17050.08559379795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-36776.233891874683</v>
      </c>
      <c r="AI22">
        <f t="shared" si="7"/>
        <v>-36785.615197365063</v>
      </c>
      <c r="AJ22">
        <f t="shared" si="8"/>
        <v>5327.2247243842139</v>
      </c>
      <c r="AK22">
        <f t="shared" si="30"/>
        <v>-246.18007825768848</v>
      </c>
      <c r="AL22">
        <f t="shared" si="9"/>
        <v>-31704.570551238539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-10922.427329676015</v>
      </c>
      <c r="AR22">
        <f t="shared" si="14"/>
        <v>-10925.213548291478</v>
      </c>
      <c r="AS22">
        <f t="shared" si="15"/>
        <v>1582.1692099308609</v>
      </c>
      <c r="AT22">
        <f t="shared" si="16"/>
        <v>-73.114719214836114</v>
      </c>
      <c r="AU22">
        <f t="shared" si="17"/>
        <v>-9416.1590575754544</v>
      </c>
      <c r="AW22">
        <v>19</v>
      </c>
      <c r="AX22">
        <f>IF(Z22&gt;0, (R22*SUMPRODUCT(K22:$K$98, X22:$X$98)-K22*$AZ$3)/Z22, 0)</f>
        <v>-45436.335090259054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1000000</v>
      </c>
      <c r="S23">
        <f t="shared" si="1"/>
        <v>-55953.816238463063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-17050.08559379795</v>
      </c>
      <c r="AC23">
        <f t="shared" si="2"/>
        <v>-18696.33216840119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-37361.055494722234</v>
      </c>
      <c r="AI23">
        <f t="shared" si="7"/>
        <v>-37369.408960770343</v>
      </c>
      <c r="AJ23">
        <f t="shared" si="8"/>
        <v>1646.2465746032394</v>
      </c>
      <c r="AK23">
        <f t="shared" si="30"/>
        <v>-1193.5059915658567</v>
      </c>
      <c r="AL23">
        <f t="shared" si="9"/>
        <v>-36916.66837773296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-9907.2477952761656</v>
      </c>
      <c r="AR23">
        <f t="shared" si="14"/>
        <v>-9909.4629323217378</v>
      </c>
      <c r="AS23">
        <f t="shared" si="15"/>
        <v>436.54475310588765</v>
      </c>
      <c r="AT23">
        <f t="shared" si="16"/>
        <v>-316.48890661721487</v>
      </c>
      <c r="AU23">
        <f t="shared" si="17"/>
        <v>-9789.4070858330651</v>
      </c>
      <c r="AW23">
        <v>20</v>
      </c>
      <c r="AX23">
        <f>IF(Z23&gt;0, (R23*SUMPRODUCT(K23:$K$98, X23:$X$98)-K23*$AZ$3)/Z23, 0)</f>
        <v>-55953.816238463063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1000000</v>
      </c>
      <c r="S24">
        <f t="shared" si="1"/>
        <v>-69305.29394272904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-18696.33216840119</v>
      </c>
      <c r="AC24">
        <f t="shared" si="2"/>
        <v>-20321.275718076635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-37583.35275658677</v>
      </c>
      <c r="AI24">
        <f t="shared" si="7"/>
        <v>-37590.683104155483</v>
      </c>
      <c r="AJ24">
        <f t="shared" si="8"/>
        <v>1624.943549675445</v>
      </c>
      <c r="AK24">
        <f t="shared" si="30"/>
        <v>-1308.7432517880834</v>
      </c>
      <c r="AL24">
        <f t="shared" si="9"/>
        <v>-37274.482806268119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-8898.3889728766371</v>
      </c>
      <c r="AR24">
        <f t="shared" si="14"/>
        <v>-8900.1245360765279</v>
      </c>
      <c r="AS24">
        <f t="shared" si="15"/>
        <v>384.72830930297681</v>
      </c>
      <c r="AT24">
        <f t="shared" si="16"/>
        <v>-309.86342797734551</v>
      </c>
      <c r="AU24">
        <f t="shared" si="17"/>
        <v>-8825.2596547508947</v>
      </c>
      <c r="AW24">
        <v>21</v>
      </c>
      <c r="AX24">
        <f>IF(Z24&gt;0, (R24*SUMPRODUCT(K24:$K$98, X24:$X$98)-K24*$AZ$3)/Z24, 0)</f>
        <v>-69305.29394272904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1000000</v>
      </c>
      <c r="S25">
        <f t="shared" si="1"/>
        <v>-86279.970328985524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-20321.275718076635</v>
      </c>
      <c r="AC25">
        <f t="shared" si="2"/>
        <v>-21824.750185952609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-37329.078378884726</v>
      </c>
      <c r="AI25">
        <f t="shared" si="7"/>
        <v>-37335.40219601828</v>
      </c>
      <c r="AJ25">
        <f t="shared" si="8"/>
        <v>1503.4744678759744</v>
      </c>
      <c r="AK25">
        <f t="shared" si="30"/>
        <v>-1422.4893002653646</v>
      </c>
      <c r="AL25">
        <f t="shared" si="9"/>
        <v>-37254.417028407668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-7891.2374346212473</v>
      </c>
      <c r="AR25">
        <f t="shared" si="14"/>
        <v>-7892.5742675852835</v>
      </c>
      <c r="AS25">
        <f t="shared" si="15"/>
        <v>317.8292772856455</v>
      </c>
      <c r="AT25">
        <f t="shared" si="16"/>
        <v>-300.70929431120879</v>
      </c>
      <c r="AU25">
        <f t="shared" si="17"/>
        <v>-7875.454284610847</v>
      </c>
      <c r="AW25">
        <v>22</v>
      </c>
      <c r="AX25">
        <f>IF(Z25&gt;0, (R25*SUMPRODUCT(K25:$K$98, X25:$X$98)-K25*$AZ$3)/Z25, 0)</f>
        <v>-86279.970328985524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1000000</v>
      </c>
      <c r="S26">
        <f t="shared" si="1"/>
        <v>-108064.04824191683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-21824.750185952609</v>
      </c>
      <c r="AC26">
        <f t="shared" si="2"/>
        <v>-23113.385383966153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-36537.173649162716</v>
      </c>
      <c r="AI26">
        <f t="shared" si="7"/>
        <v>-36542.520798783706</v>
      </c>
      <c r="AJ26">
        <f t="shared" si="8"/>
        <v>1288.6351980135441</v>
      </c>
      <c r="AK26">
        <f t="shared" si="30"/>
        <v>-1527.7325130166828</v>
      </c>
      <c r="AL26">
        <f t="shared" si="9"/>
        <v>-36781.618113786841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-6896.2781490795387</v>
      </c>
      <c r="AR26">
        <f t="shared" si="14"/>
        <v>-6897.2874069779518</v>
      </c>
      <c r="AS26">
        <f t="shared" si="15"/>
        <v>243.22589490715134</v>
      </c>
      <c r="AT26">
        <f t="shared" si="16"/>
        <v>-288.35477117964643</v>
      </c>
      <c r="AU26">
        <f t="shared" si="17"/>
        <v>-6942.4162832504462</v>
      </c>
      <c r="AW26">
        <v>23</v>
      </c>
      <c r="AX26">
        <f>IF(Z26&gt;0, (R26*SUMPRODUCT(K26:$K$98, X26:$X$98)-K26*$AZ$3)/Z26, 0)</f>
        <v>-108064.04824191683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1000000</v>
      </c>
      <c r="S27">
        <f t="shared" si="1"/>
        <v>-136428.35845906302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-23113.385383966153</v>
      </c>
      <c r="AC27">
        <f t="shared" si="2"/>
        <v>-24114.482964645944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-34991.476553972185</v>
      </c>
      <c r="AI27">
        <f t="shared" si="7"/>
        <v>-34995.895445183116</v>
      </c>
      <c r="AJ27">
        <f t="shared" si="8"/>
        <v>1001.0975806797906</v>
      </c>
      <c r="AK27">
        <f t="shared" si="30"/>
        <v>-1617.936976877631</v>
      </c>
      <c r="AL27">
        <f t="shared" si="9"/>
        <v>-35612.73484138096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-5896.9041238927075</v>
      </c>
      <c r="AR27">
        <f t="shared" si="14"/>
        <v>-5897.6488131819569</v>
      </c>
      <c r="AS27">
        <f t="shared" si="15"/>
        <v>168.70898382422007</v>
      </c>
      <c r="AT27">
        <f t="shared" si="16"/>
        <v>-272.66123555638126</v>
      </c>
      <c r="AU27">
        <f t="shared" si="17"/>
        <v>-6001.601064914119</v>
      </c>
      <c r="AW27">
        <v>24</v>
      </c>
      <c r="AX27">
        <f>IF(Z27&gt;0, (R27*SUMPRODUCT(K27:$K$98, X27:$X$98)-K27*$AZ$3)/Z27, 0)</f>
        <v>-136428.35845906302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1000000</v>
      </c>
      <c r="S28">
        <f t="shared" si="1"/>
        <v>-173910.05771995842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-24114.482964645944</v>
      </c>
      <c r="AC28">
        <f t="shared" si="2"/>
        <v>-24747.833009610305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-32685.609082793853</v>
      </c>
      <c r="AI28">
        <f t="shared" si="7"/>
        <v>-32689.166644865603</v>
      </c>
      <c r="AJ28">
        <f t="shared" si="8"/>
        <v>633.35004496436159</v>
      </c>
      <c r="AK28">
        <f t="shared" si="30"/>
        <v>-1688.0138075252162</v>
      </c>
      <c r="AL28">
        <f t="shared" si="9"/>
        <v>-33743.83040742646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-4918.1339993861602</v>
      </c>
      <c r="AR28">
        <f t="shared" si="14"/>
        <v>-4918.6692981757806</v>
      </c>
      <c r="AS28">
        <f t="shared" si="15"/>
        <v>95.298832637991325</v>
      </c>
      <c r="AT28">
        <f t="shared" si="16"/>
        <v>-253.99184323578271</v>
      </c>
      <c r="AU28">
        <f t="shared" si="17"/>
        <v>-5077.3623087735723</v>
      </c>
      <c r="AW28">
        <v>25</v>
      </c>
      <c r="AX28">
        <f>IF(Z28&gt;0, (R28*SUMPRODUCT(K28:$K$98, X28:$X$98)-K28*$AZ$3)/Z28, 0)</f>
        <v>-173910.05771995842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1000000</v>
      </c>
      <c r="S29">
        <f t="shared" si="1"/>
        <v>-224409.68408534129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-24747.833009610305</v>
      </c>
      <c r="AC29">
        <f t="shared" si="2"/>
        <v>-24966.365152810438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-29625.947505087839</v>
      </c>
      <c r="AI29">
        <f t="shared" si="7"/>
        <v>-29628.728842851244</v>
      </c>
      <c r="AJ29">
        <f t="shared" si="8"/>
        <v>218.53214320013285</v>
      </c>
      <c r="AK29">
        <f t="shared" si="30"/>
        <v>-1732.3483106727215</v>
      </c>
      <c r="AL29">
        <f t="shared" si="9"/>
        <v>-31142.545010323833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-3980.1368186587956</v>
      </c>
      <c r="AR29">
        <f t="shared" si="14"/>
        <v>-3980.5104811327251</v>
      </c>
      <c r="AS29">
        <f t="shared" si="15"/>
        <v>29.358987727291805</v>
      </c>
      <c r="AT29">
        <f t="shared" si="16"/>
        <v>-232.73460850039473</v>
      </c>
      <c r="AU29">
        <f t="shared" si="17"/>
        <v>-4183.8861019058277</v>
      </c>
      <c r="AW29">
        <v>26</v>
      </c>
      <c r="AX29">
        <f>IF(Z29&gt;0, (R29*SUMPRODUCT(K29:$K$98, X29:$X$98)-K29*$AZ$3)/Z29, 0)</f>
        <v>-224409.68408534129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1000000</v>
      </c>
      <c r="S30">
        <f t="shared" si="1"/>
        <v>-294181.19157977361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-24966.365152810438</v>
      </c>
      <c r="AC30">
        <f t="shared" si="2"/>
        <v>-24750.428885588852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-26007.694330568764</v>
      </c>
      <c r="AI30">
        <f t="shared" si="7"/>
        <v>-26009.797662596269</v>
      </c>
      <c r="AJ30">
        <f t="shared" si="8"/>
        <v>-215.9362672215866</v>
      </c>
      <c r="AK30">
        <f t="shared" si="30"/>
        <v>-1747.6455606967309</v>
      </c>
      <c r="AL30">
        <f t="shared" si="9"/>
        <v>-27973.379490514588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-3119.6766472237859</v>
      </c>
      <c r="AR30">
        <f t="shared" si="14"/>
        <v>-3119.9289462443821</v>
      </c>
      <c r="AS30">
        <f t="shared" si="15"/>
        <v>-25.902001214620036</v>
      </c>
      <c r="AT30">
        <f t="shared" si="16"/>
        <v>-209.6336943225939</v>
      </c>
      <c r="AU30">
        <f t="shared" si="17"/>
        <v>-3355.4646417815961</v>
      </c>
      <c r="AW30">
        <v>27</v>
      </c>
      <c r="AX30">
        <f>IF(Z30&gt;0, (R30*SUMPRODUCT(K30:$K$98, X30:$X$98)-K30*$AZ$3)/Z30, 0)</f>
        <v>-294181.19157977361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1000000</v>
      </c>
      <c r="S31">
        <f t="shared" si="1"/>
        <v>-394156.09207546694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-24750.428885588852</v>
      </c>
      <c r="AC31">
        <f t="shared" si="2"/>
        <v>-24123.611706133725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-22088.754450210665</v>
      </c>
      <c r="AI31">
        <f t="shared" si="7"/>
        <v>-22090.284530056641</v>
      </c>
      <c r="AJ31">
        <f t="shared" si="8"/>
        <v>-626.81717945512719</v>
      </c>
      <c r="AK31">
        <f t="shared" si="30"/>
        <v>-1732.5300219912199</v>
      </c>
      <c r="AL31">
        <f t="shared" si="9"/>
        <v>-24449.631731502988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-2365.7068883947527</v>
      </c>
      <c r="AR31">
        <f t="shared" si="14"/>
        <v>-2365.870760035391</v>
      </c>
      <c r="AS31">
        <f t="shared" si="15"/>
        <v>-67.132156434788101</v>
      </c>
      <c r="AT31">
        <f t="shared" si="16"/>
        <v>-185.55406628354507</v>
      </c>
      <c r="AU31">
        <f t="shared" si="17"/>
        <v>-2618.5569827537242</v>
      </c>
      <c r="AW31">
        <v>28</v>
      </c>
      <c r="AX31">
        <f>IF(Z31&gt;0, (R31*SUMPRODUCT(K31:$K$98, X31:$X$98)-K31*$AZ$3)/Z31, 0)</f>
        <v>-394156.09207546694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1000000</v>
      </c>
      <c r="S32">
        <f t="shared" si="1"/>
        <v>-544015.14118108375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-24123.611706133725</v>
      </c>
      <c r="AC32">
        <f t="shared" si="2"/>
        <v>-23144.234820708021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-18047.796709636412</v>
      </c>
      <c r="AI32">
        <f t="shared" si="7"/>
        <v>-18048.860293766189</v>
      </c>
      <c r="AJ32">
        <f t="shared" si="8"/>
        <v>-979.37688542570322</v>
      </c>
      <c r="AK32">
        <f t="shared" si="30"/>
        <v>-1688.652819429361</v>
      </c>
      <c r="AL32">
        <f t="shared" si="9"/>
        <v>-20716.889998621253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-1725.8214990837876</v>
      </c>
      <c r="AR32">
        <f t="shared" si="14"/>
        <v>-1725.9232043715181</v>
      </c>
      <c r="AS32">
        <f t="shared" si="15"/>
        <v>-93.652965609420875</v>
      </c>
      <c r="AT32">
        <f t="shared" si="16"/>
        <v>-161.47751369027668</v>
      </c>
      <c r="AU32">
        <f t="shared" si="17"/>
        <v>-1981.0536836712154</v>
      </c>
      <c r="AW32">
        <v>29</v>
      </c>
      <c r="AX32">
        <f>IF(Z32&gt;0, (R32*SUMPRODUCT(K32:$K$98, X32:$X$98)-K32*$AZ$3)/Z32, 0)</f>
        <v>-544015.14118108375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1000000</v>
      </c>
      <c r="S33">
        <f t="shared" si="1"/>
        <v>-780962.28004015121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-23144.234820708021</v>
      </c>
      <c r="AC33">
        <f t="shared" si="2"/>
        <v>-21883.374378880682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-14096.892702560552</v>
      </c>
      <c r="AI33">
        <f t="shared" si="7"/>
        <v>-14097.593228531465</v>
      </c>
      <c r="AJ33">
        <f t="shared" si="8"/>
        <v>-1260.8604418273389</v>
      </c>
      <c r="AK33">
        <f t="shared" si="30"/>
        <v>-1620.0964374495616</v>
      </c>
      <c r="AL33">
        <f t="shared" si="9"/>
        <v>-16978.550107808365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-1203.5858017033456</v>
      </c>
      <c r="AR33">
        <f t="shared" si="14"/>
        <v>-1203.6456122679931</v>
      </c>
      <c r="AS33">
        <f t="shared" si="15"/>
        <v>-107.65164761714792</v>
      </c>
      <c r="AT33">
        <f t="shared" si="16"/>
        <v>-138.32304115858679</v>
      </c>
      <c r="AU33">
        <f t="shared" si="17"/>
        <v>-1449.620301043728</v>
      </c>
      <c r="AW33">
        <v>30</v>
      </c>
      <c r="AX33">
        <f>IF(Z33&gt;0, (R33*SUMPRODUCT(K33:$K$98, X33:$X$98)-K33*$AZ$3)/Z33, 0)</f>
        <v>-780962.28004015121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1000000</v>
      </c>
      <c r="S34">
        <f t="shared" si="1"/>
        <v>-1176825.0083708758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-21883.374378880682</v>
      </c>
      <c r="AC34">
        <f t="shared" si="2"/>
        <v>-20420.2798761991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-10388.817970029226</v>
      </c>
      <c r="AI34">
        <f t="shared" si="7"/>
        <v>-10389.251770291179</v>
      </c>
      <c r="AJ34">
        <f t="shared" si="8"/>
        <v>-1463.0945026815825</v>
      </c>
      <c r="AK34">
        <f t="shared" si="30"/>
        <v>-1531.8362065216479</v>
      </c>
      <c r="AL34">
        <f t="shared" si="9"/>
        <v>-13384.18247949441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-791.95731723562744</v>
      </c>
      <c r="AR34">
        <f t="shared" si="14"/>
        <v>-791.99038656966172</v>
      </c>
      <c r="AS34">
        <f t="shared" si="15"/>
        <v>-111.53418998664397</v>
      </c>
      <c r="AT34">
        <f t="shared" si="16"/>
        <v>-116.77448734409502</v>
      </c>
      <c r="AU34">
        <f t="shared" si="17"/>
        <v>-1020.2990639004007</v>
      </c>
      <c r="AW34">
        <v>31</v>
      </c>
      <c r="AX34">
        <f>IF(Z34&gt;0, (R34*SUMPRODUCT(K34:$K$98, X34:$X$98)-K34*$AZ$3)/Z34, 0)</f>
        <v>-1176825.0083708758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-1877323.8506314959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-20420.2798761991</v>
      </c>
      <c r="AC35">
        <f t="shared" ref="AC35:AC69" si="33">S35*Z35</f>
        <v>-18831.272635948182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-7147.5771510090481</v>
      </c>
      <c r="AI35">
        <f t="shared" ref="AI35:AI66" si="38">SUM(AE35:AH35)</f>
        <v>-7147.8279238396071</v>
      </c>
      <c r="AJ35">
        <f t="shared" ref="AJ35:AJ69" si="39">AB35-AC35</f>
        <v>-1589.0072402509177</v>
      </c>
      <c r="AK35">
        <f t="shared" si="30"/>
        <v>-1429.4195913339372</v>
      </c>
      <c r="AL35">
        <f t="shared" ref="AL35:AL66" si="40">SUM(AI35:AK35)</f>
        <v>-10166.254755424461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-486.49285716709596</v>
      </c>
      <c r="AR35">
        <f t="shared" ref="AR35:AR69" si="45">AI35*$K35</f>
        <v>-486.50992577485789</v>
      </c>
      <c r="AS35">
        <f t="shared" ref="AS35:AS69" si="46">AJ35*$K35</f>
        <v>-108.1542256958693</v>
      </c>
      <c r="AT35">
        <f t="shared" ref="AT35:AT69" si="47">AK35*$K35</f>
        <v>-97.292048254491021</v>
      </c>
      <c r="AU35">
        <f t="shared" ref="AU35:AU69" si="48">AL35*$K35</f>
        <v>-691.95619972521808</v>
      </c>
      <c r="AW35">
        <v>32</v>
      </c>
      <c r="AX35">
        <f>IF(Z35&gt;0, (R35*SUMPRODUCT(K35:$K$98, X35:$X$98)-K35*$AZ$3)/Z35, 0)</f>
        <v>-1877323.8506314959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1000000</v>
      </c>
      <c r="S36">
        <f t="shared" si="32"/>
        <v>-3003095.0977338697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-18831.272635948182</v>
      </c>
      <c r="AC36">
        <f t="shared" si="33"/>
        <v>-17191.904281073723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-4205.8755279101888</v>
      </c>
      <c r="AI36">
        <f t="shared" si="38"/>
        <v>-4206.0186461242447</v>
      </c>
      <c r="AJ36">
        <f t="shared" si="39"/>
        <v>-1639.3683548744593</v>
      </c>
      <c r="AK36">
        <f t="shared" si="30"/>
        <v>-1318.189084516373</v>
      </c>
      <c r="AL36">
        <f t="shared" si="40"/>
        <v>-7163.5760855150766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-255.59715141841264</v>
      </c>
      <c r="AR36">
        <f t="shared" si="45"/>
        <v>-255.60584891970245</v>
      </c>
      <c r="AS36">
        <f t="shared" si="46"/>
        <v>-99.626790866919066</v>
      </c>
      <c r="AT36">
        <f t="shared" si="47"/>
        <v>-80.108261121232289</v>
      </c>
      <c r="AU36">
        <f t="shared" si="48"/>
        <v>-435.34090090785378</v>
      </c>
      <c r="AW36">
        <v>33</v>
      </c>
      <c r="AX36">
        <f>IF(Z36&gt;0, (R36*SUMPRODUCT(K36:$K$98, X36:$X$98)-K36*$AZ$3)/Z36, 0)</f>
        <v>-3003095.0977338697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1000000</v>
      </c>
      <c r="S37">
        <f t="shared" si="32"/>
        <v>-4826691.4519785261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-17191.904281073723</v>
      </c>
      <c r="AC37">
        <f t="shared" si="33"/>
        <v>-15549.411064597889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-2445.934753626655</v>
      </c>
      <c r="AI37">
        <f t="shared" si="38"/>
        <v>-2446.0152922897296</v>
      </c>
      <c r="AJ37">
        <f t="shared" si="39"/>
        <v>-1642.4932164758338</v>
      </c>
      <c r="AK37">
        <f t="shared" si="30"/>
        <v>-1203.4332996751607</v>
      </c>
      <c r="AL37">
        <f t="shared" si="40"/>
        <v>-5291.9418084407243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-132.71696417683509</v>
      </c>
      <c r="AR37">
        <f t="shared" si="45"/>
        <v>-132.72133422262075</v>
      </c>
      <c r="AS37">
        <f t="shared" si="46"/>
        <v>-89.122047531522639</v>
      </c>
      <c r="AT37">
        <f t="shared" si="47"/>
        <v>-65.298558714774956</v>
      </c>
      <c r="AU37">
        <f t="shared" si="48"/>
        <v>-287.14194046891834</v>
      </c>
      <c r="AW37">
        <v>34</v>
      </c>
      <c r="AX37">
        <f>IF(Z37&gt;0, (R37*SUMPRODUCT(K37:$K$98, X37:$X$98)-K37*$AZ$3)/Z37, 0)</f>
        <v>-4826691.4519785261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1000000</v>
      </c>
      <c r="S38">
        <f t="shared" si="32"/>
        <v>-7837744.6501792595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-15549.411064597889</v>
      </c>
      <c r="AC38">
        <f t="shared" si="33"/>
        <v>-13987.404486012005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-1404.7099568668532</v>
      </c>
      <c r="AI38">
        <f t="shared" si="38"/>
        <v>-1404.7545723943751</v>
      </c>
      <c r="AJ38">
        <f t="shared" si="39"/>
        <v>-1562.0065785858842</v>
      </c>
      <c r="AK38">
        <f t="shared" si="30"/>
        <v>-1088.4587745218523</v>
      </c>
      <c r="AL38">
        <f t="shared" si="40"/>
        <v>-4055.2199255021114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-68.053459764761016</v>
      </c>
      <c r="AR38">
        <f t="shared" si="45"/>
        <v>-68.0556212365953</v>
      </c>
      <c r="AS38">
        <f t="shared" si="46"/>
        <v>-75.673950574952926</v>
      </c>
      <c r="AT38">
        <f t="shared" si="47"/>
        <v>-52.732156596043183</v>
      </c>
      <c r="AU38">
        <f t="shared" si="48"/>
        <v>-196.46172840759138</v>
      </c>
      <c r="AW38">
        <v>35</v>
      </c>
      <c r="AX38">
        <f>IF(Z38&gt;0, (R38*SUMPRODUCT(K38:$K$98, X38:$X$98)-K38*$AZ$3)/Z38, 0)</f>
        <v>-7837744.6501792595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1000000</v>
      </c>
      <c r="S39">
        <f t="shared" si="32"/>
        <v>-12913025.751238707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-13987.404486012005</v>
      </c>
      <c r="AC39">
        <f t="shared" si="33"/>
        <v>-12542.311925452907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-795.48340737248623</v>
      </c>
      <c r="AI39">
        <f t="shared" si="38"/>
        <v>-795.50768965954865</v>
      </c>
      <c r="AJ39">
        <f t="shared" si="39"/>
        <v>-1445.0925605590983</v>
      </c>
      <c r="AK39">
        <f t="shared" si="30"/>
        <v>-979.11831402084044</v>
      </c>
      <c r="AL39">
        <f t="shared" si="40"/>
        <v>-3219.7185642394875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-34.409364438875514</v>
      </c>
      <c r="AR39">
        <f t="shared" si="45"/>
        <v>-34.410414791475198</v>
      </c>
      <c r="AS39">
        <f t="shared" si="46"/>
        <v>-62.508804210547318</v>
      </c>
      <c r="AT39">
        <f t="shared" si="47"/>
        <v>-42.352660764103994</v>
      </c>
      <c r="AU39">
        <f t="shared" si="48"/>
        <v>-139.27187976612652</v>
      </c>
      <c r="AW39">
        <v>36</v>
      </c>
      <c r="AX39">
        <f>IF(Z39&gt;0, (R39*SUMPRODUCT(K39:$K$98, X39:$X$98)-K39*$AZ$3)/Z39, 0)</f>
        <v>-12913025.751238707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1000000</v>
      </c>
      <c r="S40">
        <f t="shared" si="32"/>
        <v>-21618358.092394002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-12542.311925452907</v>
      </c>
      <c r="AC40">
        <f t="shared" si="33"/>
        <v>-11225.698057459766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-442.31165528832798</v>
      </c>
      <c r="AI40">
        <f t="shared" si="38"/>
        <v>-442.32463696113757</v>
      </c>
      <c r="AJ40">
        <f t="shared" si="39"/>
        <v>-1316.613867993141</v>
      </c>
      <c r="AK40">
        <f t="shared" ref="AK40:AK69" si="61">G40*SUM(AB40:AB40, AE40:AF40)</f>
        <v>-877.96183478170349</v>
      </c>
      <c r="AL40">
        <f t="shared" si="40"/>
        <v>-2636.900339735982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-17.082675319232163</v>
      </c>
      <c r="AR40">
        <f t="shared" si="45"/>
        <v>-17.083176689022118</v>
      </c>
      <c r="AS40">
        <f t="shared" si="46"/>
        <v>-50.849411176072024</v>
      </c>
      <c r="AT40">
        <f t="shared" si="47"/>
        <v>-33.908075419076496</v>
      </c>
      <c r="AU40">
        <f t="shared" si="48"/>
        <v>-101.84066328417063</v>
      </c>
      <c r="AW40">
        <v>37</v>
      </c>
      <c r="AX40">
        <f>IF(Z40&gt;0, (R40*SUMPRODUCT(K40:$K$98, X40:$X$98)-K40*$AZ$3)/Z40, 0)</f>
        <v>-21618358.092394002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1000000</v>
      </c>
      <c r="S41">
        <f t="shared" si="32"/>
        <v>-36871696.381055914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-11225.698057459766</v>
      </c>
      <c r="AC41">
        <f t="shared" si="33"/>
        <v>-10036.509989536127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-241.87331478118983</v>
      </c>
      <c r="AI41">
        <f t="shared" si="38"/>
        <v>-241.88011980440183</v>
      </c>
      <c r="AJ41">
        <f t="shared" si="39"/>
        <v>-1189.1880679236383</v>
      </c>
      <c r="AK41">
        <f t="shared" si="61"/>
        <v>-785.79886402218369</v>
      </c>
      <c r="AL41">
        <f t="shared" si="40"/>
        <v>-2216.8670517502237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-8.3406027486354901</v>
      </c>
      <c r="AR41">
        <f t="shared" si="45"/>
        <v>-8.3408374086489676</v>
      </c>
      <c r="AS41">
        <f t="shared" si="46"/>
        <v>-41.007191210577389</v>
      </c>
      <c r="AT41">
        <f t="shared" si="47"/>
        <v>-27.096979139956655</v>
      </c>
      <c r="AU41">
        <f t="shared" si="48"/>
        <v>-76.445007759183</v>
      </c>
      <c r="AW41">
        <v>38</v>
      </c>
      <c r="AX41">
        <f>IF(Z41&gt;0, (R41*SUMPRODUCT(K41:$K$98, X41:$X$98)-K41*$AZ$3)/Z41, 0)</f>
        <v>-36871696.381055914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1000000</v>
      </c>
      <c r="S42">
        <f t="shared" si="32"/>
        <v>-64184922.947196983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-10036.509989536127</v>
      </c>
      <c r="AC42">
        <f t="shared" si="33"/>
        <v>-8967.8231429607695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-129.76038825028155</v>
      </c>
      <c r="AI42">
        <f t="shared" si="38"/>
        <v>-129.76388121355515</v>
      </c>
      <c r="AJ42">
        <f t="shared" si="39"/>
        <v>-1068.6868465753578</v>
      </c>
      <c r="AK42">
        <f t="shared" si="61"/>
        <v>-702.55569926752901</v>
      </c>
      <c r="AL42">
        <f t="shared" si="40"/>
        <v>-1901.0064270564419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-3.9951546383876786</v>
      </c>
      <c r="AR42">
        <f t="shared" si="45"/>
        <v>-3.9952621822122034</v>
      </c>
      <c r="AS42">
        <f t="shared" si="46"/>
        <v>-32.903486723886083</v>
      </c>
      <c r="AT42">
        <f t="shared" si="47"/>
        <v>-21.630781924300212</v>
      </c>
      <c r="AU42">
        <f t="shared" si="48"/>
        <v>-58.529530830398492</v>
      </c>
      <c r="AW42">
        <v>39</v>
      </c>
      <c r="AX42">
        <f>IF(Z42&gt;0, (R42*SUMPRODUCT(K42:$K$98, X42:$X$98)-K42*$AZ$3)/Z42, 0)</f>
        <v>-64184922.947196983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1000000</v>
      </c>
      <c r="S43">
        <f t="shared" si="32"/>
        <v>-114200624.21666656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-8967.8231429607695</v>
      </c>
      <c r="AC43">
        <f t="shared" si="33"/>
        <v>-8010.1866464170225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-68.179989566519126</v>
      </c>
      <c r="AI43">
        <f t="shared" si="38"/>
        <v>-68.181743100420832</v>
      </c>
      <c r="AJ43">
        <f t="shared" si="39"/>
        <v>-957.63649654374694</v>
      </c>
      <c r="AK43">
        <f t="shared" si="61"/>
        <v>-627.74762000725389</v>
      </c>
      <c r="AL43">
        <f t="shared" si="40"/>
        <v>-1653.5658596514218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-1.8742622819951993</v>
      </c>
      <c r="AR43">
        <f t="shared" si="45"/>
        <v>-1.8743104864973275</v>
      </c>
      <c r="AS43">
        <f t="shared" si="46"/>
        <v>-26.325348195937046</v>
      </c>
      <c r="AT43">
        <f t="shared" si="47"/>
        <v>-17.256730226453733</v>
      </c>
      <c r="AU43">
        <f t="shared" si="48"/>
        <v>-45.456388908888108</v>
      </c>
      <c r="AW43">
        <v>40</v>
      </c>
      <c r="AX43">
        <f>IF(Z43&gt;0, (R43*SUMPRODUCT(K43:$K$98, X43:$X$98)-K43*$AZ$3)/Z43, 0)</f>
        <v>-114200624.21666656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1000000</v>
      </c>
      <c r="S44">
        <f t="shared" si="32"/>
        <v>-208167959.53457442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-8010.1866464170225</v>
      </c>
      <c r="AC44">
        <f t="shared" si="33"/>
        <v>-7153.4612201435384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-35.076050791943416</v>
      </c>
      <c r="AI44">
        <f t="shared" si="38"/>
        <v>-35.076909889236312</v>
      </c>
      <c r="AJ44">
        <f t="shared" si="39"/>
        <v>-856.72542627348412</v>
      </c>
      <c r="AK44">
        <f t="shared" si="61"/>
        <v>-560.71306524919169</v>
      </c>
      <c r="AL44">
        <f t="shared" si="40"/>
        <v>-1452.5154014119121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-0.86092655288840714</v>
      </c>
      <c r="AR44">
        <f t="shared" si="45"/>
        <v>-0.86094763906128768</v>
      </c>
      <c r="AS44">
        <f t="shared" si="46"/>
        <v>-21.02795643638694</v>
      </c>
      <c r="AT44">
        <f t="shared" si="47"/>
        <v>-13.762460582801912</v>
      </c>
      <c r="AU44">
        <f t="shared" si="48"/>
        <v>-35.651364658250145</v>
      </c>
      <c r="AW44">
        <v>41</v>
      </c>
      <c r="AX44">
        <f>IF(Z44&gt;0, (R44*SUMPRODUCT(K44:$K$98, X44:$X$98)-K44*$AZ$3)/Z44, 0)</f>
        <v>-208167959.53457442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1000000</v>
      </c>
      <c r="S45">
        <f t="shared" si="32"/>
        <v>-389299847.8220008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-7153.4612201435384</v>
      </c>
      <c r="AC45">
        <f t="shared" si="33"/>
        <v>-6387.7152819147504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-17.61203862220496</v>
      </c>
      <c r="AI45">
        <f t="shared" si="38"/>
        <v>-17.612448827559369</v>
      </c>
      <c r="AJ45">
        <f t="shared" si="39"/>
        <v>-765.74593822878796</v>
      </c>
      <c r="AK45">
        <f t="shared" si="61"/>
        <v>-500.74228541004771</v>
      </c>
      <c r="AL45">
        <f t="shared" si="40"/>
        <v>-1284.1006724663951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-0.38596419570606444</v>
      </c>
      <c r="AR45">
        <f t="shared" si="45"/>
        <v>-0.38597318527184299</v>
      </c>
      <c r="AS45">
        <f t="shared" si="46"/>
        <v>-16.781164378724149</v>
      </c>
      <c r="AT45">
        <f t="shared" si="47"/>
        <v>-10.973663957370379</v>
      </c>
      <c r="AU45">
        <f t="shared" si="48"/>
        <v>-28.140801521366374</v>
      </c>
      <c r="AW45">
        <v>42</v>
      </c>
      <c r="AX45">
        <f>IF(Z45&gt;0, (R45*SUMPRODUCT(K45:$K$98, X45:$X$98)-K45*$AZ$3)/Z45, 0)</f>
        <v>-389299847.8220008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1000000</v>
      </c>
      <c r="S46">
        <f t="shared" si="32"/>
        <v>-748657064.54483724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-6387.7152819147504</v>
      </c>
      <c r="AC46">
        <f t="shared" si="33"/>
        <v>-5703.6308311268167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-8.6256494192709834</v>
      </c>
      <c r="AI46">
        <f t="shared" si="38"/>
        <v>-8.6258398813363684</v>
      </c>
      <c r="AJ46">
        <f t="shared" si="39"/>
        <v>-684.08445078793375</v>
      </c>
      <c r="AK46">
        <f t="shared" si="61"/>
        <v>-447.14006973403258</v>
      </c>
      <c r="AL46">
        <f t="shared" si="40"/>
        <v>-1139.8503604033026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-0.16877618647908102</v>
      </c>
      <c r="AR46">
        <f t="shared" si="45"/>
        <v>-0.16877991320845548</v>
      </c>
      <c r="AS46">
        <f t="shared" si="46"/>
        <v>-13.385330103455811</v>
      </c>
      <c r="AT46">
        <f t="shared" si="47"/>
        <v>-8.7490914739818635</v>
      </c>
      <c r="AU46">
        <f t="shared" si="48"/>
        <v>-22.303201490646128</v>
      </c>
      <c r="AW46">
        <v>43</v>
      </c>
      <c r="AX46">
        <f>IF(Z46&gt;0, (R46*SUMPRODUCT(K46:$K$98, X46:$X$98)-K46*$AZ$3)/Z46, 0)</f>
        <v>-748657064.54483724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1000000</v>
      </c>
      <c r="S47">
        <f t="shared" si="32"/>
        <v>-1484277918.8153391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-5703.6308311268167</v>
      </c>
      <c r="AC47">
        <f t="shared" si="33"/>
        <v>-5092.6653082207595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-4.1112251823759234</v>
      </c>
      <c r="AI47">
        <f t="shared" si="38"/>
        <v>-4.111310959191095</v>
      </c>
      <c r="AJ47">
        <f t="shared" si="39"/>
        <v>-610.96552290605723</v>
      </c>
      <c r="AK47">
        <f t="shared" si="61"/>
        <v>-399.25415817887722</v>
      </c>
      <c r="AL47">
        <f t="shared" si="40"/>
        <v>-1014.3309920441255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-7.1824499639572936E-2</v>
      </c>
      <c r="AR47">
        <f t="shared" si="45"/>
        <v>-7.1825998189654017E-2</v>
      </c>
      <c r="AS47">
        <f t="shared" si="46"/>
        <v>-10.673775099421221</v>
      </c>
      <c r="AT47">
        <f t="shared" si="47"/>
        <v>-6.9751056845892467</v>
      </c>
      <c r="AU47">
        <f t="shared" si="48"/>
        <v>-17.720706782200121</v>
      </c>
      <c r="AW47">
        <v>44</v>
      </c>
      <c r="AX47">
        <f>IF(Z47&gt;0, (R47*SUMPRODUCT(K47:$K$98, X47:$X$98)-K47*$AZ$3)/Z47, 0)</f>
        <v>-1484277918.8153391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1000000</v>
      </c>
      <c r="S48">
        <f t="shared" si="32"/>
        <v>-3038506194.8311434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-5092.6653082207595</v>
      </c>
      <c r="AC48">
        <f t="shared" si="33"/>
        <v>-4547.0815085306358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-1.9002760364468887</v>
      </c>
      <c r="AI48">
        <f t="shared" si="38"/>
        <v>-1.9003134485929973</v>
      </c>
      <c r="AJ48">
        <f t="shared" si="39"/>
        <v>-545.58379969012367</v>
      </c>
      <c r="AK48">
        <f t="shared" si="61"/>
        <v>-356.48657157545318</v>
      </c>
      <c r="AL48">
        <f t="shared" si="40"/>
        <v>-903.97068471416992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-2.9641488815956726E-2</v>
      </c>
      <c r="AR48">
        <f t="shared" si="45"/>
        <v>-2.9642072389968705E-2</v>
      </c>
      <c r="AS48">
        <f t="shared" si="46"/>
        <v>-8.510298391658937</v>
      </c>
      <c r="AT48">
        <f t="shared" si="47"/>
        <v>-5.5606619889551432</v>
      </c>
      <c r="AU48">
        <f t="shared" si="48"/>
        <v>-14.100602453004049</v>
      </c>
      <c r="AW48">
        <v>45</v>
      </c>
      <c r="AX48">
        <f>IF(Z48&gt;0, (R48*SUMPRODUCT(K48:$K$98, X48:$X$98)-K48*$AZ$3)/Z48, 0)</f>
        <v>-3038506194.8311434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1000000</v>
      </c>
      <c r="S49">
        <f t="shared" si="32"/>
        <v>-6439331463.5560637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-4547.0815085306358</v>
      </c>
      <c r="AC49">
        <f t="shared" si="33"/>
        <v>-4059.9186284214479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-0.85103338771293102</v>
      </c>
      <c r="AI49">
        <f t="shared" si="38"/>
        <v>-0.85104914990288583</v>
      </c>
      <c r="AJ49">
        <f t="shared" si="39"/>
        <v>-487.16288010918788</v>
      </c>
      <c r="AK49">
        <f t="shared" si="61"/>
        <v>-318.29570559714455</v>
      </c>
      <c r="AL49">
        <f t="shared" si="40"/>
        <v>-806.30963485623533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-1.1852552772066914E-2</v>
      </c>
      <c r="AR49">
        <f t="shared" si="45"/>
        <v>-1.1852772295990346E-2</v>
      </c>
      <c r="AS49">
        <f t="shared" si="46"/>
        <v>-6.7848380903170549</v>
      </c>
      <c r="AT49">
        <f t="shared" si="47"/>
        <v>-4.4329831263741228</v>
      </c>
      <c r="AU49">
        <f t="shared" si="48"/>
        <v>-11.229673988987168</v>
      </c>
      <c r="AW49">
        <v>46</v>
      </c>
      <c r="AX49">
        <f>IF(Z49&gt;0, (R49*SUMPRODUCT(K49:$K$98, X49:$X$98)-K49*$AZ$3)/Z49, 0)</f>
        <v>-6439331463.5560637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1000000</v>
      </c>
      <c r="S50">
        <f t="shared" si="32"/>
        <v>-14148334507.265951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-4059.9186284214479</v>
      </c>
      <c r="AC50">
        <f t="shared" si="33"/>
        <v>-3624.9371581188593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-0.36797326121286383</v>
      </c>
      <c r="AI50">
        <f t="shared" si="38"/>
        <v>-0.36797966644938879</v>
      </c>
      <c r="AJ50">
        <f t="shared" si="39"/>
        <v>-434.9814703025886</v>
      </c>
      <c r="AK50">
        <f t="shared" si="61"/>
        <v>-284.19430398950141</v>
      </c>
      <c r="AL50">
        <f t="shared" si="40"/>
        <v>-719.54375395853936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-4.5757631673408504E-3</v>
      </c>
      <c r="AR50">
        <f t="shared" si="45"/>
        <v>-4.5758428167297005E-3</v>
      </c>
      <c r="AS50">
        <f t="shared" si="46"/>
        <v>-5.4090130998267547</v>
      </c>
      <c r="AT50">
        <f t="shared" si="47"/>
        <v>-3.5339682679035076</v>
      </c>
      <c r="AU50">
        <f t="shared" si="48"/>
        <v>-8.9475572105469912</v>
      </c>
      <c r="AW50">
        <v>47</v>
      </c>
      <c r="AX50">
        <f>IF(Z50&gt;0, (R50*SUMPRODUCT(K50:$K$98, X50:$X$98)-K50*$AZ$3)/Z50, 0)</f>
        <v>-14148334507.265951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1000000</v>
      </c>
      <c r="S51">
        <f t="shared" si="32"/>
        <v>-32253059487.512962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-3624.9371581188593</v>
      </c>
      <c r="AC51">
        <f t="shared" si="33"/>
        <v>-3236.5548384754552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-0.15329859669239906</v>
      </c>
      <c r="AI51">
        <f t="shared" si="38"/>
        <v>-0.15330110541164144</v>
      </c>
      <c r="AJ51">
        <f t="shared" si="39"/>
        <v>-388.38231964340412</v>
      </c>
      <c r="AK51">
        <f t="shared" si="61"/>
        <v>-253.74560106832018</v>
      </c>
      <c r="AL51">
        <f t="shared" si="40"/>
        <v>-642.28122181713593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-1.7020308710700201E-3</v>
      </c>
      <c r="AR51">
        <f t="shared" si="45"/>
        <v>-1.7020587246687449E-3</v>
      </c>
      <c r="AS51">
        <f t="shared" si="46"/>
        <v>-4.3120988193862182</v>
      </c>
      <c r="AT51">
        <f t="shared" si="47"/>
        <v>-2.8172654918889593</v>
      </c>
      <c r="AU51">
        <f t="shared" si="48"/>
        <v>-7.1310663699998464</v>
      </c>
      <c r="AW51">
        <v>48</v>
      </c>
      <c r="AX51">
        <f>IF(Z51&gt;0, (R51*SUMPRODUCT(K51:$K$98, X51:$X$98)-K51*$AZ$3)/Z51, 0)</f>
        <v>-32253059487.512962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1000000</v>
      </c>
      <c r="S52">
        <f t="shared" si="32"/>
        <v>-76463707149.997665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-3236.5548384754552</v>
      </c>
      <c r="AC52">
        <f t="shared" si="33"/>
        <v>-2889.7825267504591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-6.1552417455496423E-2</v>
      </c>
      <c r="AI52">
        <f t="shared" si="38"/>
        <v>-6.1553362277109988E-2</v>
      </c>
      <c r="AJ52">
        <f t="shared" si="39"/>
        <v>-346.77231172499614</v>
      </c>
      <c r="AK52">
        <f t="shared" si="61"/>
        <v>-226.5588386932819</v>
      </c>
      <c r="AL52">
        <f t="shared" si="40"/>
        <v>-573.39270378055517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-6.101777194420341E-4</v>
      </c>
      <c r="AR52">
        <f t="shared" si="45"/>
        <v>-6.1018708559077816E-4</v>
      </c>
      <c r="AS52">
        <f t="shared" si="46"/>
        <v>-3.4376024059004</v>
      </c>
      <c r="AT52">
        <f t="shared" si="47"/>
        <v>-2.2459094415463605</v>
      </c>
      <c r="AU52">
        <f t="shared" si="48"/>
        <v>-5.6841220345323515</v>
      </c>
      <c r="AW52">
        <v>49</v>
      </c>
      <c r="AX52">
        <f>IF(Z52&gt;0, (R52*SUMPRODUCT(K52:$K$98, X52:$X$98)-K52*$AZ$3)/Z52, 0)</f>
        <v>-76463707149.997665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1000000</v>
      </c>
      <c r="S53">
        <f t="shared" si="32"/>
        <v>-188959900880.6647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-2889.7825267504591</v>
      </c>
      <c r="AC53">
        <f t="shared" si="33"/>
        <v>-2580.1634817890108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-2.3760380249386731E-2</v>
      </c>
      <c r="AI53">
        <f t="shared" si="38"/>
        <v>-2.3760721613277927E-2</v>
      </c>
      <c r="AJ53">
        <f t="shared" si="39"/>
        <v>-309.61904496144825</v>
      </c>
      <c r="AK53">
        <f t="shared" si="61"/>
        <v>-202.28477687253215</v>
      </c>
      <c r="AL53">
        <f t="shared" si="40"/>
        <v>-511.92758255559363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-2.1030354569816033E-4</v>
      </c>
      <c r="AR53">
        <f t="shared" si="45"/>
        <v>-2.1030656711599701E-4</v>
      </c>
      <c r="AS53">
        <f t="shared" si="46"/>
        <v>-2.7404436413744397</v>
      </c>
      <c r="AT53">
        <f t="shared" si="47"/>
        <v>-1.7904261367261893</v>
      </c>
      <c r="AU53">
        <f t="shared" si="48"/>
        <v>-4.531080084667745</v>
      </c>
      <c r="AW53">
        <v>50</v>
      </c>
      <c r="AX53">
        <f>IF(Z53&gt;0, (R53*SUMPRODUCT(K53:$K$98, X53:$X$98)-K53*$AZ$3)/Z53, 0)</f>
        <v>-188959900880.6647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1000000</v>
      </c>
      <c r="S54">
        <f t="shared" si="32"/>
        <v>-487867123683.94403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-2580.1634817890108</v>
      </c>
      <c r="AC54">
        <f t="shared" si="33"/>
        <v>-2303.7175714325858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-8.795991616274328E-3</v>
      </c>
      <c r="AI54">
        <f t="shared" si="38"/>
        <v>-8.796109666736206E-3</v>
      </c>
      <c r="AJ54">
        <f t="shared" si="39"/>
        <v>-276.44591035642497</v>
      </c>
      <c r="AK54">
        <f t="shared" si="61"/>
        <v>-180.61144372523077</v>
      </c>
      <c r="AL54">
        <f t="shared" si="40"/>
        <v>-457.06615019132244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-6.9512033320435679E-5</v>
      </c>
      <c r="AR54">
        <f t="shared" si="45"/>
        <v>-6.9512966237154748E-5</v>
      </c>
      <c r="AS54">
        <f t="shared" si="46"/>
        <v>-2.1846675361126984</v>
      </c>
      <c r="AT54">
        <f t="shared" si="47"/>
        <v>-1.4273170373481952</v>
      </c>
      <c r="AU54">
        <f t="shared" si="48"/>
        <v>-3.6120540864271304</v>
      </c>
      <c r="AW54">
        <v>51</v>
      </c>
      <c r="AX54">
        <f>IF(Z54&gt;0, (R54*SUMPRODUCT(K54:$K$98, X54:$X$98)-K54*$AZ$3)/Z54, 0)</f>
        <v>-487867123683.94403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1000000</v>
      </c>
      <c r="S55">
        <f t="shared" si="32"/>
        <v>-1318894212271.3411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-2303.7175714325858</v>
      </c>
      <c r="AC55">
        <f t="shared" si="33"/>
        <v>-2056.8907474982166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-3.1152412551053474E-3</v>
      </c>
      <c r="AI55">
        <f t="shared" si="38"/>
        <v>-3.1152802440312286E-3</v>
      </c>
      <c r="AJ55">
        <f t="shared" si="39"/>
        <v>-246.82682393436926</v>
      </c>
      <c r="AK55">
        <f t="shared" si="61"/>
        <v>-161.26023000028101</v>
      </c>
      <c r="AL55">
        <f t="shared" si="40"/>
        <v>-408.09016921489433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-2.1981070974158308E-5</v>
      </c>
      <c r="AR55">
        <f t="shared" si="45"/>
        <v>-2.1981346079126696E-5</v>
      </c>
      <c r="AS55">
        <f t="shared" si="46"/>
        <v>-1.7416044187062405</v>
      </c>
      <c r="AT55">
        <f t="shared" si="47"/>
        <v>-1.1378484909109874</v>
      </c>
      <c r="AU55">
        <f t="shared" si="48"/>
        <v>-2.8794748909633072</v>
      </c>
      <c r="AW55">
        <v>52</v>
      </c>
      <c r="AX55">
        <f>IF(Z55&gt;0, (R55*SUMPRODUCT(K55:$K$98, X55:$X$98)-K55*$AZ$3)/Z55, 0)</f>
        <v>-1318894212271.3411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1000000</v>
      </c>
      <c r="S56">
        <f t="shared" si="32"/>
        <v>-3742589673642.3872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-2056.8907474982166</v>
      </c>
      <c r="AC56">
        <f t="shared" si="33"/>
        <v>-1836.5096146164283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-1.0532558907464182E-3</v>
      </c>
      <c r="AI56">
        <f t="shared" si="38"/>
        <v>-1.0532681583857719E-3</v>
      </c>
      <c r="AJ56">
        <f t="shared" si="39"/>
        <v>-220.38113288178829</v>
      </c>
      <c r="AK56">
        <f t="shared" si="61"/>
        <v>-143.98235232487517</v>
      </c>
      <c r="AL56">
        <f t="shared" si="40"/>
        <v>-364.36453847482187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-6.6354905815611516E-6</v>
      </c>
      <c r="AR56">
        <f t="shared" si="45"/>
        <v>-6.6355678674383108E-6</v>
      </c>
      <c r="AS56">
        <f t="shared" si="46"/>
        <v>-1.3883966322320385</v>
      </c>
      <c r="AT56">
        <f t="shared" si="47"/>
        <v>-0.90708587642995586</v>
      </c>
      <c r="AU56">
        <f t="shared" si="48"/>
        <v>-2.2954891442298617</v>
      </c>
      <c r="AW56">
        <v>53</v>
      </c>
      <c r="AX56">
        <f>IF(Z56&gt;0, (R56*SUMPRODUCT(K56:$K$98, X56:$X$98)-K56*$AZ$3)/Z56, 0)</f>
        <v>-3742589673642.3872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1000000</v>
      </c>
      <c r="S57">
        <f t="shared" si="32"/>
        <v>-11179505857438.307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-1836.5096146164283</v>
      </c>
      <c r="AC57">
        <f t="shared" si="33"/>
        <v>-1639.7407329815087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-3.3912470707192548E-4</v>
      </c>
      <c r="AI57">
        <f t="shared" si="38"/>
        <v>-3.3912837391720895E-4</v>
      </c>
      <c r="AJ57">
        <f t="shared" si="39"/>
        <v>-196.76888163491958</v>
      </c>
      <c r="AK57">
        <f t="shared" si="61"/>
        <v>-128.55567302314998</v>
      </c>
      <c r="AL57">
        <f t="shared" si="40"/>
        <v>-325.32489378644345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-1.9075702877963317E-6</v>
      </c>
      <c r="AR57">
        <f t="shared" si="45"/>
        <v>-1.9075909137341261E-6</v>
      </c>
      <c r="AS57">
        <f t="shared" si="46"/>
        <v>-1.1068213678989693</v>
      </c>
      <c r="AT57">
        <f t="shared" si="47"/>
        <v>-0.72312331444081523</v>
      </c>
      <c r="AU57">
        <f t="shared" si="48"/>
        <v>-1.8299465899306981</v>
      </c>
      <c r="AW57">
        <v>54</v>
      </c>
      <c r="AX57">
        <f>IF(Z57&gt;0, (R57*SUMPRODUCT(K57:$K$98, X57:$X$98)-K57*$AZ$3)/Z57, 0)</f>
        <v>-11179505857438.307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1000000</v>
      </c>
      <c r="S58">
        <f t="shared" si="32"/>
        <v>-35253372929929.516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-1639.7407329815087</v>
      </c>
      <c r="AC58">
        <f t="shared" si="33"/>
        <v>-1464.0542275047842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-1.0367759374960042E-4</v>
      </c>
      <c r="AI58">
        <f t="shared" si="38"/>
        <v>-1.0367863198658728E-4</v>
      </c>
      <c r="AJ58">
        <f t="shared" si="39"/>
        <v>-175.68650547672451</v>
      </c>
      <c r="AK58">
        <f t="shared" si="61"/>
        <v>-114.78185130870563</v>
      </c>
      <c r="AL58">
        <f t="shared" si="40"/>
        <v>-290.4684604640621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-5.2070051123713958E-7</v>
      </c>
      <c r="AR58">
        <f t="shared" si="45"/>
        <v>-5.2070572558008772E-7</v>
      </c>
      <c r="AS58">
        <f t="shared" si="46"/>
        <v>-0.88235123820617745</v>
      </c>
      <c r="AT58">
        <f t="shared" si="47"/>
        <v>-0.57646948097132811</v>
      </c>
      <c r="AU58">
        <f t="shared" si="48"/>
        <v>-1.458821239883231</v>
      </c>
      <c r="AW58">
        <v>55</v>
      </c>
      <c r="AX58">
        <f>IF(Z58&gt;0, (R58*SUMPRODUCT(K58:$K$98, X58:$X$98)-K58*$AZ$3)/Z58, 0)</f>
        <v>-35253372929929.516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1000000</v>
      </c>
      <c r="S59">
        <f t="shared" si="32"/>
        <v>-117690388247666.19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-1464.0542275047842</v>
      </c>
      <c r="AC59">
        <f t="shared" si="33"/>
        <v>-1307.1912750037932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-3.000714956454685E-5</v>
      </c>
      <c r="AI59">
        <f t="shared" si="38"/>
        <v>-3.0007427240424733E-5</v>
      </c>
      <c r="AJ59">
        <f t="shared" si="39"/>
        <v>-156.86295250099101</v>
      </c>
      <c r="AK59">
        <f t="shared" si="61"/>
        <v>-102.4837959253349</v>
      </c>
      <c r="AL59">
        <f t="shared" si="40"/>
        <v>-259.34677843375312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-1.3455809042540553E-7</v>
      </c>
      <c r="AR59">
        <f t="shared" si="45"/>
        <v>-1.3455933557985796E-7</v>
      </c>
      <c r="AS59">
        <f t="shared" si="46"/>
        <v>-0.70340501025003599</v>
      </c>
      <c r="AT59">
        <f t="shared" si="47"/>
        <v>-0.4595579413365139</v>
      </c>
      <c r="AU59">
        <f t="shared" si="48"/>
        <v>-1.1629630861458853</v>
      </c>
      <c r="AW59">
        <v>56</v>
      </c>
      <c r="AX59">
        <f>IF(Z59&gt;0, (R59*SUMPRODUCT(K59:$K$98, X59:$X$98)-K59*$AZ$3)/Z59, 0)</f>
        <v>-117690388247666.19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1000000</v>
      </c>
      <c r="S60">
        <f t="shared" si="32"/>
        <v>-421620147150571.19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-1307.1912750037932</v>
      </c>
      <c r="AC60">
        <f t="shared" si="33"/>
        <v>-1167.1350670832694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-8.227750116535712E-6</v>
      </c>
      <c r="AI60">
        <f t="shared" si="38"/>
        <v>-8.2278193219019032E-6</v>
      </c>
      <c r="AJ60">
        <f t="shared" si="39"/>
        <v>-140.05620792052378</v>
      </c>
      <c r="AK60">
        <f t="shared" si="61"/>
        <v>-91.503389250265528</v>
      </c>
      <c r="AL60">
        <f t="shared" si="40"/>
        <v>-231.55960539860865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-3.2941861958746472E-8</v>
      </c>
      <c r="AR60">
        <f t="shared" si="45"/>
        <v>-3.2942139039793852E-8</v>
      </c>
      <c r="AS60">
        <f t="shared" si="46"/>
        <v>-0.56075016893269347</v>
      </c>
      <c r="AT60">
        <f t="shared" si="47"/>
        <v>-0.36635677733840299</v>
      </c>
      <c r="AU60">
        <f t="shared" si="48"/>
        <v>-0.92710697921323559</v>
      </c>
      <c r="AW60">
        <v>57</v>
      </c>
      <c r="AX60">
        <f>IF(Z60&gt;0, (R60*SUMPRODUCT(K60:$K$98, X60:$X$98)-K60*$AZ$3)/Z60, 0)</f>
        <v>-421620147150571.19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1000000</v>
      </c>
      <c r="S61">
        <f t="shared" si="32"/>
        <v>-1628855815780074.8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-1167.1350670832694</v>
      </c>
      <c r="AC61">
        <f t="shared" si="33"/>
        <v>-1042.0848813527452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-2.1007675377741675E-6</v>
      </c>
      <c r="AI61">
        <f t="shared" si="38"/>
        <v>-2.1007835318982521E-6</v>
      </c>
      <c r="AJ61">
        <f t="shared" si="39"/>
        <v>-125.05018573052416</v>
      </c>
      <c r="AK61">
        <f t="shared" si="61"/>
        <v>-81.699454695828862</v>
      </c>
      <c r="AL61">
        <f t="shared" si="40"/>
        <v>-206.74964252713656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-7.5097767199629625E-9</v>
      </c>
      <c r="AR61">
        <f t="shared" si="45"/>
        <v>-7.5098338953993446E-9</v>
      </c>
      <c r="AS61">
        <f t="shared" si="46"/>
        <v>-0.44702660182056192</v>
      </c>
      <c r="AT61">
        <f t="shared" si="47"/>
        <v>-0.29205737992242359</v>
      </c>
      <c r="AU61">
        <f t="shared" si="48"/>
        <v>-0.73908398925281937</v>
      </c>
      <c r="AW61">
        <v>58</v>
      </c>
      <c r="AX61">
        <f>IF(Z61&gt;0, (R61*SUMPRODUCT(K61:$K$98, X61:$X$98)-K61*$AZ$3)/Z61, 0)</f>
        <v>-1628855815780074.8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1000000</v>
      </c>
      <c r="S62">
        <f t="shared" si="32"/>
        <v>-6824253677561507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-1042.0848813527452</v>
      </c>
      <c r="AC62">
        <f t="shared" si="33"/>
        <v>-930.43292978573186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-4.9702523537847647E-7</v>
      </c>
      <c r="AI62">
        <f t="shared" si="38"/>
        <v>-4.9702864393043594E-7</v>
      </c>
      <c r="AJ62">
        <f t="shared" si="39"/>
        <v>-111.65195156701338</v>
      </c>
      <c r="AK62">
        <f t="shared" si="61"/>
        <v>-72.945941694692181</v>
      </c>
      <c r="AL62">
        <f t="shared" si="40"/>
        <v>-184.59789375873419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-1.5863881018501765E-9</v>
      </c>
      <c r="AR62">
        <f t="shared" si="45"/>
        <v>-1.5863989811494318E-9</v>
      </c>
      <c r="AS62">
        <f t="shared" si="46"/>
        <v>-0.3563668701436975</v>
      </c>
      <c r="AT62">
        <f t="shared" si="47"/>
        <v>-0.23282635517409309</v>
      </c>
      <c r="AU62">
        <f t="shared" si="48"/>
        <v>-0.58919322690418952</v>
      </c>
      <c r="AW62">
        <v>59</v>
      </c>
      <c r="AX62">
        <f>IF(Z62&gt;0, (R62*SUMPRODUCT(K62:$K$98, X62:$X$98)-K62*$AZ$3)/Z62, 0)</f>
        <v>-6824253677561507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1000000</v>
      </c>
      <c r="S63">
        <f t="shared" si="32"/>
        <v>-3.1205235196027164E+16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-930.43292978573186</v>
      </c>
      <c r="AC63">
        <f t="shared" si="33"/>
        <v>-830.74368731006541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-1.0835672438160576E-7</v>
      </c>
      <c r="AI63">
        <f t="shared" si="38"/>
        <v>-1.083573899299361E-7</v>
      </c>
      <c r="AJ63">
        <f t="shared" si="39"/>
        <v>-99.689242475666447</v>
      </c>
      <c r="AK63">
        <f t="shared" si="61"/>
        <v>-65.13030508500124</v>
      </c>
      <c r="AL63">
        <f t="shared" si="40"/>
        <v>-164.81954766902507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-3.0879399733586694E-10</v>
      </c>
      <c r="AR63">
        <f t="shared" si="45"/>
        <v>-3.0879589400938233E-10</v>
      </c>
      <c r="AS63">
        <f t="shared" si="46"/>
        <v>-0.28409348705516263</v>
      </c>
      <c r="AT63">
        <f t="shared" si="47"/>
        <v>-0.18560774487860202</v>
      </c>
      <c r="AU63">
        <f t="shared" si="48"/>
        <v>-0.4697012322425605</v>
      </c>
      <c r="AW63">
        <v>60</v>
      </c>
      <c r="AX63">
        <f>IF(Z63&gt;0, (R63*SUMPRODUCT(K63:$K$98, X63:$X$98)-K63*$AZ$3)/Z63, 0)</f>
        <v>-3.1205235196027164E+16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1000000</v>
      </c>
      <c r="S64">
        <f t="shared" si="32"/>
        <v>-1.5690632897798787E+17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-830.74368731006541</v>
      </c>
      <c r="AC64">
        <f t="shared" si="33"/>
        <v>-741.7354350985413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-2.1628463936249894E-8</v>
      </c>
      <c r="AI64">
        <f t="shared" si="38"/>
        <v>-2.1628582117498531E-8</v>
      </c>
      <c r="AJ64">
        <f t="shared" si="39"/>
        <v>-89.008252211524109</v>
      </c>
      <c r="AK64">
        <f t="shared" si="61"/>
        <v>-58.152058111704584</v>
      </c>
      <c r="AL64">
        <f t="shared" si="40"/>
        <v>-147.16031034485727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-5.5032676569854944E-11</v>
      </c>
      <c r="AR64">
        <f t="shared" si="45"/>
        <v>-5.5032977276851621E-11</v>
      </c>
      <c r="AS64">
        <f t="shared" si="46"/>
        <v>-0.22647758853531405</v>
      </c>
      <c r="AT64">
        <f t="shared" si="47"/>
        <v>-0.14796535784351841</v>
      </c>
      <c r="AU64">
        <f t="shared" si="48"/>
        <v>-0.37444294643386539</v>
      </c>
      <c r="AW64">
        <v>61</v>
      </c>
      <c r="AX64">
        <f>IF(Z64&gt;0, (R64*SUMPRODUCT(K64:$K$98, X64:$X$98)-K64*$AZ$3)/Z64, 0)</f>
        <v>-1.5690632897798787E+17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1000000</v>
      </c>
      <c r="S65">
        <f t="shared" si="32"/>
        <v>-8.7575223702147238E+17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-741.7354350985413</v>
      </c>
      <c r="AC65">
        <f t="shared" si="33"/>
        <v>-662.26378133803132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-3.9237546773168693E-9</v>
      </c>
      <c r="AI65">
        <f t="shared" si="38"/>
        <v>-3.9237735828860855E-9</v>
      </c>
      <c r="AJ65">
        <f t="shared" si="39"/>
        <v>-79.47165376050998</v>
      </c>
      <c r="AK65">
        <f t="shared" si="61"/>
        <v>-51.921480456897896</v>
      </c>
      <c r="AL65">
        <f t="shared" si="40"/>
        <v>-131.39313422133165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-8.9141262912970555E-12</v>
      </c>
      <c r="AR65">
        <f t="shared" si="45"/>
        <v>-8.9141692416457546E-12</v>
      </c>
      <c r="AS65">
        <f t="shared" si="46"/>
        <v>-0.18054654698337269</v>
      </c>
      <c r="AT65">
        <f t="shared" si="47"/>
        <v>-0.11795707736254145</v>
      </c>
      <c r="AU65">
        <f t="shared" si="48"/>
        <v>-0.2985036243548283</v>
      </c>
      <c r="AW65">
        <v>62</v>
      </c>
      <c r="AX65">
        <f>IF(Z65&gt;0, (R65*SUMPRODUCT(K65:$K$98, X65:$X$98)-K65*$AZ$3)/Z65, 0)</f>
        <v>-8.7575223702147238E+17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1000000</v>
      </c>
      <c r="S66">
        <f t="shared" si="32"/>
        <v>-5.4920716087440568E+18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-662.26378133803132</v>
      </c>
      <c r="AC66">
        <f t="shared" si="33"/>
        <v>-591.30694762325004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-6.4099498419195616E-10</v>
      </c>
      <c r="AI66">
        <f t="shared" si="38"/>
        <v>-6.4099767583087567E-10</v>
      </c>
      <c r="AJ66">
        <f t="shared" si="39"/>
        <v>-70.956833714781283</v>
      </c>
      <c r="AK66">
        <f t="shared" si="61"/>
        <v>-46.358464693662199</v>
      </c>
      <c r="AL66">
        <f t="shared" si="40"/>
        <v>-117.31529840908448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-1.300210128316779E-12</v>
      </c>
      <c r="AR66">
        <f t="shared" si="45"/>
        <v>-1.30021558810394E-12</v>
      </c>
      <c r="AS66">
        <f t="shared" si="46"/>
        <v>-0.14393060186820394</v>
      </c>
      <c r="AT66">
        <f t="shared" si="47"/>
        <v>-9.4034659887236915E-2</v>
      </c>
      <c r="AU66">
        <f t="shared" si="48"/>
        <v>-0.23796526175674107</v>
      </c>
      <c r="AW66">
        <v>63</v>
      </c>
      <c r="AX66">
        <f>IF(Z66&gt;0, (R66*SUMPRODUCT(K66:$K$98, X66:$X$98)-K66*$AZ$3)/Z66, 0)</f>
        <v>-5.4920716087440568E+18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1000000</v>
      </c>
      <c r="S67">
        <f t="shared" si="32"/>
        <v>-3.9300127804238873E+19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-591.30694762325004</v>
      </c>
      <c r="AC67">
        <f t="shared" si="33"/>
        <v>-527.9526318064743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-9.3155035691669766E-11</v>
      </c>
      <c r="AI67">
        <f t="shared" ref="AI67:AI69" si="62">SUM(AE67:AH67)</f>
        <v>-9.3155371538307741E-11</v>
      </c>
      <c r="AJ67">
        <f t="shared" si="39"/>
        <v>-63.354315816775738</v>
      </c>
      <c r="AK67">
        <f t="shared" si="61"/>
        <v>-41.391486333627505</v>
      </c>
      <c r="AL67">
        <f t="shared" ref="AL67:AL69" si="63">SUM(AI67:AK67)</f>
        <v>-104.74580215049639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-1.6871248702780747E-13</v>
      </c>
      <c r="AR67">
        <f t="shared" si="45"/>
        <v>-1.6871309527749716E-13</v>
      </c>
      <c r="AS67">
        <f t="shared" si="46"/>
        <v>-0.11474059460157783</v>
      </c>
      <c r="AT67">
        <f t="shared" si="47"/>
        <v>-7.4963855139698762E-2</v>
      </c>
      <c r="AU67">
        <f t="shared" si="48"/>
        <v>-0.18970444974144529</v>
      </c>
      <c r="AW67">
        <v>64</v>
      </c>
      <c r="AX67">
        <f>IF(Z67&gt;0, (R67*SUMPRODUCT(K67:$K$98, X67:$X$98)-K67*$AZ$3)/Z67, 0)</f>
        <v>-3.9300127804238873E+19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1000000</v>
      </c>
      <c r="S68">
        <f t="shared" si="32"/>
        <v>-3.2740206214402048E+20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-527.9526318064743</v>
      </c>
      <c r="AC68">
        <f t="shared" si="33"/>
        <v>-471.38627839863796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-1.1859748887849798E-11</v>
      </c>
      <c r="AI68">
        <f t="shared" si="62"/>
        <v>-1.1859784882299199E-11</v>
      </c>
      <c r="AJ68">
        <f t="shared" si="39"/>
        <v>-56.566353407836345</v>
      </c>
      <c r="AK68">
        <f t="shared" si="61"/>
        <v>-36.956684226453206</v>
      </c>
      <c r="AL68">
        <f t="shared" si="63"/>
        <v>-93.523037634301403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-1.917778130697044E-14</v>
      </c>
      <c r="AR68">
        <f t="shared" si="45"/>
        <v>-1.9177839511717053E-14</v>
      </c>
      <c r="AS68">
        <f t="shared" si="46"/>
        <v>-9.1470499522942908E-2</v>
      </c>
      <c r="AT68">
        <f t="shared" si="47"/>
        <v>-5.9760726354989566E-2</v>
      </c>
      <c r="AU68">
        <f t="shared" si="48"/>
        <v>-0.15123122587795162</v>
      </c>
      <c r="AW68">
        <v>65</v>
      </c>
      <c r="AX68">
        <f>IF(Z68&gt;0, (R68*SUMPRODUCT(K68:$K$98, X68:$X$98)-K68*$AZ$3)/Z68, 0)</f>
        <v>-3.2740206214402048E+20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-471.38627839863796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-471.38627839863796</v>
      </c>
      <c r="AK69">
        <f t="shared" si="61"/>
        <v>-32.997039487904658</v>
      </c>
      <c r="AL69">
        <f t="shared" si="63"/>
        <v>-504.38331788654403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-2.0787409504221192E-15</v>
      </c>
      <c r="AR69">
        <f t="shared" si="45"/>
        <v>-2.0787409504221192E-15</v>
      </c>
      <c r="AS69">
        <f t="shared" si="46"/>
        <v>-0.68058407383142294</v>
      </c>
      <c r="AT69">
        <f t="shared" si="47"/>
        <v>-4.7640885168199608E-2</v>
      </c>
      <c r="AU69">
        <f t="shared" si="48"/>
        <v>-0.72822495899962458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569285.13555816538</v>
      </c>
      <c r="AO71" s="6">
        <f t="shared" si="70"/>
        <v>-56928.513555816542</v>
      </c>
      <c r="AP71" s="6">
        <f t="shared" si="70"/>
        <v>-1702.549001456872</v>
      </c>
      <c r="AQ71" s="6">
        <f t="shared" si="70"/>
        <v>-291510.40996353136</v>
      </c>
      <c r="AR71" s="6">
        <f t="shared" si="70"/>
        <v>219143.66303736059</v>
      </c>
      <c r="AS71" s="6">
        <f t="shared" si="70"/>
        <v>-14458.56627867697</v>
      </c>
      <c r="AT71" s="6">
        <f t="shared" si="70"/>
        <v>1909.6809210368117</v>
      </c>
      <c r="AU71" s="6">
        <f t="shared" si="70"/>
        <v>206594.77767972046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132828.42169753209</v>
      </c>
      <c r="K3">
        <v>1</v>
      </c>
      <c r="L3" s="2">
        <v>0</v>
      </c>
      <c r="O3">
        <f>$C$3</f>
        <v>132828.42169753209</v>
      </c>
      <c r="P3">
        <f>O3*C5</f>
        <v>13282.84216975321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132828.42169753209</v>
      </c>
      <c r="AF3">
        <f t="shared" ref="AF3:AF34" si="4">-$Z3*P3</f>
        <v>-13282.84216975321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118023.14694077887</v>
      </c>
      <c r="AJ3">
        <f t="shared" ref="AJ3:AJ34" si="8">AB3-AC3</f>
        <v>0</v>
      </c>
      <c r="AL3">
        <f t="shared" ref="AL3:AL34" si="9">SUM(AI3:AK3)</f>
        <v>118023.14694077887</v>
      </c>
      <c r="AN3">
        <f t="shared" ref="AN3:AN34" si="10">AE3*$K3</f>
        <v>132828.42169753209</v>
      </c>
      <c r="AO3">
        <f t="shared" ref="AO3:AO34" si="11">AF3*$K3</f>
        <v>-13282.84216975321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118023.14694077887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118023.14694077887</v>
      </c>
      <c r="AW3">
        <v>0</v>
      </c>
      <c r="AX3">
        <f>IF(Z3&gt;0, (R3*SUMPRODUCT(K3:$K$98, X3:$X$98)-K3*$AZ$3)/Z3, 0)</f>
        <v>0</v>
      </c>
      <c r="AZ3">
        <f>C6*SUMPRODUCT(X4:X98, K4:K98)/1</f>
        <v>60686.434879171131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4116.8390946645195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4070.6732603903438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-4070.6732603903438</v>
      </c>
      <c r="AK4">
        <f>G4*SUM(AB4, AE4:AF4)</f>
        <v>0</v>
      </c>
      <c r="AL4">
        <f t="shared" si="9"/>
        <v>-6498.4792603903434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-2264.9556861647538</v>
      </c>
      <c r="AR4">
        <f t="shared" si="14"/>
        <v>-2264.9556861647538</v>
      </c>
      <c r="AS4">
        <f t="shared" si="15"/>
        <v>-3797.6240884320773</v>
      </c>
      <c r="AT4">
        <f t="shared" si="16"/>
        <v>0</v>
      </c>
      <c r="AU4">
        <f t="shared" si="17"/>
        <v>-6062.5797745968312</v>
      </c>
      <c r="AW4">
        <v>1</v>
      </c>
      <c r="AX4">
        <f>IF(Z4&gt;0, (R4*SUMPRODUCT(K4:$K$98, X4:$X$98)-K4*$AZ$3)/Z4, 0)</f>
        <v>4116.8390946645195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2000000</v>
      </c>
      <c r="S5">
        <f t="shared" si="1"/>
        <v>6676.9859870996543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4070.6732603903438</v>
      </c>
      <c r="AC5">
        <f t="shared" si="2"/>
        <v>6528.0221638764124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-2416.5516920519262</v>
      </c>
      <c r="AI5">
        <f t="shared" si="7"/>
        <v>-2440.9939410565257</v>
      </c>
      <c r="AJ5">
        <f t="shared" si="8"/>
        <v>-2457.3489034860686</v>
      </c>
      <c r="AK5">
        <f>G5*SUM(AB5, AE5:AF5)</f>
        <v>166.89760367600411</v>
      </c>
      <c r="AL5">
        <f t="shared" si="9"/>
        <v>-4731.4452408665902</v>
      </c>
      <c r="AN5">
        <f t="shared" si="10"/>
        <v>0</v>
      </c>
      <c r="AO5">
        <f t="shared" si="11"/>
        <v>0</v>
      </c>
      <c r="AP5">
        <f t="shared" si="12"/>
        <v>-20.900763093776831</v>
      </c>
      <c r="AQ5">
        <f t="shared" si="13"/>
        <v>-2066.4127269932774</v>
      </c>
      <c r="AR5">
        <f t="shared" si="14"/>
        <v>-2087.3134900870541</v>
      </c>
      <c r="AS5">
        <f t="shared" si="15"/>
        <v>-2101.2987495892862</v>
      </c>
      <c r="AT5">
        <f t="shared" si="16"/>
        <v>142.7154790336528</v>
      </c>
      <c r="AU5">
        <f t="shared" si="17"/>
        <v>-4045.8967606426877</v>
      </c>
      <c r="AW5">
        <v>2</v>
      </c>
      <c r="AX5">
        <f>IF(Z5&gt;0, (R5*SUMPRODUCT(K5:$K$98, X5:$X$98)-K5*$AZ$3)/Z5, 0)</f>
        <v>6676.9859870996543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25</v>
      </c>
      <c r="R6">
        <f t="shared" si="0"/>
        <v>2000000</v>
      </c>
      <c r="S6">
        <f t="shared" si="1"/>
        <v>9869.5119192281691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6528.0221638764124</v>
      </c>
      <c r="AC6">
        <f t="shared" si="2"/>
        <v>9540.9419471768852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-2408.9420251768152</v>
      </c>
      <c r="AI6">
        <f t="shared" si="7"/>
        <v>-2433.109739916054</v>
      </c>
      <c r="AJ6">
        <f t="shared" si="8"/>
        <v>-3012.9197833004728</v>
      </c>
      <c r="AK6">
        <f>G6*SUM(AB6, AE6:AF6)</f>
        <v>381.88929658677017</v>
      </c>
      <c r="AL6">
        <f t="shared" si="9"/>
        <v>-5064.1402266297564</v>
      </c>
      <c r="AN6">
        <f t="shared" si="10"/>
        <v>0</v>
      </c>
      <c r="AO6">
        <f t="shared" si="11"/>
        <v>0</v>
      </c>
      <c r="AP6">
        <f t="shared" si="12"/>
        <v>-18.643217539324411</v>
      </c>
      <c r="AQ6">
        <f t="shared" si="13"/>
        <v>-1858.2820386437113</v>
      </c>
      <c r="AR6">
        <f t="shared" si="14"/>
        <v>-1876.9252561830358</v>
      </c>
      <c r="AS6">
        <f t="shared" si="15"/>
        <v>-2324.1965388397498</v>
      </c>
      <c r="AT6">
        <f t="shared" si="16"/>
        <v>294.59323353594931</v>
      </c>
      <c r="AU6">
        <f t="shared" si="17"/>
        <v>-3906.5285614868362</v>
      </c>
      <c r="AW6">
        <v>3</v>
      </c>
      <c r="AX6">
        <f>IF(Z6&gt;0, (R6*SUMPRODUCT(K6:$K$98, X6:$X$98)-K6*$AZ$3)/Z6, 0)</f>
        <v>9869.5119192281691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2000000</v>
      </c>
      <c r="S7">
        <f t="shared" si="1"/>
        <v>12453.585086007117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9540.9419471768852</v>
      </c>
      <c r="AC7">
        <f t="shared" si="2"/>
        <v>11903.640474283922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-2402.0910372826615</v>
      </c>
      <c r="AI7">
        <f t="shared" si="7"/>
        <v>-2425.987048736542</v>
      </c>
      <c r="AJ7">
        <f t="shared" si="8"/>
        <v>-2362.6985271070371</v>
      </c>
      <c r="AK7">
        <f>G7*SUM(AB7, AE7:AF7)</f>
        <v>468.46024960638505</v>
      </c>
      <c r="AL7">
        <f t="shared" si="9"/>
        <v>-4320.2253262371942</v>
      </c>
      <c r="AN7">
        <f t="shared" si="10"/>
        <v>0</v>
      </c>
      <c r="AO7">
        <f t="shared" si="11"/>
        <v>0</v>
      </c>
      <c r="AP7">
        <f t="shared" si="12"/>
        <v>-16.771561186386851</v>
      </c>
      <c r="AQ7">
        <f t="shared" si="13"/>
        <v>-1685.9222253392356</v>
      </c>
      <c r="AR7">
        <f t="shared" si="14"/>
        <v>-1702.6937865256225</v>
      </c>
      <c r="AS7">
        <f t="shared" si="15"/>
        <v>-1658.2743521378452</v>
      </c>
      <c r="AT7">
        <f t="shared" si="16"/>
        <v>328.79167951636367</v>
      </c>
      <c r="AU7">
        <f t="shared" si="17"/>
        <v>-3032.1764591471042</v>
      </c>
      <c r="AW7">
        <v>4</v>
      </c>
      <c r="AX7">
        <f>IF(Z7&gt;0, (R7*SUMPRODUCT(K7:$K$98, X7:$X$98)-K7*$AZ$3)/Z7, 0)</f>
        <v>12453.585086007117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25</v>
      </c>
      <c r="R8">
        <f t="shared" si="0"/>
        <v>2000000</v>
      </c>
      <c r="S8">
        <f t="shared" si="1"/>
        <v>13810.963483015221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11903.640474283922</v>
      </c>
      <c r="AC8">
        <f t="shared" si="2"/>
        <v>13052.490174507089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-2400.5149317392388</v>
      </c>
      <c r="AI8">
        <f t="shared" si="7"/>
        <v>-2424.1419766419335</v>
      </c>
      <c r="AJ8">
        <f t="shared" si="8"/>
        <v>-1148.849700223167</v>
      </c>
      <c r="AK8">
        <f>G8*SUM(AB8, AE8:AF8)</f>
        <v>253.54754210224755</v>
      </c>
      <c r="AL8">
        <f t="shared" si="9"/>
        <v>-3319.4441347628531</v>
      </c>
      <c r="AN8">
        <f t="shared" si="10"/>
        <v>0</v>
      </c>
      <c r="AO8">
        <f t="shared" si="11"/>
        <v>0</v>
      </c>
      <c r="AP8">
        <f t="shared" si="12"/>
        <v>-15.479123844112001</v>
      </c>
      <c r="AQ8">
        <f t="shared" si="13"/>
        <v>-1572.6836797010471</v>
      </c>
      <c r="AR8">
        <f t="shared" si="14"/>
        <v>-1588.162803545159</v>
      </c>
      <c r="AS8">
        <f t="shared" si="15"/>
        <v>-752.66233510214226</v>
      </c>
      <c r="AT8">
        <f t="shared" si="16"/>
        <v>166.11022752673048</v>
      </c>
      <c r="AU8">
        <f t="shared" si="17"/>
        <v>-2174.7149111205708</v>
      </c>
      <c r="AW8">
        <v>5</v>
      </c>
      <c r="AX8">
        <f>IF(Z8&gt;0, (R8*SUMPRODUCT(K8:$K$98, X8:$X$98)-K8*$AZ$3)/Z8, 0)</f>
        <v>13810.963483015221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2000000</v>
      </c>
      <c r="S9">
        <f t="shared" si="1"/>
        <v>14537.974649864866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13052.490174507089</v>
      </c>
      <c r="AC9">
        <f t="shared" si="2"/>
        <v>13584.639335357744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-2413.0055237855095</v>
      </c>
      <c r="AI9">
        <f t="shared" si="7"/>
        <v>-2436.36613567013</v>
      </c>
      <c r="AJ9">
        <f t="shared" si="8"/>
        <v>-532.14916085065488</v>
      </c>
      <c r="AK9">
        <f t="shared" ref="AK9:AK40" si="30">G9*SUM(AB9:AB9, AE9:AF9)</f>
        <v>77.009692029591818</v>
      </c>
      <c r="AL9">
        <f t="shared" si="9"/>
        <v>-2891.505604491193</v>
      </c>
      <c r="AN9">
        <f t="shared" si="10"/>
        <v>0</v>
      </c>
      <c r="AO9">
        <f t="shared" si="11"/>
        <v>0</v>
      </c>
      <c r="AP9">
        <f t="shared" si="12"/>
        <v>-14.494338261598639</v>
      </c>
      <c r="AQ9">
        <f t="shared" si="13"/>
        <v>-1497.1747513120188</v>
      </c>
      <c r="AR9">
        <f t="shared" si="14"/>
        <v>-1511.6690895736176</v>
      </c>
      <c r="AS9">
        <f t="shared" si="15"/>
        <v>-330.17756474406593</v>
      </c>
      <c r="AT9">
        <f t="shared" si="16"/>
        <v>47.781476410440227</v>
      </c>
      <c r="AU9">
        <f t="shared" si="17"/>
        <v>-1794.0651779072432</v>
      </c>
      <c r="AW9">
        <v>6</v>
      </c>
      <c r="AX9">
        <f>IF(Z9&gt;0, (R9*SUMPRODUCT(K9:$K$98, X9:$X$98)-K9*$AZ$3)/Z9, 0)</f>
        <v>14537.974649864866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2000000</v>
      </c>
      <c r="S10">
        <f t="shared" si="1"/>
        <v>15175.359795210543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13584.639335357744</v>
      </c>
      <c r="AC10">
        <f t="shared" si="2"/>
        <v>14019.972382181717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-2431.9630412197371</v>
      </c>
      <c r="AI10">
        <f t="shared" si="7"/>
        <v>-2455.059647447496</v>
      </c>
      <c r="AJ10">
        <f t="shared" si="8"/>
        <v>-435.33304682397284</v>
      </c>
      <c r="AK10">
        <f t="shared" si="30"/>
        <v>55.697021274966758</v>
      </c>
      <c r="AL10">
        <f t="shared" si="9"/>
        <v>-2834.6956729965023</v>
      </c>
      <c r="AN10">
        <f t="shared" si="10"/>
        <v>0</v>
      </c>
      <c r="AO10">
        <f t="shared" si="11"/>
        <v>0</v>
      </c>
      <c r="AP10">
        <f t="shared" si="12"/>
        <v>-13.595041423672726</v>
      </c>
      <c r="AQ10">
        <f t="shared" si="13"/>
        <v>-1431.4933527544254</v>
      </c>
      <c r="AR10">
        <f t="shared" si="14"/>
        <v>-1445.088394178098</v>
      </c>
      <c r="AS10">
        <f t="shared" si="15"/>
        <v>-256.24417484991778</v>
      </c>
      <c r="AT10">
        <f t="shared" si="16"/>
        <v>32.784180668859442</v>
      </c>
      <c r="AU10">
        <f t="shared" si="17"/>
        <v>-1668.5483883591564</v>
      </c>
      <c r="AW10">
        <v>7</v>
      </c>
      <c r="AX10">
        <f>IF(Z10&gt;0, (R10*SUMPRODUCT(K10:$K$98, X10:$X$98)-K10*$AZ$3)/Z10, 0)</f>
        <v>15175.359795210543</v>
      </c>
    </row>
    <row r="11" spans="1:52" x14ac:dyDescent="0.25">
      <c r="A11" t="s">
        <v>33</v>
      </c>
      <c r="C11" s="25">
        <f>AU100</f>
        <v>49090.502489054415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25</v>
      </c>
      <c r="R11">
        <f t="shared" si="0"/>
        <v>2000000</v>
      </c>
      <c r="S11">
        <f t="shared" si="1"/>
        <v>15729.196188919688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14019.972382181717</v>
      </c>
      <c r="AC11">
        <f t="shared" si="2"/>
        <v>14367.063260494346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-2449.2472721739809</v>
      </c>
      <c r="AI11">
        <f t="shared" si="7"/>
        <v>-2472.0822967485601</v>
      </c>
      <c r="AJ11">
        <f t="shared" si="8"/>
        <v>-347.09087831262877</v>
      </c>
      <c r="AK11">
        <f t="shared" si="30"/>
        <v>33.647933717236121</v>
      </c>
      <c r="AL11">
        <f t="shared" si="9"/>
        <v>-2785.525241343953</v>
      </c>
      <c r="AN11">
        <f t="shared" si="10"/>
        <v>0</v>
      </c>
      <c r="AO11">
        <f t="shared" si="11"/>
        <v>0</v>
      </c>
      <c r="AP11">
        <f t="shared" si="12"/>
        <v>-12.771826463561437</v>
      </c>
      <c r="AQ11">
        <f t="shared" si="13"/>
        <v>-1369.885152713209</v>
      </c>
      <c r="AR11">
        <f t="shared" si="14"/>
        <v>-1382.6569791767704</v>
      </c>
      <c r="AS11">
        <f t="shared" si="15"/>
        <v>-194.13092595612869</v>
      </c>
      <c r="AT11">
        <f t="shared" si="16"/>
        <v>18.819579934779931</v>
      </c>
      <c r="AU11">
        <f t="shared" si="17"/>
        <v>-1557.9683251981191</v>
      </c>
      <c r="AW11">
        <v>8</v>
      </c>
      <c r="AX11">
        <f>IF(Z11&gt;0, (R11*SUMPRODUCT(K11:$K$98, X11:$X$98)-K11*$AZ$3)/Z11, 0)</f>
        <v>15729.196188919688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2000000</v>
      </c>
      <c r="S12">
        <f t="shared" si="1"/>
        <v>16261.001622048732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14367.063260494346</v>
      </c>
      <c r="AC12">
        <f t="shared" si="2"/>
        <v>14684.139987807062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-2477.9198566858877</v>
      </c>
      <c r="AI12">
        <f t="shared" si="7"/>
        <v>-2500.4955570165125</v>
      </c>
      <c r="AJ12">
        <f t="shared" si="8"/>
        <v>-317.07672731271668</v>
      </c>
      <c r="AK12">
        <f t="shared" si="30"/>
        <v>33.044245499136991</v>
      </c>
      <c r="AL12">
        <f t="shared" si="9"/>
        <v>-2784.5280388300921</v>
      </c>
      <c r="AN12">
        <f t="shared" si="10"/>
        <v>0</v>
      </c>
      <c r="AO12">
        <f t="shared" si="11"/>
        <v>0</v>
      </c>
      <c r="AP12">
        <f t="shared" si="12"/>
        <v>-11.999224721291442</v>
      </c>
      <c r="AQ12">
        <f t="shared" si="13"/>
        <v>-1317.0407458585057</v>
      </c>
      <c r="AR12">
        <f t="shared" si="14"/>
        <v>-1329.0399705797972</v>
      </c>
      <c r="AS12">
        <f t="shared" si="15"/>
        <v>-168.52965131521267</v>
      </c>
      <c r="AT12">
        <f t="shared" si="16"/>
        <v>17.563367766349767</v>
      </c>
      <c r="AU12">
        <f t="shared" si="17"/>
        <v>-1480.0062541286602</v>
      </c>
      <c r="AW12">
        <v>9</v>
      </c>
      <c r="AX12">
        <f>IF(Z12&gt;0, (R12*SUMPRODUCT(K12:$K$98, X12:$X$98)-K12*$AZ$3)/Z12, 0)</f>
        <v>16261.001622048732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2000000</v>
      </c>
      <c r="S13">
        <f t="shared" si="1"/>
        <v>16758.97588375389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14684.139987807062</v>
      </c>
      <c r="AC13">
        <f t="shared" si="2"/>
        <v>14961.476841228603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-2507.2663089993262</v>
      </c>
      <c r="AI13">
        <f t="shared" si="7"/>
        <v>-2529.5849114977823</v>
      </c>
      <c r="AJ13">
        <f t="shared" si="8"/>
        <v>-277.33685342154058</v>
      </c>
      <c r="AK13">
        <f t="shared" si="30"/>
        <v>29.368279975614126</v>
      </c>
      <c r="AL13">
        <f t="shared" si="9"/>
        <v>-2777.5534849437086</v>
      </c>
      <c r="AN13">
        <f t="shared" si="10"/>
        <v>0</v>
      </c>
      <c r="AO13">
        <f t="shared" si="11"/>
        <v>0</v>
      </c>
      <c r="AP13">
        <f t="shared" si="12"/>
        <v>-11.276211492740561</v>
      </c>
      <c r="AQ13">
        <f t="shared" si="13"/>
        <v>-1266.7668224681709</v>
      </c>
      <c r="AR13">
        <f t="shared" si="14"/>
        <v>-1278.0430339609113</v>
      </c>
      <c r="AS13">
        <f t="shared" si="15"/>
        <v>-140.12118429587218</v>
      </c>
      <c r="AT13">
        <f t="shared" si="16"/>
        <v>14.837978148764059</v>
      </c>
      <c r="AU13">
        <f t="shared" si="17"/>
        <v>-1403.3262401080194</v>
      </c>
      <c r="AW13">
        <v>10</v>
      </c>
      <c r="AX13">
        <f>IF(Z13&gt;0, (R13*SUMPRODUCT(K13:$K$98, X13:$X$98)-K13*$AZ$3)/Z13, 0)</f>
        <v>16758.97588375389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2000000</v>
      </c>
      <c r="S14">
        <f t="shared" si="1"/>
        <v>17228.307650674873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14961.476841228603</v>
      </c>
      <c r="AC14">
        <f t="shared" si="2"/>
        <v>15204.736048180803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-2545.7240785490981</v>
      </c>
      <c r="AI14">
        <f t="shared" si="7"/>
        <v>-2567.7876734715878</v>
      </c>
      <c r="AJ14">
        <f t="shared" si="8"/>
        <v>-243.25920695219975</v>
      </c>
      <c r="AK14">
        <f t="shared" si="30"/>
        <v>26.930658314211485</v>
      </c>
      <c r="AL14">
        <f t="shared" si="9"/>
        <v>-2784.116222109576</v>
      </c>
      <c r="AN14">
        <f t="shared" si="10"/>
        <v>0</v>
      </c>
      <c r="AO14">
        <f t="shared" si="11"/>
        <v>0</v>
      </c>
      <c r="AP14">
        <f t="shared" si="12"/>
        <v>-10.598376034734518</v>
      </c>
      <c r="AQ14">
        <f t="shared" si="13"/>
        <v>-1222.8533545836542</v>
      </c>
      <c r="AR14">
        <f t="shared" si="14"/>
        <v>-1233.4517306183886</v>
      </c>
      <c r="AS14">
        <f t="shared" si="15"/>
        <v>-116.85097366262731</v>
      </c>
      <c r="AT14">
        <f t="shared" si="16"/>
        <v>12.936298217931375</v>
      </c>
      <c r="AU14">
        <f t="shared" si="17"/>
        <v>-1337.3664060630847</v>
      </c>
      <c r="AW14">
        <v>11</v>
      </c>
      <c r="AX14">
        <f>IF(Z14&gt;0, (R14*SUMPRODUCT(K14:$K$98, X14:$X$98)-K14*$AZ$3)/Z14, 0)</f>
        <v>17228.307650674873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25</v>
      </c>
      <c r="R15">
        <f t="shared" si="0"/>
        <v>2000000</v>
      </c>
      <c r="S15">
        <f t="shared" si="1"/>
        <v>17741.587600818424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15204.736048180803</v>
      </c>
      <c r="AC15">
        <f t="shared" si="2"/>
        <v>15478.015429782674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-2608.0387108822511</v>
      </c>
      <c r="AI15">
        <f t="shared" si="7"/>
        <v>-2629.8490693716299</v>
      </c>
      <c r="AJ15">
        <f t="shared" si="8"/>
        <v>-273.27938160187114</v>
      </c>
      <c r="AK15">
        <f t="shared" si="30"/>
        <v>62.339417797541294</v>
      </c>
      <c r="AL15">
        <f t="shared" si="9"/>
        <v>-2840.7890331759595</v>
      </c>
      <c r="AN15">
        <f t="shared" si="10"/>
        <v>0</v>
      </c>
      <c r="AO15">
        <f t="shared" si="11"/>
        <v>0</v>
      </c>
      <c r="AP15">
        <f t="shared" si="12"/>
        <v>-9.9390308723156302</v>
      </c>
      <c r="AQ15">
        <f t="shared" si="13"/>
        <v>-1188.4892802782767</v>
      </c>
      <c r="AR15">
        <f t="shared" si="14"/>
        <v>-1198.4283111505924</v>
      </c>
      <c r="AS15">
        <f t="shared" si="15"/>
        <v>-124.53404705984218</v>
      </c>
      <c r="AT15">
        <f t="shared" si="16"/>
        <v>28.408217056756598</v>
      </c>
      <c r="AU15">
        <f t="shared" si="17"/>
        <v>-1294.5541411536781</v>
      </c>
      <c r="AW15">
        <v>12</v>
      </c>
      <c r="AX15">
        <f>IF(Z15&gt;0, (R15*SUMPRODUCT(K15:$K$98, X15:$X$98)-K15*$AZ$3)/Z15, 0)</f>
        <v>17741.587600818424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2000000</v>
      </c>
      <c r="S16">
        <f t="shared" si="1"/>
        <v>18302.707518448366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15478.015429782674</v>
      </c>
      <c r="AC16">
        <f t="shared" si="2"/>
        <v>15783.32766584544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-2681.7214177347701</v>
      </c>
      <c r="AI16">
        <f t="shared" si="7"/>
        <v>-2703.2801511215334</v>
      </c>
      <c r="AJ16">
        <f t="shared" si="8"/>
        <v>-305.31223606276581</v>
      </c>
      <c r="AK16">
        <f t="shared" si="30"/>
        <v>109.89390955145699</v>
      </c>
      <c r="AL16">
        <f t="shared" si="9"/>
        <v>-2898.6984776328422</v>
      </c>
      <c r="AN16">
        <f t="shared" si="10"/>
        <v>0</v>
      </c>
      <c r="AO16">
        <f t="shared" si="11"/>
        <v>0</v>
      </c>
      <c r="AP16">
        <f t="shared" si="12"/>
        <v>-9.2936947595659323</v>
      </c>
      <c r="AQ16">
        <f t="shared" si="13"/>
        <v>-1156.0558702358528</v>
      </c>
      <c r="AR16">
        <f t="shared" si="14"/>
        <v>-1165.3495649954189</v>
      </c>
      <c r="AS16">
        <f t="shared" si="15"/>
        <v>-131.616207567651</v>
      </c>
      <c r="AT16">
        <f t="shared" si="16"/>
        <v>47.373861580089994</v>
      </c>
      <c r="AU16">
        <f t="shared" si="17"/>
        <v>-1249.5919109829797</v>
      </c>
      <c r="AW16">
        <v>13</v>
      </c>
      <c r="AX16">
        <f>IF(Z16&gt;0, (R16*SUMPRODUCT(K16:$K$98, X16:$X$98)-K16*$AZ$3)/Z16, 0)</f>
        <v>18302.707518448366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2000000</v>
      </c>
      <c r="S17">
        <f t="shared" si="1"/>
        <v>19001.923892425399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15783.32766584544</v>
      </c>
      <c r="AC17">
        <f t="shared" si="2"/>
        <v>16196.252058720769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-2755.6597225788041</v>
      </c>
      <c r="AI17">
        <f t="shared" si="7"/>
        <v>-2776.9684228851675</v>
      </c>
      <c r="AJ17">
        <f t="shared" si="8"/>
        <v>-412.92439287532943</v>
      </c>
      <c r="AK17">
        <f t="shared" si="30"/>
        <v>217.80992178866705</v>
      </c>
      <c r="AL17">
        <f t="shared" si="9"/>
        <v>-2972.0828939718299</v>
      </c>
      <c r="AN17">
        <f t="shared" si="10"/>
        <v>0</v>
      </c>
      <c r="AO17">
        <f t="shared" si="11"/>
        <v>0</v>
      </c>
      <c r="AP17">
        <f t="shared" si="12"/>
        <v>-8.6349959488156998</v>
      </c>
      <c r="AQ17">
        <f t="shared" si="13"/>
        <v>-1116.6852130196157</v>
      </c>
      <c r="AR17">
        <f t="shared" si="14"/>
        <v>-1125.3202089684314</v>
      </c>
      <c r="AS17">
        <f t="shared" si="15"/>
        <v>-167.33073384963132</v>
      </c>
      <c r="AT17">
        <f t="shared" si="16"/>
        <v>88.263843651475355</v>
      </c>
      <c r="AU17">
        <f t="shared" si="17"/>
        <v>-1204.3870991665874</v>
      </c>
      <c r="AW17">
        <v>14</v>
      </c>
      <c r="AX17">
        <f>IF(Z17&gt;0, (R17*SUMPRODUCT(K17:$K$98, X17:$X$98)-K17*$AZ$3)/Z17, 0)</f>
        <v>19001.923892425399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25</v>
      </c>
      <c r="R18">
        <f t="shared" si="0"/>
        <v>2000000</v>
      </c>
      <c r="S18">
        <f t="shared" si="1"/>
        <v>19851.088981078698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16196.252058720769</v>
      </c>
      <c r="AC18">
        <f t="shared" si="2"/>
        <v>16722.716497391855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-2833.0309137395784</v>
      </c>
      <c r="AI18">
        <f t="shared" si="7"/>
        <v>-2854.0911141564566</v>
      </c>
      <c r="AJ18">
        <f t="shared" si="8"/>
        <v>-526.4644386710861</v>
      </c>
      <c r="AK18">
        <f t="shared" si="30"/>
        <v>349.83904446836863</v>
      </c>
      <c r="AL18">
        <f t="shared" si="9"/>
        <v>-3030.716508359174</v>
      </c>
      <c r="AN18">
        <f t="shared" si="10"/>
        <v>0</v>
      </c>
      <c r="AO18">
        <f t="shared" si="11"/>
        <v>0</v>
      </c>
      <c r="AP18">
        <f t="shared" si="12"/>
        <v>-7.9640682221259791</v>
      </c>
      <c r="AQ18">
        <f t="shared" si="13"/>
        <v>-1071.3312801302661</v>
      </c>
      <c r="AR18">
        <f t="shared" si="14"/>
        <v>-1079.295348352392</v>
      </c>
      <c r="AS18">
        <f t="shared" si="15"/>
        <v>-199.08636304997376</v>
      </c>
      <c r="AT18">
        <f t="shared" si="16"/>
        <v>132.29418342460724</v>
      </c>
      <c r="AU18">
        <f t="shared" si="17"/>
        <v>-1146.0875279777586</v>
      </c>
      <c r="AW18">
        <v>15</v>
      </c>
      <c r="AX18">
        <f>IF(Z18&gt;0, (R18*SUMPRODUCT(K18:$K$98, X18:$X$98)-K18*$AZ$3)/Z18, 0)</f>
        <v>19851.088981078698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2000000</v>
      </c>
      <c r="S19">
        <f t="shared" si="1"/>
        <v>20658.607037423666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16722.716497391855</v>
      </c>
      <c r="AC19">
        <f t="shared" si="2"/>
        <v>17198.726412755281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-2925.6577696721956</v>
      </c>
      <c r="AI19">
        <f t="shared" si="7"/>
        <v>-2946.4707973627842</v>
      </c>
      <c r="AJ19">
        <f t="shared" si="8"/>
        <v>-476.00991536342553</v>
      </c>
      <c r="AK19">
        <f t="shared" si="30"/>
        <v>372.91657789183836</v>
      </c>
      <c r="AL19">
        <f t="shared" si="9"/>
        <v>-3049.5641348343715</v>
      </c>
      <c r="AN19">
        <f t="shared" si="10"/>
        <v>0</v>
      </c>
      <c r="AO19">
        <f t="shared" si="11"/>
        <v>0</v>
      </c>
      <c r="AP19">
        <f t="shared" si="12"/>
        <v>-7.3399217149100258</v>
      </c>
      <c r="AQ19">
        <f t="shared" si="13"/>
        <v>-1031.7623804307325</v>
      </c>
      <c r="AR19">
        <f t="shared" si="14"/>
        <v>-1039.1023021456426</v>
      </c>
      <c r="AS19">
        <f t="shared" si="15"/>
        <v>-167.86964233312492</v>
      </c>
      <c r="AT19">
        <f t="shared" si="16"/>
        <v>131.5127490632222</v>
      </c>
      <c r="AU19">
        <f t="shared" si="17"/>
        <v>-1075.4591954155453</v>
      </c>
      <c r="AW19">
        <v>16</v>
      </c>
      <c r="AX19">
        <f>IF(Z19&gt;0, (R19*SUMPRODUCT(K19:$K$98, X19:$X$98)-K19*$AZ$3)/Z19, 0)</f>
        <v>20658.607037423666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2000000</v>
      </c>
      <c r="S20">
        <f t="shared" si="1"/>
        <v>20991.183248119221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17198.726412755281</v>
      </c>
      <c r="AC20">
        <f t="shared" si="2"/>
        <v>17269.222423998384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-3013.13864969521</v>
      </c>
      <c r="AI20">
        <f t="shared" si="7"/>
        <v>-3033.7058828757713</v>
      </c>
      <c r="AJ20">
        <f t="shared" si="8"/>
        <v>-70.496011243103567</v>
      </c>
      <c r="AK20">
        <f t="shared" si="30"/>
        <v>73.954523574847713</v>
      </c>
      <c r="AL20">
        <f t="shared" si="9"/>
        <v>-3030.247370544027</v>
      </c>
      <c r="AN20">
        <f t="shared" si="10"/>
        <v>0</v>
      </c>
      <c r="AO20">
        <f t="shared" si="11"/>
        <v>0</v>
      </c>
      <c r="AP20">
        <f t="shared" si="12"/>
        <v>-6.8796735563400402</v>
      </c>
      <c r="AQ20">
        <f t="shared" si="13"/>
        <v>-1007.8852176133383</v>
      </c>
      <c r="AR20">
        <f t="shared" si="14"/>
        <v>-1014.7648911696783</v>
      </c>
      <c r="AS20">
        <f t="shared" si="15"/>
        <v>-23.580689736867882</v>
      </c>
      <c r="AT20">
        <f t="shared" si="16"/>
        <v>24.737551023171768</v>
      </c>
      <c r="AU20">
        <f t="shared" si="17"/>
        <v>-1013.6080298833745</v>
      </c>
      <c r="AW20">
        <v>17</v>
      </c>
      <c r="AX20">
        <f>IF(Z20&gt;0, (R20*SUMPRODUCT(K20:$K$98, X20:$X$98)-K20*$AZ$3)/Z20, 0)</f>
        <v>20991.183248119221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2000000</v>
      </c>
      <c r="S21">
        <f t="shared" si="1"/>
        <v>21229.307451335346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17269.222423998384</v>
      </c>
      <c r="AC21">
        <f t="shared" si="2"/>
        <v>17257.390804101451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-3116.6927010360773</v>
      </c>
      <c r="AI21">
        <f t="shared" si="7"/>
        <v>-3137.01530322607</v>
      </c>
      <c r="AJ21">
        <f t="shared" si="8"/>
        <v>11.831619896933262</v>
      </c>
      <c r="AK21">
        <f t="shared" si="30"/>
        <v>27.630755878397416</v>
      </c>
      <c r="AL21">
        <f t="shared" si="9"/>
        <v>-3097.5529274507394</v>
      </c>
      <c r="AN21">
        <f t="shared" si="10"/>
        <v>0</v>
      </c>
      <c r="AO21">
        <f t="shared" si="11"/>
        <v>0</v>
      </c>
      <c r="AP21">
        <f t="shared" si="12"/>
        <v>-6.4642880128656195</v>
      </c>
      <c r="AQ21">
        <f t="shared" si="13"/>
        <v>-991.36907167401046</v>
      </c>
      <c r="AR21">
        <f t="shared" si="14"/>
        <v>-997.83335968687607</v>
      </c>
      <c r="AS21">
        <f t="shared" si="15"/>
        <v>3.7634451512410121</v>
      </c>
      <c r="AT21">
        <f t="shared" si="16"/>
        <v>8.7888924037047609</v>
      </c>
      <c r="AU21">
        <f t="shared" si="17"/>
        <v>-985.28102213193029</v>
      </c>
      <c r="AW21">
        <v>18</v>
      </c>
      <c r="AX21">
        <f>IF(Z21&gt;0, (R21*SUMPRODUCT(K21:$K$98, X21:$X$98)-K21*$AZ$3)/Z21, 0)</f>
        <v>21229.307451335346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2000000</v>
      </c>
      <c r="S22">
        <f t="shared" si="1"/>
        <v>21845.797874838685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17257.390804101451</v>
      </c>
      <c r="AC22">
        <f t="shared" si="2"/>
        <v>17545.70321242269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-3227.1463115539077</v>
      </c>
      <c r="AI22">
        <f t="shared" si="7"/>
        <v>-3247.2253483931063</v>
      </c>
      <c r="AJ22">
        <f t="shared" si="8"/>
        <v>-288.31240832123876</v>
      </c>
      <c r="AK22">
        <f t="shared" si="30"/>
        <v>362.40520688613049</v>
      </c>
      <c r="AL22">
        <f t="shared" si="9"/>
        <v>-3173.1325498282145</v>
      </c>
      <c r="AN22">
        <f t="shared" si="10"/>
        <v>0</v>
      </c>
      <c r="AO22">
        <f t="shared" si="11"/>
        <v>0</v>
      </c>
      <c r="AP22">
        <f t="shared" si="12"/>
        <v>-5.9634116253128973</v>
      </c>
      <c r="AQ22">
        <f t="shared" si="13"/>
        <v>-958.45243898036222</v>
      </c>
      <c r="AR22">
        <f t="shared" si="14"/>
        <v>-964.41585060567525</v>
      </c>
      <c r="AS22">
        <f t="shared" si="15"/>
        <v>-85.627890484685068</v>
      </c>
      <c r="AT22">
        <f t="shared" si="16"/>
        <v>107.63322170910263</v>
      </c>
      <c r="AU22">
        <f t="shared" si="17"/>
        <v>-942.41051938125759</v>
      </c>
      <c r="AW22">
        <v>19</v>
      </c>
      <c r="AX22">
        <f>IF(Z22&gt;0, (R22*SUMPRODUCT(K22:$K$98, X22:$X$98)-K22*$AZ$3)/Z22, 0)</f>
        <v>21845.797874838685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2000000</v>
      </c>
      <c r="S23">
        <f t="shared" si="1"/>
        <v>23338.865046360286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17545.70321242269</v>
      </c>
      <c r="AC23">
        <f t="shared" si="2"/>
        <v>18518.359646674562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-3347.9625393384631</v>
      </c>
      <c r="AI23">
        <f t="shared" si="7"/>
        <v>-3367.7989362775279</v>
      </c>
      <c r="AJ23">
        <f t="shared" si="8"/>
        <v>-972.65643425187227</v>
      </c>
      <c r="AK23">
        <f t="shared" si="30"/>
        <v>1228.1992248695883</v>
      </c>
      <c r="AL23">
        <f t="shared" si="9"/>
        <v>-3112.2561456598119</v>
      </c>
      <c r="AN23">
        <f t="shared" si="10"/>
        <v>0</v>
      </c>
      <c r="AO23">
        <f t="shared" si="11"/>
        <v>0</v>
      </c>
      <c r="AP23">
        <f t="shared" si="12"/>
        <v>-5.2601324357266313</v>
      </c>
      <c r="AQ23">
        <f t="shared" si="13"/>
        <v>-887.7986461387253</v>
      </c>
      <c r="AR23">
        <f t="shared" si="14"/>
        <v>-893.05877857445194</v>
      </c>
      <c r="AS23">
        <f t="shared" si="15"/>
        <v>-257.92494848450696</v>
      </c>
      <c r="AT23">
        <f t="shared" si="16"/>
        <v>325.68871252762204</v>
      </c>
      <c r="AU23">
        <f t="shared" si="17"/>
        <v>-825.29501453133685</v>
      </c>
      <c r="AW23">
        <v>20</v>
      </c>
      <c r="AX23">
        <f>IF(Z23&gt;0, (R23*SUMPRODUCT(K23:$K$98, X23:$X$98)-K23*$AZ$3)/Z23, 0)</f>
        <v>23338.865046360286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2000000</v>
      </c>
      <c r="S24">
        <f t="shared" si="1"/>
        <v>24693.995968790274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18518.359646674562</v>
      </c>
      <c r="AC24">
        <f t="shared" si="2"/>
        <v>19354.765351636066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-3474.1179954961899</v>
      </c>
      <c r="AI24">
        <f t="shared" si="7"/>
        <v>-3493.7126019909201</v>
      </c>
      <c r="AJ24">
        <f t="shared" si="8"/>
        <v>-836.40570496150394</v>
      </c>
      <c r="AK24">
        <f t="shared" si="30"/>
        <v>1296.2851752672195</v>
      </c>
      <c r="AL24">
        <f t="shared" si="9"/>
        <v>-3033.8331316852045</v>
      </c>
      <c r="AN24">
        <f t="shared" si="10"/>
        <v>0</v>
      </c>
      <c r="AO24">
        <f t="shared" si="11"/>
        <v>0</v>
      </c>
      <c r="AP24">
        <f t="shared" si="12"/>
        <v>-4.6392995188543154</v>
      </c>
      <c r="AQ24">
        <f t="shared" si="13"/>
        <v>-822.54644660933445</v>
      </c>
      <c r="AR24">
        <f t="shared" si="14"/>
        <v>-827.18574612818884</v>
      </c>
      <c r="AS24">
        <f t="shared" si="15"/>
        <v>-198.0308502565986</v>
      </c>
      <c r="AT24">
        <f t="shared" si="16"/>
        <v>306.91380260851571</v>
      </c>
      <c r="AU24">
        <f t="shared" si="17"/>
        <v>-718.30279377627176</v>
      </c>
      <c r="AW24">
        <v>21</v>
      </c>
      <c r="AX24">
        <f>IF(Z24&gt;0, (R24*SUMPRODUCT(K24:$K$98, X24:$X$98)-K24*$AZ$3)/Z24, 0)</f>
        <v>24693.995968790274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2000000</v>
      </c>
      <c r="S25">
        <f t="shared" si="1"/>
        <v>25942.678293756933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19354.765351636066</v>
      </c>
      <c r="AC25">
        <f t="shared" si="2"/>
        <v>20071.687075651935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-4505.4098172926115</v>
      </c>
      <c r="AI25">
        <f t="shared" si="7"/>
        <v>-4524.7521600996779</v>
      </c>
      <c r="AJ25">
        <f t="shared" si="8"/>
        <v>-716.92172401586868</v>
      </c>
      <c r="AK25">
        <f t="shared" si="30"/>
        <v>1354.8335746145247</v>
      </c>
      <c r="AL25">
        <f t="shared" si="9"/>
        <v>-3886.8403095010217</v>
      </c>
      <c r="AN25">
        <f t="shared" si="10"/>
        <v>0</v>
      </c>
      <c r="AO25">
        <f t="shared" si="11"/>
        <v>0</v>
      </c>
      <c r="AP25">
        <f t="shared" si="12"/>
        <v>-4.0889040464160278</v>
      </c>
      <c r="AQ25">
        <f t="shared" si="13"/>
        <v>-952.42797713003029</v>
      </c>
      <c r="AR25">
        <f t="shared" si="14"/>
        <v>-956.51688117644619</v>
      </c>
      <c r="AS25">
        <f t="shared" si="15"/>
        <v>-151.55476084422554</v>
      </c>
      <c r="AT25">
        <f t="shared" si="16"/>
        <v>286.40710904149779</v>
      </c>
      <c r="AU25">
        <f t="shared" si="17"/>
        <v>-821.66453297917394</v>
      </c>
      <c r="AW25">
        <v>22</v>
      </c>
      <c r="AX25">
        <f>IF(Z25&gt;0, (R25*SUMPRODUCT(K25:$K$98, X25:$X$98)-K25*$AZ$3)/Z25, 0)</f>
        <v>25942.678293756933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25</v>
      </c>
      <c r="R26">
        <f t="shared" si="0"/>
        <v>2000000</v>
      </c>
      <c r="S26">
        <f t="shared" si="1"/>
        <v>26855.022829102378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20071.687075651935</v>
      </c>
      <c r="AC26">
        <f t="shared" si="2"/>
        <v>20493.784250865836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-5660.2023868044043</v>
      </c>
      <c r="AI26">
        <f t="shared" si="7"/>
        <v>-5679.2805536535652</v>
      </c>
      <c r="AJ26">
        <f t="shared" si="8"/>
        <v>-422.09717521390121</v>
      </c>
      <c r="AK26">
        <f t="shared" si="30"/>
        <v>1405.0180952956355</v>
      </c>
      <c r="AL26">
        <f t="shared" si="9"/>
        <v>-4696.3596335718312</v>
      </c>
      <c r="AN26">
        <f t="shared" si="10"/>
        <v>0</v>
      </c>
      <c r="AO26">
        <f t="shared" si="11"/>
        <v>0</v>
      </c>
      <c r="AP26">
        <f t="shared" si="12"/>
        <v>-3.6009447920003095</v>
      </c>
      <c r="AQ26">
        <f t="shared" si="13"/>
        <v>-1068.3456365372579</v>
      </c>
      <c r="AR26">
        <f t="shared" si="14"/>
        <v>-1071.9465813292582</v>
      </c>
      <c r="AS26">
        <f t="shared" si="15"/>
        <v>-79.669532026939649</v>
      </c>
      <c r="AT26">
        <f t="shared" si="16"/>
        <v>265.19280562553001</v>
      </c>
      <c r="AU26">
        <f t="shared" si="17"/>
        <v>-886.42330773066783</v>
      </c>
      <c r="AW26">
        <v>23</v>
      </c>
      <c r="AX26">
        <f>IF(Z26&gt;0, (R26*SUMPRODUCT(K26:$K$98, X26:$X$98)-K26*$AZ$3)/Z26, 0)</f>
        <v>26855.022829102378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2000000</v>
      </c>
      <c r="S27">
        <f t="shared" si="1"/>
        <v>27461.080952989709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20493.784250865836</v>
      </c>
      <c r="AC27">
        <f t="shared" si="2"/>
        <v>20652.693214635663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-6848.0423616124199</v>
      </c>
      <c r="AI27">
        <f t="shared" si="7"/>
        <v>-6866.8441462635692</v>
      </c>
      <c r="AJ27">
        <f t="shared" si="8"/>
        <v>-158.9089637698271</v>
      </c>
      <c r="AK27">
        <f t="shared" si="30"/>
        <v>1434.5648975606086</v>
      </c>
      <c r="AL27">
        <f t="shared" si="9"/>
        <v>-5591.1882124727872</v>
      </c>
      <c r="AN27">
        <f t="shared" si="10"/>
        <v>0</v>
      </c>
      <c r="AO27">
        <f t="shared" si="11"/>
        <v>0</v>
      </c>
      <c r="AP27">
        <f t="shared" si="12"/>
        <v>-3.1685522408547553</v>
      </c>
      <c r="AQ27">
        <f t="shared" si="13"/>
        <v>-1154.0595944985951</v>
      </c>
      <c r="AR27">
        <f t="shared" si="14"/>
        <v>-1157.2281467394498</v>
      </c>
      <c r="AS27">
        <f t="shared" si="15"/>
        <v>-26.779976613231408</v>
      </c>
      <c r="AT27">
        <f t="shared" si="16"/>
        <v>241.75863648876407</v>
      </c>
      <c r="AU27">
        <f t="shared" si="17"/>
        <v>-942.24948686391701</v>
      </c>
      <c r="AW27">
        <v>24</v>
      </c>
      <c r="AX27">
        <f>IF(Z27&gt;0, (R27*SUMPRODUCT(K27:$K$98, X27:$X$98)-K27*$AZ$3)/Z27, 0)</f>
        <v>27461.080952989709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2000000</v>
      </c>
      <c r="S28">
        <f t="shared" si="1"/>
        <v>27811.78523933277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20652.693214635663</v>
      </c>
      <c r="AC28">
        <f t="shared" si="2"/>
        <v>20594.396656125529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-8117.9066735489505</v>
      </c>
      <c r="AI28">
        <f t="shared" si="7"/>
        <v>-8136.4189665201693</v>
      </c>
      <c r="AJ28">
        <f t="shared" si="8"/>
        <v>58.296558510133764</v>
      </c>
      <c r="AK28">
        <f t="shared" si="30"/>
        <v>1445.6885250244966</v>
      </c>
      <c r="AL28">
        <f t="shared" si="9"/>
        <v>-6632.4338829855387</v>
      </c>
      <c r="AN28">
        <f t="shared" si="10"/>
        <v>0</v>
      </c>
      <c r="AO28">
        <f t="shared" si="11"/>
        <v>0</v>
      </c>
      <c r="AP28">
        <f t="shared" si="12"/>
        <v>-2.7855053041148596</v>
      </c>
      <c r="AQ28">
        <f t="shared" si="13"/>
        <v>-1221.4841312546303</v>
      </c>
      <c r="AR28">
        <f t="shared" si="14"/>
        <v>-1224.2696365587451</v>
      </c>
      <c r="AS28">
        <f t="shared" si="15"/>
        <v>8.7717590248860215</v>
      </c>
      <c r="AT28">
        <f t="shared" si="16"/>
        <v>217.52967397472347</v>
      </c>
      <c r="AU28">
        <f t="shared" si="17"/>
        <v>-997.96820355913565</v>
      </c>
      <c r="AW28">
        <v>25</v>
      </c>
      <c r="AX28">
        <f>IF(Z28&gt;0, (R28*SUMPRODUCT(K28:$K$98, X28:$X$98)-K28*$AZ$3)/Z28, 0)</f>
        <v>27811.78523933277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2000000</v>
      </c>
      <c r="S29">
        <f t="shared" si="1"/>
        <v>27940.955957485607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20594.396656125529</v>
      </c>
      <c r="AC29">
        <f t="shared" si="2"/>
        <v>20351.27237843203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-9439.4522486433762</v>
      </c>
      <c r="AI29">
        <f t="shared" si="7"/>
        <v>-9457.6614255317745</v>
      </c>
      <c r="AJ29">
        <f t="shared" si="8"/>
        <v>243.12427769349961</v>
      </c>
      <c r="AK29">
        <f t="shared" si="30"/>
        <v>1441.6077659287871</v>
      </c>
      <c r="AL29">
        <f t="shared" si="9"/>
        <v>-7772.9293819094873</v>
      </c>
      <c r="AN29">
        <f t="shared" si="10"/>
        <v>0</v>
      </c>
      <c r="AO29">
        <f t="shared" si="11"/>
        <v>0</v>
      </c>
      <c r="AP29">
        <f t="shared" si="12"/>
        <v>-2.4463357790848099</v>
      </c>
      <c r="AQ29">
        <f t="shared" si="13"/>
        <v>-1268.1556070517202</v>
      </c>
      <c r="AR29">
        <f t="shared" si="14"/>
        <v>-1270.601942830805</v>
      </c>
      <c r="AS29">
        <f t="shared" si="15"/>
        <v>32.662850327117461</v>
      </c>
      <c r="AT29">
        <f t="shared" si="16"/>
        <v>193.67468825266198</v>
      </c>
      <c r="AU29">
        <f t="shared" si="17"/>
        <v>-1044.2644042510253</v>
      </c>
      <c r="AW29">
        <v>26</v>
      </c>
      <c r="AX29">
        <f>IF(Z29&gt;0, (R29*SUMPRODUCT(K29:$K$98, X29:$X$98)-K29*$AZ$3)/Z29, 0)</f>
        <v>27940.955957485607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2000000</v>
      </c>
      <c r="S30">
        <f t="shared" si="1"/>
        <v>27887.147257251218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20351.27237843203</v>
      </c>
      <c r="AC30">
        <f t="shared" si="2"/>
        <v>19956.652354917031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-10923.077757209123</v>
      </c>
      <c r="AI30">
        <f t="shared" si="7"/>
        <v>-10940.968303856673</v>
      </c>
      <c r="AJ30">
        <f t="shared" si="8"/>
        <v>394.62002351499905</v>
      </c>
      <c r="AK30">
        <f t="shared" si="30"/>
        <v>1424.5890664902422</v>
      </c>
      <c r="AL30">
        <f t="shared" si="9"/>
        <v>-9121.7592138514319</v>
      </c>
      <c r="AN30">
        <f t="shared" si="10"/>
        <v>0</v>
      </c>
      <c r="AO30">
        <f t="shared" si="11"/>
        <v>0</v>
      </c>
      <c r="AP30">
        <f t="shared" si="12"/>
        <v>-2.1460080187433657</v>
      </c>
      <c r="AQ30">
        <f t="shared" si="13"/>
        <v>-1310.2457358137385</v>
      </c>
      <c r="AR30">
        <f t="shared" si="14"/>
        <v>-1312.391743832482</v>
      </c>
      <c r="AS30">
        <f t="shared" si="15"/>
        <v>47.335486807827344</v>
      </c>
      <c r="AT30">
        <f t="shared" si="16"/>
        <v>170.88240065157478</v>
      </c>
      <c r="AU30">
        <f t="shared" si="17"/>
        <v>-1094.1738563730798</v>
      </c>
      <c r="AW30">
        <v>27</v>
      </c>
      <c r="AX30">
        <f>IF(Z30&gt;0, (R30*SUMPRODUCT(K30:$K$98, X30:$X$98)-K30*$AZ$3)/Z30, 0)</f>
        <v>27887.147257251218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2000000</v>
      </c>
      <c r="S31">
        <f t="shared" si="1"/>
        <v>27665.622707505769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19956.652354917031</v>
      </c>
      <c r="AC31">
        <f t="shared" si="2"/>
        <v>19426.349104403937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-12563.909750794179</v>
      </c>
      <c r="AI31">
        <f t="shared" si="7"/>
        <v>-12581.464343103367</v>
      </c>
      <c r="AJ31">
        <f t="shared" si="8"/>
        <v>530.3032505130941</v>
      </c>
      <c r="AK31">
        <f t="shared" si="30"/>
        <v>1396.9656648441924</v>
      </c>
      <c r="AL31">
        <f t="shared" si="9"/>
        <v>-10654.195427746081</v>
      </c>
      <c r="AN31">
        <f t="shared" si="10"/>
        <v>0</v>
      </c>
      <c r="AO31">
        <f t="shared" si="11"/>
        <v>0</v>
      </c>
      <c r="AP31">
        <f t="shared" si="12"/>
        <v>-1.8800978589543467</v>
      </c>
      <c r="AQ31">
        <f t="shared" si="13"/>
        <v>-1345.5954662187987</v>
      </c>
      <c r="AR31">
        <f t="shared" si="14"/>
        <v>-1347.4755640777532</v>
      </c>
      <c r="AS31">
        <f t="shared" si="15"/>
        <v>56.795509022691405</v>
      </c>
      <c r="AT31">
        <f t="shared" si="16"/>
        <v>149.61510408484543</v>
      </c>
      <c r="AU31">
        <f t="shared" si="17"/>
        <v>-1141.0649509702164</v>
      </c>
      <c r="AW31">
        <v>28</v>
      </c>
      <c r="AX31">
        <f>IF(Z31&gt;0, (R31*SUMPRODUCT(K31:$K$98, X31:$X$98)-K31*$AZ$3)/Z31, 0)</f>
        <v>27665.622707505769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2000000</v>
      </c>
      <c r="S32">
        <f t="shared" si="1"/>
        <v>27292.237062274711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19426.349104403937</v>
      </c>
      <c r="AC32">
        <f t="shared" si="2"/>
        <v>18777.13085720357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-14318.452369848268</v>
      </c>
      <c r="AI32">
        <f t="shared" si="7"/>
        <v>-14335.652435579741</v>
      </c>
      <c r="AJ32">
        <f t="shared" si="8"/>
        <v>649.21824720036602</v>
      </c>
      <c r="AK32">
        <f t="shared" si="30"/>
        <v>1359.8444373082757</v>
      </c>
      <c r="AL32">
        <f t="shared" si="9"/>
        <v>-12326.5897510711</v>
      </c>
      <c r="AN32">
        <f t="shared" si="10"/>
        <v>0</v>
      </c>
      <c r="AO32">
        <f t="shared" si="11"/>
        <v>0</v>
      </c>
      <c r="AP32">
        <f t="shared" si="12"/>
        <v>-1.6447571802037289</v>
      </c>
      <c r="AQ32">
        <f t="shared" si="13"/>
        <v>-1369.2027526161764</v>
      </c>
      <c r="AR32">
        <f t="shared" si="14"/>
        <v>-1370.8475097963801</v>
      </c>
      <c r="AS32">
        <f t="shared" si="15"/>
        <v>62.081528656494754</v>
      </c>
      <c r="AT32">
        <f t="shared" si="16"/>
        <v>130.0351950475509</v>
      </c>
      <c r="AU32">
        <f t="shared" si="17"/>
        <v>-1178.7307860923347</v>
      </c>
      <c r="AW32">
        <v>29</v>
      </c>
      <c r="AX32">
        <f>IF(Z32&gt;0, (R32*SUMPRODUCT(K32:$K$98, X32:$X$98)-K32*$AZ$3)/Z32, 0)</f>
        <v>27292.237062274711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2000000</v>
      </c>
      <c r="S33">
        <f t="shared" si="1"/>
        <v>26789.993454061943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18777.13085720357</v>
      </c>
      <c r="AC33">
        <f t="shared" si="2"/>
        <v>18029.693478710997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-16243.124250442741</v>
      </c>
      <c r="AI33">
        <f t="shared" si="7"/>
        <v>-16259.949276463769</v>
      </c>
      <c r="AJ33">
        <f t="shared" si="8"/>
        <v>747.43737849257377</v>
      </c>
      <c r="AK33">
        <f t="shared" si="30"/>
        <v>1314.39916000425</v>
      </c>
      <c r="AL33">
        <f t="shared" si="9"/>
        <v>-14198.112737966945</v>
      </c>
      <c r="AN33">
        <f t="shared" si="10"/>
        <v>0</v>
      </c>
      <c r="AO33">
        <f t="shared" si="11"/>
        <v>0</v>
      </c>
      <c r="AP33">
        <f t="shared" si="12"/>
        <v>-1.4365124896297858</v>
      </c>
      <c r="AQ33">
        <f t="shared" si="13"/>
        <v>-1386.8300011665076</v>
      </c>
      <c r="AR33">
        <f t="shared" si="14"/>
        <v>-1388.2665136561372</v>
      </c>
      <c r="AS33">
        <f t="shared" si="15"/>
        <v>63.815837674115777</v>
      </c>
      <c r="AT33">
        <f t="shared" si="16"/>
        <v>112.22275717999663</v>
      </c>
      <c r="AU33">
        <f t="shared" si="17"/>
        <v>-1212.227918802025</v>
      </c>
      <c r="AW33">
        <v>30</v>
      </c>
      <c r="AX33">
        <f>IF(Z33&gt;0, (R33*SUMPRODUCT(K33:$K$98, X33:$X$98)-K33*$AZ$3)/Z33, 0)</f>
        <v>26789.993454061943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2000000</v>
      </c>
      <c r="S34">
        <f t="shared" si="1"/>
        <v>26172.638576811118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18029.693478710997</v>
      </c>
      <c r="AC34">
        <f t="shared" si="2"/>
        <v>17198.011133011987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-18344.328562731516</v>
      </c>
      <c r="AI34">
        <f t="shared" si="7"/>
        <v>-18360.7560343853</v>
      </c>
      <c r="AJ34">
        <f t="shared" si="8"/>
        <v>831.6823456990096</v>
      </c>
      <c r="AK34">
        <f t="shared" si="30"/>
        <v>1262.0785435097698</v>
      </c>
      <c r="AL34">
        <f t="shared" si="9"/>
        <v>-16266.995145176521</v>
      </c>
      <c r="AN34">
        <f t="shared" si="10"/>
        <v>0</v>
      </c>
      <c r="AO34">
        <f t="shared" si="11"/>
        <v>0</v>
      </c>
      <c r="AP34">
        <f t="shared" si="12"/>
        <v>-1.252294189524483</v>
      </c>
      <c r="AQ34">
        <f t="shared" si="13"/>
        <v>-1398.4194618619229</v>
      </c>
      <c r="AR34">
        <f t="shared" si="14"/>
        <v>-1399.6717560514473</v>
      </c>
      <c r="AS34">
        <f t="shared" si="15"/>
        <v>63.40056406726783</v>
      </c>
      <c r="AT34">
        <f t="shared" si="16"/>
        <v>96.210400484650478</v>
      </c>
      <c r="AU34">
        <f t="shared" si="17"/>
        <v>-1240.0607914995292</v>
      </c>
      <c r="AW34">
        <v>31</v>
      </c>
      <c r="AX34">
        <f>IF(Z34&gt;0, (R34*SUMPRODUCT(K34:$K$98, X34:$X$98)-K34*$AZ$3)/Z34, 0)</f>
        <v>26172.638576811118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25448.504920265987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17198.011133011987</v>
      </c>
      <c r="AC35">
        <f t="shared" ref="AC35:AC66" si="33">S35*Z35</f>
        <v>16295.259220674623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-20410.053259290737</v>
      </c>
      <c r="AI35">
        <f t="shared" ref="AI35:AI66" si="38">SUM(AE35:AH35)</f>
        <v>-20426.061330562243</v>
      </c>
      <c r="AJ35">
        <f t="shared" ref="AJ35:AJ66" si="39">AB35-AC35</f>
        <v>902.75191233736405</v>
      </c>
      <c r="AK35">
        <f t="shared" si="30"/>
        <v>1203.8607793108392</v>
      </c>
      <c r="AL35">
        <f t="shared" ref="AL35:AL66" si="40">SUM(AI35:AK35)</f>
        <v>-18319.44863891404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-1.0895737347178658</v>
      </c>
      <c r="AQ35">
        <f t="shared" ref="AQ35:AQ66" si="44">AH35*$K35</f>
        <v>-1389.1903389448814</v>
      </c>
      <c r="AR35">
        <f t="shared" ref="AR35:AR66" si="45">AI35*$K35</f>
        <v>-1390.2799126795994</v>
      </c>
      <c r="AS35">
        <f t="shared" ref="AS35:AS66" si="46">AJ35*$K35</f>
        <v>61.444927122481374</v>
      </c>
      <c r="AT35">
        <f t="shared" ref="AT35:AT66" si="47">AK35*$K35</f>
        <v>81.93960803566226</v>
      </c>
      <c r="AU35">
        <f t="shared" ref="AU35:AU66" si="48">AL35*$K35</f>
        <v>-1246.8953775214559</v>
      </c>
      <c r="AW35">
        <v>32</v>
      </c>
      <c r="AX35">
        <f>IF(Z35&gt;0, (R35*SUMPRODUCT(K35:$K$98, X35:$X$98)-K35*$AZ$3)/Z35, 0)</f>
        <v>25448.504920265987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2000000</v>
      </c>
      <c r="S36">
        <f t="shared" si="32"/>
        <v>24649.600406554378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16295.259220674623</v>
      </c>
      <c r="AC36">
        <f t="shared" si="33"/>
        <v>15348.629193805231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-22494.17292475684</v>
      </c>
      <c r="AI36">
        <f t="shared" si="38"/>
        <v>-22509.739738154072</v>
      </c>
      <c r="AJ36">
        <f t="shared" si="39"/>
        <v>946.63002686939217</v>
      </c>
      <c r="AK36">
        <f t="shared" si="30"/>
        <v>1140.6681454472237</v>
      </c>
      <c r="AL36">
        <f t="shared" si="40"/>
        <v>-20422.441565837456</v>
      </c>
      <c r="AN36">
        <f t="shared" si="41"/>
        <v>0</v>
      </c>
      <c r="AO36">
        <f t="shared" si="42"/>
        <v>0</v>
      </c>
      <c r="AP36">
        <f t="shared" si="43"/>
        <v>-0.9460178111764318</v>
      </c>
      <c r="AQ36">
        <f t="shared" si="44"/>
        <v>-1367.0034895059796</v>
      </c>
      <c r="AR36">
        <f t="shared" si="45"/>
        <v>-1367.9495073171561</v>
      </c>
      <c r="AS36">
        <f t="shared" si="46"/>
        <v>57.528078686431044</v>
      </c>
      <c r="AT36">
        <f t="shared" si="47"/>
        <v>69.320056372400487</v>
      </c>
      <c r="AU36">
        <f t="shared" si="48"/>
        <v>-1241.1013722583245</v>
      </c>
      <c r="AW36">
        <v>33</v>
      </c>
      <c r="AX36">
        <f>IF(Z36&gt;0, (R36*SUMPRODUCT(K36:$K$98, X36:$X$98)-K36*$AZ$3)/Z36, 0)</f>
        <v>24649.600406554378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2000000</v>
      </c>
      <c r="S37">
        <f t="shared" si="32"/>
        <v>23798.167750956371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15348.629193805231</v>
      </c>
      <c r="AC37">
        <f t="shared" si="33"/>
        <v>14376.768840080944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-24666.770262793376</v>
      </c>
      <c r="AI37">
        <f t="shared" si="38"/>
        <v>-24681.873073428349</v>
      </c>
      <c r="AJ37">
        <f t="shared" si="39"/>
        <v>971.86035372428705</v>
      </c>
      <c r="AK37">
        <f t="shared" si="30"/>
        <v>1074.4040435663662</v>
      </c>
      <c r="AL37">
        <f t="shared" si="40"/>
        <v>-22635.608676137697</v>
      </c>
      <c r="AN37">
        <f t="shared" si="41"/>
        <v>0</v>
      </c>
      <c r="AO37">
        <f t="shared" si="42"/>
        <v>0</v>
      </c>
      <c r="AP37">
        <f t="shared" si="43"/>
        <v>-0.8194818668156636</v>
      </c>
      <c r="AQ37">
        <f t="shared" si="44"/>
        <v>-1338.4244450802973</v>
      </c>
      <c r="AR37">
        <f t="shared" si="45"/>
        <v>-1339.2439269471129</v>
      </c>
      <c r="AS37">
        <f t="shared" si="46"/>
        <v>52.733359121238529</v>
      </c>
      <c r="AT37">
        <f t="shared" si="47"/>
        <v>58.297402557455641</v>
      </c>
      <c r="AU37">
        <f t="shared" si="48"/>
        <v>-1228.2131652684188</v>
      </c>
      <c r="AW37">
        <v>34</v>
      </c>
      <c r="AX37">
        <f>IF(Z37&gt;0, (R37*SUMPRODUCT(K37:$K$98, X37:$X$98)-K37*$AZ$3)/Z37, 0)</f>
        <v>23798.167750956371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2000000</v>
      </c>
      <c r="S38">
        <f t="shared" si="32"/>
        <v>22911.016193289775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14376.768840080944</v>
      </c>
      <c r="AC38">
        <f t="shared" si="33"/>
        <v>13391.150766234299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-27172.125095924232</v>
      </c>
      <c r="AI38">
        <f t="shared" si="38"/>
        <v>-27186.737226889156</v>
      </c>
      <c r="AJ38">
        <f t="shared" si="39"/>
        <v>985.61807384664462</v>
      </c>
      <c r="AK38">
        <f t="shared" si="30"/>
        <v>1006.3738188056661</v>
      </c>
      <c r="AL38">
        <f t="shared" si="40"/>
        <v>-25194.745334236846</v>
      </c>
      <c r="AN38">
        <f t="shared" si="41"/>
        <v>0</v>
      </c>
      <c r="AO38">
        <f t="shared" si="42"/>
        <v>0</v>
      </c>
      <c r="AP38">
        <f t="shared" si="43"/>
        <v>-0.70790846312280242</v>
      </c>
      <c r="AQ38">
        <f t="shared" si="44"/>
        <v>-1316.3978178548691</v>
      </c>
      <c r="AR38">
        <f t="shared" si="45"/>
        <v>-1317.1057263179919</v>
      </c>
      <c r="AS38">
        <f t="shared" si="46"/>
        <v>47.749871497708497</v>
      </c>
      <c r="AT38">
        <f t="shared" si="47"/>
        <v>48.755417338365127</v>
      </c>
      <c r="AU38">
        <f t="shared" si="48"/>
        <v>-1220.6004374819183</v>
      </c>
      <c r="AW38">
        <v>35</v>
      </c>
      <c r="AX38">
        <f>IF(Z38&gt;0, (R38*SUMPRODUCT(K38:$K$98, X38:$X$98)-K38*$AZ$3)/Z38, 0)</f>
        <v>22911.016193289775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2000000</v>
      </c>
      <c r="S39">
        <f t="shared" si="32"/>
        <v>21974.497100125824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13391.150766234299</v>
      </c>
      <c r="AC39">
        <f t="shared" si="33"/>
        <v>12389.758636980907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-29631.881935246649</v>
      </c>
      <c r="AI39">
        <f t="shared" si="38"/>
        <v>-29645.977546377733</v>
      </c>
      <c r="AJ39">
        <f t="shared" si="39"/>
        <v>1001.3921292533923</v>
      </c>
      <c r="AK39">
        <f t="shared" si="30"/>
        <v>937.38055363640103</v>
      </c>
      <c r="AL39">
        <f t="shared" si="40"/>
        <v>-27707.204863487939</v>
      </c>
      <c r="AN39">
        <f t="shared" si="41"/>
        <v>0</v>
      </c>
      <c r="AO39">
        <f t="shared" si="42"/>
        <v>0</v>
      </c>
      <c r="AP39">
        <f t="shared" si="43"/>
        <v>-0.60971858860036898</v>
      </c>
      <c r="AQ39">
        <f t="shared" si="44"/>
        <v>-1281.7542327972126</v>
      </c>
      <c r="AR39">
        <f t="shared" si="45"/>
        <v>-1282.3639513858132</v>
      </c>
      <c r="AS39">
        <f t="shared" si="46"/>
        <v>43.316135072528098</v>
      </c>
      <c r="AT39">
        <f t="shared" si="47"/>
        <v>40.547255654933508</v>
      </c>
      <c r="AU39">
        <f t="shared" si="48"/>
        <v>-1198.5005606583513</v>
      </c>
      <c r="AW39">
        <v>36</v>
      </c>
      <c r="AX39">
        <f>IF(Z39&gt;0, (R39*SUMPRODUCT(K39:$K$98, X39:$X$98)-K39*$AZ$3)/Z39, 0)</f>
        <v>21974.497100125824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2000000</v>
      </c>
      <c r="S40">
        <f t="shared" si="32"/>
        <v>21002.246510088033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12389.758636980907</v>
      </c>
      <c r="AC40">
        <f t="shared" si="33"/>
        <v>11389.259483292157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-31797.046481536723</v>
      </c>
      <c r="AI40">
        <f t="shared" si="38"/>
        <v>-31810.603673475478</v>
      </c>
      <c r="AJ40">
        <f t="shared" si="39"/>
        <v>1000.4991536887501</v>
      </c>
      <c r="AK40">
        <f t="shared" si="30"/>
        <v>867.2831045886636</v>
      </c>
      <c r="AL40">
        <f t="shared" si="40"/>
        <v>-29942.821415198065</v>
      </c>
      <c r="AN40">
        <f t="shared" si="41"/>
        <v>0</v>
      </c>
      <c r="AO40">
        <f t="shared" si="42"/>
        <v>0</v>
      </c>
      <c r="AP40">
        <f t="shared" si="43"/>
        <v>-0.52359711836960299</v>
      </c>
      <c r="AQ40">
        <f t="shared" si="44"/>
        <v>-1228.0450100292869</v>
      </c>
      <c r="AR40">
        <f t="shared" si="45"/>
        <v>-1228.5686071476564</v>
      </c>
      <c r="AS40">
        <f t="shared" si="46"/>
        <v>38.640632674466382</v>
      </c>
      <c r="AT40">
        <f t="shared" si="47"/>
        <v>33.495648392729052</v>
      </c>
      <c r="AU40">
        <f t="shared" si="48"/>
        <v>-1156.4323260804611</v>
      </c>
      <c r="AW40">
        <v>37</v>
      </c>
      <c r="AX40">
        <f>IF(Z40&gt;0, (R40*SUMPRODUCT(K40:$K$98, X40:$X$98)-K40*$AZ$3)/Z40, 0)</f>
        <v>21002.246510088033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2000000</v>
      </c>
      <c r="S41">
        <f t="shared" si="32"/>
        <v>20028.565819493855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11389.259483292157</v>
      </c>
      <c r="AC41">
        <f t="shared" si="33"/>
        <v>10412.335079609707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-33981.156907831697</v>
      </c>
      <c r="AI41">
        <f t="shared" si="38"/>
        <v>-33994.153763389717</v>
      </c>
      <c r="AJ41">
        <f t="shared" si="39"/>
        <v>976.92440368244934</v>
      </c>
      <c r="AK41">
        <f t="shared" ref="AK41:AK72" si="61">G41*SUM(AB41:AB41, AE41:AF41)</f>
        <v>797.24816383045106</v>
      </c>
      <c r="AL41">
        <f t="shared" si="40"/>
        <v>-32219.981195876819</v>
      </c>
      <c r="AN41">
        <f t="shared" si="41"/>
        <v>0</v>
      </c>
      <c r="AO41">
        <f t="shared" si="42"/>
        <v>0</v>
      </c>
      <c r="AP41">
        <f t="shared" si="43"/>
        <v>-0.44817515023887156</v>
      </c>
      <c r="AQ41">
        <f t="shared" si="44"/>
        <v>-1171.7842084550468</v>
      </c>
      <c r="AR41">
        <f t="shared" si="45"/>
        <v>-1172.2323836052858</v>
      </c>
      <c r="AS41">
        <f t="shared" si="46"/>
        <v>33.687628475816439</v>
      </c>
      <c r="AT41">
        <f t="shared" si="47"/>
        <v>27.491789379925358</v>
      </c>
      <c r="AU41">
        <f t="shared" si="48"/>
        <v>-1111.052965749544</v>
      </c>
      <c r="AW41">
        <v>38</v>
      </c>
      <c r="AX41">
        <f>IF(Z41&gt;0, (R41*SUMPRODUCT(K41:$K$98, X41:$X$98)-K41*$AZ$3)/Z41, 0)</f>
        <v>20028.565819493855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2000000</v>
      </c>
      <c r="S42">
        <f t="shared" si="32"/>
        <v>19057.051330441242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10412.335079609707</v>
      </c>
      <c r="AC42">
        <f t="shared" si="33"/>
        <v>9464.7656982500521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-36042.443139152179</v>
      </c>
      <c r="AI42">
        <f t="shared" si="38"/>
        <v>-36054.859495615376</v>
      </c>
      <c r="AJ42">
        <f t="shared" si="39"/>
        <v>947.56938135965538</v>
      </c>
      <c r="AK42">
        <f t="shared" si="61"/>
        <v>728.86345557267964</v>
      </c>
      <c r="AL42">
        <f t="shared" si="40"/>
        <v>-34378.426658683042</v>
      </c>
      <c r="AN42">
        <f t="shared" si="41"/>
        <v>0</v>
      </c>
      <c r="AO42">
        <f t="shared" si="42"/>
        <v>0</v>
      </c>
      <c r="AP42">
        <f t="shared" si="43"/>
        <v>-0.3822835673098352</v>
      </c>
      <c r="AQ42">
        <f t="shared" si="44"/>
        <v>-1109.7002392476702</v>
      </c>
      <c r="AR42">
        <f t="shared" si="45"/>
        <v>-1110.0825228149799</v>
      </c>
      <c r="AS42">
        <f t="shared" si="46"/>
        <v>29.174436514719325</v>
      </c>
      <c r="AT42">
        <f t="shared" si="47"/>
        <v>22.440763738051967</v>
      </c>
      <c r="AU42">
        <f t="shared" si="48"/>
        <v>-1058.4673225622087</v>
      </c>
      <c r="AW42">
        <v>39</v>
      </c>
      <c r="AX42">
        <f>IF(Z42&gt;0, (R42*SUMPRODUCT(K42:$K$98, X42:$X$98)-K42*$AZ$3)/Z42, 0)</f>
        <v>19057.051330441242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2000000</v>
      </c>
      <c r="S43">
        <f t="shared" si="32"/>
        <v>18101.442296758585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9464.7656982500521</v>
      </c>
      <c r="AC43">
        <f t="shared" si="33"/>
        <v>8555.2572689089848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-38118.459689226591</v>
      </c>
      <c r="AI43">
        <f t="shared" si="38"/>
        <v>-38130.27540137904</v>
      </c>
      <c r="AJ43">
        <f t="shared" si="39"/>
        <v>909.50842934106731</v>
      </c>
      <c r="AK43">
        <f t="shared" si="61"/>
        <v>662.53359887750366</v>
      </c>
      <c r="AL43">
        <f t="shared" si="40"/>
        <v>-36558.233373160467</v>
      </c>
      <c r="AN43">
        <f t="shared" si="41"/>
        <v>0</v>
      </c>
      <c r="AO43">
        <f t="shared" si="42"/>
        <v>0</v>
      </c>
      <c r="AP43">
        <f t="shared" si="43"/>
        <v>-0.3248129511760543</v>
      </c>
      <c r="AQ43">
        <f t="shared" si="44"/>
        <v>-1047.873308539718</v>
      </c>
      <c r="AR43">
        <f t="shared" si="45"/>
        <v>-1048.198121490894</v>
      </c>
      <c r="AS43">
        <f t="shared" si="46"/>
        <v>25.002311603575802</v>
      </c>
      <c r="AT43">
        <f t="shared" si="47"/>
        <v>18.212993912519298</v>
      </c>
      <c r="AU43">
        <f t="shared" si="48"/>
        <v>-1004.9828159747988</v>
      </c>
      <c r="AW43">
        <v>40</v>
      </c>
      <c r="AX43">
        <f>IF(Z43&gt;0, (R43*SUMPRODUCT(K43:$K$98, X43:$X$98)-K43*$AZ$3)/Z43, 0)</f>
        <v>18101.442296758585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2000000</v>
      </c>
      <c r="S44">
        <f t="shared" si="32"/>
        <v>17166.424252755729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8555.2572689089848</v>
      </c>
      <c r="AC44">
        <f t="shared" si="33"/>
        <v>7686.1266477858753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-40320.691409349041</v>
      </c>
      <c r="AI44">
        <f t="shared" si="38"/>
        <v>-40331.884955737354</v>
      </c>
      <c r="AJ44">
        <f t="shared" si="39"/>
        <v>869.13062112310945</v>
      </c>
      <c r="AK44">
        <f t="shared" si="61"/>
        <v>598.868008823629</v>
      </c>
      <c r="AL44">
        <f t="shared" si="40"/>
        <v>-38863.88632579062</v>
      </c>
      <c r="AN44">
        <f t="shared" si="41"/>
        <v>0</v>
      </c>
      <c r="AO44">
        <f t="shared" si="42"/>
        <v>0</v>
      </c>
      <c r="AP44">
        <f t="shared" si="43"/>
        <v>-0.27474077295208138</v>
      </c>
      <c r="AQ44">
        <f t="shared" si="44"/>
        <v>-989.65399699732757</v>
      </c>
      <c r="AR44">
        <f t="shared" si="45"/>
        <v>-989.92873777027967</v>
      </c>
      <c r="AS44">
        <f t="shared" si="46"/>
        <v>21.332436598738916</v>
      </c>
      <c r="AT44">
        <f t="shared" si="47"/>
        <v>14.698957232383027</v>
      </c>
      <c r="AU44">
        <f t="shared" si="48"/>
        <v>-953.89734393915785</v>
      </c>
      <c r="AW44">
        <v>41</v>
      </c>
      <c r="AX44">
        <f>IF(Z44&gt;0, (R44*SUMPRODUCT(K44:$K$98, X44:$X$98)-K44*$AZ$3)/Z44, 0)</f>
        <v>17166.424252755729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2000000</v>
      </c>
      <c r="S45">
        <f t="shared" si="32"/>
        <v>16242.106375967904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7686.1266477858753</v>
      </c>
      <c r="AC45">
        <f t="shared" si="33"/>
        <v>6856.064335981946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-42295.47499972787</v>
      </c>
      <c r="AI45">
        <f t="shared" si="38"/>
        <v>-42306.0279172148</v>
      </c>
      <c r="AJ45">
        <f t="shared" si="39"/>
        <v>830.06231180392933</v>
      </c>
      <c r="AK45">
        <f t="shared" si="61"/>
        <v>538.02886534501135</v>
      </c>
      <c r="AL45">
        <f t="shared" si="40"/>
        <v>-40937.936740065859</v>
      </c>
      <c r="AN45">
        <f t="shared" si="41"/>
        <v>0</v>
      </c>
      <c r="AO45">
        <f t="shared" si="42"/>
        <v>0</v>
      </c>
      <c r="AP45">
        <f t="shared" si="43"/>
        <v>-0.23126501125546242</v>
      </c>
      <c r="AQ45">
        <f t="shared" si="44"/>
        <v>-926.89661546018988</v>
      </c>
      <c r="AR45">
        <f t="shared" si="45"/>
        <v>-927.12788047144534</v>
      </c>
      <c r="AS45">
        <f t="shared" si="46"/>
        <v>18.19064444688405</v>
      </c>
      <c r="AT45">
        <f t="shared" si="47"/>
        <v>11.790791670063664</v>
      </c>
      <c r="AU45">
        <f t="shared" si="48"/>
        <v>-897.14644435449759</v>
      </c>
      <c r="AW45">
        <v>42</v>
      </c>
      <c r="AX45">
        <f>IF(Z45&gt;0, (R45*SUMPRODUCT(K45:$K$98, X45:$X$98)-K45*$AZ$3)/Z45, 0)</f>
        <v>16242.106375967904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2000000</v>
      </c>
      <c r="S46">
        <f t="shared" si="32"/>
        <v>15336.105896962514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6856.064335981946</v>
      </c>
      <c r="AC46">
        <f t="shared" si="33"/>
        <v>6071.6602965872935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-43978.549143728742</v>
      </c>
      <c r="AI46">
        <f t="shared" si="38"/>
        <v>-43988.446800176505</v>
      </c>
      <c r="AJ46">
        <f t="shared" si="39"/>
        <v>784.4040393946525</v>
      </c>
      <c r="AK46">
        <f t="shared" si="61"/>
        <v>479.92450351873629</v>
      </c>
      <c r="AL46">
        <f t="shared" si="40"/>
        <v>-42724.118257263122</v>
      </c>
      <c r="AN46">
        <f t="shared" si="41"/>
        <v>0</v>
      </c>
      <c r="AO46">
        <f t="shared" si="42"/>
        <v>0</v>
      </c>
      <c r="AP46">
        <f t="shared" si="43"/>
        <v>-0.19366526844944493</v>
      </c>
      <c r="AQ46">
        <f t="shared" si="44"/>
        <v>-860.51860568067502</v>
      </c>
      <c r="AR46">
        <f t="shared" si="45"/>
        <v>-860.71227094912444</v>
      </c>
      <c r="AS46">
        <f t="shared" si="46"/>
        <v>15.348261445919677</v>
      </c>
      <c r="AT46">
        <f t="shared" si="47"/>
        <v>9.3905772846265876</v>
      </c>
      <c r="AU46">
        <f t="shared" si="48"/>
        <v>-835.9734322185783</v>
      </c>
      <c r="AW46">
        <v>43</v>
      </c>
      <c r="AX46">
        <f>IF(Z46&gt;0, (R46*SUMPRODUCT(K46:$K$98, X46:$X$98)-K46*$AZ$3)/Z46, 0)</f>
        <v>15336.105896962514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2000000</v>
      </c>
      <c r="S47">
        <f t="shared" si="32"/>
        <v>14461.031946106716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6071.6602965872935</v>
      </c>
      <c r="AC47">
        <f t="shared" si="33"/>
        <v>5338.3672052508455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-45583.705070746517</v>
      </c>
      <c r="AI47">
        <f t="shared" si="38"/>
        <v>-45592.933954316417</v>
      </c>
      <c r="AJ47">
        <f t="shared" si="39"/>
        <v>733.29309133644801</v>
      </c>
      <c r="AK47">
        <f t="shared" si="61"/>
        <v>425.01622076111056</v>
      </c>
      <c r="AL47">
        <f t="shared" si="40"/>
        <v>-44434.624642218856</v>
      </c>
      <c r="AN47">
        <f t="shared" si="41"/>
        <v>0</v>
      </c>
      <c r="AO47">
        <f t="shared" si="42"/>
        <v>0</v>
      </c>
      <c r="AP47">
        <f t="shared" si="43"/>
        <v>-0.16123172904314295</v>
      </c>
      <c r="AQ47">
        <f t="shared" si="44"/>
        <v>-796.36280261645402</v>
      </c>
      <c r="AR47">
        <f t="shared" si="45"/>
        <v>-796.52403434549706</v>
      </c>
      <c r="AS47">
        <f t="shared" si="46"/>
        <v>12.810879248399225</v>
      </c>
      <c r="AT47">
        <f t="shared" si="47"/>
        <v>7.4251776637609002</v>
      </c>
      <c r="AU47">
        <f t="shared" si="48"/>
        <v>-776.28797743333689</v>
      </c>
      <c r="AW47">
        <v>44</v>
      </c>
      <c r="AX47">
        <f>IF(Z47&gt;0, (R47*SUMPRODUCT(K47:$K$98, X47:$X$98)-K47*$AZ$3)/Z47, 0)</f>
        <v>14461.031946106716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2000000</v>
      </c>
      <c r="S48">
        <f t="shared" si="32"/>
        <v>13615.539325896805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5338.3672052508455</v>
      </c>
      <c r="AC48">
        <f t="shared" si="33"/>
        <v>4655.5986118703104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-47062.107022658929</v>
      </c>
      <c r="AI48">
        <f t="shared" si="38"/>
        <v>-47070.655341055353</v>
      </c>
      <c r="AJ48">
        <f t="shared" si="39"/>
        <v>682.76859338053509</v>
      </c>
      <c r="AK48">
        <f t="shared" si="61"/>
        <v>373.6857043675592</v>
      </c>
      <c r="AL48">
        <f t="shared" si="40"/>
        <v>-46014.201043307257</v>
      </c>
      <c r="AN48">
        <f t="shared" si="41"/>
        <v>0</v>
      </c>
      <c r="AO48">
        <f t="shared" si="42"/>
        <v>0</v>
      </c>
      <c r="AP48">
        <f t="shared" si="43"/>
        <v>-0.13334109323218488</v>
      </c>
      <c r="AQ48">
        <f t="shared" si="44"/>
        <v>-734.09909519031714</v>
      </c>
      <c r="AR48">
        <f t="shared" si="45"/>
        <v>-734.23243628354942</v>
      </c>
      <c r="AS48">
        <f t="shared" si="46"/>
        <v>10.65017778281144</v>
      </c>
      <c r="AT48">
        <f t="shared" si="47"/>
        <v>5.8289429610472805</v>
      </c>
      <c r="AU48">
        <f t="shared" si="48"/>
        <v>-717.75331553969067</v>
      </c>
      <c r="AW48">
        <v>45</v>
      </c>
      <c r="AX48">
        <f>IF(Z48&gt;0, (R48*SUMPRODUCT(K48:$K$98, X48:$X$98)-K48*$AZ$3)/Z48, 0)</f>
        <v>13615.539325896805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2000000</v>
      </c>
      <c r="S49">
        <f t="shared" si="32"/>
        <v>12799.570048850199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4655.5986118703104</v>
      </c>
      <c r="AC49">
        <f t="shared" si="33"/>
        <v>4022.9229177834904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-48423.99636588381</v>
      </c>
      <c r="AI49">
        <f t="shared" si="38"/>
        <v>-48431.853901141694</v>
      </c>
      <c r="AJ49">
        <f t="shared" si="39"/>
        <v>632.67569408681993</v>
      </c>
      <c r="AK49">
        <f t="shared" si="61"/>
        <v>325.89190283092177</v>
      </c>
      <c r="AL49">
        <f t="shared" si="40"/>
        <v>-47473.286304223948</v>
      </c>
      <c r="AN49">
        <f t="shared" si="41"/>
        <v>0</v>
      </c>
      <c r="AO49">
        <f t="shared" si="42"/>
        <v>0</v>
      </c>
      <c r="AP49">
        <f t="shared" si="43"/>
        <v>-0.10943383966723177</v>
      </c>
      <c r="AQ49">
        <f t="shared" si="44"/>
        <v>-674.41299089738811</v>
      </c>
      <c r="AR49">
        <f t="shared" si="45"/>
        <v>-674.5224247370553</v>
      </c>
      <c r="AS49">
        <f t="shared" si="46"/>
        <v>8.8114310907594913</v>
      </c>
      <c r="AT49">
        <f t="shared" si="47"/>
        <v>4.5387772466522138</v>
      </c>
      <c r="AU49">
        <f t="shared" si="48"/>
        <v>-661.17221639964362</v>
      </c>
      <c r="AW49">
        <v>46</v>
      </c>
      <c r="AX49">
        <f>IF(Z49&gt;0, (R49*SUMPRODUCT(K49:$K$98, X49:$X$98)-K49*$AZ$3)/Z49, 0)</f>
        <v>12799.570048850199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2000000</v>
      </c>
      <c r="S50">
        <f t="shared" si="32"/>
        <v>12010.42751654709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4022.9229177834904</v>
      </c>
      <c r="AC50">
        <f t="shared" si="33"/>
        <v>3439.0665350142253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-49636.6725408411</v>
      </c>
      <c r="AI50">
        <f t="shared" si="38"/>
        <v>-49643.831042339647</v>
      </c>
      <c r="AJ50">
        <f t="shared" si="39"/>
        <v>583.85638276926511</v>
      </c>
      <c r="AK50">
        <f t="shared" si="61"/>
        <v>281.60460424484438</v>
      </c>
      <c r="AL50">
        <f t="shared" si="40"/>
        <v>-48778.37005532554</v>
      </c>
      <c r="AN50">
        <f t="shared" si="41"/>
        <v>0</v>
      </c>
      <c r="AO50">
        <f t="shared" si="42"/>
        <v>0</v>
      </c>
      <c r="AP50">
        <f t="shared" si="43"/>
        <v>-8.9016270862798536E-2</v>
      </c>
      <c r="AQ50">
        <f t="shared" si="44"/>
        <v>-617.23413601607547</v>
      </c>
      <c r="AR50">
        <f t="shared" si="45"/>
        <v>-617.32315228693835</v>
      </c>
      <c r="AS50">
        <f t="shared" si="46"/>
        <v>7.2602789737676439</v>
      </c>
      <c r="AT50">
        <f t="shared" si="47"/>
        <v>3.5017652413384366</v>
      </c>
      <c r="AU50">
        <f t="shared" si="48"/>
        <v>-606.56110807183234</v>
      </c>
      <c r="AW50">
        <v>47</v>
      </c>
      <c r="AX50">
        <f>IF(Z50&gt;0, (R50*SUMPRODUCT(K50:$K$98, X50:$X$98)-K50*$AZ$3)/Z50, 0)</f>
        <v>12010.42751654709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2000000</v>
      </c>
      <c r="S51">
        <f t="shared" si="32"/>
        <v>11243.117964883302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3439.0665350142253</v>
      </c>
      <c r="AC51">
        <f t="shared" si="33"/>
        <v>2902.6865133982583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-50604.291223703767</v>
      </c>
      <c r="AI51">
        <f t="shared" si="38"/>
        <v>-50610.745586547033</v>
      </c>
      <c r="AJ51">
        <f t="shared" si="39"/>
        <v>536.38002161596705</v>
      </c>
      <c r="AK51">
        <f t="shared" si="61"/>
        <v>240.7346574509958</v>
      </c>
      <c r="AL51">
        <f t="shared" si="40"/>
        <v>-49833.630907480074</v>
      </c>
      <c r="AN51">
        <f t="shared" si="41"/>
        <v>0</v>
      </c>
      <c r="AO51">
        <f t="shared" si="42"/>
        <v>0</v>
      </c>
      <c r="AP51">
        <f t="shared" si="43"/>
        <v>-7.1660961348279692E-2</v>
      </c>
      <c r="AQ51">
        <f t="shared" si="44"/>
        <v>-561.84510314980628</v>
      </c>
      <c r="AR51">
        <f t="shared" si="45"/>
        <v>-561.91676411115452</v>
      </c>
      <c r="AS51">
        <f t="shared" si="46"/>
        <v>5.9552753587655394</v>
      </c>
      <c r="AT51">
        <f t="shared" si="47"/>
        <v>2.6728086724774118</v>
      </c>
      <c r="AU51">
        <f t="shared" si="48"/>
        <v>-553.28868007991161</v>
      </c>
      <c r="AW51">
        <v>48</v>
      </c>
      <c r="AX51">
        <f>IF(Z51&gt;0, (R51*SUMPRODUCT(K51:$K$98, X51:$X$98)-K51*$AZ$3)/Z51, 0)</f>
        <v>11243.117964883302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2000000</v>
      </c>
      <c r="S52">
        <f t="shared" si="32"/>
        <v>10496.545321343143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2902.6865133982583</v>
      </c>
      <c r="AC52">
        <f t="shared" si="33"/>
        <v>2413.0325838199797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-51409.008824516859</v>
      </c>
      <c r="AI52">
        <f t="shared" si="38"/>
        <v>-51414.756031121382</v>
      </c>
      <c r="AJ52">
        <f t="shared" si="39"/>
        <v>489.65392957827862</v>
      </c>
      <c r="AK52">
        <f t="shared" si="61"/>
        <v>203.18805593787809</v>
      </c>
      <c r="AL52">
        <f t="shared" si="40"/>
        <v>-50721.914045605226</v>
      </c>
      <c r="AN52">
        <f t="shared" si="41"/>
        <v>0</v>
      </c>
      <c r="AO52">
        <f t="shared" si="42"/>
        <v>0</v>
      </c>
      <c r="AP52">
        <f t="shared" si="43"/>
        <v>-5.697286254671647E-2</v>
      </c>
      <c r="AQ52">
        <f t="shared" si="44"/>
        <v>-509.62469160531714</v>
      </c>
      <c r="AR52">
        <f t="shared" si="45"/>
        <v>-509.68166446786387</v>
      </c>
      <c r="AS52">
        <f t="shared" si="46"/>
        <v>4.8540078589427482</v>
      </c>
      <c r="AT52">
        <f t="shared" si="47"/>
        <v>2.0142316047891282</v>
      </c>
      <c r="AU52">
        <f t="shared" si="48"/>
        <v>-502.813425004132</v>
      </c>
      <c r="AW52">
        <v>49</v>
      </c>
      <c r="AX52">
        <f>IF(Z52&gt;0, (R52*SUMPRODUCT(K52:$K$98, X52:$X$98)-K52*$AZ$3)/Z52, 0)</f>
        <v>10496.545321343143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2000000</v>
      </c>
      <c r="S53">
        <f t="shared" si="32"/>
        <v>9754.8476257794773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2413.0325838199797</v>
      </c>
      <c r="AC53">
        <f t="shared" si="33"/>
        <v>1967.8642971892398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-51714.891025796598</v>
      </c>
      <c r="AI53">
        <f t="shared" si="38"/>
        <v>-51719.934324197253</v>
      </c>
      <c r="AJ53">
        <f t="shared" si="39"/>
        <v>445.16828663073989</v>
      </c>
      <c r="AK53">
        <f t="shared" si="61"/>
        <v>168.91228086739858</v>
      </c>
      <c r="AL53">
        <f t="shared" si="40"/>
        <v>-51105.853756699114</v>
      </c>
      <c r="AN53">
        <f t="shared" si="41"/>
        <v>0</v>
      </c>
      <c r="AO53">
        <f t="shared" si="42"/>
        <v>0</v>
      </c>
      <c r="AP53">
        <f t="shared" si="43"/>
        <v>-4.4638323315514788E-2</v>
      </c>
      <c r="AQ53">
        <f t="shared" si="44"/>
        <v>-457.72941484805187</v>
      </c>
      <c r="AR53">
        <f t="shared" si="45"/>
        <v>-457.77405317136737</v>
      </c>
      <c r="AS53">
        <f t="shared" si="46"/>
        <v>3.940192376055764</v>
      </c>
      <c r="AT53">
        <f t="shared" si="47"/>
        <v>1.4950455845206567</v>
      </c>
      <c r="AU53">
        <f t="shared" si="48"/>
        <v>-452.33881521079098</v>
      </c>
      <c r="AW53">
        <v>50</v>
      </c>
      <c r="AX53">
        <f>IF(Z53&gt;0, (R53*SUMPRODUCT(K53:$K$98, X53:$X$98)-K53*$AZ$3)/Z53, 0)</f>
        <v>9754.8476257794773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2000000</v>
      </c>
      <c r="S54">
        <f t="shared" si="32"/>
        <v>9008.0228330484933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1967.8642971892398</v>
      </c>
      <c r="AC54">
        <f t="shared" si="33"/>
        <v>1567.6852439256322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-51365.008144972198</v>
      </c>
      <c r="AI54">
        <f t="shared" si="38"/>
        <v>-51369.358947787034</v>
      </c>
      <c r="AJ54">
        <f t="shared" si="39"/>
        <v>400.17905326360756</v>
      </c>
      <c r="AK54">
        <f t="shared" si="61"/>
        <v>137.75050080324681</v>
      </c>
      <c r="AL54">
        <f t="shared" si="40"/>
        <v>-50831.42939372018</v>
      </c>
      <c r="AN54">
        <f t="shared" si="41"/>
        <v>0</v>
      </c>
      <c r="AO54">
        <f t="shared" si="42"/>
        <v>0</v>
      </c>
      <c r="AP54">
        <f t="shared" si="43"/>
        <v>-3.4383064858317276E-2</v>
      </c>
      <c r="AQ54">
        <f t="shared" si="44"/>
        <v>-405.92196007459245</v>
      </c>
      <c r="AR54">
        <f t="shared" si="45"/>
        <v>-405.95634313945078</v>
      </c>
      <c r="AS54">
        <f t="shared" si="46"/>
        <v>3.1624927464838475</v>
      </c>
      <c r="AT54">
        <f t="shared" si="47"/>
        <v>1.0886001055328156</v>
      </c>
      <c r="AU54">
        <f t="shared" si="48"/>
        <v>-401.70525028743413</v>
      </c>
      <c r="AW54">
        <v>51</v>
      </c>
      <c r="AX54">
        <f>IF(Z54&gt;0, (R54*SUMPRODUCT(K54:$K$98, X54:$X$98)-K54*$AZ$3)/Z54, 0)</f>
        <v>9008.0228330484933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2000000</v>
      </c>
      <c r="S55">
        <f t="shared" si="32"/>
        <v>8244.0609602555196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1567.6852439256322</v>
      </c>
      <c r="AC55">
        <f t="shared" si="33"/>
        <v>1213.1475352657233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-50275.343072629512</v>
      </c>
      <c r="AI55">
        <f t="shared" si="38"/>
        <v>-50279.021925627792</v>
      </c>
      <c r="AJ55">
        <f t="shared" si="39"/>
        <v>354.53770865990896</v>
      </c>
      <c r="AK55">
        <f t="shared" si="61"/>
        <v>109.73796707479427</v>
      </c>
      <c r="AL55">
        <f t="shared" si="40"/>
        <v>-49814.746249893084</v>
      </c>
      <c r="AN55">
        <f t="shared" si="41"/>
        <v>0</v>
      </c>
      <c r="AO55">
        <f t="shared" si="42"/>
        <v>0</v>
      </c>
      <c r="AP55">
        <f t="shared" si="43"/>
        <v>-2.5957902530397682E-2</v>
      </c>
      <c r="AQ55">
        <f t="shared" si="44"/>
        <v>-354.74166969204975</v>
      </c>
      <c r="AR55">
        <f t="shared" si="45"/>
        <v>-354.76762759458012</v>
      </c>
      <c r="AS55">
        <f t="shared" si="46"/>
        <v>2.5016099553436937</v>
      </c>
      <c r="AT55">
        <f t="shared" si="47"/>
        <v>0.77430858328477326</v>
      </c>
      <c r="AU55">
        <f t="shared" si="48"/>
        <v>-351.49170905595162</v>
      </c>
      <c r="AW55">
        <v>52</v>
      </c>
      <c r="AX55">
        <f>IF(Z55&gt;0, (R55*SUMPRODUCT(K55:$K$98, X55:$X$98)-K55*$AZ$3)/Z55, 0)</f>
        <v>8244.0609602555196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2000000</v>
      </c>
      <c r="S56">
        <f t="shared" si="32"/>
        <v>7436.0408234821607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1213.1475352657233</v>
      </c>
      <c r="AC56">
        <f t="shared" si="33"/>
        <v>904.28466147963991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-48148.455741571503</v>
      </c>
      <c r="AI56">
        <f t="shared" si="38"/>
        <v>-48151.495950343029</v>
      </c>
      <c r="AJ56">
        <f t="shared" si="39"/>
        <v>308.86287378608336</v>
      </c>
      <c r="AK56">
        <f t="shared" si="61"/>
        <v>84.920327468600632</v>
      </c>
      <c r="AL56">
        <f t="shared" si="40"/>
        <v>-47757.712749088343</v>
      </c>
      <c r="AN56">
        <f t="shared" si="41"/>
        <v>0</v>
      </c>
      <c r="AO56">
        <f t="shared" si="42"/>
        <v>0</v>
      </c>
      <c r="AP56">
        <f t="shared" si="43"/>
        <v>-1.9153253114167271E-2</v>
      </c>
      <c r="AQ56">
        <f t="shared" si="44"/>
        <v>-303.33428694473992</v>
      </c>
      <c r="AR56">
        <f t="shared" si="45"/>
        <v>-303.35344019785407</v>
      </c>
      <c r="AS56">
        <f t="shared" si="46"/>
        <v>1.9458297912286673</v>
      </c>
      <c r="AT56">
        <f t="shared" si="47"/>
        <v>0.53499632715242373</v>
      </c>
      <c r="AU56">
        <f t="shared" si="48"/>
        <v>-300.87261407947295</v>
      </c>
      <c r="AW56">
        <v>53</v>
      </c>
      <c r="AX56">
        <f>IF(Z56&gt;0, (R56*SUMPRODUCT(K56:$K$98, X56:$X$98)-K56*$AZ$3)/Z56, 0)</f>
        <v>7436.0408234821607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2000000</v>
      </c>
      <c r="S57">
        <f t="shared" si="32"/>
        <v>6556.5290746811797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904.28466147963991</v>
      </c>
      <c r="AC57">
        <f t="shared" si="33"/>
        <v>641.91358516522678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-44975.569975784754</v>
      </c>
      <c r="AI57">
        <f t="shared" si="38"/>
        <v>-44978.017587843868</v>
      </c>
      <c r="AJ57">
        <f t="shared" si="39"/>
        <v>262.37107631441313</v>
      </c>
      <c r="AK57">
        <f t="shared" si="61"/>
        <v>63.2999263035748</v>
      </c>
      <c r="AL57">
        <f t="shared" si="40"/>
        <v>-44652.346585225881</v>
      </c>
      <c r="AN57">
        <f t="shared" si="41"/>
        <v>0</v>
      </c>
      <c r="AO57">
        <f t="shared" si="42"/>
        <v>0</v>
      </c>
      <c r="AP57">
        <f t="shared" si="43"/>
        <v>-1.3767773160303426E-2</v>
      </c>
      <c r="AQ57">
        <f t="shared" si="44"/>
        <v>-252.98676024898293</v>
      </c>
      <c r="AR57">
        <f t="shared" si="45"/>
        <v>-253.00052802214321</v>
      </c>
      <c r="AS57">
        <f t="shared" si="46"/>
        <v>1.4758325156425962</v>
      </c>
      <c r="AT57">
        <f t="shared" si="47"/>
        <v>0.35606093014858664</v>
      </c>
      <c r="AU57">
        <f t="shared" si="48"/>
        <v>-251.16863457635205</v>
      </c>
      <c r="AW57">
        <v>54</v>
      </c>
      <c r="AX57">
        <f>IF(Z57&gt;0, (R57*SUMPRODUCT(K57:$K$98, X57:$X$98)-K57*$AZ$3)/Z57, 0)</f>
        <v>6556.5290746811797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2000000</v>
      </c>
      <c r="S58">
        <f t="shared" si="32"/>
        <v>5559.0027130782646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641.91358516522678</v>
      </c>
      <c r="AC58">
        <f t="shared" si="33"/>
        <v>425.50112012189362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-40765.459555576104</v>
      </c>
      <c r="AI58">
        <f t="shared" si="38"/>
        <v>-40767.373123270183</v>
      </c>
      <c r="AJ58">
        <f t="shared" si="39"/>
        <v>216.41246504333316</v>
      </c>
      <c r="AK58">
        <f t="shared" si="61"/>
        <v>44.933950961565877</v>
      </c>
      <c r="AL58">
        <f t="shared" si="40"/>
        <v>-40506.026707265286</v>
      </c>
      <c r="AN58">
        <f t="shared" si="41"/>
        <v>0</v>
      </c>
      <c r="AO58">
        <f t="shared" si="42"/>
        <v>0</v>
      </c>
      <c r="AP58">
        <f t="shared" si="43"/>
        <v>-9.6105208517916173E-3</v>
      </c>
      <c r="AQ58">
        <f t="shared" si="44"/>
        <v>-204.73657676384127</v>
      </c>
      <c r="AR58">
        <f t="shared" si="45"/>
        <v>-204.74618728469304</v>
      </c>
      <c r="AS58">
        <f t="shared" si="46"/>
        <v>1.0868894339726849</v>
      </c>
      <c r="AT58">
        <f t="shared" si="47"/>
        <v>0.22567201254786151</v>
      </c>
      <c r="AU58">
        <f t="shared" si="48"/>
        <v>-203.4336258381725</v>
      </c>
      <c r="AW58">
        <v>55</v>
      </c>
      <c r="AX58">
        <f>IF(Z58&gt;0, (R58*SUMPRODUCT(K58:$K$98, X58:$X$98)-K58*$AZ$3)/Z58, 0)</f>
        <v>5559.0027130782646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2000000</v>
      </c>
      <c r="S59">
        <f t="shared" si="32"/>
        <v>4378.075468698541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425.50112012189362</v>
      </c>
      <c r="AC59">
        <f t="shared" si="33"/>
        <v>253.42016407738197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-35786.724160788777</v>
      </c>
      <c r="AI59">
        <f t="shared" si="38"/>
        <v>-35788.171258753908</v>
      </c>
      <c r="AJ59">
        <f t="shared" si="39"/>
        <v>172.08095604451165</v>
      </c>
      <c r="AK59">
        <f t="shared" si="61"/>
        <v>29.785078408532556</v>
      </c>
      <c r="AL59">
        <f t="shared" si="40"/>
        <v>-35586.305224300864</v>
      </c>
      <c r="AN59">
        <f t="shared" si="41"/>
        <v>0</v>
      </c>
      <c r="AO59">
        <f t="shared" si="42"/>
        <v>0</v>
      </c>
      <c r="AP59">
        <f t="shared" si="43"/>
        <v>-6.4890781587697774E-3</v>
      </c>
      <c r="AQ59">
        <f t="shared" si="44"/>
        <v>-160.47486467511064</v>
      </c>
      <c r="AR59">
        <f t="shared" si="45"/>
        <v>-160.48135375326942</v>
      </c>
      <c r="AS59">
        <f t="shared" si="46"/>
        <v>0.7716455971307884</v>
      </c>
      <c r="AT59">
        <f t="shared" si="47"/>
        <v>0.1335622787230121</v>
      </c>
      <c r="AU59">
        <f t="shared" si="48"/>
        <v>-159.57614587741563</v>
      </c>
      <c r="AW59">
        <v>56</v>
      </c>
      <c r="AX59">
        <f>IF(Z59&gt;0, (R59*SUMPRODUCT(K59:$K$98, X59:$X$98)-K59*$AZ$3)/Z59, 0)</f>
        <v>4378.075468698541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2000000</v>
      </c>
      <c r="S60">
        <f t="shared" si="32"/>
        <v>2899.7393510068905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253.42016407738197</v>
      </c>
      <c r="AC60">
        <f t="shared" si="33"/>
        <v>122.10210361595801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-30394.242277600522</v>
      </c>
      <c r="AI60">
        <f t="shared" si="38"/>
        <v>-30395.294976557529</v>
      </c>
      <c r="AJ60">
        <f t="shared" si="39"/>
        <v>131.31806046142395</v>
      </c>
      <c r="AK60">
        <f t="shared" si="61"/>
        <v>17.739411485416738</v>
      </c>
      <c r="AL60">
        <f t="shared" si="40"/>
        <v>-30246.237504610686</v>
      </c>
      <c r="AN60">
        <f t="shared" si="41"/>
        <v>0</v>
      </c>
      <c r="AO60">
        <f t="shared" si="42"/>
        <v>0</v>
      </c>
      <c r="AP60">
        <f t="shared" si="43"/>
        <v>-4.2147443997075339E-3</v>
      </c>
      <c r="AQ60">
        <f t="shared" si="44"/>
        <v>-121.69097496497439</v>
      </c>
      <c r="AR60">
        <f t="shared" si="45"/>
        <v>-121.69518970937409</v>
      </c>
      <c r="AS60">
        <f t="shared" si="46"/>
        <v>0.52576480315276664</v>
      </c>
      <c r="AT60">
        <f t="shared" si="47"/>
        <v>7.1024184753443645E-2</v>
      </c>
      <c r="AU60">
        <f t="shared" si="48"/>
        <v>-121.09840072146787</v>
      </c>
      <c r="AW60">
        <v>57</v>
      </c>
      <c r="AX60">
        <f>IF(Z60&gt;0, (R60*SUMPRODUCT(K60:$K$98, X60:$X$98)-K60*$AZ$3)/Z60, 0)</f>
        <v>2899.7393510068905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2000000</v>
      </c>
      <c r="S61">
        <f t="shared" si="32"/>
        <v>903.45190777552193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122.10210361595801</v>
      </c>
      <c r="AC61">
        <f t="shared" si="33"/>
        <v>26.443989556061808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-24833.863177121733</v>
      </c>
      <c r="AI61">
        <f t="shared" si="38"/>
        <v>-24834.594925799458</v>
      </c>
      <c r="AJ61">
        <f t="shared" si="39"/>
        <v>95.658114059896207</v>
      </c>
      <c r="AK61">
        <f t="shared" si="61"/>
        <v>8.5471472531170622</v>
      </c>
      <c r="AL61">
        <f t="shared" si="40"/>
        <v>-24730.389664486444</v>
      </c>
      <c r="AN61">
        <f t="shared" si="41"/>
        <v>0</v>
      </c>
      <c r="AO61">
        <f t="shared" si="42"/>
        <v>0</v>
      </c>
      <c r="AP61">
        <f t="shared" si="43"/>
        <v>-2.615838776076252E-3</v>
      </c>
      <c r="AQ61">
        <f t="shared" si="44"/>
        <v>-88.775537607504035</v>
      </c>
      <c r="AR61">
        <f t="shared" si="45"/>
        <v>-88.778153446280115</v>
      </c>
      <c r="AS61">
        <f t="shared" si="46"/>
        <v>0.34195648263096651</v>
      </c>
      <c r="AT61">
        <f t="shared" si="47"/>
        <v>3.0554150475669631E-2</v>
      </c>
      <c r="AU61">
        <f t="shared" si="48"/>
        <v>-88.405642813173472</v>
      </c>
      <c r="AW61">
        <v>58</v>
      </c>
      <c r="AX61">
        <f>IF(Z61&gt;0, (R61*SUMPRODUCT(K61:$K$98, X61:$X$98)-K61*$AZ$3)/Z61, 0)</f>
        <v>903.45190777552193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2000000</v>
      </c>
      <c r="S62">
        <f t="shared" si="32"/>
        <v>-2027.5345137127154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26.443989556061808</v>
      </c>
      <c r="AC62">
        <f t="shared" si="33"/>
        <v>-39.087922243337061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-19397.39848748592</v>
      </c>
      <c r="AI62">
        <f t="shared" si="38"/>
        <v>-19397.880451195771</v>
      </c>
      <c r="AJ62">
        <f t="shared" si="39"/>
        <v>65.53191179939887</v>
      </c>
      <c r="AK62">
        <f t="shared" si="61"/>
        <v>1.8510792689243267</v>
      </c>
      <c r="AL62">
        <f t="shared" si="40"/>
        <v>-19330.497460127448</v>
      </c>
      <c r="AN62">
        <f t="shared" si="41"/>
        <v>0</v>
      </c>
      <c r="AO62">
        <f t="shared" si="42"/>
        <v>0</v>
      </c>
      <c r="AP62">
        <f t="shared" si="43"/>
        <v>-1.5383152411803031E-3</v>
      </c>
      <c r="AQ62">
        <f t="shared" si="44"/>
        <v>-61.911951299539261</v>
      </c>
      <c r="AR62">
        <f t="shared" si="45"/>
        <v>-61.913489614780438</v>
      </c>
      <c r="AS62">
        <f t="shared" si="46"/>
        <v>0.20916250880279444</v>
      </c>
      <c r="AT62">
        <f t="shared" si="47"/>
        <v>5.9082113316981906E-3</v>
      </c>
      <c r="AU62">
        <f t="shared" si="48"/>
        <v>-61.698418894645947</v>
      </c>
      <c r="AW62">
        <v>59</v>
      </c>
      <c r="AX62">
        <f>IF(Z62&gt;0, (R62*SUMPRODUCT(K62:$K$98, X62:$X$98)-K62*$AZ$3)/Z62, 0)</f>
        <v>-2027.5345137127154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2000000</v>
      </c>
      <c r="S63">
        <f t="shared" si="32"/>
        <v>-6721.8209119778758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-39.087922243337061</v>
      </c>
      <c r="AC63">
        <f t="shared" si="33"/>
        <v>-80.246636214210938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-14295.068156545463</v>
      </c>
      <c r="AI63">
        <f t="shared" si="38"/>
        <v>-14295.36661226626</v>
      </c>
      <c r="AJ63">
        <f t="shared" si="39"/>
        <v>41.158713970873876</v>
      </c>
      <c r="AK63">
        <f t="shared" si="61"/>
        <v>-2.7361545570335948</v>
      </c>
      <c r="AL63">
        <f t="shared" si="40"/>
        <v>-14256.944052852419</v>
      </c>
      <c r="AN63">
        <f t="shared" si="41"/>
        <v>0</v>
      </c>
      <c r="AO63">
        <f t="shared" si="42"/>
        <v>0</v>
      </c>
      <c r="AP63">
        <f t="shared" si="43"/>
        <v>-8.5053637029679392E-4</v>
      </c>
      <c r="AQ63">
        <f t="shared" si="44"/>
        <v>-40.737953859720776</v>
      </c>
      <c r="AR63">
        <f t="shared" si="45"/>
        <v>-40.738804396091069</v>
      </c>
      <c r="AS63">
        <f t="shared" si="46"/>
        <v>0.1172937248223726</v>
      </c>
      <c r="AT63">
        <f t="shared" si="47"/>
        <v>-7.7974681111584124E-3</v>
      </c>
      <c r="AU63">
        <f t="shared" si="48"/>
        <v>-40.629308139379852</v>
      </c>
      <c r="AW63">
        <v>60</v>
      </c>
      <c r="AX63">
        <f>IF(Z63&gt;0, (R63*SUMPRODUCT(K63:$K$98, X63:$X$98)-K63*$AZ$3)/Z63, 0)</f>
        <v>-6721.8209119778758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2000000</v>
      </c>
      <c r="S64">
        <f t="shared" si="32"/>
        <v>-14845.752684690233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-80.246636214210938</v>
      </c>
      <c r="AC64">
        <f t="shared" si="33"/>
        <v>-102.45491388762338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-9835.103745450835</v>
      </c>
      <c r="AI64">
        <f t="shared" si="38"/>
        <v>-9835.2762778176057</v>
      </c>
      <c r="AJ64">
        <f t="shared" si="39"/>
        <v>22.208277673412439</v>
      </c>
      <c r="AK64">
        <f t="shared" si="61"/>
        <v>-5.6172645349947663</v>
      </c>
      <c r="AL64">
        <f t="shared" si="40"/>
        <v>-9818.6852646791867</v>
      </c>
      <c r="AN64">
        <f t="shared" si="41"/>
        <v>0</v>
      </c>
      <c r="AO64">
        <f t="shared" si="42"/>
        <v>0</v>
      </c>
      <c r="AP64">
        <f t="shared" si="43"/>
        <v>-4.3900102967743852E-4</v>
      </c>
      <c r="AQ64">
        <f t="shared" si="44"/>
        <v>-25.024989525363914</v>
      </c>
      <c r="AR64">
        <f t="shared" si="45"/>
        <v>-25.02542852639359</v>
      </c>
      <c r="AS64">
        <f t="shared" si="46"/>
        <v>5.6507987158812001E-2</v>
      </c>
      <c r="AT64">
        <f t="shared" si="47"/>
        <v>-1.4292882900646871E-2</v>
      </c>
      <c r="AU64">
        <f t="shared" si="48"/>
        <v>-24.983213422135425</v>
      </c>
      <c r="AW64">
        <v>61</v>
      </c>
      <c r="AX64">
        <f>IF(Z64&gt;0, (R64*SUMPRODUCT(K64:$K$98, X64:$X$98)-K64*$AZ$3)/Z64, 0)</f>
        <v>-14845.752684690233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2000000</v>
      </c>
      <c r="S65">
        <f t="shared" si="32"/>
        <v>-28166.036790488335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-102.45491388762338</v>
      </c>
      <c r="AC65">
        <f t="shared" si="33"/>
        <v>-110.93554967521196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-5787.3068430761668</v>
      </c>
      <c r="AI65">
        <f t="shared" si="38"/>
        <v>-5787.4053087837319</v>
      </c>
      <c r="AJ65">
        <f t="shared" si="39"/>
        <v>8.4806357875885823</v>
      </c>
      <c r="AK65">
        <f t="shared" si="61"/>
        <v>-7.1718439721336367</v>
      </c>
      <c r="AL65">
        <f t="shared" si="40"/>
        <v>-5786.0965169682768</v>
      </c>
      <c r="AN65">
        <f t="shared" si="41"/>
        <v>0</v>
      </c>
      <c r="AO65">
        <f t="shared" si="42"/>
        <v>0</v>
      </c>
      <c r="AP65">
        <f t="shared" si="43"/>
        <v>-2.2369791813730511E-4</v>
      </c>
      <c r="AQ65">
        <f t="shared" si="44"/>
        <v>-13.147810790491601</v>
      </c>
      <c r="AR65">
        <f t="shared" si="45"/>
        <v>-13.148034488409738</v>
      </c>
      <c r="AS65">
        <f t="shared" si="46"/>
        <v>1.9266611870024691E-2</v>
      </c>
      <c r="AT65">
        <f t="shared" si="47"/>
        <v>-1.6293251787289027E-2</v>
      </c>
      <c r="AU65">
        <f t="shared" si="48"/>
        <v>-13.145061128327001</v>
      </c>
      <c r="AW65">
        <v>62</v>
      </c>
      <c r="AX65">
        <f>IF(Z65&gt;0, (R65*SUMPRODUCT(K65:$K$98, X65:$X$98)-K65*$AZ$3)/Z65, 0)</f>
        <v>-28166.036790488335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2000000</v>
      </c>
      <c r="S66">
        <f t="shared" si="32"/>
        <v>-49318.721475922219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-110.93554967521196</v>
      </c>
      <c r="AC66">
        <f t="shared" si="33"/>
        <v>-109.31161605697559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-3365.6190829819593</v>
      </c>
      <c r="AI66">
        <f t="shared" si="38"/>
        <v>-3365.6744937939116</v>
      </c>
      <c r="AJ66">
        <f t="shared" si="39"/>
        <v>-1.6239336182363644</v>
      </c>
      <c r="AK66">
        <f t="shared" si="61"/>
        <v>-7.7654884772648378</v>
      </c>
      <c r="AL66">
        <f t="shared" si="40"/>
        <v>-3375.0639158894123</v>
      </c>
      <c r="AN66">
        <f t="shared" si="41"/>
        <v>0</v>
      </c>
      <c r="AO66">
        <f t="shared" si="42"/>
        <v>0</v>
      </c>
      <c r="AP66">
        <f t="shared" si="43"/>
        <v>-1.1239666564521645E-4</v>
      </c>
      <c r="AQ66">
        <f t="shared" si="44"/>
        <v>-6.8269052452349719</v>
      </c>
      <c r="AR66">
        <f t="shared" si="45"/>
        <v>-6.8270176419006177</v>
      </c>
      <c r="AS66">
        <f t="shared" si="46"/>
        <v>-3.2940272392408079E-3</v>
      </c>
      <c r="AT66">
        <f t="shared" si="47"/>
        <v>-1.5751709480527457E-2</v>
      </c>
      <c r="AU66">
        <f t="shared" si="48"/>
        <v>-6.8460633786203848</v>
      </c>
      <c r="AW66">
        <v>63</v>
      </c>
      <c r="AX66">
        <f>IF(Z66&gt;0, (R66*SUMPRODUCT(K66:$K$98, X66:$X$98)-K66*$AZ$3)/Z66, 0)</f>
        <v>-49318.721475922219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-83847.084750325404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-109.31161605697559</v>
      </c>
      <c r="AC67">
        <f t="shared" ref="AC67:AC98" si="64">S67*Z67</f>
        <v>-102.94946379441775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-1932.8882873412413</v>
      </c>
      <c r="AI67">
        <f t="shared" ref="AI67:AI98" si="69">SUM(AE67:AH67)</f>
        <v>-1932.9189829414822</v>
      </c>
      <c r="AJ67">
        <f t="shared" ref="AJ67:AJ98" si="70">AB67-AC67</f>
        <v>-6.3621522625578422</v>
      </c>
      <c r="AK67">
        <f t="shared" si="61"/>
        <v>-7.6518131239882923</v>
      </c>
      <c r="AL67">
        <f t="shared" ref="AL67:AL98" si="71">SUM(AI67:AK67)</f>
        <v>-1946.9329483280285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-5.5592604511404685E-5</v>
      </c>
      <c r="AQ67">
        <f t="shared" ref="AQ67:AQ98" si="75">AH67*$K67</f>
        <v>-3.5006415668565012</v>
      </c>
      <c r="AR67">
        <f t="shared" ref="AR67:AR98" si="76">AI67*$K67</f>
        <v>-3.500697159461013</v>
      </c>
      <c r="AS67">
        <f t="shared" ref="AS67:AS98" si="77">AJ67*$K67</f>
        <v>-1.1522453113736616E-2</v>
      </c>
      <c r="AT67">
        <f t="shared" ref="AT67:AT98" si="78">AK67*$K67</f>
        <v>-1.3858149619446964E-2</v>
      </c>
      <c r="AU67">
        <f t="shared" ref="AU67:AU98" si="79">AL67*$K67</f>
        <v>-3.5260777621941966</v>
      </c>
      <c r="AW67">
        <v>64</v>
      </c>
      <c r="AX67">
        <f>IF(Z67&gt;0, (R67*SUMPRODUCT(K67:$K$98, X67:$X$98)-K67*$AZ$3)/Z67, 0)</f>
        <v>-83847.084750325404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2000000</v>
      </c>
      <c r="S68">
        <f t="shared" si="63"/>
        <v>-141674.53229098307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-102.94946379441775</v>
      </c>
      <c r="AC68">
        <f t="shared" si="64"/>
        <v>-94.674161157887795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-1094.589351608277</v>
      </c>
      <c r="AI68">
        <f t="shared" si="69"/>
        <v>-1094.6060578856204</v>
      </c>
      <c r="AJ68">
        <f t="shared" si="70"/>
        <v>-8.2753026365299576</v>
      </c>
      <c r="AK68">
        <f t="shared" si="61"/>
        <v>-7.2064624656092438</v>
      </c>
      <c r="AL68">
        <f t="shared" si="71"/>
        <v>-1110.0878229877596</v>
      </c>
      <c r="AN68">
        <f t="shared" si="72"/>
        <v>0</v>
      </c>
      <c r="AO68">
        <f t="shared" si="73"/>
        <v>0</v>
      </c>
      <c r="AP68">
        <f t="shared" si="74"/>
        <v>-2.7014849671330306E-5</v>
      </c>
      <c r="AQ68">
        <f t="shared" si="75"/>
        <v>-1.7700033453143353</v>
      </c>
      <c r="AR68">
        <f t="shared" si="76"/>
        <v>-1.7700303601640068</v>
      </c>
      <c r="AS68">
        <f t="shared" si="77"/>
        <v>-1.3381560243232138E-2</v>
      </c>
      <c r="AT68">
        <f t="shared" si="78"/>
        <v>-1.1653194554897679E-2</v>
      </c>
      <c r="AU68">
        <f t="shared" si="79"/>
        <v>-1.7950651149621366</v>
      </c>
      <c r="AW68">
        <v>65</v>
      </c>
      <c r="AX68">
        <f>IF(Z68&gt;0, (R68*SUMPRODUCT(K68:$K$98, X68:$X$98)-K68*$AZ$3)/Z68, 0)</f>
        <v>-141674.53229098307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2000000</v>
      </c>
      <c r="S69">
        <f t="shared" si="63"/>
        <v>-240526.92701595885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-94.674161157887795</v>
      </c>
      <c r="AC69">
        <f t="shared" si="64"/>
        <v>-85.929928607321372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-608.62316358049543</v>
      </c>
      <c r="AI69">
        <f t="shared" si="69"/>
        <v>-608.63209500552057</v>
      </c>
      <c r="AJ69">
        <f t="shared" si="70"/>
        <v>-8.7442325505664229</v>
      </c>
      <c r="AK69">
        <f t="shared" si="61"/>
        <v>-6.6271912810521467</v>
      </c>
      <c r="AL69">
        <f t="shared" si="71"/>
        <v>-624.00351883713904</v>
      </c>
      <c r="AN69">
        <f t="shared" si="72"/>
        <v>0</v>
      </c>
      <c r="AO69">
        <f t="shared" si="73"/>
        <v>0</v>
      </c>
      <c r="AP69">
        <f t="shared" si="74"/>
        <v>-1.2895126369429624E-5</v>
      </c>
      <c r="AQ69">
        <f t="shared" si="75"/>
        <v>-0.87872568863255851</v>
      </c>
      <c r="AR69">
        <f t="shared" si="76"/>
        <v>-0.87873858375892788</v>
      </c>
      <c r="AS69">
        <f t="shared" si="77"/>
        <v>-1.2624859238607454E-2</v>
      </c>
      <c r="AT69">
        <f t="shared" si="78"/>
        <v>-9.5682904802423478E-3</v>
      </c>
      <c r="AU69">
        <f t="shared" si="79"/>
        <v>-0.90093173347777755</v>
      </c>
      <c r="AW69">
        <v>66</v>
      </c>
      <c r="AX69">
        <f>IF(Z69&gt;0, (R69*SUMPRODUCT(K69:$K$98, X69:$X$98)-K69*$AZ$3)/Z69, 0)</f>
        <v>-240526.92701595885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25</v>
      </c>
      <c r="R70">
        <f t="shared" si="62"/>
        <v>2000000</v>
      </c>
      <c r="S70">
        <f t="shared" si="63"/>
        <v>-413407.88942844991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-85.929928607321372</v>
      </c>
      <c r="AC70">
        <f t="shared" si="64"/>
        <v>-77.420943674631815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-332.81895303407225</v>
      </c>
      <c r="AI70">
        <f t="shared" si="69"/>
        <v>-332.82363490793426</v>
      </c>
      <c r="AJ70">
        <f t="shared" si="70"/>
        <v>-8.5089849326895575</v>
      </c>
      <c r="AK70">
        <f t="shared" si="61"/>
        <v>-6.0150950025124965</v>
      </c>
      <c r="AL70">
        <f t="shared" si="71"/>
        <v>-347.34771484313632</v>
      </c>
      <c r="AN70">
        <f t="shared" si="72"/>
        <v>0</v>
      </c>
      <c r="AO70">
        <f t="shared" si="73"/>
        <v>0</v>
      </c>
      <c r="AP70">
        <f t="shared" si="74"/>
        <v>-6.0354065766698286E-6</v>
      </c>
      <c r="AQ70">
        <f t="shared" si="75"/>
        <v>-0.42903712427607998</v>
      </c>
      <c r="AR70">
        <f t="shared" si="76"/>
        <v>-0.42904315968265666</v>
      </c>
      <c r="AS70">
        <f t="shared" si="77"/>
        <v>-1.0968937894759513E-2</v>
      </c>
      <c r="AT70">
        <f t="shared" si="78"/>
        <v>-7.7540627978034144E-3</v>
      </c>
      <c r="AU70">
        <f t="shared" si="79"/>
        <v>-0.44776616037521955</v>
      </c>
      <c r="AW70">
        <v>67</v>
      </c>
      <c r="AX70">
        <f>IF(Z70&gt;0, (R70*SUMPRODUCT(K70:$K$98, X70:$X$98)-K70*$AZ$3)/Z70, 0)</f>
        <v>-413407.88942844991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2000000</v>
      </c>
      <c r="S71">
        <f t="shared" si="63"/>
        <v>-722672.10136239999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-77.420943674631815</v>
      </c>
      <c r="AC71">
        <f t="shared" si="64"/>
        <v>-69.468096315584589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-178.55097657971157</v>
      </c>
      <c r="AI71">
        <f t="shared" si="69"/>
        <v>-178.55337974762773</v>
      </c>
      <c r="AJ71">
        <f t="shared" si="70"/>
        <v>-7.952847359047226</v>
      </c>
      <c r="AK71">
        <f t="shared" si="61"/>
        <v>-5.4194660572242279</v>
      </c>
      <c r="AL71">
        <f t="shared" si="71"/>
        <v>-191.92569316389918</v>
      </c>
      <c r="AN71">
        <f t="shared" si="72"/>
        <v>0</v>
      </c>
      <c r="AO71">
        <f t="shared" si="73"/>
        <v>0</v>
      </c>
      <c r="AP71">
        <f t="shared" si="74"/>
        <v>-2.7660047240224397E-6</v>
      </c>
      <c r="AQ71">
        <f t="shared" si="75"/>
        <v>-0.20550908714271413</v>
      </c>
      <c r="AR71">
        <f t="shared" si="76"/>
        <v>-0.20551185314743814</v>
      </c>
      <c r="AS71">
        <f t="shared" si="77"/>
        <v>-9.1535898164829873E-3</v>
      </c>
      <c r="AT71">
        <f t="shared" si="78"/>
        <v>-6.237711736759151E-3</v>
      </c>
      <c r="AU71">
        <f t="shared" si="79"/>
        <v>-0.22090315470068028</v>
      </c>
      <c r="AW71">
        <v>68</v>
      </c>
      <c r="AX71">
        <f>IF(Z71&gt;0, (R71*SUMPRODUCT(K71:$K$98, X71:$X$98)-K71*$AZ$3)/Z71, 0)</f>
        <v>-722672.10136239999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2000000</v>
      </c>
      <c r="S72">
        <f t="shared" si="63"/>
        <v>-1288708.7116194707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-69.468096315584589</v>
      </c>
      <c r="AC72">
        <f t="shared" si="64"/>
        <v>-62.189779971188642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-93.816024169225784</v>
      </c>
      <c r="AI72">
        <f t="shared" si="69"/>
        <v>-93.81723060516066</v>
      </c>
      <c r="AJ72">
        <f t="shared" si="70"/>
        <v>-7.2783163443959467</v>
      </c>
      <c r="AK72">
        <f t="shared" si="61"/>
        <v>-4.8627667420909217</v>
      </c>
      <c r="AL72">
        <f t="shared" si="71"/>
        <v>-105.95831369164753</v>
      </c>
      <c r="AN72">
        <f t="shared" si="72"/>
        <v>0</v>
      </c>
      <c r="AO72">
        <f t="shared" si="73"/>
        <v>0</v>
      </c>
      <c r="AP72">
        <f t="shared" si="74"/>
        <v>-1.2398097351973064E-6</v>
      </c>
      <c r="AQ72">
        <f t="shared" si="75"/>
        <v>-9.6411269525802271E-2</v>
      </c>
      <c r="AR72">
        <f t="shared" si="76"/>
        <v>-9.6412509335537466E-2</v>
      </c>
      <c r="AS72">
        <f t="shared" si="77"/>
        <v>-7.4796573931534193E-3</v>
      </c>
      <c r="AT72">
        <f t="shared" si="78"/>
        <v>-4.9972861157190542E-3</v>
      </c>
      <c r="AU72">
        <f t="shared" si="79"/>
        <v>-0.10888945284440994</v>
      </c>
      <c r="AW72">
        <v>69</v>
      </c>
      <c r="AX72">
        <f>IF(Z72&gt;0, (R72*SUMPRODUCT(K72:$K$98, X72:$X$98)-K72*$AZ$3)/Z72, 0)</f>
        <v>-1288708.7116194707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2000000</v>
      </c>
      <c r="S73">
        <f t="shared" si="63"/>
        <v>-2351880.1689345106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-62.189779971188642</v>
      </c>
      <c r="AC73">
        <f t="shared" si="64"/>
        <v>-55.604204248269198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-48.264830337755058</v>
      </c>
      <c r="AI73">
        <f t="shared" si="69"/>
        <v>-48.265421398951361</v>
      </c>
      <c r="AJ73">
        <f t="shared" si="70"/>
        <v>-6.5855757229194438</v>
      </c>
      <c r="AK73">
        <f t="shared" ref="AK73:AK98" si="92">G73*SUM(AB73:AB73, AE73:AF73)</f>
        <v>-4.3532845979832056</v>
      </c>
      <c r="AL73">
        <f t="shared" si="71"/>
        <v>-59.204281719854009</v>
      </c>
      <c r="AN73">
        <f t="shared" si="72"/>
        <v>0</v>
      </c>
      <c r="AO73">
        <f t="shared" si="73"/>
        <v>0</v>
      </c>
      <c r="AP73">
        <f t="shared" si="74"/>
        <v>-5.423319661256909E-7</v>
      </c>
      <c r="AQ73">
        <f t="shared" si="75"/>
        <v>-4.4285702556039974E-2</v>
      </c>
      <c r="AR73">
        <f t="shared" si="76"/>
        <v>-4.4286244888006102E-2</v>
      </c>
      <c r="AS73">
        <f t="shared" si="77"/>
        <v>-6.0426369591389259E-3</v>
      </c>
      <c r="AT73">
        <f t="shared" si="78"/>
        <v>-3.9943840162484957E-3</v>
      </c>
      <c r="AU73">
        <f t="shared" si="79"/>
        <v>-5.4323265863393519E-2</v>
      </c>
      <c r="AW73">
        <v>70</v>
      </c>
      <c r="AX73">
        <f>IF(Z73&gt;0, (R73*SUMPRODUCT(K73:$K$98, X73:$X$98)-K73*$AZ$3)/Z73, 0)</f>
        <v>-2351880.1689345106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2000000</v>
      </c>
      <c r="S74">
        <f t="shared" si="63"/>
        <v>-4401000.4840515358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-55.604204248269198</v>
      </c>
      <c r="AC74">
        <f t="shared" si="64"/>
        <v>-49.682430136142003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-24.234257757374351</v>
      </c>
      <c r="AI74">
        <f t="shared" si="69"/>
        <v>-24.234539979736724</v>
      </c>
      <c r="AJ74">
        <f t="shared" si="70"/>
        <v>-5.9217741121271956</v>
      </c>
      <c r="AK74">
        <f t="shared" si="92"/>
        <v>-3.8922942973788444</v>
      </c>
      <c r="AL74">
        <f t="shared" si="71"/>
        <v>-34.048608389242766</v>
      </c>
      <c r="AN74">
        <f t="shared" si="72"/>
        <v>0</v>
      </c>
      <c r="AO74">
        <f t="shared" si="73"/>
        <v>0</v>
      </c>
      <c r="AP74">
        <f t="shared" si="74"/>
        <v>-2.3120975583988015E-7</v>
      </c>
      <c r="AQ74">
        <f t="shared" si="75"/>
        <v>-1.9853837137412015E-2</v>
      </c>
      <c r="AR74">
        <f t="shared" si="76"/>
        <v>-1.9854068347167856E-2</v>
      </c>
      <c r="AS74">
        <f t="shared" si="77"/>
        <v>-4.85139425204554E-3</v>
      </c>
      <c r="AT74">
        <f t="shared" si="78"/>
        <v>-3.1887494902756884E-3</v>
      </c>
      <c r="AU74">
        <f t="shared" si="79"/>
        <v>-2.7894212089489088E-2</v>
      </c>
      <c r="AW74">
        <v>71</v>
      </c>
      <c r="AX74">
        <f>IF(Z74&gt;0, (R74*SUMPRODUCT(K74:$K$98, X74:$X$98)-K74*$AZ$3)/Z74, 0)</f>
        <v>-4401000.4840515358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2000000</v>
      </c>
      <c r="S75">
        <f t="shared" si="63"/>
        <v>-8466114.5621045548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-49.682430136142003</v>
      </c>
      <c r="AC75">
        <f t="shared" si="64"/>
        <v>-44.375444853026508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-11.868938959048734</v>
      </c>
      <c r="AI75">
        <f t="shared" si="69"/>
        <v>-11.869069997450493</v>
      </c>
      <c r="AJ75">
        <f t="shared" si="70"/>
        <v>-5.3069852831154947</v>
      </c>
      <c r="AK75">
        <f t="shared" si="92"/>
        <v>-3.4777701095299407</v>
      </c>
      <c r="AL75">
        <f t="shared" si="71"/>
        <v>-20.653825390095932</v>
      </c>
      <c r="AN75">
        <f t="shared" si="72"/>
        <v>0</v>
      </c>
      <c r="AO75">
        <f t="shared" si="73"/>
        <v>0</v>
      </c>
      <c r="AP75">
        <f t="shared" si="74"/>
        <v>-9.5850701799386196E-8</v>
      </c>
      <c r="AQ75">
        <f t="shared" si="75"/>
        <v>-8.6817765904406274E-3</v>
      </c>
      <c r="AR75">
        <f t="shared" si="76"/>
        <v>-8.6818724411424266E-3</v>
      </c>
      <c r="AS75">
        <f t="shared" si="77"/>
        <v>-3.8819022286435069E-3</v>
      </c>
      <c r="AT75">
        <f t="shared" si="78"/>
        <v>-2.543885618421875E-3</v>
      </c>
      <c r="AU75">
        <f t="shared" si="79"/>
        <v>-1.510766028820781E-2</v>
      </c>
      <c r="AW75">
        <v>72</v>
      </c>
      <c r="AX75">
        <f>IF(Z75&gt;0, (R75*SUMPRODUCT(K75:$K$98, X75:$X$98)-K75*$AZ$3)/Z75, 0)</f>
        <v>-8466114.5621045548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2000000</v>
      </c>
      <c r="S76">
        <f t="shared" si="63"/>
        <v>-16787358.693813253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-44.375444853026508</v>
      </c>
      <c r="AC76">
        <f t="shared" si="64"/>
        <v>-39.628020272248293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-5.657067469900479</v>
      </c>
      <c r="AI76">
        <f t="shared" si="69"/>
        <v>-5.6571264845748468</v>
      </c>
      <c r="AJ76">
        <f t="shared" si="70"/>
        <v>-4.7474245807782154</v>
      </c>
      <c r="AK76">
        <f t="shared" si="92"/>
        <v>-3.1062811397118559</v>
      </c>
      <c r="AL76">
        <f t="shared" si="71"/>
        <v>-13.510832205064917</v>
      </c>
      <c r="AN76">
        <f t="shared" si="72"/>
        <v>0</v>
      </c>
      <c r="AO76">
        <f t="shared" si="73"/>
        <v>0</v>
      </c>
      <c r="AP76">
        <f t="shared" si="74"/>
        <v>-3.854239536071293E-8</v>
      </c>
      <c r="AQ76">
        <f t="shared" si="75"/>
        <v>-3.6946222840995606E-3</v>
      </c>
      <c r="AR76">
        <f t="shared" si="76"/>
        <v>-3.6946608264949213E-3</v>
      </c>
      <c r="AS76">
        <f t="shared" si="77"/>
        <v>-3.1005358768566673E-3</v>
      </c>
      <c r="AT76">
        <f t="shared" si="78"/>
        <v>-2.0287075557293118E-3</v>
      </c>
      <c r="AU76">
        <f t="shared" si="79"/>
        <v>-8.8239042590808996E-3</v>
      </c>
      <c r="AW76">
        <v>73</v>
      </c>
      <c r="AX76">
        <f>IF(Z76&gt;0, (R76*SUMPRODUCT(K76:$K$98, X76:$X$98)-K76*$AZ$3)/Z76, 0)</f>
        <v>-16787358.693813253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2000000</v>
      </c>
      <c r="S77">
        <f t="shared" si="63"/>
        <v>-34368362.273832776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-39.628020272248293</v>
      </c>
      <c r="AC77">
        <f t="shared" si="64"/>
        <v>-35.385191361167514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-2.6147898187864698</v>
      </c>
      <c r="AI77">
        <f t="shared" si="69"/>
        <v>-2.6148155584413586</v>
      </c>
      <c r="AJ77">
        <f t="shared" si="70"/>
        <v>-4.2428289110807782</v>
      </c>
      <c r="AK77">
        <f t="shared" si="92"/>
        <v>-2.7739614190573807</v>
      </c>
      <c r="AL77">
        <f t="shared" si="71"/>
        <v>-9.6316058885795179</v>
      </c>
      <c r="AN77">
        <f t="shared" si="72"/>
        <v>0</v>
      </c>
      <c r="AO77">
        <f t="shared" si="73"/>
        <v>0</v>
      </c>
      <c r="AP77">
        <f t="shared" si="74"/>
        <v>-1.5009401805160652E-8</v>
      </c>
      <c r="AQ77">
        <f t="shared" si="75"/>
        <v>-1.524745813237562E-3</v>
      </c>
      <c r="AR77">
        <f t="shared" si="76"/>
        <v>-1.524760822639367E-3</v>
      </c>
      <c r="AS77">
        <f t="shared" si="77"/>
        <v>-2.4740939298348993E-3</v>
      </c>
      <c r="AT77">
        <f t="shared" si="78"/>
        <v>-1.6175625395976295E-3</v>
      </c>
      <c r="AU77">
        <f t="shared" si="79"/>
        <v>-5.6164172920718956E-3</v>
      </c>
      <c r="AW77">
        <v>74</v>
      </c>
      <c r="AX77">
        <f>IF(Z77&gt;0, (R77*SUMPRODUCT(K77:$K$98, X77:$X$98)-K77*$AZ$3)/Z77, 0)</f>
        <v>-34368362.273832776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2000000</v>
      </c>
      <c r="S78">
        <f t="shared" si="63"/>
        <v>-72837352.172808349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-35.385191361167514</v>
      </c>
      <c r="AC78">
        <f t="shared" si="64"/>
        <v>-31.595177237904974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-1.171026416667295</v>
      </c>
      <c r="AI78">
        <f t="shared" si="69"/>
        <v>-1.1710372610954267</v>
      </c>
      <c r="AJ78">
        <f t="shared" si="70"/>
        <v>-3.7900141232625408</v>
      </c>
      <c r="AK78">
        <f t="shared" si="92"/>
        <v>-2.476963395281726</v>
      </c>
      <c r="AL78">
        <f t="shared" si="71"/>
        <v>-7.4380147796396932</v>
      </c>
      <c r="AN78">
        <f t="shared" si="72"/>
        <v>0</v>
      </c>
      <c r="AO78">
        <f t="shared" si="73"/>
        <v>0</v>
      </c>
      <c r="AP78">
        <f t="shared" si="74"/>
        <v>-5.6461094993787773E-9</v>
      </c>
      <c r="AQ78">
        <f t="shared" si="75"/>
        <v>-6.0969036770034389E-4</v>
      </c>
      <c r="AR78">
        <f t="shared" si="76"/>
        <v>-6.096960138098432E-4</v>
      </c>
      <c r="AS78">
        <f t="shared" si="77"/>
        <v>-1.9732561721175477E-3</v>
      </c>
      <c r="AT78">
        <f t="shared" si="78"/>
        <v>-1.2896213968832022E-3</v>
      </c>
      <c r="AU78">
        <f t="shared" si="79"/>
        <v>-3.8725735828105926E-3</v>
      </c>
      <c r="AW78">
        <v>75</v>
      </c>
      <c r="AX78">
        <f>IF(Z78&gt;0, (R78*SUMPRODUCT(K78:$K$98, X78:$X$98)-K78*$AZ$3)/Z78, 0)</f>
        <v>-72837352.172808349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2000000</v>
      </c>
      <c r="S79">
        <f t="shared" si="63"/>
        <v>-160038798.48789948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-31.595177237904974</v>
      </c>
      <c r="AC79">
        <f t="shared" si="64"/>
        <v>-28.210484366597868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-0.50633314242288119</v>
      </c>
      <c r="AI79">
        <f t="shared" si="69"/>
        <v>-0.50633754924245133</v>
      </c>
      <c r="AJ79">
        <f t="shared" si="70"/>
        <v>-3.3846928713071058</v>
      </c>
      <c r="AK79">
        <f t="shared" si="92"/>
        <v>-2.2116624066533483</v>
      </c>
      <c r="AL79">
        <f t="shared" si="71"/>
        <v>-6.1026928272029055</v>
      </c>
      <c r="AN79">
        <f t="shared" si="72"/>
        <v>0</v>
      </c>
      <c r="AO79">
        <f t="shared" si="73"/>
        <v>0</v>
      </c>
      <c r="AP79">
        <f t="shared" si="74"/>
        <v>-2.0485656596184557E-9</v>
      </c>
      <c r="AQ79">
        <f t="shared" si="75"/>
        <v>-2.3537534754373705E-4</v>
      </c>
      <c r="AR79">
        <f t="shared" si="76"/>
        <v>-2.3537739610939666E-4</v>
      </c>
      <c r="AS79">
        <f t="shared" si="77"/>
        <v>-1.5734171717468788E-3</v>
      </c>
      <c r="AT79">
        <f t="shared" si="78"/>
        <v>-1.0281191650312266E-3</v>
      </c>
      <c r="AU79">
        <f t="shared" si="79"/>
        <v>-2.8369137328875019E-3</v>
      </c>
      <c r="AW79">
        <v>76</v>
      </c>
      <c r="AX79">
        <f>IF(Z79&gt;0, (R79*SUMPRODUCT(K79:$K$98, X79:$X$98)-K79*$AZ$3)/Z79, 0)</f>
        <v>-160038798.48789948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2000000</v>
      </c>
      <c r="S80">
        <f t="shared" si="63"/>
        <v>-364832689.12074578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-28.210484366597868</v>
      </c>
      <c r="AC80">
        <f t="shared" si="64"/>
        <v>-25.188128169021475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-0.21093967517215573</v>
      </c>
      <c r="AI80">
        <f t="shared" si="69"/>
        <v>-0.21094140117759055</v>
      </c>
      <c r="AJ80">
        <f t="shared" si="70"/>
        <v>-3.0223561975763928</v>
      </c>
      <c r="AK80">
        <f t="shared" si="92"/>
        <v>-1.9747339056618509</v>
      </c>
      <c r="AL80">
        <f t="shared" si="71"/>
        <v>-5.2080315044158345</v>
      </c>
      <c r="AN80">
        <f t="shared" si="72"/>
        <v>0</v>
      </c>
      <c r="AO80">
        <f t="shared" si="73"/>
        <v>0</v>
      </c>
      <c r="AP80">
        <f t="shared" si="74"/>
        <v>-7.163887465846714E-10</v>
      </c>
      <c r="AQ80">
        <f t="shared" si="75"/>
        <v>-8.7551757631959938E-5</v>
      </c>
      <c r="AR80">
        <f t="shared" si="76"/>
        <v>-8.7552474020706521E-5</v>
      </c>
      <c r="AS80">
        <f t="shared" si="77"/>
        <v>-1.2544467847108427E-3</v>
      </c>
      <c r="AT80">
        <f t="shared" si="78"/>
        <v>-8.1962496697227235E-4</v>
      </c>
      <c r="AU80">
        <f t="shared" si="79"/>
        <v>-2.161624225703822E-3</v>
      </c>
      <c r="AW80">
        <v>77</v>
      </c>
      <c r="AX80">
        <f>IF(Z80&gt;0, (R80*SUMPRODUCT(K80:$K$98, X80:$X$98)-K80*$AZ$3)/Z80, 0)</f>
        <v>-364832689.12074578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2000000</v>
      </c>
      <c r="S81">
        <f t="shared" si="63"/>
        <v>-864926840.84626162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-25.188128169021475</v>
      </c>
      <c r="AC81">
        <f t="shared" si="64"/>
        <v>-22.489473244954166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-8.4696450093252024E-2</v>
      </c>
      <c r="AI81">
        <f t="shared" si="69"/>
        <v>-8.4697100133006339E-2</v>
      </c>
      <c r="AJ81">
        <f t="shared" si="70"/>
        <v>-2.6986549240673092</v>
      </c>
      <c r="AK81">
        <f t="shared" si="92"/>
        <v>-1.7631689718315033</v>
      </c>
      <c r="AL81">
        <f t="shared" si="71"/>
        <v>-4.5465209960318189</v>
      </c>
      <c r="AN81">
        <f t="shared" si="72"/>
        <v>0</v>
      </c>
      <c r="AO81">
        <f t="shared" si="73"/>
        <v>0</v>
      </c>
      <c r="AP81">
        <f t="shared" si="74"/>
        <v>-2.4089539112497153E-10</v>
      </c>
      <c r="AQ81">
        <f t="shared" si="75"/>
        <v>-3.1387287218489758E-5</v>
      </c>
      <c r="AR81">
        <f t="shared" si="76"/>
        <v>-3.1387528113880883E-5</v>
      </c>
      <c r="AS81">
        <f t="shared" si="77"/>
        <v>-1.0000827320629443E-3</v>
      </c>
      <c r="AT81">
        <f t="shared" si="78"/>
        <v>-6.5340508218081545E-4</v>
      </c>
      <c r="AU81">
        <f t="shared" si="79"/>
        <v>-1.6848753423576407E-3</v>
      </c>
      <c r="AW81">
        <v>78</v>
      </c>
      <c r="AX81">
        <f>IF(Z81&gt;0, (R81*SUMPRODUCT(K81:$K$98, X81:$X$98)-K81*$AZ$3)/Z81, 0)</f>
        <v>-864926840.84626162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2000000</v>
      </c>
      <c r="S82">
        <f t="shared" si="63"/>
        <v>-2137441120.1683166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-22.489473244954166</v>
      </c>
      <c r="AC82">
        <f t="shared" si="64"/>
        <v>-20.079913135969118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-3.2694408167540975E-2</v>
      </c>
      <c r="AI82">
        <f t="shared" si="69"/>
        <v>-3.2694643026795651E-2</v>
      </c>
      <c r="AJ82">
        <f t="shared" si="70"/>
        <v>-2.4095601089850476</v>
      </c>
      <c r="AK82">
        <f t="shared" si="92"/>
        <v>-1.5742631271467917</v>
      </c>
      <c r="AL82">
        <f t="shared" si="71"/>
        <v>-4.0165178791586351</v>
      </c>
      <c r="AN82">
        <f t="shared" si="72"/>
        <v>0</v>
      </c>
      <c r="AO82">
        <f t="shared" si="73"/>
        <v>0</v>
      </c>
      <c r="AP82">
        <f t="shared" si="74"/>
        <v>-7.7710236235644527E-11</v>
      </c>
      <c r="AQ82">
        <f t="shared" si="75"/>
        <v>-1.0817926616414276E-5</v>
      </c>
      <c r="AR82">
        <f t="shared" si="76"/>
        <v>-1.0818004326650512E-5</v>
      </c>
      <c r="AS82">
        <f t="shared" si="77"/>
        <v>-7.9727531091136898E-4</v>
      </c>
      <c r="AT82">
        <f t="shared" si="78"/>
        <v>-5.208922240503654E-4</v>
      </c>
      <c r="AU82">
        <f t="shared" si="79"/>
        <v>-1.328985539288385E-3</v>
      </c>
      <c r="AW82">
        <v>79</v>
      </c>
      <c r="AX82">
        <f>IF(Z82&gt;0, (R82*SUMPRODUCT(K82:$K$98, X82:$X$98)-K82*$AZ$3)/Z82, 0)</f>
        <v>-2137441120.1683166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2000000</v>
      </c>
      <c r="S83">
        <f t="shared" si="63"/>
        <v>-5518566086.6351223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-20.079913135969118</v>
      </c>
      <c r="AC83">
        <f t="shared" si="64"/>
        <v>-17.928502975081209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-1.2103330717872828E-2</v>
      </c>
      <c r="AI83">
        <f t="shared" si="69"/>
        <v>-1.2103411936900985E-2</v>
      </c>
      <c r="AJ83">
        <f t="shared" si="70"/>
        <v>-2.1514101608879095</v>
      </c>
      <c r="AK83">
        <f t="shared" si="92"/>
        <v>-1.4055939195178384</v>
      </c>
      <c r="AL83">
        <f t="shared" si="71"/>
        <v>-3.5691074923426487</v>
      </c>
      <c r="AN83">
        <f t="shared" si="72"/>
        <v>0</v>
      </c>
      <c r="AO83">
        <f t="shared" si="73"/>
        <v>0</v>
      </c>
      <c r="AP83">
        <f t="shared" si="74"/>
        <v>-2.399442332869759E-11</v>
      </c>
      <c r="AQ83">
        <f t="shared" si="75"/>
        <v>-3.5756699817961984E-6</v>
      </c>
      <c r="AR83">
        <f t="shared" si="76"/>
        <v>-3.5756939762195273E-6</v>
      </c>
      <c r="AS83">
        <f t="shared" si="77"/>
        <v>-6.3558807985461974E-4</v>
      </c>
      <c r="AT83">
        <f t="shared" si="78"/>
        <v>-4.1525263597015139E-4</v>
      </c>
      <c r="AU83">
        <f t="shared" si="79"/>
        <v>-1.0544164098009905E-3</v>
      </c>
      <c r="AW83">
        <v>80</v>
      </c>
      <c r="AX83">
        <f>IF(Z83&gt;0, (R83*SUMPRODUCT(K83:$K$98, X83:$X$98)-K83*$AZ$3)/Z83, 0)</f>
        <v>-5518566086.6351223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2000000</v>
      </c>
      <c r="S84">
        <f t="shared" si="63"/>
        <v>-14918828680.9086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-17.928502975081209</v>
      </c>
      <c r="AC84">
        <f t="shared" si="64"/>
        <v>-16.007594962523939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-4.2865883485768575E-3</v>
      </c>
      <c r="AI84">
        <f t="shared" si="69"/>
        <v>-4.2866151730603756E-3</v>
      </c>
      <c r="AJ84">
        <f t="shared" si="70"/>
        <v>-1.9209080125572697</v>
      </c>
      <c r="AK84">
        <f t="shared" si="92"/>
        <v>-1.2549952082556848</v>
      </c>
      <c r="AL84">
        <f t="shared" si="71"/>
        <v>-3.180189835986015</v>
      </c>
      <c r="AN84">
        <f t="shared" si="72"/>
        <v>0</v>
      </c>
      <c r="AO84">
        <f t="shared" si="73"/>
        <v>0</v>
      </c>
      <c r="AP84">
        <f t="shared" si="74"/>
        <v>-7.0756423766792579E-12</v>
      </c>
      <c r="AQ84">
        <f t="shared" si="75"/>
        <v>-1.1306971166807034E-6</v>
      </c>
      <c r="AR84">
        <f t="shared" si="76"/>
        <v>-1.13070419232308E-6</v>
      </c>
      <c r="AS84">
        <f t="shared" si="77"/>
        <v>-5.0668853050199122E-4</v>
      </c>
      <c r="AT84">
        <f t="shared" si="78"/>
        <v>-3.3103702712529285E-4</v>
      </c>
      <c r="AU84">
        <f t="shared" si="79"/>
        <v>-8.3885626181960714E-4</v>
      </c>
      <c r="AW84">
        <v>81</v>
      </c>
      <c r="AX84">
        <f>IF(Z84&gt;0, (R84*SUMPRODUCT(K84:$K$98, X84:$X$98)-K84*$AZ$3)/Z84, 0)</f>
        <v>-14918828680.9086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2000000</v>
      </c>
      <c r="S85">
        <f t="shared" si="63"/>
        <v>-42334750446.906487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-16.007594962523939</v>
      </c>
      <c r="AC85">
        <f t="shared" si="64"/>
        <v>-14.292496460875292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-1.4492856442320254E-3</v>
      </c>
      <c r="AI85">
        <f t="shared" si="69"/>
        <v>-1.4492940844001555E-3</v>
      </c>
      <c r="AJ85">
        <f t="shared" si="70"/>
        <v>-1.7150985016486473</v>
      </c>
      <c r="AK85">
        <f t="shared" si="92"/>
        <v>-1.1205316473766758</v>
      </c>
      <c r="AL85">
        <f t="shared" si="71"/>
        <v>-2.8370794431097233</v>
      </c>
      <c r="AN85">
        <f t="shared" si="72"/>
        <v>0</v>
      </c>
      <c r="AO85">
        <f t="shared" si="73"/>
        <v>0</v>
      </c>
      <c r="AP85">
        <f t="shared" si="74"/>
        <v>-1.9877766321613403E-12</v>
      </c>
      <c r="AQ85">
        <f t="shared" si="75"/>
        <v>-3.4132686606369737E-7</v>
      </c>
      <c r="AR85">
        <f t="shared" si="76"/>
        <v>-3.413288538403295E-7</v>
      </c>
      <c r="AS85">
        <f t="shared" si="77"/>
        <v>-4.039294799393969E-4</v>
      </c>
      <c r="AT85">
        <f t="shared" si="78"/>
        <v>-2.63900741062637E-4</v>
      </c>
      <c r="AU85">
        <f t="shared" si="79"/>
        <v>-6.6817154985587422E-4</v>
      </c>
      <c r="AW85">
        <v>82</v>
      </c>
      <c r="AX85">
        <f>IF(Z85&gt;0, (R85*SUMPRODUCT(K85:$K$98, X85:$X$98)-K85*$AZ$3)/Z85, 0)</f>
        <v>-42334750446.906487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2000000</v>
      </c>
      <c r="S86">
        <f t="shared" si="63"/>
        <v>-126458319240.34975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-14.292496460875292</v>
      </c>
      <c r="AC86">
        <f t="shared" si="64"/>
        <v>-12.761157844750587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-4.6663738022431172E-4</v>
      </c>
      <c r="AI86">
        <f t="shared" si="69"/>
        <v>-4.6663990302350783E-4</v>
      </c>
      <c r="AJ86">
        <f t="shared" si="70"/>
        <v>-1.5313386161247049</v>
      </c>
      <c r="AK86">
        <f t="shared" si="92"/>
        <v>-1.0004747522612705</v>
      </c>
      <c r="AL86">
        <f t="shared" si="71"/>
        <v>-2.5322800082889989</v>
      </c>
      <c r="AN86">
        <f t="shared" si="72"/>
        <v>0</v>
      </c>
      <c r="AO86">
        <f t="shared" si="73"/>
        <v>0</v>
      </c>
      <c r="AP86">
        <f t="shared" si="74"/>
        <v>-5.3049481575466081E-13</v>
      </c>
      <c r="AQ86">
        <f t="shared" si="75"/>
        <v>-9.8124619442464767E-8</v>
      </c>
      <c r="AR86">
        <f t="shared" si="76"/>
        <v>-9.8125149937280521E-8</v>
      </c>
      <c r="AS86">
        <f t="shared" si="77"/>
        <v>-3.220102488843835E-4</v>
      </c>
      <c r="AT86">
        <f t="shared" si="78"/>
        <v>-2.1038006916685643E-4</v>
      </c>
      <c r="AU86">
        <f t="shared" si="79"/>
        <v>-5.3248844320117716E-4</v>
      </c>
      <c r="AW86">
        <v>83</v>
      </c>
      <c r="AX86">
        <f>IF(Z86&gt;0, (R86*SUMPRODUCT(K86:$K$98, X86:$X$98)-K86*$AZ$3)/Z86, 0)</f>
        <v>-126458319240.34975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2000000</v>
      </c>
      <c r="S87">
        <f t="shared" si="63"/>
        <v>-398772751938.98138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-12.761157844750587</v>
      </c>
      <c r="AC87">
        <f t="shared" si="64"/>
        <v>-11.393891016579159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-1.4266091418993276E-4</v>
      </c>
      <c r="AI87">
        <f t="shared" si="69"/>
        <v>-1.4266162849970951E-4</v>
      </c>
      <c r="AJ87">
        <f t="shared" si="70"/>
        <v>-1.3672668281714273</v>
      </c>
      <c r="AK87">
        <f t="shared" si="92"/>
        <v>-0.89328104913254114</v>
      </c>
      <c r="AL87">
        <f t="shared" si="71"/>
        <v>-2.2606905389324679</v>
      </c>
      <c r="AN87">
        <f t="shared" si="72"/>
        <v>0</v>
      </c>
      <c r="AO87">
        <f t="shared" si="73"/>
        <v>0</v>
      </c>
      <c r="AP87">
        <f t="shared" si="74"/>
        <v>-1.3411181247161374E-13</v>
      </c>
      <c r="AQ87">
        <f t="shared" si="75"/>
        <v>-2.678461697349334E-8</v>
      </c>
      <c r="AR87">
        <f t="shared" si="76"/>
        <v>-2.6784751085305811E-8</v>
      </c>
      <c r="AS87">
        <f t="shared" si="77"/>
        <v>-2.5670463771442116E-4</v>
      </c>
      <c r="AT87">
        <f t="shared" si="78"/>
        <v>-1.6771370691513355E-4</v>
      </c>
      <c r="AU87">
        <f t="shared" si="79"/>
        <v>-4.2444512938063996E-4</v>
      </c>
      <c r="AW87">
        <v>84</v>
      </c>
      <c r="AX87">
        <f>IF(Z87&gt;0, (R87*SUMPRODUCT(K87:$K$98, X87:$X$98)-K87*$AZ$3)/Z87, 0)</f>
        <v>-398772751938.98138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2000000</v>
      </c>
      <c r="S88">
        <f t="shared" si="63"/>
        <v>-1331268930816.5701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-11.393891016579159</v>
      </c>
      <c r="AC88">
        <f t="shared" si="64"/>
        <v>-10.173117002028018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-4.1289995593949564E-5</v>
      </c>
      <c r="AI88">
        <f t="shared" si="69"/>
        <v>-4.1290186635683632E-5</v>
      </c>
      <c r="AJ88">
        <f t="shared" si="70"/>
        <v>-1.2207740145511412</v>
      </c>
      <c r="AK88">
        <f t="shared" si="92"/>
        <v>-0.79757237116054125</v>
      </c>
      <c r="AL88">
        <f t="shared" si="71"/>
        <v>-2.0183876758983184</v>
      </c>
      <c r="AN88">
        <f t="shared" si="72"/>
        <v>0</v>
      </c>
      <c r="AO88">
        <f t="shared" si="73"/>
        <v>0</v>
      </c>
      <c r="AP88">
        <f t="shared" si="74"/>
        <v>-3.2025112671837719E-14</v>
      </c>
      <c r="AQ88">
        <f t="shared" si="75"/>
        <v>-6.9216120110313827E-9</v>
      </c>
      <c r="AR88">
        <f t="shared" si="76"/>
        <v>-6.9216440361440553E-9</v>
      </c>
      <c r="AS88">
        <f t="shared" si="77"/>
        <v>-2.0464337572151159E-4</v>
      </c>
      <c r="AT88">
        <f t="shared" si="78"/>
        <v>-1.3370034131707505E-4</v>
      </c>
      <c r="AU88">
        <f t="shared" si="79"/>
        <v>-3.3835063868262286E-4</v>
      </c>
      <c r="AW88">
        <v>85</v>
      </c>
      <c r="AX88">
        <f>IF(Z88&gt;0, (R88*SUMPRODUCT(K88:$K$98, X88:$X$98)-K88*$AZ$3)/Z88, 0)</f>
        <v>-1331268930816.5701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2000000</v>
      </c>
      <c r="S89">
        <f t="shared" si="63"/>
        <v>-4769206824592.5918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-10.173117002028018</v>
      </c>
      <c r="AC89">
        <f t="shared" si="64"/>
        <v>-9.0831401863284196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-1.1321427426124402E-5</v>
      </c>
      <c r="AI89">
        <f t="shared" si="69"/>
        <v>-1.1321475039598301E-5</v>
      </c>
      <c r="AJ89">
        <f t="shared" si="70"/>
        <v>-1.0899768156995986</v>
      </c>
      <c r="AK89">
        <f t="shared" si="92"/>
        <v>-0.71211819014196132</v>
      </c>
      <c r="AL89">
        <f t="shared" si="71"/>
        <v>-1.8021063273165996</v>
      </c>
      <c r="AN89">
        <f t="shared" si="72"/>
        <v>0</v>
      </c>
      <c r="AO89">
        <f t="shared" si="73"/>
        <v>0</v>
      </c>
      <c r="AP89">
        <f t="shared" si="74"/>
        <v>-7.1264667160144323E-15</v>
      </c>
      <c r="AQ89">
        <f t="shared" si="75"/>
        <v>-1.6945156302273694E-9</v>
      </c>
      <c r="AR89">
        <f t="shared" si="76"/>
        <v>-1.6945227566940856E-9</v>
      </c>
      <c r="AS89">
        <f t="shared" si="77"/>
        <v>-1.6314044874999418E-4</v>
      </c>
      <c r="AT89">
        <f t="shared" si="78"/>
        <v>-1.0658509376479395E-4</v>
      </c>
      <c r="AU89">
        <f t="shared" si="79"/>
        <v>-2.6972723703754485E-4</v>
      </c>
      <c r="AW89">
        <v>86</v>
      </c>
      <c r="AX89">
        <f>IF(Z89&gt;0, (R89*SUMPRODUCT(K89:$K$98, X89:$X$98)-K89*$AZ$3)/Z89, 0)</f>
        <v>-4769206824592.5918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2000000</v>
      </c>
      <c r="S90">
        <f t="shared" si="63"/>
        <v>-18424997777226.555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-9.0831401863284196</v>
      </c>
      <c r="AC90">
        <f t="shared" si="64"/>
        <v>-8.1099465963968544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-2.8906671789009532E-6</v>
      </c>
      <c r="AI90">
        <f t="shared" si="69"/>
        <v>-2.8906781829003761E-6</v>
      </c>
      <c r="AJ90">
        <f t="shared" si="70"/>
        <v>-0.97319358993156513</v>
      </c>
      <c r="AK90">
        <f t="shared" si="92"/>
        <v>-0.6358198130429894</v>
      </c>
      <c r="AL90">
        <f t="shared" si="71"/>
        <v>-1.6090162936527375</v>
      </c>
      <c r="AN90">
        <f t="shared" si="72"/>
        <v>0</v>
      </c>
      <c r="AO90">
        <f t="shared" si="73"/>
        <v>0</v>
      </c>
      <c r="AP90">
        <f t="shared" si="74"/>
        <v>-1.4705402920866191E-15</v>
      </c>
      <c r="AQ90">
        <f t="shared" si="75"/>
        <v>-3.8629978012266241E-10</v>
      </c>
      <c r="AR90">
        <f t="shared" si="76"/>
        <v>-3.8630125066295448E-10</v>
      </c>
      <c r="AS90">
        <f t="shared" si="77"/>
        <v>-1.3005456752384899E-4</v>
      </c>
      <c r="AT90">
        <f t="shared" si="78"/>
        <v>-8.4968984243119966E-5</v>
      </c>
      <c r="AU90">
        <f t="shared" si="79"/>
        <v>-2.1502393806821962E-4</v>
      </c>
      <c r="AW90">
        <v>87</v>
      </c>
      <c r="AX90">
        <f>IF(Z90&gt;0, (R90*SUMPRODUCT(K90:$K$98, X90:$X$98)-K90*$AZ$3)/Z90, 0)</f>
        <v>-18424997777226.555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2000000</v>
      </c>
      <c r="S91">
        <f t="shared" si="63"/>
        <v>-77193363357952.094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-8.1099465963968544</v>
      </c>
      <c r="AC91">
        <f t="shared" si="64"/>
        <v>-7.2410237471170094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-6.8390933749688034E-7</v>
      </c>
      <c r="AI91">
        <f t="shared" si="69"/>
        <v>-6.8391168258959047E-7</v>
      </c>
      <c r="AJ91">
        <f t="shared" si="70"/>
        <v>-0.86892284927984509</v>
      </c>
      <c r="AK91">
        <f t="shared" si="92"/>
        <v>-0.56769626174777987</v>
      </c>
      <c r="AL91">
        <f t="shared" si="71"/>
        <v>-1.4366197949393076</v>
      </c>
      <c r="AN91">
        <f t="shared" si="72"/>
        <v>0</v>
      </c>
      <c r="AO91">
        <f t="shared" si="73"/>
        <v>0</v>
      </c>
      <c r="AP91">
        <f t="shared" si="74"/>
        <v>-2.7981330649898753E-16</v>
      </c>
      <c r="AQ91">
        <f t="shared" si="75"/>
        <v>-8.1603141849063332E-11</v>
      </c>
      <c r="AR91">
        <f t="shared" si="76"/>
        <v>-8.1603421662369837E-11</v>
      </c>
      <c r="AS91">
        <f t="shared" si="77"/>
        <v>-1.0367870511198997E-4</v>
      </c>
      <c r="AT91">
        <f t="shared" si="78"/>
        <v>-6.7736754032545119E-5</v>
      </c>
      <c r="AU91">
        <f t="shared" si="79"/>
        <v>-1.7141554074795676E-4</v>
      </c>
      <c r="AW91">
        <v>88</v>
      </c>
      <c r="AX91">
        <f>IF(Z91&gt;0, (R91*SUMPRODUCT(K91:$K$98, X91:$X$98)-K91*$AZ$3)/Z91, 0)</f>
        <v>-77193363357952.094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2000000</v>
      </c>
      <c r="S92">
        <f t="shared" si="63"/>
        <v>-352981757858745.25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-7.2410237471170094</v>
      </c>
      <c r="AC92">
        <f t="shared" si="64"/>
        <v>-6.4651997742824125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-1.4909942254486413E-7</v>
      </c>
      <c r="AI92">
        <f t="shared" si="69"/>
        <v>-1.4909988044386532E-7</v>
      </c>
      <c r="AJ92">
        <f t="shared" si="70"/>
        <v>-0.77582397283459681</v>
      </c>
      <c r="AK92">
        <f t="shared" si="92"/>
        <v>-0.50687166229819069</v>
      </c>
      <c r="AL92">
        <f t="shared" si="71"/>
        <v>-1.2826957842326681</v>
      </c>
      <c r="AN92">
        <f t="shared" si="72"/>
        <v>0</v>
      </c>
      <c r="AO92">
        <f t="shared" si="73"/>
        <v>0</v>
      </c>
      <c r="AP92">
        <f t="shared" si="74"/>
        <v>-4.8782047008591489E-17</v>
      </c>
      <c r="AQ92">
        <f t="shared" si="75"/>
        <v>-1.5884234341741081E-11</v>
      </c>
      <c r="AR92">
        <f t="shared" si="76"/>
        <v>-1.5884283123788091E-11</v>
      </c>
      <c r="AS92">
        <f t="shared" si="77"/>
        <v>-8.2652028975747319E-5</v>
      </c>
      <c r="AT92">
        <f t="shared" si="78"/>
        <v>-5.3999325602415909E-5</v>
      </c>
      <c r="AU92">
        <f t="shared" si="79"/>
        <v>-1.3665137046244637E-4</v>
      </c>
      <c r="AW92">
        <v>89</v>
      </c>
      <c r="AX92">
        <f>IF(Z92&gt;0, (R92*SUMPRODUCT(K92:$K$98, X92:$X$98)-K92*$AZ$3)/Z92, 0)</f>
        <v>-352981757858745.25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2000000</v>
      </c>
      <c r="S93">
        <f t="shared" si="63"/>
        <v>-1774864745418632.3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-6.4651997742824125</v>
      </c>
      <c r="AC93">
        <f t="shared" si="64"/>
        <v>-5.7724997984802613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-2.9760880109944588E-8</v>
      </c>
      <c r="AI93">
        <f t="shared" si="69"/>
        <v>-2.9760961418954379E-8</v>
      </c>
      <c r="AJ93">
        <f t="shared" si="70"/>
        <v>-0.69269997580215126</v>
      </c>
      <c r="AK93">
        <f t="shared" si="92"/>
        <v>-0.4525639841997689</v>
      </c>
      <c r="AL93">
        <f t="shared" si="71"/>
        <v>-1.1452639897628816</v>
      </c>
      <c r="AN93">
        <f t="shared" si="72"/>
        <v>0</v>
      </c>
      <c r="AO93">
        <f t="shared" si="73"/>
        <v>0</v>
      </c>
      <c r="AP93">
        <f t="shared" si="74"/>
        <v>-7.7341212013015105E-18</v>
      </c>
      <c r="AQ93">
        <f t="shared" si="75"/>
        <v>-2.8308579137891338E-12</v>
      </c>
      <c r="AR93">
        <f t="shared" si="76"/>
        <v>-2.8308656479103353E-12</v>
      </c>
      <c r="AS93">
        <f t="shared" si="77"/>
        <v>-6.5889691472054805E-5</v>
      </c>
      <c r="AT93">
        <f t="shared" si="78"/>
        <v>-4.3047931762601418E-5</v>
      </c>
      <c r="AU93">
        <f t="shared" si="79"/>
        <v>-1.0893762606552187E-4</v>
      </c>
      <c r="AW93">
        <v>90</v>
      </c>
      <c r="AX93">
        <f>IF(Z93&gt;0, (R93*SUMPRODUCT(K93:$K$98, X93:$X$98)-K93*$AZ$3)/Z93, 0)</f>
        <v>-1774864745418632.3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25</v>
      </c>
      <c r="R94">
        <f t="shared" si="62"/>
        <v>2000000</v>
      </c>
      <c r="S94">
        <f t="shared" si="63"/>
        <v>-9906176387758084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-5.7724997984802613</v>
      </c>
      <c r="AC94">
        <f t="shared" si="64"/>
        <v>-5.1540176772169879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-5.3991070691222133E-9</v>
      </c>
      <c r="AI94">
        <f t="shared" si="69"/>
        <v>-5.3991200762035419E-9</v>
      </c>
      <c r="AJ94">
        <f t="shared" si="70"/>
        <v>-0.6184821212632734</v>
      </c>
      <c r="AK94">
        <f t="shared" si="92"/>
        <v>-0.40407498589361834</v>
      </c>
      <c r="AL94">
        <f t="shared" si="71"/>
        <v>-1.0225571125560118</v>
      </c>
      <c r="AN94">
        <f t="shared" si="72"/>
        <v>0</v>
      </c>
      <c r="AO94">
        <f t="shared" si="73"/>
        <v>0</v>
      </c>
      <c r="AP94">
        <f t="shared" si="74"/>
        <v>-1.1046740054803661E-18</v>
      </c>
      <c r="AQ94">
        <f t="shared" si="75"/>
        <v>-4.5853893593932029E-13</v>
      </c>
      <c r="AR94">
        <f t="shared" si="76"/>
        <v>-4.5854004061332577E-13</v>
      </c>
      <c r="AS94">
        <f t="shared" si="77"/>
        <v>-5.2526858636211941E-5</v>
      </c>
      <c r="AT94">
        <f t="shared" si="78"/>
        <v>-3.431754764246213E-5</v>
      </c>
      <c r="AU94">
        <f t="shared" si="79"/>
        <v>-8.6844406737214097E-5</v>
      </c>
      <c r="AW94">
        <v>91</v>
      </c>
      <c r="AX94">
        <f>IF(Z94&gt;0, (R94*SUMPRODUCT(K94:$K$98, X94:$X$98)-K94*$AZ$3)/Z94, 0)</f>
        <v>-9906176387758084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2000000</v>
      </c>
      <c r="S95">
        <f t="shared" si="63"/>
        <v>-6.212422622574128E+16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-5.1540176772169879</v>
      </c>
      <c r="AC95">
        <f t="shared" si="64"/>
        <v>-4.6018014975155692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-8.8201246893172889E-10</v>
      </c>
      <c r="AI95">
        <f t="shared" si="69"/>
        <v>-8.8201432078638246E-10</v>
      </c>
      <c r="AJ95">
        <f t="shared" si="70"/>
        <v>-0.55221617970141867</v>
      </c>
      <c r="AK95">
        <f t="shared" si="92"/>
        <v>-0.36078123740518919</v>
      </c>
      <c r="AL95">
        <f t="shared" si="71"/>
        <v>-0.91299741798862222</v>
      </c>
      <c r="AN95">
        <f t="shared" si="72"/>
        <v>0</v>
      </c>
      <c r="AO95">
        <f t="shared" si="73"/>
        <v>0</v>
      </c>
      <c r="AP95">
        <f t="shared" si="74"/>
        <v>-1.4042458640252232E-19</v>
      </c>
      <c r="AQ95">
        <f t="shared" si="75"/>
        <v>-6.6882266332481228E-14</v>
      </c>
      <c r="AR95">
        <f t="shared" si="76"/>
        <v>-6.6882406757067637E-14</v>
      </c>
      <c r="AS95">
        <f t="shared" si="77"/>
        <v>-4.1874090111932862E-5</v>
      </c>
      <c r="AT95">
        <f t="shared" si="78"/>
        <v>-2.7357738873149363E-5</v>
      </c>
      <c r="AU95">
        <f t="shared" si="79"/>
        <v>-6.9231829051964627E-5</v>
      </c>
      <c r="AW95">
        <v>92</v>
      </c>
      <c r="AX95">
        <f>IF(Z95&gt;0, (R95*SUMPRODUCT(K95:$K$98, X95:$X$98)-K95*$AZ$3)/Z95, 0)</f>
        <v>-6.212422622574128E+16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2000000</v>
      </c>
      <c r="S96">
        <f t="shared" si="63"/>
        <v>-4.4454810576831462E+17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-4.6018014975155692</v>
      </c>
      <c r="AC96">
        <f t="shared" si="64"/>
        <v>-4.1087513370675302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-1.2818181896916013E-10</v>
      </c>
      <c r="AI96">
        <f t="shared" si="69"/>
        <v>-1.2818205003253009E-10</v>
      </c>
      <c r="AJ96">
        <f t="shared" si="70"/>
        <v>-0.49305016044803907</v>
      </c>
      <c r="AK96">
        <f t="shared" si="92"/>
        <v>-0.32212610482608989</v>
      </c>
      <c r="AL96">
        <f t="shared" si="71"/>
        <v>-0.81517626540231103</v>
      </c>
      <c r="AN96">
        <f t="shared" si="72"/>
        <v>0</v>
      </c>
      <c r="AO96">
        <f t="shared" si="73"/>
        <v>0</v>
      </c>
      <c r="AP96">
        <f t="shared" si="74"/>
        <v>-1.5644055086562931E-20</v>
      </c>
      <c r="AQ96">
        <f t="shared" si="75"/>
        <v>-8.6784999172533277E-15</v>
      </c>
      <c r="AR96">
        <f t="shared" si="76"/>
        <v>-8.6785155613084138E-15</v>
      </c>
      <c r="AS96">
        <f t="shared" si="77"/>
        <v>-3.3381768265275878E-5</v>
      </c>
      <c r="AT96">
        <f t="shared" si="78"/>
        <v>-2.1809421933316123E-5</v>
      </c>
      <c r="AU96">
        <f t="shared" si="79"/>
        <v>-5.5191190207270514E-5</v>
      </c>
      <c r="AW96">
        <v>93</v>
      </c>
      <c r="AX96">
        <f>IF(Z96&gt;0, (R96*SUMPRODUCT(K96:$K$98, X96:$X$98)-K96*$AZ$3)/Z96, 0)</f>
        <v>-4.4454810576831462E+17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2000000</v>
      </c>
      <c r="S97">
        <f t="shared" si="63"/>
        <v>-3.7034476649988444E+18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-4.1087513370675302</v>
      </c>
      <c r="AC97">
        <f t="shared" si="64"/>
        <v>-3.6685279795245886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-1.6319076834383121E-11</v>
      </c>
      <c r="AI97">
        <f t="shared" si="69"/>
        <v>-1.631910159865895E-11</v>
      </c>
      <c r="AJ97">
        <f t="shared" si="70"/>
        <v>-0.44022335754294151</v>
      </c>
      <c r="AK97">
        <f t="shared" si="92"/>
        <v>-0.28761259359472713</v>
      </c>
      <c r="AL97">
        <f t="shared" si="71"/>
        <v>-0.7278359511539878</v>
      </c>
      <c r="AN97">
        <f t="shared" si="72"/>
        <v>0</v>
      </c>
      <c r="AO97">
        <f t="shared" si="73"/>
        <v>0</v>
      </c>
      <c r="AP97">
        <f t="shared" si="74"/>
        <v>-1.4970139364111459E-21</v>
      </c>
      <c r="AQ97">
        <f t="shared" si="75"/>
        <v>-9.8649706620834409E-16</v>
      </c>
      <c r="AR97">
        <f t="shared" si="76"/>
        <v>-9.8649856322228047E-16</v>
      </c>
      <c r="AS97">
        <f t="shared" si="77"/>
        <v>-2.6611741282907863E-5</v>
      </c>
      <c r="AT97">
        <f t="shared" si="78"/>
        <v>-1.7386337638166794E-5</v>
      </c>
      <c r="AU97">
        <f t="shared" si="79"/>
        <v>-4.3998078922061162E-5</v>
      </c>
      <c r="AW97">
        <v>94</v>
      </c>
      <c r="AX97">
        <f>IF(Z97&gt;0, (R97*SUMPRODUCT(K97:$K$98, X97:$X$98)-K97*$AZ$3)/Z97, 0)</f>
        <v>-3.7034476649988444E+18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-3.6685279795245886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-3.6685279795245886</v>
      </c>
      <c r="AK98">
        <f t="shared" si="92"/>
        <v>-0.25679695856672125</v>
      </c>
      <c r="AL98">
        <f t="shared" si="71"/>
        <v>-3.9253249380932909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-1.069295668865104E-16</v>
      </c>
      <c r="AR98">
        <f t="shared" si="76"/>
        <v>-1.069295668865104E-16</v>
      </c>
      <c r="AS98">
        <f t="shared" si="77"/>
        <v>-1.9800402740259237E-4</v>
      </c>
      <c r="AT98">
        <f t="shared" si="78"/>
        <v>-1.3860281918181468E-5</v>
      </c>
      <c r="AU98">
        <f t="shared" si="79"/>
        <v>-2.1186430932088076E-4</v>
      </c>
      <c r="AW98">
        <v>95</v>
      </c>
    </row>
    <row r="100" spans="5:50" x14ac:dyDescent="0.25">
      <c r="AN100" s="6">
        <f t="shared" ref="AN100:AU100" si="93">SUM(AN3:AN98)</f>
        <v>132828.42169753209</v>
      </c>
      <c r="AO100" s="6">
        <f t="shared" si="93"/>
        <v>-13282.84216975321</v>
      </c>
      <c r="AP100" s="6">
        <f t="shared" si="93"/>
        <v>-1773.1276976103418</v>
      </c>
      <c r="AQ100" s="6">
        <f t="shared" si="93"/>
        <v>-60686.434879171138</v>
      </c>
      <c r="AR100" s="6">
        <f t="shared" si="93"/>
        <v>57086.0169509974</v>
      </c>
      <c r="AS100" s="6">
        <f t="shared" si="93"/>
        <v>-12604.542583896953</v>
      </c>
      <c r="AT100" s="6">
        <f t="shared" si="93"/>
        <v>4609.0281219539565</v>
      </c>
      <c r="AU100" s="6">
        <f t="shared" si="93"/>
        <v>49090.502489054415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292992.81284654868</v>
      </c>
      <c r="K3">
        <v>1</v>
      </c>
      <c r="L3" s="2">
        <v>0</v>
      </c>
      <c r="O3">
        <f>$C$3</f>
        <v>292992.81284654868</v>
      </c>
      <c r="P3">
        <f>O3*C5</f>
        <v>29299.28128465487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292992.81284654868</v>
      </c>
      <c r="AF3">
        <f t="shared" ref="AF3:AF34" si="4">-$Z3*P3</f>
        <v>-29299.28128465487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262171.0989748938</v>
      </c>
      <c r="AJ3">
        <f t="shared" ref="AJ3:AJ34" si="8">AB3-AC3</f>
        <v>0</v>
      </c>
      <c r="AL3">
        <f t="shared" ref="AL3:AL34" si="9">SUM(AI3:AK3)</f>
        <v>262171.0989748938</v>
      </c>
      <c r="AN3">
        <f t="shared" ref="AN3:AN34" si="10">AE3*$K3</f>
        <v>292992.81284654868</v>
      </c>
      <c r="AO3">
        <f t="shared" ref="AO3:AO34" si="11">AF3*$K3</f>
        <v>-29299.28128465487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262171.0989748938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262171.0989748938</v>
      </c>
      <c r="AW3">
        <v>0</v>
      </c>
      <c r="AX3">
        <f>IF(Z3&gt;0, (R3*SUMPRODUCT(K3:$K$98, X3:$X$98)-K3*$AZ$3)/Z3, 0)</f>
        <v>0</v>
      </c>
      <c r="AZ3">
        <f>C6*SUMPRODUCT(X4:X89, K4:K89)/1</f>
        <v>121894.04958786919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8270.492254570745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8176.3057798001691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-8176.3057798001691</v>
      </c>
      <c r="AK4">
        <f>G4*SUM(AB4, AE4:AF4)</f>
        <v>0</v>
      </c>
      <c r="AL4">
        <f t="shared" si="9"/>
        <v>-10952.815779800168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-2590.2696147028637</v>
      </c>
      <c r="AR4">
        <f t="shared" si="14"/>
        <v>-2590.2696147028637</v>
      </c>
      <c r="AS4">
        <f t="shared" si="15"/>
        <v>-7627.8624683274265</v>
      </c>
      <c r="AT4">
        <f t="shared" si="16"/>
        <v>0</v>
      </c>
      <c r="AU4">
        <f t="shared" si="17"/>
        <v>-10218.13208303029</v>
      </c>
      <c r="AW4">
        <v>1</v>
      </c>
      <c r="AX4">
        <f>IF(Z4&gt;0, (R4*SUMPRODUCT(K4:$K$98, X4:$X$98)-K4*$AZ$3)/Z4, 0)</f>
        <v>8270.492254570745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2000000</v>
      </c>
      <c r="S5">
        <f t="shared" si="1"/>
        <v>15421.009836531886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8176.3057798001691</v>
      </c>
      <c r="AC5">
        <f t="shared" si="2"/>
        <v>15071.200864028797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-2819.0975709131403</v>
      </c>
      <c r="AI5">
        <f t="shared" si="7"/>
        <v>-2843.5304728822539</v>
      </c>
      <c r="AJ5">
        <f t="shared" si="8"/>
        <v>-6894.8950842286276</v>
      </c>
      <c r="AK5">
        <f>G5*SUM(AB5, AE5:AF5)</f>
        <v>335.22853697180693</v>
      </c>
      <c r="AL5">
        <f t="shared" si="9"/>
        <v>-9403.1970201390741</v>
      </c>
      <c r="AN5">
        <f t="shared" si="10"/>
        <v>0</v>
      </c>
      <c r="AO5">
        <f t="shared" si="11"/>
        <v>0</v>
      </c>
      <c r="AP5">
        <f t="shared" si="12"/>
        <v>-20.892770368791489</v>
      </c>
      <c r="AQ5">
        <f t="shared" si="13"/>
        <v>-2410.6329354884624</v>
      </c>
      <c r="AR5">
        <f t="shared" si="14"/>
        <v>-2431.5257058572543</v>
      </c>
      <c r="AS5">
        <f t="shared" si="15"/>
        <v>-5895.8800675335478</v>
      </c>
      <c r="AT5">
        <f t="shared" si="16"/>
        <v>286.65660971716272</v>
      </c>
      <c r="AU5">
        <f t="shared" si="17"/>
        <v>-8040.7491636736386</v>
      </c>
      <c r="AW5">
        <v>2</v>
      </c>
      <c r="AX5">
        <f>IF(Z5&gt;0, (R5*SUMPRODUCT(K5:$K$98, X5:$X$98)-K5*$AZ$3)/Z5, 0)</f>
        <v>15421.009836531886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25</v>
      </c>
      <c r="R6">
        <f t="shared" si="0"/>
        <v>2000000</v>
      </c>
      <c r="S6">
        <f t="shared" si="1"/>
        <v>23665.129373522501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15071.200864028797</v>
      </c>
      <c r="AC6">
        <f t="shared" si="2"/>
        <v>22862.854652348557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-2888.1038823680956</v>
      </c>
      <c r="AI6">
        <f t="shared" si="7"/>
        <v>-2912.2563540189885</v>
      </c>
      <c r="AJ6">
        <f t="shared" si="8"/>
        <v>-7791.6537883197598</v>
      </c>
      <c r="AK6">
        <f>G6*SUM(AB6, AE6:AF6)</f>
        <v>881.66525054568467</v>
      </c>
      <c r="AL6">
        <f t="shared" si="9"/>
        <v>-9822.2448917930633</v>
      </c>
      <c r="AN6">
        <f t="shared" si="10"/>
        <v>0</v>
      </c>
      <c r="AO6">
        <f t="shared" si="11"/>
        <v>0</v>
      </c>
      <c r="AP6">
        <f t="shared" si="12"/>
        <v>-18.631458868094299</v>
      </c>
      <c r="AQ6">
        <f t="shared" si="13"/>
        <v>-2227.912301022634</v>
      </c>
      <c r="AR6">
        <f t="shared" si="14"/>
        <v>-2246.5437598907283</v>
      </c>
      <c r="AS6">
        <f t="shared" si="15"/>
        <v>-6010.5598785018838</v>
      </c>
      <c r="AT6">
        <f t="shared" si="16"/>
        <v>680.12541690998023</v>
      </c>
      <c r="AU6">
        <f t="shared" si="17"/>
        <v>-7576.9782214826309</v>
      </c>
      <c r="AW6">
        <v>3</v>
      </c>
      <c r="AX6">
        <f>IF(Z6&gt;0, (R6*SUMPRODUCT(K6:$K$98, X6:$X$98)-K6*$AZ$3)/Z6, 0)</f>
        <v>23665.129373522501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2000000</v>
      </c>
      <c r="S7">
        <f t="shared" si="1"/>
        <v>30486.477076228592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22862.854652348557</v>
      </c>
      <c r="AC7">
        <f t="shared" si="2"/>
        <v>29113.15359269263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-2969.6990330981098</v>
      </c>
      <c r="AI7">
        <f t="shared" si="7"/>
        <v>-2993.57285879458</v>
      </c>
      <c r="AJ7">
        <f t="shared" si="8"/>
        <v>-6250.2989403440733</v>
      </c>
      <c r="AK7">
        <f>G7*SUM(AB7, AE7:AF7)</f>
        <v>1122.566163430314</v>
      </c>
      <c r="AL7">
        <f t="shared" si="9"/>
        <v>-8121.3056357083387</v>
      </c>
      <c r="AN7">
        <f t="shared" si="10"/>
        <v>0</v>
      </c>
      <c r="AO7">
        <f t="shared" si="11"/>
        <v>0</v>
      </c>
      <c r="AP7">
        <f t="shared" si="12"/>
        <v>-16.755989977418071</v>
      </c>
      <c r="AQ7">
        <f t="shared" si="13"/>
        <v>-2084.3013544283876</v>
      </c>
      <c r="AR7">
        <f t="shared" si="14"/>
        <v>-2101.0573444058055</v>
      </c>
      <c r="AS7">
        <f t="shared" si="15"/>
        <v>-4386.8103810340153</v>
      </c>
      <c r="AT7">
        <f t="shared" si="16"/>
        <v>787.87989920727534</v>
      </c>
      <c r="AU7">
        <f t="shared" si="17"/>
        <v>-5699.9878262325456</v>
      </c>
      <c r="AW7">
        <v>4</v>
      </c>
      <c r="AX7">
        <f>IF(Z7&gt;0, (R7*SUMPRODUCT(K7:$K$98, X7:$X$98)-K7*$AZ$3)/Z7, 0)</f>
        <v>30486.477076228592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2000000</v>
      </c>
      <c r="S8">
        <f t="shared" si="1"/>
        <v>34668.412041793425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29113.15359269263</v>
      </c>
      <c r="AC8">
        <f t="shared" si="2"/>
        <v>32722.741331482321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-3051.5772293015448</v>
      </c>
      <c r="AI8">
        <f t="shared" si="7"/>
        <v>-3075.1741720256841</v>
      </c>
      <c r="AJ8">
        <f t="shared" si="8"/>
        <v>-3609.5877387896908</v>
      </c>
      <c r="AK8">
        <f t="shared" ref="AK8:AK39" si="30">G8*SUM(AB8:AB8, AE8:AF8)</f>
        <v>620.11017152435295</v>
      </c>
      <c r="AL8">
        <f t="shared" si="9"/>
        <v>-6064.6517392910218</v>
      </c>
      <c r="AN8">
        <f t="shared" si="10"/>
        <v>0</v>
      </c>
      <c r="AO8">
        <f t="shared" si="11"/>
        <v>0</v>
      </c>
      <c r="AP8">
        <f t="shared" si="12"/>
        <v>-15.459402573349767</v>
      </c>
      <c r="AQ8">
        <f t="shared" si="13"/>
        <v>-1999.223434279058</v>
      </c>
      <c r="AR8">
        <f t="shared" si="14"/>
        <v>-2014.6828368524077</v>
      </c>
      <c r="AS8">
        <f t="shared" si="15"/>
        <v>-2364.8008400975032</v>
      </c>
      <c r="AT8">
        <f t="shared" si="16"/>
        <v>406.26164556551242</v>
      </c>
      <c r="AU8">
        <f t="shared" si="17"/>
        <v>-3973.2220313843986</v>
      </c>
      <c r="AW8">
        <v>5</v>
      </c>
      <c r="AX8">
        <f>IF(Z8&gt;0, (R8*SUMPRODUCT(K8:$K$98, X8:$X$98)-K8*$AZ$3)/Z8, 0)</f>
        <v>34668.412041793425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25</v>
      </c>
      <c r="R9">
        <f t="shared" si="0"/>
        <v>2000000</v>
      </c>
      <c r="S9">
        <f t="shared" si="1"/>
        <v>37466.365816695565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32722.741331482321</v>
      </c>
      <c r="AC9">
        <f t="shared" si="2"/>
        <v>34951.260046683921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-3137.2569535489224</v>
      </c>
      <c r="AI9">
        <f t="shared" si="7"/>
        <v>-3160.5787111339009</v>
      </c>
      <c r="AJ9">
        <f t="shared" si="8"/>
        <v>-2228.5187152016006</v>
      </c>
      <c r="AK9">
        <f t="shared" si="30"/>
        <v>193.06417385574568</v>
      </c>
      <c r="AL9">
        <f t="shared" si="9"/>
        <v>-5196.0332524797559</v>
      </c>
      <c r="AN9">
        <f t="shared" si="10"/>
        <v>0</v>
      </c>
      <c r="AO9">
        <f t="shared" si="11"/>
        <v>0</v>
      </c>
      <c r="AP9">
        <f t="shared" si="12"/>
        <v>-14.47023070120127</v>
      </c>
      <c r="AQ9">
        <f t="shared" si="13"/>
        <v>-1946.544196825065</v>
      </c>
      <c r="AR9">
        <f t="shared" si="14"/>
        <v>-1961.0144275262662</v>
      </c>
      <c r="AS9">
        <f t="shared" si="15"/>
        <v>-1382.7079633004246</v>
      </c>
      <c r="AT9">
        <f t="shared" si="16"/>
        <v>119.78870484567939</v>
      </c>
      <c r="AU9">
        <f t="shared" si="17"/>
        <v>-3223.9336859810114</v>
      </c>
      <c r="AW9">
        <v>6</v>
      </c>
      <c r="AX9">
        <f>IF(Z9&gt;0, (R9*SUMPRODUCT(K9:$K$98, X9:$X$98)-K9*$AZ$3)/Z9, 0)</f>
        <v>37466.365816695565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2000000</v>
      </c>
      <c r="S10">
        <f t="shared" si="1"/>
        <v>40010.261794164107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34951.260046683921</v>
      </c>
      <c r="AC10">
        <f t="shared" si="2"/>
        <v>36886.327973621665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-3239.8305775961076</v>
      </c>
      <c r="AI10">
        <f t="shared" si="7"/>
        <v>-3262.8786197230161</v>
      </c>
      <c r="AJ10">
        <f t="shared" si="8"/>
        <v>-1935.0679269377433</v>
      </c>
      <c r="AK10">
        <f t="shared" si="30"/>
        <v>143.30016619140409</v>
      </c>
      <c r="AL10">
        <f t="shared" si="9"/>
        <v>-5054.6463804693558</v>
      </c>
      <c r="AN10">
        <f t="shared" si="10"/>
        <v>0</v>
      </c>
      <c r="AO10">
        <f t="shared" si="11"/>
        <v>0</v>
      </c>
      <c r="AP10">
        <f t="shared" si="12"/>
        <v>-13.566455797011749</v>
      </c>
      <c r="AQ10">
        <f t="shared" si="13"/>
        <v>-1907.0174411669095</v>
      </c>
      <c r="AR10">
        <f t="shared" si="14"/>
        <v>-1920.583896963921</v>
      </c>
      <c r="AS10">
        <f t="shared" si="15"/>
        <v>-1139.0127348112862</v>
      </c>
      <c r="AT10">
        <f t="shared" si="16"/>
        <v>84.348829268686572</v>
      </c>
      <c r="AU10">
        <f t="shared" si="17"/>
        <v>-2975.2478025065211</v>
      </c>
      <c r="AW10">
        <v>7</v>
      </c>
      <c r="AX10">
        <f>IF(Z10&gt;0, (R10*SUMPRODUCT(K10:$K$98, X10:$X$98)-K10*$AZ$3)/Z10, 0)</f>
        <v>40010.261794164107</v>
      </c>
    </row>
    <row r="11" spans="1:52" x14ac:dyDescent="0.25">
      <c r="A11" t="s">
        <v>33</v>
      </c>
      <c r="C11" s="25">
        <f>AU91</f>
        <v>120682.66556155134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2000000</v>
      </c>
      <c r="S11">
        <f t="shared" si="1"/>
        <v>42316.476367056559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36886.327973621665</v>
      </c>
      <c r="AC11">
        <f t="shared" si="2"/>
        <v>38551.753614496803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-3336.7056232667214</v>
      </c>
      <c r="AI11">
        <f t="shared" si="7"/>
        <v>-3359.4814761520702</v>
      </c>
      <c r="AJ11">
        <f t="shared" si="8"/>
        <v>-1665.4256408751389</v>
      </c>
      <c r="AK11">
        <f t="shared" si="30"/>
        <v>88.527187136691992</v>
      </c>
      <c r="AL11">
        <f t="shared" si="9"/>
        <v>-4936.3799298905169</v>
      </c>
      <c r="AN11">
        <f t="shared" si="10"/>
        <v>0</v>
      </c>
      <c r="AO11">
        <f t="shared" si="11"/>
        <v>0</v>
      </c>
      <c r="AP11">
        <f t="shared" si="12"/>
        <v>-12.738731226727419</v>
      </c>
      <c r="AQ11">
        <f t="shared" si="13"/>
        <v>-1866.2482731809139</v>
      </c>
      <c r="AR11">
        <f t="shared" si="14"/>
        <v>-1878.9870044076413</v>
      </c>
      <c r="AS11">
        <f t="shared" si="15"/>
        <v>-931.48694470432076</v>
      </c>
      <c r="AT11">
        <f t="shared" si="16"/>
        <v>49.514020347310868</v>
      </c>
      <c r="AU11">
        <f t="shared" si="17"/>
        <v>-2760.9599287646511</v>
      </c>
      <c r="AW11">
        <v>8</v>
      </c>
      <c r="AX11">
        <f>IF(Z11&gt;0, (R11*SUMPRODUCT(K11:$K$98, X11:$X$98)-K11*$AZ$3)/Z11, 0)</f>
        <v>42316.476367056559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2000000</v>
      </c>
      <c r="S12">
        <f t="shared" si="1"/>
        <v>44516.776428491765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38551.753614496803</v>
      </c>
      <c r="AC12">
        <f t="shared" si="2"/>
        <v>40073.916861388592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-3451.3798635165263</v>
      </c>
      <c r="AI12">
        <f t="shared" si="7"/>
        <v>-3473.8848156247277</v>
      </c>
      <c r="AJ12">
        <f t="shared" si="8"/>
        <v>-1522.1632468917887</v>
      </c>
      <c r="AK12">
        <f t="shared" si="30"/>
        <v>88.669033313342652</v>
      </c>
      <c r="AL12">
        <f t="shared" si="9"/>
        <v>-4907.3790292031736</v>
      </c>
      <c r="AN12">
        <f t="shared" si="10"/>
        <v>0</v>
      </c>
      <c r="AO12">
        <f t="shared" si="11"/>
        <v>0</v>
      </c>
      <c r="AP12">
        <f t="shared" si="12"/>
        <v>-11.961621288970031</v>
      </c>
      <c r="AQ12">
        <f t="shared" si="13"/>
        <v>-1834.4450880531667</v>
      </c>
      <c r="AR12">
        <f t="shared" si="14"/>
        <v>-1846.406709342137</v>
      </c>
      <c r="AS12">
        <f t="shared" si="15"/>
        <v>-809.04594738832088</v>
      </c>
      <c r="AT12">
        <f t="shared" si="16"/>
        <v>47.128533820196573</v>
      </c>
      <c r="AU12">
        <f t="shared" si="17"/>
        <v>-2608.3241229102609</v>
      </c>
      <c r="AW12">
        <v>9</v>
      </c>
      <c r="AX12">
        <f>IF(Z12&gt;0, (R12*SUMPRODUCT(K12:$K$98, X12:$X$98)-K12*$AZ$3)/Z12, 0)</f>
        <v>44516.776428491765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2000000</v>
      </c>
      <c r="S13">
        <f t="shared" si="1"/>
        <v>46594.882302079648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40073.916861388592</v>
      </c>
      <c r="AC13">
        <f t="shared" si="2"/>
        <v>41441.919610902041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-3573.6945745777766</v>
      </c>
      <c r="AI13">
        <f t="shared" si="7"/>
        <v>-3595.9298059827138</v>
      </c>
      <c r="AJ13">
        <f t="shared" si="8"/>
        <v>-1368.0027495134491</v>
      </c>
      <c r="AK13">
        <f t="shared" si="30"/>
        <v>80.147833722777193</v>
      </c>
      <c r="AL13">
        <f t="shared" si="9"/>
        <v>-4883.7847217733861</v>
      </c>
      <c r="AN13">
        <f t="shared" si="10"/>
        <v>0</v>
      </c>
      <c r="AO13">
        <f t="shared" si="11"/>
        <v>0</v>
      </c>
      <c r="AP13">
        <f t="shared" si="12"/>
        <v>-11.234089228007996</v>
      </c>
      <c r="AQ13">
        <f t="shared" si="13"/>
        <v>-1805.5671647087283</v>
      </c>
      <c r="AR13">
        <f t="shared" si="14"/>
        <v>-1816.8012539367362</v>
      </c>
      <c r="AS13">
        <f t="shared" si="15"/>
        <v>-691.16730437003559</v>
      </c>
      <c r="AT13">
        <f t="shared" si="16"/>
        <v>40.493750619267409</v>
      </c>
      <c r="AU13">
        <f t="shared" si="17"/>
        <v>-2467.4748076875048</v>
      </c>
      <c r="AW13">
        <v>10</v>
      </c>
      <c r="AX13">
        <f>IF(Z13&gt;0, (R13*SUMPRODUCT(K13:$K$98, X13:$X$98)-K13*$AZ$3)/Z13, 0)</f>
        <v>46594.882302079648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2000000</v>
      </c>
      <c r="S14">
        <f t="shared" si="1"/>
        <v>48561.791484678419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41441.919610902041</v>
      </c>
      <c r="AC14">
        <f t="shared" si="2"/>
        <v>42669.372726188616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-3707.4846962740939</v>
      </c>
      <c r="AI14">
        <f t="shared" si="7"/>
        <v>-3729.4512318062784</v>
      </c>
      <c r="AJ14">
        <f t="shared" si="8"/>
        <v>-1227.4531152865748</v>
      </c>
      <c r="AK14">
        <f t="shared" si="30"/>
        <v>74.595455299623666</v>
      </c>
      <c r="AL14">
        <f t="shared" si="9"/>
        <v>-4882.30889179323</v>
      </c>
      <c r="AN14">
        <f t="shared" si="10"/>
        <v>0</v>
      </c>
      <c r="AO14">
        <f t="shared" si="11"/>
        <v>0</v>
      </c>
      <c r="AP14">
        <f t="shared" si="12"/>
        <v>-10.551752992579702</v>
      </c>
      <c r="AQ14">
        <f t="shared" si="13"/>
        <v>-1780.9118184128833</v>
      </c>
      <c r="AR14">
        <f t="shared" si="14"/>
        <v>-1791.4635714054632</v>
      </c>
      <c r="AS14">
        <f t="shared" si="15"/>
        <v>-589.61423677848745</v>
      </c>
      <c r="AT14">
        <f t="shared" si="16"/>
        <v>35.832360434689789</v>
      </c>
      <c r="AU14">
        <f t="shared" si="17"/>
        <v>-2345.2454477492611</v>
      </c>
      <c r="AW14">
        <v>11</v>
      </c>
      <c r="AX14">
        <f>IF(Z14&gt;0, (R14*SUMPRODUCT(K14:$K$98, X14:$X$98)-K14*$AZ$3)/Z14, 0)</f>
        <v>48561.791484678419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2000000</v>
      </c>
      <c r="S15">
        <f t="shared" si="1"/>
        <v>50571.477530397417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42669.372726188616</v>
      </c>
      <c r="AC15">
        <f t="shared" si="2"/>
        <v>43893.575284616934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-3847.1874012955991</v>
      </c>
      <c r="AI15">
        <f t="shared" si="7"/>
        <v>-3868.8861816299454</v>
      </c>
      <c r="AJ15">
        <f t="shared" si="8"/>
        <v>-1224.2025584283183</v>
      </c>
      <c r="AK15">
        <f t="shared" si="30"/>
        <v>174.94442817737334</v>
      </c>
      <c r="AL15">
        <f t="shared" si="9"/>
        <v>-4918.1443118808902</v>
      </c>
      <c r="AN15">
        <f t="shared" si="10"/>
        <v>0</v>
      </c>
      <c r="AO15">
        <f t="shared" si="11"/>
        <v>0</v>
      </c>
      <c r="AP15">
        <f t="shared" si="12"/>
        <v>-9.8881844486732344</v>
      </c>
      <c r="AQ15">
        <f t="shared" si="13"/>
        <v>-1753.1722081359455</v>
      </c>
      <c r="AR15">
        <f t="shared" si="14"/>
        <v>-1763.0603925846187</v>
      </c>
      <c r="AS15">
        <f t="shared" si="15"/>
        <v>-557.87194089964794</v>
      </c>
      <c r="AT15">
        <f t="shared" si="16"/>
        <v>79.722581058962049</v>
      </c>
      <c r="AU15">
        <f t="shared" si="17"/>
        <v>-2241.2097524253045</v>
      </c>
      <c r="AW15">
        <v>12</v>
      </c>
      <c r="AX15">
        <f>IF(Z15&gt;0, (R15*SUMPRODUCT(K15:$K$98, X15:$X$98)-K15*$AZ$3)/Z15, 0)</f>
        <v>50571.477530397417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2000000</v>
      </c>
      <c r="S16">
        <f t="shared" si="1"/>
        <v>52686.790511352512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43893.575284616934</v>
      </c>
      <c r="AC16">
        <f t="shared" si="2"/>
        <v>45140.834992935568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-4989.2248649102194</v>
      </c>
      <c r="AI16">
        <f t="shared" si="7"/>
        <v>-5010.6442921304106</v>
      </c>
      <c r="AJ16">
        <f t="shared" si="8"/>
        <v>-1247.2597083186338</v>
      </c>
      <c r="AK16">
        <f t="shared" si="30"/>
        <v>311.64438452078025</v>
      </c>
      <c r="AL16">
        <f t="shared" si="9"/>
        <v>-5946.2596159282639</v>
      </c>
      <c r="AN16">
        <f t="shared" si="10"/>
        <v>0</v>
      </c>
      <c r="AO16">
        <f t="shared" si="11"/>
        <v>0</v>
      </c>
      <c r="AP16">
        <f t="shared" si="12"/>
        <v>-9.2336416494403348</v>
      </c>
      <c r="AQ16">
        <f t="shared" si="13"/>
        <v>-2150.7911503642222</v>
      </c>
      <c r="AR16">
        <f t="shared" si="14"/>
        <v>-2160.0247920136621</v>
      </c>
      <c r="AS16">
        <f t="shared" si="15"/>
        <v>-537.67773862520653</v>
      </c>
      <c r="AT16">
        <f t="shared" si="16"/>
        <v>134.34591593619436</v>
      </c>
      <c r="AU16">
        <f t="shared" si="17"/>
        <v>-2563.3566147026745</v>
      </c>
      <c r="AW16">
        <v>13</v>
      </c>
      <c r="AX16">
        <f>IF(Z16&gt;0, (R16*SUMPRODUCT(K16:$K$98, X16:$X$98)-K16*$AZ$3)/Z16, 0)</f>
        <v>52686.790511352512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25</v>
      </c>
      <c r="R17">
        <f t="shared" si="0"/>
        <v>2000000</v>
      </c>
      <c r="S17">
        <f t="shared" si="1"/>
        <v>54600.434546324861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45140.834992935568</v>
      </c>
      <c r="AC17">
        <f t="shared" si="2"/>
        <v>46141.478893499087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-6268.0252482866663</v>
      </c>
      <c r="AI17">
        <f t="shared" si="7"/>
        <v>-6289.1521309190521</v>
      </c>
      <c r="AJ17">
        <f t="shared" si="8"/>
        <v>-1000.6439005635184</v>
      </c>
      <c r="AK17">
        <f t="shared" si="30"/>
        <v>622.94352290251084</v>
      </c>
      <c r="AL17">
        <f t="shared" si="9"/>
        <v>-6666.8525085800593</v>
      </c>
      <c r="AN17">
        <f t="shared" si="10"/>
        <v>0</v>
      </c>
      <c r="AO17">
        <f t="shared" si="11"/>
        <v>0</v>
      </c>
      <c r="AP17">
        <f t="shared" si="12"/>
        <v>-8.5613173642166451</v>
      </c>
      <c r="AQ17">
        <f t="shared" si="13"/>
        <v>-2540.0128514579915</v>
      </c>
      <c r="AR17">
        <f t="shared" si="14"/>
        <v>-2548.5741688222079</v>
      </c>
      <c r="AS17">
        <f t="shared" si="15"/>
        <v>-405.49427714241199</v>
      </c>
      <c r="AT17">
        <f t="shared" si="16"/>
        <v>252.43748887855912</v>
      </c>
      <c r="AU17">
        <f t="shared" si="17"/>
        <v>-2701.6309570860603</v>
      </c>
      <c r="AW17">
        <v>14</v>
      </c>
      <c r="AX17">
        <f>IF(Z17&gt;0, (R17*SUMPRODUCT(K17:$K$98, X17:$X$98)-K17*$AZ$3)/Z17, 0)</f>
        <v>54600.434546324861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2000000</v>
      </c>
      <c r="S18">
        <f t="shared" si="1"/>
        <v>56316.075106093595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46141.478893499087</v>
      </c>
      <c r="AC18">
        <f t="shared" si="2"/>
        <v>46901.876842613921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-7583.4218444186854</v>
      </c>
      <c r="AI18">
        <f t="shared" si="7"/>
        <v>-7604.2426654516921</v>
      </c>
      <c r="AJ18">
        <f t="shared" si="8"/>
        <v>-760.39794911483477</v>
      </c>
      <c r="AK18">
        <f t="shared" si="30"/>
        <v>996.65594409958032</v>
      </c>
      <c r="AL18">
        <f t="shared" si="9"/>
        <v>-7367.9846704669471</v>
      </c>
      <c r="AN18">
        <f t="shared" si="10"/>
        <v>0</v>
      </c>
      <c r="AO18">
        <f t="shared" si="11"/>
        <v>0</v>
      </c>
      <c r="AP18">
        <f t="shared" si="12"/>
        <v>-7.8735451641121266</v>
      </c>
      <c r="AQ18">
        <f t="shared" si="13"/>
        <v>-2867.7262196284355</v>
      </c>
      <c r="AR18">
        <f t="shared" si="14"/>
        <v>-2875.5997647925474</v>
      </c>
      <c r="AS18">
        <f t="shared" si="15"/>
        <v>-287.55002435123765</v>
      </c>
      <c r="AT18">
        <f t="shared" si="16"/>
        <v>376.89270641675506</v>
      </c>
      <c r="AU18">
        <f t="shared" si="17"/>
        <v>-2786.2570827270301</v>
      </c>
      <c r="AW18">
        <v>15</v>
      </c>
      <c r="AX18">
        <f>IF(Z18&gt;0, (R18*SUMPRODUCT(K18:$K$98, X18:$X$98)-K18*$AZ$3)/Z18, 0)</f>
        <v>56316.075106093595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2000000</v>
      </c>
      <c r="S19">
        <f t="shared" si="1"/>
        <v>57489.71313921189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46901.876842613921</v>
      </c>
      <c r="AC19">
        <f t="shared" si="2"/>
        <v>47142.121700680087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-8989.6509905128914</v>
      </c>
      <c r="AI19">
        <f t="shared" si="7"/>
        <v>-9010.1512326981865</v>
      </c>
      <c r="AJ19">
        <f t="shared" si="8"/>
        <v>-240.24485806616576</v>
      </c>
      <c r="AK19">
        <f t="shared" si="30"/>
        <v>1045.9118535902905</v>
      </c>
      <c r="AL19">
        <f t="shared" si="9"/>
        <v>-8204.4842371740615</v>
      </c>
      <c r="AN19">
        <f t="shared" si="10"/>
        <v>0</v>
      </c>
      <c r="AO19">
        <f t="shared" si="11"/>
        <v>0</v>
      </c>
      <c r="AP19">
        <f t="shared" si="12"/>
        <v>-7.229614788088079</v>
      </c>
      <c r="AQ19">
        <f t="shared" si="13"/>
        <v>-3170.2900460064093</v>
      </c>
      <c r="AR19">
        <f t="shared" si="14"/>
        <v>-3177.5196607944972</v>
      </c>
      <c r="AS19">
        <f t="shared" si="15"/>
        <v>-84.724744368294239</v>
      </c>
      <c r="AT19">
        <f t="shared" si="16"/>
        <v>368.85124260516261</v>
      </c>
      <c r="AU19">
        <f t="shared" si="17"/>
        <v>-2893.3931625576288</v>
      </c>
      <c r="AW19">
        <v>16</v>
      </c>
      <c r="AX19">
        <f>IF(Z19&gt;0, (R19*SUMPRODUCT(K19:$K$98, X19:$X$98)-K19*$AZ$3)/Z19, 0)</f>
        <v>57489.71313921189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2000000</v>
      </c>
      <c r="S20">
        <f t="shared" si="1"/>
        <v>57261.078796204958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47142.121700680087</v>
      </c>
      <c r="AC20">
        <f t="shared" si="2"/>
        <v>46185.814718942485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-10453.11121072774</v>
      </c>
      <c r="AI20">
        <f t="shared" si="7"/>
        <v>-10473.275786601049</v>
      </c>
      <c r="AJ20">
        <f t="shared" si="8"/>
        <v>956.30698173760175</v>
      </c>
      <c r="AK20">
        <f t="shared" si="30"/>
        <v>202.71112331292437</v>
      </c>
      <c r="AL20">
        <f t="shared" si="9"/>
        <v>-9314.2576815505236</v>
      </c>
      <c r="AN20">
        <f t="shared" si="10"/>
        <v>0</v>
      </c>
      <c r="AO20">
        <f t="shared" si="11"/>
        <v>0</v>
      </c>
      <c r="AP20">
        <f t="shared" si="12"/>
        <v>-6.7449859780617292</v>
      </c>
      <c r="AQ20">
        <f t="shared" si="13"/>
        <v>-3496.532185276792</v>
      </c>
      <c r="AR20">
        <f t="shared" si="14"/>
        <v>-3503.2771712548538</v>
      </c>
      <c r="AS20">
        <f t="shared" si="15"/>
        <v>319.88161928467986</v>
      </c>
      <c r="AT20">
        <f t="shared" si="16"/>
        <v>67.806220816807652</v>
      </c>
      <c r="AU20">
        <f t="shared" si="17"/>
        <v>-3115.5893311533664</v>
      </c>
      <c r="AW20">
        <v>17</v>
      </c>
      <c r="AX20">
        <f>IF(Z20&gt;0, (R20*SUMPRODUCT(K20:$K$98, X20:$X$98)-K20*$AZ$3)/Z20, 0)</f>
        <v>57261.078796204958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2000000</v>
      </c>
      <c r="S21">
        <f t="shared" si="1"/>
        <v>56393.289791128962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46185.814718942485</v>
      </c>
      <c r="AC21">
        <f t="shared" si="2"/>
        <v>44689.943914976975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-12096.056376146538</v>
      </c>
      <c r="AI21">
        <f t="shared" si="7"/>
        <v>-12115.868105556412</v>
      </c>
      <c r="AJ21">
        <f t="shared" si="8"/>
        <v>1495.8708039655103</v>
      </c>
      <c r="AK21">
        <f t="shared" si="30"/>
        <v>73.897303550307981</v>
      </c>
      <c r="AL21">
        <f t="shared" si="9"/>
        <v>-10546.099998040594</v>
      </c>
      <c r="AN21">
        <f t="shared" si="10"/>
        <v>0</v>
      </c>
      <c r="AO21">
        <f t="shared" si="11"/>
        <v>0</v>
      </c>
      <c r="AP21">
        <f t="shared" si="12"/>
        <v>-6.3017877209369306</v>
      </c>
      <c r="AQ21">
        <f t="shared" si="13"/>
        <v>-3847.5580786487294</v>
      </c>
      <c r="AR21">
        <f t="shared" si="14"/>
        <v>-3853.8598663696662</v>
      </c>
      <c r="AS21">
        <f t="shared" si="15"/>
        <v>475.81208432212946</v>
      </c>
      <c r="AT21">
        <f t="shared" si="16"/>
        <v>23.505525968449771</v>
      </c>
      <c r="AU21">
        <f t="shared" si="17"/>
        <v>-3354.5422560790871</v>
      </c>
      <c r="AW21">
        <v>18</v>
      </c>
      <c r="AX21">
        <f>IF(Z21&gt;0, (R21*SUMPRODUCT(K21:$K$98, X21:$X$98)-K21*$AZ$3)/Z21, 0)</f>
        <v>56393.289791128962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2000000</v>
      </c>
      <c r="S22">
        <f t="shared" si="1"/>
        <v>55830.00530178695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44689.943914976975</v>
      </c>
      <c r="AC22">
        <f t="shared" si="2"/>
        <v>43412.738800541592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-13913.089701308994</v>
      </c>
      <c r="AI22">
        <f t="shared" si="7"/>
        <v>-13932.529399803503</v>
      </c>
      <c r="AJ22">
        <f t="shared" si="8"/>
        <v>1277.2051144353827</v>
      </c>
      <c r="AK22">
        <f t="shared" si="30"/>
        <v>938.48882221451652</v>
      </c>
      <c r="AL22">
        <f t="shared" si="9"/>
        <v>-11716.835463153604</v>
      </c>
      <c r="AN22">
        <f t="shared" si="10"/>
        <v>0</v>
      </c>
      <c r="AO22">
        <f t="shared" si="11"/>
        <v>0</v>
      </c>
      <c r="AP22">
        <f t="shared" si="12"/>
        <v>-5.7735301211468313</v>
      </c>
      <c r="AQ22">
        <f t="shared" si="13"/>
        <v>-4132.144461572675</v>
      </c>
      <c r="AR22">
        <f t="shared" si="14"/>
        <v>-4137.9179916938219</v>
      </c>
      <c r="AS22">
        <f t="shared" si="15"/>
        <v>379.32595514064178</v>
      </c>
      <c r="AT22">
        <f t="shared" si="16"/>
        <v>278.72826756782308</v>
      </c>
      <c r="AU22">
        <f t="shared" si="17"/>
        <v>-3479.8637689853567</v>
      </c>
      <c r="AW22">
        <v>19</v>
      </c>
      <c r="AX22">
        <f>IF(Z22&gt;0, (R22*SUMPRODUCT(K22:$K$98, X22:$X$98)-K22*$AZ$3)/Z22, 0)</f>
        <v>55830.00530178695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25</v>
      </c>
      <c r="R23">
        <f t="shared" si="0"/>
        <v>2000000</v>
      </c>
      <c r="S23">
        <f t="shared" si="1"/>
        <v>56648.248865889633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43412.738800541592</v>
      </c>
      <c r="AC23">
        <f t="shared" si="2"/>
        <v>43159.396598848194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-15856.044508201505</v>
      </c>
      <c r="AI23">
        <f t="shared" si="7"/>
        <v>-15875.091609154715</v>
      </c>
      <c r="AJ23">
        <f t="shared" si="8"/>
        <v>253.34220169339824</v>
      </c>
      <c r="AK23">
        <f t="shared" si="30"/>
        <v>3038.8917160379119</v>
      </c>
      <c r="AL23">
        <f t="shared" si="9"/>
        <v>-12582.857691423405</v>
      </c>
      <c r="AN23">
        <f t="shared" si="10"/>
        <v>0</v>
      </c>
      <c r="AO23">
        <f t="shared" si="11"/>
        <v>0</v>
      </c>
      <c r="AP23">
        <f t="shared" si="12"/>
        <v>-5.0508302409110639</v>
      </c>
      <c r="AQ23">
        <f t="shared" si="13"/>
        <v>-4204.6392939265652</v>
      </c>
      <c r="AR23">
        <f t="shared" si="14"/>
        <v>-4209.6901241674759</v>
      </c>
      <c r="AS23">
        <f t="shared" si="15"/>
        <v>67.180221113718019</v>
      </c>
      <c r="AT23">
        <f t="shared" si="16"/>
        <v>805.84054318413587</v>
      </c>
      <c r="AU23">
        <f t="shared" si="17"/>
        <v>-3336.6693598696224</v>
      </c>
      <c r="AW23">
        <v>20</v>
      </c>
      <c r="AX23">
        <f>IF(Z23&gt;0, (R23*SUMPRODUCT(K23:$K$98, X23:$X$98)-K23*$AZ$3)/Z23, 0)</f>
        <v>56648.248865889633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25</v>
      </c>
      <c r="R24">
        <f t="shared" si="0"/>
        <v>2000000</v>
      </c>
      <c r="S24">
        <f t="shared" si="1"/>
        <v>56916.135500676151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43159.396598848194</v>
      </c>
      <c r="AC24">
        <f t="shared" si="2"/>
        <v>42417.973608385306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-17987.397968345973</v>
      </c>
      <c r="AI24">
        <f t="shared" si="7"/>
        <v>-18006.029755815049</v>
      </c>
      <c r="AJ24">
        <f t="shared" si="8"/>
        <v>741.42299046288827</v>
      </c>
      <c r="AK24">
        <f t="shared" si="30"/>
        <v>3021.157761919374</v>
      </c>
      <c r="AL24">
        <f t="shared" si="9"/>
        <v>-14243.449003432786</v>
      </c>
      <c r="AN24">
        <f t="shared" si="10"/>
        <v>0</v>
      </c>
      <c r="AO24">
        <f t="shared" si="11"/>
        <v>0</v>
      </c>
      <c r="AP24">
        <f t="shared" si="12"/>
        <v>-4.4113385315453364</v>
      </c>
      <c r="AQ24">
        <f t="shared" si="13"/>
        <v>-4258.7702265126391</v>
      </c>
      <c r="AR24">
        <f t="shared" si="14"/>
        <v>-4263.181565044184</v>
      </c>
      <c r="AS24">
        <f t="shared" si="15"/>
        <v>175.54235262887579</v>
      </c>
      <c r="AT24">
        <f t="shared" si="16"/>
        <v>715.30172116622805</v>
      </c>
      <c r="AU24">
        <f t="shared" si="17"/>
        <v>-3372.3374912490804</v>
      </c>
      <c r="AW24">
        <v>21</v>
      </c>
      <c r="AX24">
        <f>IF(Z24&gt;0, (R24*SUMPRODUCT(K24:$K$98, X24:$X$98)-K24*$AZ$3)/Z24, 0)</f>
        <v>56916.135500676151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2000000</v>
      </c>
      <c r="S25">
        <f t="shared" si="1"/>
        <v>56690.303850819662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42417.973608385306</v>
      </c>
      <c r="AC25">
        <f t="shared" si="2"/>
        <v>41251.360795679473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-20314.240858617697</v>
      </c>
      <c r="AI25">
        <f t="shared" si="7"/>
        <v>-20332.432400201349</v>
      </c>
      <c r="AJ25">
        <f t="shared" si="8"/>
        <v>1166.6128127058328</v>
      </c>
      <c r="AK25">
        <f t="shared" si="30"/>
        <v>2969.2581525869718</v>
      </c>
      <c r="AL25">
        <f t="shared" si="9"/>
        <v>-16196.561434908544</v>
      </c>
      <c r="AN25">
        <f t="shared" si="10"/>
        <v>0</v>
      </c>
      <c r="AO25">
        <f t="shared" si="11"/>
        <v>0</v>
      </c>
      <c r="AP25">
        <f t="shared" si="12"/>
        <v>-3.8456286673173272</v>
      </c>
      <c r="AQ25">
        <f t="shared" si="13"/>
        <v>-4294.3599167482535</v>
      </c>
      <c r="AR25">
        <f t="shared" si="14"/>
        <v>-4298.2055454155707</v>
      </c>
      <c r="AS25">
        <f t="shared" si="15"/>
        <v>246.61789412246668</v>
      </c>
      <c r="AT25">
        <f t="shared" si="16"/>
        <v>627.69085400197037</v>
      </c>
      <c r="AU25">
        <f t="shared" si="17"/>
        <v>-3423.8967972911341</v>
      </c>
      <c r="AW25">
        <v>22</v>
      </c>
      <c r="AX25">
        <f>IF(Z25&gt;0, (R25*SUMPRODUCT(K25:$K$98, X25:$X$98)-K25*$AZ$3)/Z25, 0)</f>
        <v>56690.303850819662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2000000</v>
      </c>
      <c r="S26">
        <f t="shared" si="1"/>
        <v>56012.894566549505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41251.360795679473</v>
      </c>
      <c r="AC26">
        <f t="shared" si="2"/>
        <v>39717.855712687313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-22601.794141911618</v>
      </c>
      <c r="AI26">
        <f t="shared" si="7"/>
        <v>-22619.521245652657</v>
      </c>
      <c r="AJ26">
        <f t="shared" si="8"/>
        <v>1533.5050829921602</v>
      </c>
      <c r="AK26">
        <f t="shared" si="30"/>
        <v>2887.5952556975635</v>
      </c>
      <c r="AL26">
        <f t="shared" si="9"/>
        <v>-18198.420906962932</v>
      </c>
      <c r="AN26">
        <f t="shared" si="10"/>
        <v>0</v>
      </c>
      <c r="AO26">
        <f t="shared" si="11"/>
        <v>0</v>
      </c>
      <c r="AP26">
        <f t="shared" si="12"/>
        <v>-3.3459358227782561</v>
      </c>
      <c r="AQ26">
        <f t="shared" si="13"/>
        <v>-4266.0185094648359</v>
      </c>
      <c r="AR26">
        <f t="shared" si="14"/>
        <v>-4269.3644452876142</v>
      </c>
      <c r="AS26">
        <f t="shared" si="15"/>
        <v>289.44432584986185</v>
      </c>
      <c r="AT26">
        <f t="shared" si="16"/>
        <v>545.02464411910501</v>
      </c>
      <c r="AU26">
        <f t="shared" si="17"/>
        <v>-3434.8954753186472</v>
      </c>
      <c r="AW26">
        <v>23</v>
      </c>
      <c r="AX26">
        <f>IF(Z26&gt;0, (R26*SUMPRODUCT(K26:$K$98, X26:$X$98)-K26*$AZ$3)/Z26, 0)</f>
        <v>56012.894566549505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25</v>
      </c>
      <c r="R27">
        <f t="shared" si="0"/>
        <v>2000000</v>
      </c>
      <c r="S27">
        <f t="shared" si="1"/>
        <v>54988.791708295794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39717.855712687313</v>
      </c>
      <c r="AC27">
        <f t="shared" si="2"/>
        <v>37916.886161933246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-24909.717744439818</v>
      </c>
      <c r="AI27">
        <f t="shared" si="7"/>
        <v>-24926.956205671642</v>
      </c>
      <c r="AJ27">
        <f t="shared" si="8"/>
        <v>1800.9695507540673</v>
      </c>
      <c r="AK27">
        <f t="shared" si="30"/>
        <v>2780.2498998881124</v>
      </c>
      <c r="AL27">
        <f t="shared" si="9"/>
        <v>-20345.736755029462</v>
      </c>
      <c r="AN27">
        <f t="shared" si="10"/>
        <v>0</v>
      </c>
      <c r="AO27">
        <f t="shared" si="11"/>
        <v>0</v>
      </c>
      <c r="AP27">
        <f t="shared" si="12"/>
        <v>-2.905094701297223</v>
      </c>
      <c r="AQ27">
        <f t="shared" si="13"/>
        <v>-4197.8856498273644</v>
      </c>
      <c r="AR27">
        <f t="shared" si="14"/>
        <v>-4200.7907445286619</v>
      </c>
      <c r="AS27">
        <f t="shared" si="15"/>
        <v>303.50661980399542</v>
      </c>
      <c r="AT27">
        <f t="shared" si="16"/>
        <v>468.53887616929882</v>
      </c>
      <c r="AU27">
        <f t="shared" si="17"/>
        <v>-3428.7452485553672</v>
      </c>
      <c r="AW27">
        <v>24</v>
      </c>
      <c r="AX27">
        <f>IF(Z27&gt;0, (R27*SUMPRODUCT(K27:$K$98, X27:$X$98)-K27*$AZ$3)/Z27, 0)</f>
        <v>54988.791708295794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2000000</v>
      </c>
      <c r="S28">
        <f t="shared" si="1"/>
        <v>53693.167124068656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37916.886161933246</v>
      </c>
      <c r="AC28">
        <f t="shared" si="2"/>
        <v>35919.937082383374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-27315.620226110917</v>
      </c>
      <c r="AI28">
        <f t="shared" si="7"/>
        <v>-27332.344857477598</v>
      </c>
      <c r="AJ28">
        <f t="shared" si="8"/>
        <v>1996.9490795498714</v>
      </c>
      <c r="AK28">
        <f t="shared" si="30"/>
        <v>2654.1820313353273</v>
      </c>
      <c r="AL28">
        <f t="shared" si="9"/>
        <v>-22681.213746592399</v>
      </c>
      <c r="AN28">
        <f t="shared" si="10"/>
        <v>0</v>
      </c>
      <c r="AO28">
        <f t="shared" si="11"/>
        <v>0</v>
      </c>
      <c r="AP28">
        <f t="shared" si="12"/>
        <v>-2.5165196690481202</v>
      </c>
      <c r="AQ28">
        <f t="shared" si="13"/>
        <v>-4110.1232107397309</v>
      </c>
      <c r="AR28">
        <f t="shared" si="14"/>
        <v>-4112.6397304087795</v>
      </c>
      <c r="AS28">
        <f t="shared" si="15"/>
        <v>300.47667578411955</v>
      </c>
      <c r="AT28">
        <f t="shared" si="16"/>
        <v>399.36911855626704</v>
      </c>
      <c r="AU28">
        <f t="shared" si="17"/>
        <v>-3412.7939360683927</v>
      </c>
      <c r="AW28">
        <v>25</v>
      </c>
      <c r="AX28">
        <f>IF(Z28&gt;0, (R28*SUMPRODUCT(K28:$K$98, X28:$X$98)-K28*$AZ$3)/Z28, 0)</f>
        <v>53693.167124068656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2000000</v>
      </c>
      <c r="S29">
        <f t="shared" si="1"/>
        <v>52182.178721859462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35919.937082383374</v>
      </c>
      <c r="AC29">
        <f t="shared" si="2"/>
        <v>33774.93580939142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-30090.013485721385</v>
      </c>
      <c r="AI29">
        <f t="shared" si="7"/>
        <v>-30106.194745605826</v>
      </c>
      <c r="AJ29">
        <f t="shared" si="8"/>
        <v>2145.0012729919545</v>
      </c>
      <c r="AK29">
        <f t="shared" si="30"/>
        <v>2514.3955957668363</v>
      </c>
      <c r="AL29">
        <f t="shared" si="9"/>
        <v>-25446.797876847035</v>
      </c>
      <c r="AN29">
        <f t="shared" si="10"/>
        <v>0</v>
      </c>
      <c r="AO29">
        <f t="shared" si="11"/>
        <v>0</v>
      </c>
      <c r="AP29">
        <f t="shared" si="12"/>
        <v>-2.1738926063813513</v>
      </c>
      <c r="AQ29">
        <f t="shared" si="13"/>
        <v>-4042.4823721803959</v>
      </c>
      <c r="AR29">
        <f t="shared" si="14"/>
        <v>-4044.6562647867772</v>
      </c>
      <c r="AS29">
        <f t="shared" si="15"/>
        <v>288.1730125674153</v>
      </c>
      <c r="AT29">
        <f t="shared" si="16"/>
        <v>337.79977790301666</v>
      </c>
      <c r="AU29">
        <f t="shared" si="17"/>
        <v>-3418.6834743163449</v>
      </c>
      <c r="AW29">
        <v>26</v>
      </c>
      <c r="AX29">
        <f>IF(Z29&gt;0, (R29*SUMPRODUCT(K29:$K$98, X29:$X$98)-K29*$AZ$3)/Z29, 0)</f>
        <v>52182.178721859462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2000000</v>
      </c>
      <c r="S30">
        <f t="shared" si="1"/>
        <v>50430.000524359981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33774.93580939142</v>
      </c>
      <c r="AC30">
        <f t="shared" si="2"/>
        <v>31487.026595914394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-32813.912194619537</v>
      </c>
      <c r="AI30">
        <f t="shared" si="7"/>
        <v>-32829.521468002698</v>
      </c>
      <c r="AJ30">
        <f t="shared" si="8"/>
        <v>2287.9092134770253</v>
      </c>
      <c r="AK30">
        <f t="shared" si="30"/>
        <v>2364.2455066573998</v>
      </c>
      <c r="AL30">
        <f t="shared" si="9"/>
        <v>-28177.366747868273</v>
      </c>
      <c r="AN30">
        <f t="shared" si="10"/>
        <v>0</v>
      </c>
      <c r="AO30">
        <f t="shared" si="11"/>
        <v>0</v>
      </c>
      <c r="AP30">
        <f t="shared" si="12"/>
        <v>-1.8723645792912131</v>
      </c>
      <c r="AQ30">
        <f t="shared" si="13"/>
        <v>-3936.0965365270681</v>
      </c>
      <c r="AR30">
        <f t="shared" si="14"/>
        <v>-3937.9689011063588</v>
      </c>
      <c r="AS30">
        <f t="shared" si="15"/>
        <v>274.43943525063429</v>
      </c>
      <c r="AT30">
        <f t="shared" si="16"/>
        <v>283.59613127080144</v>
      </c>
      <c r="AU30">
        <f t="shared" si="17"/>
        <v>-3379.9333345849232</v>
      </c>
      <c r="AW30">
        <v>27</v>
      </c>
      <c r="AX30">
        <f>IF(Z30&gt;0, (R30*SUMPRODUCT(K30:$K$98, X30:$X$98)-K30*$AZ$3)/Z30, 0)</f>
        <v>50430.000524359981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2000000</v>
      </c>
      <c r="S31">
        <f t="shared" si="1"/>
        <v>48487.05072382449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31487.026595914394</v>
      </c>
      <c r="AC31">
        <f t="shared" si="2"/>
        <v>29117.513236801053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-35211.583711539155</v>
      </c>
      <c r="AI31">
        <f t="shared" si="7"/>
        <v>-35226.59674739209</v>
      </c>
      <c r="AJ31">
        <f t="shared" si="8"/>
        <v>2369.5133591133417</v>
      </c>
      <c r="AK31">
        <f t="shared" si="30"/>
        <v>2204.0918617140078</v>
      </c>
      <c r="AL31">
        <f t="shared" si="9"/>
        <v>-30652.99152656474</v>
      </c>
      <c r="AN31">
        <f t="shared" si="10"/>
        <v>0</v>
      </c>
      <c r="AO31">
        <f t="shared" si="11"/>
        <v>0</v>
      </c>
      <c r="AP31">
        <f t="shared" si="12"/>
        <v>-1.6078970144319453</v>
      </c>
      <c r="AQ31">
        <f t="shared" si="13"/>
        <v>-3771.1626667515511</v>
      </c>
      <c r="AR31">
        <f t="shared" si="14"/>
        <v>-3772.7705637659828</v>
      </c>
      <c r="AS31">
        <f t="shared" si="15"/>
        <v>253.77501879669634</v>
      </c>
      <c r="AT31">
        <f t="shared" si="16"/>
        <v>236.05836678862232</v>
      </c>
      <c r="AU31">
        <f t="shared" si="17"/>
        <v>-3282.937178180664</v>
      </c>
      <c r="AW31">
        <v>28</v>
      </c>
      <c r="AX31">
        <f>IF(Z31&gt;0, (R31*SUMPRODUCT(K31:$K$98, X31:$X$98)-K31*$AZ$3)/Z31, 0)</f>
        <v>48487.05072382449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2000000</v>
      </c>
      <c r="S32">
        <f t="shared" si="1"/>
        <v>46456.547431470164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29117.513236801053</v>
      </c>
      <c r="AC32">
        <f t="shared" si="2"/>
        <v>26745.085549883181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-37630.235618576713</v>
      </c>
      <c r="AI32">
        <f t="shared" si="7"/>
        <v>-37644.628146125891</v>
      </c>
      <c r="AJ32">
        <f t="shared" si="8"/>
        <v>2372.4276869178721</v>
      </c>
      <c r="AK32">
        <f t="shared" si="30"/>
        <v>2038.2259265760738</v>
      </c>
      <c r="AL32">
        <f t="shared" si="9"/>
        <v>-33233.974532631946</v>
      </c>
      <c r="AN32">
        <f t="shared" si="10"/>
        <v>0</v>
      </c>
      <c r="AO32">
        <f t="shared" si="11"/>
        <v>0</v>
      </c>
      <c r="AP32">
        <f t="shared" si="12"/>
        <v>-1.3762861954923726</v>
      </c>
      <c r="AQ32">
        <f t="shared" si="13"/>
        <v>-3598.3932382977587</v>
      </c>
      <c r="AR32">
        <f t="shared" si="14"/>
        <v>-3599.7695244932511</v>
      </c>
      <c r="AS32">
        <f t="shared" si="15"/>
        <v>226.86352095922791</v>
      </c>
      <c r="AT32">
        <f t="shared" si="16"/>
        <v>194.90546024361922</v>
      </c>
      <c r="AU32">
        <f t="shared" si="17"/>
        <v>-3178.000543290404</v>
      </c>
      <c r="AW32">
        <v>29</v>
      </c>
      <c r="AX32">
        <f>IF(Z32&gt;0, (R32*SUMPRODUCT(K32:$K$98, X32:$X$98)-K32*$AZ$3)/Z32, 0)</f>
        <v>46456.547431470164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2000000</v>
      </c>
      <c r="S33">
        <f t="shared" si="1"/>
        <v>44356.564461032525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26745.085549883181</v>
      </c>
      <c r="AC33">
        <f t="shared" si="2"/>
        <v>24395.562829294053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-39912.873810451842</v>
      </c>
      <c r="AI33">
        <f t="shared" si="7"/>
        <v>-39926.623501802896</v>
      </c>
      <c r="AJ33">
        <f t="shared" si="8"/>
        <v>2349.5227205891279</v>
      </c>
      <c r="AK33">
        <f t="shared" si="30"/>
        <v>1872.1559884918229</v>
      </c>
      <c r="AL33">
        <f t="shared" si="9"/>
        <v>-35704.944792721944</v>
      </c>
      <c r="AN33">
        <f t="shared" si="10"/>
        <v>0</v>
      </c>
      <c r="AO33">
        <f t="shared" si="11"/>
        <v>0</v>
      </c>
      <c r="AP33">
        <f t="shared" si="12"/>
        <v>-1.1739419201883103</v>
      </c>
      <c r="AQ33">
        <f t="shared" si="13"/>
        <v>-3407.7416376100705</v>
      </c>
      <c r="AR33">
        <f t="shared" si="14"/>
        <v>-3408.915579530259</v>
      </c>
      <c r="AS33">
        <f t="shared" si="15"/>
        <v>200.60110032382113</v>
      </c>
      <c r="AT33">
        <f t="shared" si="16"/>
        <v>159.84376230042255</v>
      </c>
      <c r="AU33">
        <f t="shared" si="17"/>
        <v>-3048.4707169060152</v>
      </c>
      <c r="AW33">
        <v>30</v>
      </c>
      <c r="AX33">
        <f>IF(Z33&gt;0, (R33*SUMPRODUCT(K33:$K$98, X33:$X$98)-K33*$AZ$3)/Z33, 0)</f>
        <v>44356.564461032525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2000000</v>
      </c>
      <c r="S34">
        <f t="shared" si="1"/>
        <v>42230.894140218013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24395.562829294053</v>
      </c>
      <c r="AC34">
        <f t="shared" si="2"/>
        <v>22102.884153923849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-42211.824141638477</v>
      </c>
      <c r="AI34">
        <f t="shared" si="7"/>
        <v>-42224.908688274249</v>
      </c>
      <c r="AJ34">
        <f t="shared" si="8"/>
        <v>2292.6786753702036</v>
      </c>
      <c r="AK34">
        <f t="shared" si="30"/>
        <v>1707.6893980505838</v>
      </c>
      <c r="AL34">
        <f t="shared" si="9"/>
        <v>-38224.54061485346</v>
      </c>
      <c r="AN34">
        <f t="shared" si="10"/>
        <v>0</v>
      </c>
      <c r="AO34">
        <f t="shared" si="11"/>
        <v>0</v>
      </c>
      <c r="AP34">
        <f t="shared" si="12"/>
        <v>-0.99745731235316648</v>
      </c>
      <c r="AQ34">
        <f t="shared" si="13"/>
        <v>-3217.8793679200498</v>
      </c>
      <c r="AR34">
        <f t="shared" si="14"/>
        <v>-3218.8768252324026</v>
      </c>
      <c r="AS34">
        <f t="shared" si="15"/>
        <v>174.77480674583524</v>
      </c>
      <c r="AT34">
        <f t="shared" si="16"/>
        <v>130.18007614085275</v>
      </c>
      <c r="AU34">
        <f t="shared" si="17"/>
        <v>-2913.9219423457148</v>
      </c>
      <c r="AW34">
        <v>31</v>
      </c>
      <c r="AX34">
        <f>IF(Z34&gt;0, (R34*SUMPRODUCT(K34:$K$98, X34:$X$98)-K34*$AZ$3)/Z34, 0)</f>
        <v>42230.894140218013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40096.174911651848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22102.884153923849</v>
      </c>
      <c r="AC35">
        <f t="shared" ref="AC35:AC66" si="33">S35*Z35</f>
        <v>19880.596716575106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-44650.543304134437</v>
      </c>
      <c r="AI35">
        <f t="shared" ref="AI35:AI66" si="38">SUM(AE35:AH35)</f>
        <v>-44662.938873512554</v>
      </c>
      <c r="AJ35">
        <f t="shared" ref="AJ35:AJ66" si="39">AB35-AC35</f>
        <v>2222.287437348743</v>
      </c>
      <c r="AK35">
        <f t="shared" si="30"/>
        <v>1547.2018907746697</v>
      </c>
      <c r="AL35">
        <f t="shared" ref="AL35:AL66" si="40">SUM(AI35:AK35)</f>
        <v>-40893.449545389143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-0.84369232196680166</v>
      </c>
      <c r="AQ35">
        <f t="shared" ref="AQ35:AQ66" si="44">AH35*$K35</f>
        <v>-3039.0956162012067</v>
      </c>
      <c r="AR35">
        <f t="shared" ref="AR35:AR66" si="45">AI35*$K35</f>
        <v>-3039.9393085231736</v>
      </c>
      <c r="AS35">
        <f t="shared" ref="AS35:AS66" si="46">AJ35*$K35</f>
        <v>151.25782373537686</v>
      </c>
      <c r="AT35">
        <f t="shared" ref="AT35:AT66" si="47">AK35*$K35</f>
        <v>105.30878541843239</v>
      </c>
      <c r="AU35">
        <f t="shared" ref="AU35:AU66" si="48">AL35*$K35</f>
        <v>-2783.3726993693645</v>
      </c>
      <c r="AW35">
        <v>32</v>
      </c>
      <c r="AX35">
        <f>IF(Z35&gt;0, (R35*SUMPRODUCT(K35:$K$98, X35:$X$98)-K35*$AZ$3)/Z35, 0)</f>
        <v>40096.174911651848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2000000</v>
      </c>
      <c r="S36">
        <f t="shared" si="32"/>
        <v>37930.430598464176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19880.596716575106</v>
      </c>
      <c r="AC36">
        <f t="shared" si="33"/>
        <v>17730.422466955421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-46837.389737974583</v>
      </c>
      <c r="AI36">
        <f t="shared" si="38"/>
        <v>-46849.075884287195</v>
      </c>
      <c r="AJ36">
        <f t="shared" si="39"/>
        <v>2150.1742496196857</v>
      </c>
      <c r="AK36">
        <f t="shared" si="30"/>
        <v>1391.6417701602575</v>
      </c>
      <c r="AL36">
        <f t="shared" si="40"/>
        <v>-43307.25986450725</v>
      </c>
      <c r="AN36">
        <f t="shared" si="41"/>
        <v>0</v>
      </c>
      <c r="AO36">
        <f t="shared" si="42"/>
        <v>0</v>
      </c>
      <c r="AP36">
        <f t="shared" si="43"/>
        <v>-0.71018404818214098</v>
      </c>
      <c r="AQ36">
        <f t="shared" si="44"/>
        <v>-2846.3760559382708</v>
      </c>
      <c r="AR36">
        <f t="shared" si="45"/>
        <v>-2847.0862399864532</v>
      </c>
      <c r="AS36">
        <f t="shared" si="46"/>
        <v>130.66920540301595</v>
      </c>
      <c r="AT36">
        <f t="shared" si="47"/>
        <v>84.572087282996421</v>
      </c>
      <c r="AU36">
        <f t="shared" si="48"/>
        <v>-2631.8449473004407</v>
      </c>
      <c r="AW36">
        <v>33</v>
      </c>
      <c r="AX36">
        <f>IF(Z36&gt;0, (R36*SUMPRODUCT(K36:$K$98, X36:$X$98)-K36*$AZ$3)/Z36, 0)</f>
        <v>37930.430598464176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35759.540703756233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17730.422466955421</v>
      </c>
      <c r="AC37">
        <f t="shared" si="33"/>
        <v>15677.726202607793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-48701.201402011546</v>
      </c>
      <c r="AI37">
        <f t="shared" si="38"/>
        <v>-48712.161921843501</v>
      </c>
      <c r="AJ37">
        <f t="shared" si="39"/>
        <v>2052.6962643476272</v>
      </c>
      <c r="AK37">
        <f t="shared" si="30"/>
        <v>1241.1295726868796</v>
      </c>
      <c r="AL37">
        <f t="shared" si="40"/>
        <v>-45418.336084808994</v>
      </c>
      <c r="AN37">
        <f t="shared" si="41"/>
        <v>0</v>
      </c>
      <c r="AO37">
        <f t="shared" si="42"/>
        <v>0</v>
      </c>
      <c r="AP37">
        <f t="shared" si="43"/>
        <v>-0.59472024580397598</v>
      </c>
      <c r="AQ37">
        <f t="shared" si="44"/>
        <v>-2642.5380285618917</v>
      </c>
      <c r="AR37">
        <f t="shared" si="45"/>
        <v>-2643.1327488076954</v>
      </c>
      <c r="AS37">
        <f t="shared" si="46"/>
        <v>111.37975621688652</v>
      </c>
      <c r="AT37">
        <f t="shared" si="47"/>
        <v>67.3439668792726</v>
      </c>
      <c r="AU37">
        <f t="shared" si="48"/>
        <v>-2464.4090257115363</v>
      </c>
      <c r="AW37">
        <v>34</v>
      </c>
      <c r="AX37">
        <f>IF(Z37&gt;0, (R37*SUMPRODUCT(K37:$K$98, X37:$X$98)-K37*$AZ$3)/Z37, 0)</f>
        <v>35759.540703756233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2000000</v>
      </c>
      <c r="S38">
        <f t="shared" si="32"/>
        <v>33620.166968606507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15677.726202607793</v>
      </c>
      <c r="AC38">
        <f t="shared" si="33"/>
        <v>13743.83084510898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-50478.727573414879</v>
      </c>
      <c r="AI38">
        <f t="shared" si="38"/>
        <v>-50488.947503953852</v>
      </c>
      <c r="AJ38">
        <f t="shared" si="39"/>
        <v>1933.8953574988136</v>
      </c>
      <c r="AK38">
        <f t="shared" si="30"/>
        <v>1097.4408341825456</v>
      </c>
      <c r="AL38">
        <f t="shared" si="40"/>
        <v>-47457.611312272493</v>
      </c>
      <c r="AN38">
        <f t="shared" si="41"/>
        <v>0</v>
      </c>
      <c r="AO38">
        <f t="shared" si="42"/>
        <v>0</v>
      </c>
      <c r="AP38">
        <f t="shared" si="43"/>
        <v>-0.49512116599765493</v>
      </c>
      <c r="AQ38">
        <f t="shared" si="44"/>
        <v>-2445.5241020401877</v>
      </c>
      <c r="AR38">
        <f t="shared" si="45"/>
        <v>-2446.0192232061859</v>
      </c>
      <c r="AS38">
        <f t="shared" si="46"/>
        <v>93.690707649250513</v>
      </c>
      <c r="AT38">
        <f t="shared" si="47"/>
        <v>53.167307092937975</v>
      </c>
      <c r="AU38">
        <f t="shared" si="48"/>
        <v>-2299.1612084639974</v>
      </c>
      <c r="AW38">
        <v>35</v>
      </c>
      <c r="AX38">
        <f>IF(Z38&gt;0, (R38*SUMPRODUCT(K38:$K$98, X38:$X$98)-K38*$AZ$3)/Z38, 0)</f>
        <v>33620.166968606507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2000000</v>
      </c>
      <c r="S39">
        <f t="shared" si="32"/>
        <v>31509.262609736848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13743.83084510898</v>
      </c>
      <c r="AC39">
        <f t="shared" si="33"/>
        <v>11931.023413660816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-52115.888248677409</v>
      </c>
      <c r="AI39">
        <f t="shared" si="38"/>
        <v>-52125.354531307879</v>
      </c>
      <c r="AJ39">
        <f t="shared" si="39"/>
        <v>1812.8074314481637</v>
      </c>
      <c r="AK39">
        <f t="shared" si="30"/>
        <v>962.06815915762866</v>
      </c>
      <c r="AL39">
        <f t="shared" si="40"/>
        <v>-49350.478940702087</v>
      </c>
      <c r="AN39">
        <f t="shared" si="41"/>
        <v>0</v>
      </c>
      <c r="AO39">
        <f t="shared" si="42"/>
        <v>0</v>
      </c>
      <c r="AP39">
        <f t="shared" si="43"/>
        <v>-0.40947273807908818</v>
      </c>
      <c r="AQ39">
        <f t="shared" si="44"/>
        <v>-2254.320549221396</v>
      </c>
      <c r="AR39">
        <f t="shared" si="45"/>
        <v>-2254.7300219594749</v>
      </c>
      <c r="AS39">
        <f t="shared" si="46"/>
        <v>78.414648235388427</v>
      </c>
      <c r="AT39">
        <f t="shared" si="47"/>
        <v>41.615140676330746</v>
      </c>
      <c r="AU39">
        <f t="shared" si="48"/>
        <v>-2134.7002330477558</v>
      </c>
      <c r="AW39">
        <v>36</v>
      </c>
      <c r="AX39">
        <f>IF(Z39&gt;0, (R39*SUMPRODUCT(K39:$K$98, X39:$X$98)-K39*$AZ$3)/Z39, 0)</f>
        <v>31509.262609736848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2000000</v>
      </c>
      <c r="S40">
        <f t="shared" si="32"/>
        <v>29425.503989998884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11931.023413660816</v>
      </c>
      <c r="AC40">
        <f t="shared" si="33"/>
        <v>10241.628463182304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-53624.024567019456</v>
      </c>
      <c r="AI40">
        <f t="shared" si="38"/>
        <v>-53632.725886516535</v>
      </c>
      <c r="AJ40">
        <f t="shared" si="39"/>
        <v>1689.3949504785123</v>
      </c>
      <c r="AK40">
        <f t="shared" ref="AK40:AK71" si="61">G40*SUM(AB40:AB40, AE40:AF40)</f>
        <v>835.1716389562572</v>
      </c>
      <c r="AL40">
        <f t="shared" si="40"/>
        <v>-51108.159297081766</v>
      </c>
      <c r="AN40">
        <f t="shared" si="41"/>
        <v>0</v>
      </c>
      <c r="AO40">
        <f t="shared" si="42"/>
        <v>0</v>
      </c>
      <c r="AP40">
        <f t="shared" si="43"/>
        <v>-0.33605674650516054</v>
      </c>
      <c r="AQ40">
        <f t="shared" si="44"/>
        <v>-2071.0324723226786</v>
      </c>
      <c r="AR40">
        <f t="shared" si="45"/>
        <v>-2071.3685290691838</v>
      </c>
      <c r="AS40">
        <f t="shared" si="46"/>
        <v>65.246721581782111</v>
      </c>
      <c r="AT40">
        <f t="shared" si="47"/>
        <v>32.255460089154958</v>
      </c>
      <c r="AU40">
        <f t="shared" si="48"/>
        <v>-1973.8663473982469</v>
      </c>
      <c r="AW40">
        <v>37</v>
      </c>
      <c r="AX40">
        <f>IF(Z40&gt;0, (R40*SUMPRODUCT(K40:$K$98, X40:$X$98)-K40*$AZ$3)/Z40, 0)</f>
        <v>29425.503989998884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2000000</v>
      </c>
      <c r="S41">
        <f t="shared" si="32"/>
        <v>27358.248300571551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10241.628463182304</v>
      </c>
      <c r="AC41">
        <f t="shared" si="33"/>
        <v>8674.9938468800574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-54966.924407553153</v>
      </c>
      <c r="AI41">
        <f t="shared" si="38"/>
        <v>-54974.851627300166</v>
      </c>
      <c r="AJ41">
        <f t="shared" si="39"/>
        <v>1566.6346163022463</v>
      </c>
      <c r="AK41">
        <f t="shared" si="61"/>
        <v>716.91399242276134</v>
      </c>
      <c r="AL41">
        <f t="shared" si="40"/>
        <v>-52691.303018575156</v>
      </c>
      <c r="AN41">
        <f t="shared" si="41"/>
        <v>0</v>
      </c>
      <c r="AO41">
        <f t="shared" si="42"/>
        <v>0</v>
      </c>
      <c r="AP41">
        <f t="shared" si="43"/>
        <v>-0.27335711205180008</v>
      </c>
      <c r="AQ41">
        <f t="shared" si="44"/>
        <v>-1895.4438244351982</v>
      </c>
      <c r="AR41">
        <f t="shared" si="45"/>
        <v>-1895.71718154725</v>
      </c>
      <c r="AS41">
        <f t="shared" si="46"/>
        <v>54.022813548732159</v>
      </c>
      <c r="AT41">
        <f t="shared" si="47"/>
        <v>24.721597837884111</v>
      </c>
      <c r="AU41">
        <f t="shared" si="48"/>
        <v>-1816.9727701606337</v>
      </c>
      <c r="AW41">
        <v>38</v>
      </c>
      <c r="AX41">
        <f>IF(Z41&gt;0, (R41*SUMPRODUCT(K41:$K$98, X41:$X$98)-K41*$AZ$3)/Z41, 0)</f>
        <v>27358.248300571551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2000000</v>
      </c>
      <c r="S42">
        <f t="shared" si="32"/>
        <v>25288.348103415708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8674.9938468800574</v>
      </c>
      <c r="AC42">
        <f t="shared" si="33"/>
        <v>7229.9052510345291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-56038.451169394124</v>
      </c>
      <c r="AI42">
        <f t="shared" si="38"/>
        <v>-56045.59863630405</v>
      </c>
      <c r="AJ42">
        <f t="shared" si="39"/>
        <v>1445.0885958455283</v>
      </c>
      <c r="AK42">
        <f t="shared" si="61"/>
        <v>607.24956928160407</v>
      </c>
      <c r="AL42">
        <f t="shared" si="40"/>
        <v>-53993.260471176924</v>
      </c>
      <c r="AN42">
        <f t="shared" si="41"/>
        <v>0</v>
      </c>
      <c r="AO42">
        <f t="shared" si="42"/>
        <v>0</v>
      </c>
      <c r="AP42">
        <f t="shared" si="43"/>
        <v>-0.2200612680260908</v>
      </c>
      <c r="AQ42">
        <f t="shared" si="44"/>
        <v>-1725.3514815757389</v>
      </c>
      <c r="AR42">
        <f t="shared" si="45"/>
        <v>-1725.571542843765</v>
      </c>
      <c r="AS42">
        <f t="shared" si="46"/>
        <v>44.492410083096935</v>
      </c>
      <c r="AT42">
        <f t="shared" si="47"/>
        <v>18.696429365600768</v>
      </c>
      <c r="AU42">
        <f t="shared" si="48"/>
        <v>-1662.3827033950674</v>
      </c>
      <c r="AW42">
        <v>39</v>
      </c>
      <c r="AX42">
        <f>IF(Z42&gt;0, (R42*SUMPRODUCT(K42:$K$98, X42:$X$98)-K42*$AZ$3)/Z42, 0)</f>
        <v>25288.348103415708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2000000</v>
      </c>
      <c r="S43">
        <f t="shared" si="32"/>
        <v>23202.038783396296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7229.9052510345291</v>
      </c>
      <c r="AC43">
        <f t="shared" si="33"/>
        <v>5906.6566521281411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-56929.583658118594</v>
      </c>
      <c r="AI43">
        <f t="shared" si="38"/>
        <v>-56935.948030563697</v>
      </c>
      <c r="AJ43">
        <f t="shared" si="39"/>
        <v>1323.248598906388</v>
      </c>
      <c r="AK43">
        <f t="shared" si="61"/>
        <v>506.09336757241709</v>
      </c>
      <c r="AL43">
        <f t="shared" si="40"/>
        <v>-55106.606064084895</v>
      </c>
      <c r="AN43">
        <f t="shared" si="41"/>
        <v>0</v>
      </c>
      <c r="AO43">
        <f t="shared" si="42"/>
        <v>0</v>
      </c>
      <c r="AP43">
        <f t="shared" si="43"/>
        <v>-0.17495607286333986</v>
      </c>
      <c r="AQ43">
        <f t="shared" si="44"/>
        <v>-1564.9895527778017</v>
      </c>
      <c r="AR43">
        <f t="shared" si="45"/>
        <v>-1565.1645088506652</v>
      </c>
      <c r="AS43">
        <f t="shared" si="46"/>
        <v>36.375994692893542</v>
      </c>
      <c r="AT43">
        <f t="shared" si="47"/>
        <v>13.912464874807126</v>
      </c>
      <c r="AU43">
        <f t="shared" si="48"/>
        <v>-1514.8760492829647</v>
      </c>
      <c r="AW43">
        <v>40</v>
      </c>
      <c r="AX43">
        <f>IF(Z43&gt;0, (R43*SUMPRODUCT(K43:$K$98, X43:$X$98)-K43*$AZ$3)/Z43, 0)</f>
        <v>23202.038783396296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2000000</v>
      </c>
      <c r="S44">
        <f t="shared" si="32"/>
        <v>21042.04522545834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5906.6566521281411</v>
      </c>
      <c r="AC44">
        <f t="shared" si="33"/>
        <v>4700.6875303051138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-57268.313129187089</v>
      </c>
      <c r="AI44">
        <f t="shared" si="38"/>
        <v>-57273.898003993621</v>
      </c>
      <c r="AJ44">
        <f t="shared" si="39"/>
        <v>1205.9691218230273</v>
      </c>
      <c r="AK44">
        <f t="shared" si="61"/>
        <v>413.46596564896993</v>
      </c>
      <c r="AL44">
        <f t="shared" si="40"/>
        <v>-55654.462916521625</v>
      </c>
      <c r="AN44">
        <f t="shared" si="41"/>
        <v>0</v>
      </c>
      <c r="AO44">
        <f t="shared" si="42"/>
        <v>0</v>
      </c>
      <c r="AP44">
        <f t="shared" si="43"/>
        <v>-0.13707834567874688</v>
      </c>
      <c r="AQ44">
        <f t="shared" si="44"/>
        <v>-1405.6260696078559</v>
      </c>
      <c r="AR44">
        <f t="shared" si="45"/>
        <v>-1405.7631479535346</v>
      </c>
      <c r="AS44">
        <f t="shared" si="46"/>
        <v>29.599992459226147</v>
      </c>
      <c r="AT44">
        <f t="shared" si="47"/>
        <v>10.1483439699148</v>
      </c>
      <c r="AU44">
        <f t="shared" si="48"/>
        <v>-1366.0148115243937</v>
      </c>
      <c r="AW44">
        <v>41</v>
      </c>
      <c r="AX44">
        <f>IF(Z44&gt;0, (R44*SUMPRODUCT(K44:$K$98, X44:$X$98)-K44*$AZ$3)/Z44, 0)</f>
        <v>21042.04522545834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2000000</v>
      </c>
      <c r="S45">
        <f t="shared" si="32"/>
        <v>18760.9169242344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4700.6875303051138</v>
      </c>
      <c r="AC45">
        <f t="shared" si="33"/>
        <v>3615.6154169068791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-56880.857949834623</v>
      </c>
      <c r="AI45">
        <f t="shared" si="38"/>
        <v>-56885.675965168717</v>
      </c>
      <c r="AJ45">
        <f t="shared" si="39"/>
        <v>1085.0721133982347</v>
      </c>
      <c r="AK45">
        <f t="shared" si="61"/>
        <v>329.04812712135799</v>
      </c>
      <c r="AL45">
        <f t="shared" si="40"/>
        <v>-55471.555724649123</v>
      </c>
      <c r="AN45">
        <f t="shared" si="41"/>
        <v>0</v>
      </c>
      <c r="AO45">
        <f t="shared" si="42"/>
        <v>0</v>
      </c>
      <c r="AP45">
        <f t="shared" si="43"/>
        <v>-0.10558581281893818</v>
      </c>
      <c r="AQ45">
        <f t="shared" si="44"/>
        <v>-1246.532276053473</v>
      </c>
      <c r="AR45">
        <f t="shared" si="45"/>
        <v>-1246.6378618662918</v>
      </c>
      <c r="AS45">
        <f t="shared" si="46"/>
        <v>23.779131678874162</v>
      </c>
      <c r="AT45">
        <f t="shared" si="47"/>
        <v>7.2110218730080078</v>
      </c>
      <c r="AU45">
        <f t="shared" si="48"/>
        <v>-1215.6477083144098</v>
      </c>
      <c r="AW45">
        <v>42</v>
      </c>
      <c r="AX45">
        <f>IF(Z45&gt;0, (R45*SUMPRODUCT(K45:$K$98, X45:$X$98)-K45*$AZ$3)/Z45, 0)</f>
        <v>18760.9169242344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2000000</v>
      </c>
      <c r="S46">
        <f t="shared" si="32"/>
        <v>16294.501899086821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3615.6154169068791</v>
      </c>
      <c r="AC46">
        <f t="shared" si="33"/>
        <v>2655.2920303262836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-55674.178803247414</v>
      </c>
      <c r="AI46">
        <f t="shared" si="38"/>
        <v>-55678.252711193127</v>
      </c>
      <c r="AJ46">
        <f t="shared" si="39"/>
        <v>960.32338658059552</v>
      </c>
      <c r="AK46">
        <f t="shared" si="61"/>
        <v>253.09307918348156</v>
      </c>
      <c r="AL46">
        <f t="shared" si="40"/>
        <v>-54464.836245429047</v>
      </c>
      <c r="AN46">
        <f t="shared" si="41"/>
        <v>0</v>
      </c>
      <c r="AO46">
        <f t="shared" si="42"/>
        <v>0</v>
      </c>
      <c r="AP46">
        <f t="shared" si="43"/>
        <v>-7.9713261427996687E-2</v>
      </c>
      <c r="AQ46">
        <f t="shared" si="44"/>
        <v>-1089.3644208137489</v>
      </c>
      <c r="AR46">
        <f t="shared" si="45"/>
        <v>-1089.4441340751769</v>
      </c>
      <c r="AS46">
        <f t="shared" si="46"/>
        <v>18.790436649516383</v>
      </c>
      <c r="AT46">
        <f t="shared" si="47"/>
        <v>4.9522166566846568</v>
      </c>
      <c r="AU46">
        <f t="shared" si="48"/>
        <v>-1065.7014807689759</v>
      </c>
      <c r="AW46">
        <v>43</v>
      </c>
      <c r="AX46">
        <f>IF(Z46&gt;0, (R46*SUMPRODUCT(K46:$K$98, X46:$X$98)-K46*$AZ$3)/Z46, 0)</f>
        <v>16294.501899086821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2000000</v>
      </c>
      <c r="S47">
        <f t="shared" si="32"/>
        <v>13525.712355806934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2655.2920303262836</v>
      </c>
      <c r="AC47">
        <f t="shared" si="33"/>
        <v>1821.4712608276027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-53318.894914033117</v>
      </c>
      <c r="AI47">
        <f t="shared" si="38"/>
        <v>-53322.261596712946</v>
      </c>
      <c r="AJ47">
        <f t="shared" si="39"/>
        <v>833.82076949868087</v>
      </c>
      <c r="AK47">
        <f t="shared" si="61"/>
        <v>185.87044212283988</v>
      </c>
      <c r="AL47">
        <f t="shared" si="40"/>
        <v>-52302.570385091429</v>
      </c>
      <c r="AN47">
        <f t="shared" si="41"/>
        <v>0</v>
      </c>
      <c r="AO47">
        <f t="shared" si="42"/>
        <v>0</v>
      </c>
      <c r="AP47">
        <f t="shared" si="43"/>
        <v>-5.8817089358368005E-2</v>
      </c>
      <c r="AQ47">
        <f t="shared" si="44"/>
        <v>-931.49919516746786</v>
      </c>
      <c r="AR47">
        <f t="shared" si="45"/>
        <v>-931.55801225682626</v>
      </c>
      <c r="AS47">
        <f t="shared" si="46"/>
        <v>14.567131913634574</v>
      </c>
      <c r="AT47">
        <f t="shared" si="47"/>
        <v>3.2472197243022407</v>
      </c>
      <c r="AU47">
        <f t="shared" si="48"/>
        <v>-913.74366061888952</v>
      </c>
      <c r="AW47">
        <v>44</v>
      </c>
      <c r="AX47">
        <f>IF(Z47&gt;0, (R47*SUMPRODUCT(K47:$K$98, X47:$X$98)-K47*$AZ$3)/Z47, 0)</f>
        <v>13525.712355806934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25</v>
      </c>
      <c r="R48">
        <f t="shared" si="31"/>
        <v>2000000</v>
      </c>
      <c r="S48">
        <f t="shared" si="32"/>
        <v>10313.196519439874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1821.4712608276027</v>
      </c>
      <c r="AC48">
        <f t="shared" si="33"/>
        <v>1118.1360400485883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-49805.287673372455</v>
      </c>
      <c r="AI48">
        <f t="shared" si="38"/>
        <v>-49807.998123129575</v>
      </c>
      <c r="AJ48">
        <f t="shared" si="39"/>
        <v>703.33522077901443</v>
      </c>
      <c r="AK48">
        <f t="shared" si="61"/>
        <v>127.5029882579322</v>
      </c>
      <c r="AL48">
        <f t="shared" si="40"/>
        <v>-48977.159914092626</v>
      </c>
      <c r="AN48">
        <f t="shared" si="41"/>
        <v>0</v>
      </c>
      <c r="AO48">
        <f t="shared" si="42"/>
        <v>0</v>
      </c>
      <c r="AP48">
        <f t="shared" si="43"/>
        <v>-4.2278997693416857E-2</v>
      </c>
      <c r="AQ48">
        <f t="shared" si="44"/>
        <v>-776.88864629696047</v>
      </c>
      <c r="AR48">
        <f t="shared" si="45"/>
        <v>-776.930925294654</v>
      </c>
      <c r="AS48">
        <f t="shared" si="46"/>
        <v>10.970986678109538</v>
      </c>
      <c r="AT48">
        <f t="shared" si="47"/>
        <v>1.9888575806676967</v>
      </c>
      <c r="AU48">
        <f t="shared" si="48"/>
        <v>-763.97108103587675</v>
      </c>
      <c r="AW48">
        <v>45</v>
      </c>
      <c r="AX48">
        <f>IF(Z48&gt;0, (R48*SUMPRODUCT(K48:$K$98, X48:$X$98)-K48*$AZ$3)/Z48, 0)</f>
        <v>10313.196519439874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2000000</v>
      </c>
      <c r="S49">
        <f t="shared" si="32"/>
        <v>6429.3370527801189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1118.1360400485883</v>
      </c>
      <c r="AC49">
        <f t="shared" si="33"/>
        <v>544.96522802703203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-45143.073037114336</v>
      </c>
      <c r="AI49">
        <f t="shared" si="38"/>
        <v>-45145.192093960919</v>
      </c>
      <c r="AJ49">
        <f t="shared" si="39"/>
        <v>573.17081202155623</v>
      </c>
      <c r="AK49">
        <f t="shared" si="61"/>
        <v>78.269522803401188</v>
      </c>
      <c r="AL49">
        <f t="shared" si="40"/>
        <v>-44493.751759135965</v>
      </c>
      <c r="AN49">
        <f t="shared" si="41"/>
        <v>0</v>
      </c>
      <c r="AO49">
        <f t="shared" si="42"/>
        <v>0</v>
      </c>
      <c r="AP49">
        <f t="shared" si="43"/>
        <v>-2.9512629543968858E-2</v>
      </c>
      <c r="AQ49">
        <f t="shared" si="44"/>
        <v>-628.71875908839706</v>
      </c>
      <c r="AR49">
        <f t="shared" si="45"/>
        <v>-628.74827171794107</v>
      </c>
      <c r="AS49">
        <f t="shared" si="46"/>
        <v>7.9826918602464083</v>
      </c>
      <c r="AT49">
        <f t="shared" si="47"/>
        <v>1.0900790296428831</v>
      </c>
      <c r="AU49">
        <f t="shared" si="48"/>
        <v>-619.67550082805178</v>
      </c>
      <c r="AW49">
        <v>46</v>
      </c>
      <c r="AX49">
        <f>IF(Z49&gt;0, (R49*SUMPRODUCT(K49:$K$98, X49:$X$98)-K49*$AZ$3)/Z49, 0)</f>
        <v>6429.3370527801189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2000000</v>
      </c>
      <c r="S50">
        <f t="shared" si="32"/>
        <v>1531.0092443031531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544.96522802703203</v>
      </c>
      <c r="AC50">
        <f t="shared" si="33"/>
        <v>98.137392398818974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-39629.694357967142</v>
      </c>
      <c r="AI50">
        <f t="shared" si="38"/>
        <v>-39631.296853065782</v>
      </c>
      <c r="AJ50">
        <f t="shared" si="39"/>
        <v>446.82783562821305</v>
      </c>
      <c r="AK50">
        <f t="shared" si="61"/>
        <v>38.147565961892248</v>
      </c>
      <c r="AL50">
        <f t="shared" si="40"/>
        <v>-39146.321451475676</v>
      </c>
      <c r="AN50">
        <f t="shared" si="41"/>
        <v>0</v>
      </c>
      <c r="AO50">
        <f t="shared" si="42"/>
        <v>0</v>
      </c>
      <c r="AP50">
        <f t="shared" si="43"/>
        <v>-1.9927094767806498E-2</v>
      </c>
      <c r="AQ50">
        <f t="shared" si="44"/>
        <v>-492.79693632756351</v>
      </c>
      <c r="AR50">
        <f t="shared" si="45"/>
        <v>-492.81686342233127</v>
      </c>
      <c r="AS50">
        <f t="shared" si="46"/>
        <v>5.5563231569357665</v>
      </c>
      <c r="AT50">
        <f t="shared" si="47"/>
        <v>0.47436660663003061</v>
      </c>
      <c r="AU50">
        <f t="shared" si="48"/>
        <v>-486.78617365876551</v>
      </c>
      <c r="AW50">
        <v>47</v>
      </c>
      <c r="AX50">
        <f>IF(Z50&gt;0, (R50*SUMPRODUCT(K50:$K$98, X50:$X$98)-K50*$AZ$3)/Z50, 0)</f>
        <v>1531.0092443031531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2000000</v>
      </c>
      <c r="S51">
        <f t="shared" si="32"/>
        <v>-4980.8759664255576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98.137392398818974</v>
      </c>
      <c r="AC51">
        <f t="shared" si="33"/>
        <v>-232.25693369643795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-33658.138875507604</v>
      </c>
      <c r="AI51">
        <f t="shared" si="38"/>
        <v>-33659.304618919312</v>
      </c>
      <c r="AJ51">
        <f t="shared" si="39"/>
        <v>330.39432609525693</v>
      </c>
      <c r="AK51">
        <f t="shared" si="61"/>
        <v>6.8696174679173287</v>
      </c>
      <c r="AL51">
        <f t="shared" si="40"/>
        <v>-33322.040675356133</v>
      </c>
      <c r="AN51">
        <f t="shared" si="41"/>
        <v>0</v>
      </c>
      <c r="AO51">
        <f t="shared" si="42"/>
        <v>0</v>
      </c>
      <c r="AP51">
        <f t="shared" si="43"/>
        <v>-1.2942918704338184E-2</v>
      </c>
      <c r="AQ51">
        <f t="shared" si="44"/>
        <v>-373.6967765192619</v>
      </c>
      <c r="AR51">
        <f t="shared" si="45"/>
        <v>-373.70971943796621</v>
      </c>
      <c r="AS51">
        <f t="shared" si="46"/>
        <v>3.6682745620226851</v>
      </c>
      <c r="AT51">
        <f t="shared" si="47"/>
        <v>7.6271415754041866E-2</v>
      </c>
      <c r="AU51">
        <f t="shared" si="48"/>
        <v>-369.96517346018942</v>
      </c>
      <c r="AW51">
        <v>48</v>
      </c>
      <c r="AX51">
        <f>IF(Z51&gt;0, (R51*SUMPRODUCT(K51:$K$98, X51:$X$98)-K51*$AZ$3)/Z51, 0)</f>
        <v>-4980.8759664255576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2000000</v>
      </c>
      <c r="S52">
        <f t="shared" si="32"/>
        <v>-14221.139758483921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-232.25693369643795</v>
      </c>
      <c r="AC52">
        <f t="shared" si="33"/>
        <v>-460.951379651141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-27500.656472917508</v>
      </c>
      <c r="AI52">
        <f t="shared" si="38"/>
        <v>-27501.466800689192</v>
      </c>
      <c r="AJ52">
        <f t="shared" si="39"/>
        <v>228.69444595470304</v>
      </c>
      <c r="AK52">
        <f t="shared" si="61"/>
        <v>-16.257985358750659</v>
      </c>
      <c r="AL52">
        <f t="shared" si="40"/>
        <v>-27289.030340093239</v>
      </c>
      <c r="AN52">
        <f t="shared" si="41"/>
        <v>0</v>
      </c>
      <c r="AO52">
        <f t="shared" si="42"/>
        <v>0</v>
      </c>
      <c r="AP52">
        <f t="shared" si="43"/>
        <v>-8.0328924868515814E-3</v>
      </c>
      <c r="AQ52">
        <f t="shared" si="44"/>
        <v>-272.61785228721664</v>
      </c>
      <c r="AR52">
        <f t="shared" si="45"/>
        <v>-272.62588517970352</v>
      </c>
      <c r="AS52">
        <f t="shared" si="46"/>
        <v>2.26708001489289</v>
      </c>
      <c r="AT52">
        <f t="shared" si="47"/>
        <v>-0.16116768177459473</v>
      </c>
      <c r="AU52">
        <f t="shared" si="48"/>
        <v>-270.51997284658518</v>
      </c>
      <c r="AW52">
        <v>49</v>
      </c>
      <c r="AX52">
        <f>IF(Z52&gt;0, (R52*SUMPRODUCT(K52:$K$98, X52:$X$98)-K52*$AZ$3)/Z52, 0)</f>
        <v>-14221.139758483921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2000000</v>
      </c>
      <c r="S53">
        <f t="shared" si="32"/>
        <v>-28296.830193856324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-460.951379651141</v>
      </c>
      <c r="AC53">
        <f t="shared" si="33"/>
        <v>-604.10286536285798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-21480.395074580021</v>
      </c>
      <c r="AI53">
        <f t="shared" si="38"/>
        <v>-21480.928794135554</v>
      </c>
      <c r="AJ53">
        <f t="shared" si="39"/>
        <v>143.15148571171699</v>
      </c>
      <c r="AK53">
        <f t="shared" si="61"/>
        <v>-32.266596575579875</v>
      </c>
      <c r="AL53">
        <f t="shared" si="40"/>
        <v>-21370.043904999417</v>
      </c>
      <c r="AN53">
        <f t="shared" si="41"/>
        <v>0</v>
      </c>
      <c r="AO53">
        <f t="shared" si="42"/>
        <v>0</v>
      </c>
      <c r="AP53">
        <f t="shared" si="43"/>
        <v>-4.7239612228021817E-3</v>
      </c>
      <c r="AQ53">
        <f t="shared" si="44"/>
        <v>-190.12335660318712</v>
      </c>
      <c r="AR53">
        <f t="shared" si="45"/>
        <v>-190.12808056440994</v>
      </c>
      <c r="AS53">
        <f t="shared" si="46"/>
        <v>1.2670363311172452</v>
      </c>
      <c r="AT53">
        <f t="shared" si="47"/>
        <v>-0.28559221680097951</v>
      </c>
      <c r="AU53">
        <f t="shared" si="48"/>
        <v>-189.14663645009367</v>
      </c>
      <c r="AW53">
        <v>50</v>
      </c>
      <c r="AX53">
        <f>IF(Z53&gt;0, (R53*SUMPRODUCT(K53:$K$98, X53:$X$98)-K53*$AZ$3)/Z53, 0)</f>
        <v>-28296.830193856324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2000000</v>
      </c>
      <c r="S54">
        <f t="shared" si="32"/>
        <v>-51332.826641462212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-604.10286536285798</v>
      </c>
      <c r="AC54">
        <f t="shared" si="33"/>
        <v>-678.63125180934946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-15830.149172774105</v>
      </c>
      <c r="AI54">
        <f t="shared" si="38"/>
        <v>-15830.479678269423</v>
      </c>
      <c r="AJ54">
        <f t="shared" si="39"/>
        <v>74.528386446491481</v>
      </c>
      <c r="AK54">
        <f t="shared" si="61"/>
        <v>-42.287200575400064</v>
      </c>
      <c r="AL54">
        <f t="shared" si="40"/>
        <v>-15798.238492398332</v>
      </c>
      <c r="AN54">
        <f t="shared" si="41"/>
        <v>0</v>
      </c>
      <c r="AO54">
        <f t="shared" si="42"/>
        <v>0</v>
      </c>
      <c r="AP54">
        <f t="shared" si="43"/>
        <v>-2.6118839131972437E-3</v>
      </c>
      <c r="AQ54">
        <f t="shared" si="44"/>
        <v>-125.1008305566605</v>
      </c>
      <c r="AR54">
        <f t="shared" si="45"/>
        <v>-125.10344244057369</v>
      </c>
      <c r="AS54">
        <f t="shared" si="46"/>
        <v>0.58897505909415027</v>
      </c>
      <c r="AT54">
        <f t="shared" si="47"/>
        <v>-0.33418282140998812</v>
      </c>
      <c r="AU54">
        <f t="shared" si="48"/>
        <v>-124.84865020288953</v>
      </c>
      <c r="AW54">
        <v>51</v>
      </c>
      <c r="AX54">
        <f>IF(Z54&gt;0, (R54*SUMPRODUCT(K54:$K$98, X54:$X$98)-K54*$AZ$3)/Z54, 0)</f>
        <v>-51332.826641462212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2000000</v>
      </c>
      <c r="S55">
        <f t="shared" si="32"/>
        <v>-91662.692255122674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-678.63125180934946</v>
      </c>
      <c r="AC55">
        <f t="shared" si="33"/>
        <v>-700.52228758324588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-10891.249885290526</v>
      </c>
      <c r="AI55">
        <f t="shared" si="38"/>
        <v>-10891.440945107326</v>
      </c>
      <c r="AJ55">
        <f t="shared" si="39"/>
        <v>21.891035773896419</v>
      </c>
      <c r="AK55">
        <f t="shared" si="61"/>
        <v>-47.50418762665447</v>
      </c>
      <c r="AL55">
        <f t="shared" si="40"/>
        <v>-10917.054096960084</v>
      </c>
      <c r="AN55">
        <f t="shared" si="41"/>
        <v>0</v>
      </c>
      <c r="AO55">
        <f t="shared" si="42"/>
        <v>0</v>
      </c>
      <c r="AP55">
        <f t="shared" si="43"/>
        <v>-1.3481136931174566E-3</v>
      </c>
      <c r="AQ55">
        <f t="shared" si="44"/>
        <v>-76.848409840979983</v>
      </c>
      <c r="AR55">
        <f t="shared" si="45"/>
        <v>-76.849757954673109</v>
      </c>
      <c r="AS55">
        <f t="shared" si="46"/>
        <v>0.15446264723647657</v>
      </c>
      <c r="AT55">
        <f t="shared" si="47"/>
        <v>-0.33518846030944516</v>
      </c>
      <c r="AU55">
        <f t="shared" si="48"/>
        <v>-77.030483767746077</v>
      </c>
      <c r="AW55">
        <v>52</v>
      </c>
      <c r="AX55">
        <f>IF(Z55&gt;0, (R55*SUMPRODUCT(K55:$K$98, X55:$X$98)-K55*$AZ$3)/Z55, 0)</f>
        <v>-91662.692255122674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2000000</v>
      </c>
      <c r="S56">
        <f t="shared" si="32"/>
        <v>-157103.43560929585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-700.52228758324588</v>
      </c>
      <c r="AC56">
        <f t="shared" si="33"/>
        <v>-685.21909493961516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-6408.7788621395039</v>
      </c>
      <c r="AI56">
        <f t="shared" si="38"/>
        <v>-6408.8879016223582</v>
      </c>
      <c r="AJ56">
        <f t="shared" si="39"/>
        <v>-15.303192643630723</v>
      </c>
      <c r="AK56">
        <f t="shared" si="61"/>
        <v>-49.036560130827219</v>
      </c>
      <c r="AL56">
        <f t="shared" si="40"/>
        <v>-6473.2276543968164</v>
      </c>
      <c r="AN56">
        <f t="shared" si="41"/>
        <v>0</v>
      </c>
      <c r="AO56">
        <f t="shared" si="42"/>
        <v>0</v>
      </c>
      <c r="AP56">
        <f t="shared" si="43"/>
        <v>-6.8694651305112287E-4</v>
      </c>
      <c r="AQ56">
        <f t="shared" si="44"/>
        <v>-40.375175826358877</v>
      </c>
      <c r="AR56">
        <f t="shared" si="45"/>
        <v>-40.375862772871926</v>
      </c>
      <c r="AS56">
        <f t="shared" si="46"/>
        <v>-9.6409800834501416E-2</v>
      </c>
      <c r="AT56">
        <f t="shared" si="47"/>
        <v>-0.30892932644285581</v>
      </c>
      <c r="AU56">
        <f t="shared" si="48"/>
        <v>-40.781201900149291</v>
      </c>
      <c r="AW56">
        <v>53</v>
      </c>
      <c r="AX56">
        <f>IF(Z56&gt;0, (R56*SUMPRODUCT(K56:$K$98, X56:$X$98)-K56*$AZ$3)/Z56, 0)</f>
        <v>-157103.43560929585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2000000</v>
      </c>
      <c r="S57">
        <f t="shared" si="32"/>
        <v>-262102.46605714338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-685.21909493961516</v>
      </c>
      <c r="AC57">
        <f t="shared" si="33"/>
        <v>-643.31605426185729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-3727.0372941834785</v>
      </c>
      <c r="AI57">
        <f t="shared" si="38"/>
        <v>-3727.0986553053272</v>
      </c>
      <c r="AJ57">
        <f t="shared" si="39"/>
        <v>-41.903040677757872</v>
      </c>
      <c r="AK57">
        <f t="shared" si="61"/>
        <v>-47.965336645773064</v>
      </c>
      <c r="AL57">
        <f t="shared" si="40"/>
        <v>-3816.9670326288583</v>
      </c>
      <c r="AN57">
        <f t="shared" si="41"/>
        <v>0</v>
      </c>
      <c r="AO57">
        <f t="shared" si="42"/>
        <v>0</v>
      </c>
      <c r="AP57">
        <f t="shared" si="43"/>
        <v>-3.4515519047505303E-4</v>
      </c>
      <c r="AQ57">
        <f t="shared" si="44"/>
        <v>-20.96451675632515</v>
      </c>
      <c r="AR57">
        <f t="shared" si="45"/>
        <v>-20.964861911515623</v>
      </c>
      <c r="AS57">
        <f t="shared" si="46"/>
        <v>-0.23570383902538503</v>
      </c>
      <c r="AT57">
        <f t="shared" si="47"/>
        <v>-0.26980414320039342</v>
      </c>
      <c r="AU57">
        <f t="shared" si="48"/>
        <v>-21.470369893741402</v>
      </c>
      <c r="AW57">
        <v>54</v>
      </c>
      <c r="AX57">
        <f>IF(Z57&gt;0, (R57*SUMPRODUCT(K57:$K$98, X57:$X$98)-K57*$AZ$3)/Z57, 0)</f>
        <v>-262102.46605714338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2000000</v>
      </c>
      <c r="S58">
        <f t="shared" si="32"/>
        <v>-434528.96351600566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-643.31605426185729</v>
      </c>
      <c r="AC58">
        <f t="shared" si="33"/>
        <v>-590.81787771093548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-2140.452188673858</v>
      </c>
      <c r="AI58">
        <f t="shared" si="38"/>
        <v>-2140.4861805321298</v>
      </c>
      <c r="AJ58">
        <f t="shared" si="39"/>
        <v>-52.498176550921812</v>
      </c>
      <c r="AK58">
        <f t="shared" si="61"/>
        <v>-45.032123798330012</v>
      </c>
      <c r="AL58">
        <f t="shared" si="40"/>
        <v>-2238.0164808813815</v>
      </c>
      <c r="AN58">
        <f t="shared" si="41"/>
        <v>0</v>
      </c>
      <c r="AO58">
        <f t="shared" si="42"/>
        <v>0</v>
      </c>
      <c r="AP58">
        <f t="shared" si="43"/>
        <v>-1.7071748426866981E-4</v>
      </c>
      <c r="AQ58">
        <f t="shared" si="44"/>
        <v>-10.750004013528022</v>
      </c>
      <c r="AR58">
        <f t="shared" si="45"/>
        <v>-10.75017473101229</v>
      </c>
      <c r="AS58">
        <f t="shared" si="46"/>
        <v>-0.26366186155036953</v>
      </c>
      <c r="AT58">
        <f t="shared" si="47"/>
        <v>-0.22616506648983614</v>
      </c>
      <c r="AU58">
        <f t="shared" si="48"/>
        <v>-11.240001659052496</v>
      </c>
      <c r="AW58">
        <v>55</v>
      </c>
      <c r="AX58">
        <f>IF(Z58&gt;0, (R58*SUMPRODUCT(K58:$K$98, X58:$X$98)-K58*$AZ$3)/Z58, 0)</f>
        <v>-434528.96351600566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2000000</v>
      </c>
      <c r="S59">
        <f t="shared" si="32"/>
        <v>-724280.91727384436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-590.81787771093548</v>
      </c>
      <c r="AC59">
        <f t="shared" si="33"/>
        <v>-535.97619127156429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-1212.1322213462233</v>
      </c>
      <c r="AI59">
        <f t="shared" si="38"/>
        <v>-1212.1507216331454</v>
      </c>
      <c r="AJ59">
        <f t="shared" si="39"/>
        <v>-54.841686439371188</v>
      </c>
      <c r="AK59">
        <f t="shared" si="61"/>
        <v>-41.357251439765484</v>
      </c>
      <c r="AL59">
        <f t="shared" si="40"/>
        <v>-1308.349659512282</v>
      </c>
      <c r="AN59">
        <f t="shared" si="41"/>
        <v>0</v>
      </c>
      <c r="AO59">
        <f t="shared" si="42"/>
        <v>0</v>
      </c>
      <c r="AP59">
        <f t="shared" si="43"/>
        <v>-8.2959005326683149E-5</v>
      </c>
      <c r="AQ59">
        <f t="shared" si="44"/>
        <v>-5.4354445328641416</v>
      </c>
      <c r="AR59">
        <f t="shared" si="45"/>
        <v>-5.4355274918694683</v>
      </c>
      <c r="AS59">
        <f t="shared" si="46"/>
        <v>-0.24592114579617796</v>
      </c>
      <c r="AT59">
        <f t="shared" si="47"/>
        <v>-0.18545422873331271</v>
      </c>
      <c r="AU59">
        <f t="shared" si="48"/>
        <v>-5.8669028663989584</v>
      </c>
      <c r="AW59">
        <v>56</v>
      </c>
      <c r="AX59">
        <f>IF(Z59&gt;0, (R59*SUMPRODUCT(K59:$K$98, X59:$X$98)-K59*$AZ$3)/Z59, 0)</f>
        <v>-724280.91727384436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2000000</v>
      </c>
      <c r="S60">
        <f t="shared" si="32"/>
        <v>-1220479.7431346595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-535.97619127156429</v>
      </c>
      <c r="AC60">
        <f t="shared" si="33"/>
        <v>-482.84762647148273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-673.98038008468166</v>
      </c>
      <c r="AI60">
        <f t="shared" si="38"/>
        <v>-673.99027061398351</v>
      </c>
      <c r="AJ60">
        <f t="shared" si="39"/>
        <v>-53.128564800081563</v>
      </c>
      <c r="AK60">
        <f t="shared" si="61"/>
        <v>-37.518333389009506</v>
      </c>
      <c r="AL60">
        <f t="shared" si="40"/>
        <v>-764.63716880307459</v>
      </c>
      <c r="AN60">
        <f t="shared" si="41"/>
        <v>0</v>
      </c>
      <c r="AO60">
        <f t="shared" si="42"/>
        <v>0</v>
      </c>
      <c r="AP60">
        <f t="shared" si="43"/>
        <v>-3.9599215623437723E-5</v>
      </c>
      <c r="AQ60">
        <f t="shared" si="44"/>
        <v>-2.6984495553690042</v>
      </c>
      <c r="AR60">
        <f t="shared" si="45"/>
        <v>-2.6984891545846277</v>
      </c>
      <c r="AS60">
        <f t="shared" si="46"/>
        <v>-0.21271353929347392</v>
      </c>
      <c r="AT60">
        <f t="shared" si="47"/>
        <v>-0.15021406118533953</v>
      </c>
      <c r="AU60">
        <f t="shared" si="48"/>
        <v>-3.061416755063441</v>
      </c>
      <c r="AW60">
        <v>57</v>
      </c>
      <c r="AX60">
        <f>IF(Z60&gt;0, (R60*SUMPRODUCT(K60:$K$98, X60:$X$98)-K60*$AZ$3)/Z60, 0)</f>
        <v>-1220479.7431346595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2000000</v>
      </c>
      <c r="S61">
        <f t="shared" si="32"/>
        <v>-2089136.8636686148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-482.84762647148273</v>
      </c>
      <c r="AC61">
        <f t="shared" si="33"/>
        <v>-433.25678197957876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-368.55883556200286</v>
      </c>
      <c r="AI61">
        <f t="shared" si="38"/>
        <v>-368.56402020056714</v>
      </c>
      <c r="AJ61">
        <f t="shared" si="39"/>
        <v>-49.590844491903965</v>
      </c>
      <c r="AK61">
        <f t="shared" si="61"/>
        <v>-33.799333853003795</v>
      </c>
      <c r="AL61">
        <f t="shared" si="40"/>
        <v>-451.95419854547492</v>
      </c>
      <c r="AN61">
        <f t="shared" si="41"/>
        <v>0</v>
      </c>
      <c r="AO61">
        <f t="shared" si="42"/>
        <v>0</v>
      </c>
      <c r="AP61">
        <f t="shared" si="43"/>
        <v>-1.8533929762119417E-5</v>
      </c>
      <c r="AQ61">
        <f t="shared" si="44"/>
        <v>-1.3175158666878282</v>
      </c>
      <c r="AR61">
        <f t="shared" si="45"/>
        <v>-1.3175344006175902</v>
      </c>
      <c r="AS61">
        <f t="shared" si="46"/>
        <v>-0.17727623965628828</v>
      </c>
      <c r="AT61">
        <f t="shared" si="47"/>
        <v>-0.12082510128106816</v>
      </c>
      <c r="AU61">
        <f t="shared" si="48"/>
        <v>-1.6156357415549467</v>
      </c>
      <c r="AW61">
        <v>58</v>
      </c>
      <c r="AX61">
        <f>IF(Z61&gt;0, (R61*SUMPRODUCT(K61:$K$98, X61:$X$98)-K61*$AZ$3)/Z61, 0)</f>
        <v>-2089136.8636686148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2000000</v>
      </c>
      <c r="S62">
        <f t="shared" si="32"/>
        <v>-3643869.5279433592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-433.25678197957876</v>
      </c>
      <c r="AC62">
        <f t="shared" si="33"/>
        <v>-387.88742816120146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-197.72473717847438</v>
      </c>
      <c r="AI62">
        <f t="shared" si="38"/>
        <v>-197.72739841143832</v>
      </c>
      <c r="AJ62">
        <f t="shared" si="39"/>
        <v>-45.369353818377306</v>
      </c>
      <c r="AK62">
        <f t="shared" si="61"/>
        <v>-30.327974738570518</v>
      </c>
      <c r="AL62">
        <f t="shared" si="40"/>
        <v>-273.42472696838615</v>
      </c>
      <c r="AN62">
        <f t="shared" si="41"/>
        <v>0</v>
      </c>
      <c r="AO62">
        <f t="shared" si="42"/>
        <v>0</v>
      </c>
      <c r="AP62">
        <f t="shared" si="43"/>
        <v>-8.4940321129134233E-6</v>
      </c>
      <c r="AQ62">
        <f t="shared" si="44"/>
        <v>-0.63109103557394208</v>
      </c>
      <c r="AR62">
        <f t="shared" si="45"/>
        <v>-0.63109952960605498</v>
      </c>
      <c r="AS62">
        <f t="shared" si="46"/>
        <v>-0.14480834767131709</v>
      </c>
      <c r="AT62">
        <f t="shared" si="47"/>
        <v>-9.6799789736721403E-2</v>
      </c>
      <c r="AU62">
        <f t="shared" si="48"/>
        <v>-0.87270766701409352</v>
      </c>
      <c r="AW62">
        <v>59</v>
      </c>
      <c r="AX62">
        <f>IF(Z62&gt;0, (R62*SUMPRODUCT(K62:$K$98, X62:$X$98)-K62*$AZ$3)/Z62, 0)</f>
        <v>-3643869.5279433592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2000000</v>
      </c>
      <c r="S63">
        <f t="shared" si="32"/>
        <v>-6490204.7641288014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-387.88742816120146</v>
      </c>
      <c r="AC63">
        <f t="shared" si="33"/>
        <v>-346.8338141208244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-103.89049154098741</v>
      </c>
      <c r="AI63">
        <f t="shared" si="38"/>
        <v>-103.89182753047744</v>
      </c>
      <c r="AJ63">
        <f t="shared" si="39"/>
        <v>-41.053614040377056</v>
      </c>
      <c r="AK63">
        <f t="shared" si="61"/>
        <v>-27.152119971284105</v>
      </c>
      <c r="AL63">
        <f t="shared" si="40"/>
        <v>-172.09756154213858</v>
      </c>
      <c r="AN63">
        <f t="shared" si="41"/>
        <v>0</v>
      </c>
      <c r="AO63">
        <f t="shared" si="42"/>
        <v>0</v>
      </c>
      <c r="AP63">
        <f t="shared" si="43"/>
        <v>-3.807290570839667E-6</v>
      </c>
      <c r="AQ63">
        <f t="shared" si="44"/>
        <v>-0.29606616803170444</v>
      </c>
      <c r="AR63">
        <f t="shared" si="45"/>
        <v>-0.2960699753222753</v>
      </c>
      <c r="AS63">
        <f t="shared" si="46"/>
        <v>-0.1169942120063194</v>
      </c>
      <c r="AT63">
        <f t="shared" si="47"/>
        <v>-7.7377861964043934E-2</v>
      </c>
      <c r="AU63">
        <f t="shared" si="48"/>
        <v>-0.49044204929263857</v>
      </c>
      <c r="AW63">
        <v>60</v>
      </c>
      <c r="AX63">
        <f>IF(Z63&gt;0, (R63*SUMPRODUCT(K63:$K$98, X63:$X$98)-K63*$AZ$3)/Z63, 0)</f>
        <v>-6490204.7641288014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2000000</v>
      </c>
      <c r="S64">
        <f t="shared" si="32"/>
        <v>-11837127.51752401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-346.8338141208244</v>
      </c>
      <c r="AC64">
        <f t="shared" si="33"/>
        <v>-309.91139361389992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-53.447766437927434</v>
      </c>
      <c r="AI64">
        <f t="shared" si="38"/>
        <v>-53.448420970442093</v>
      </c>
      <c r="AJ64">
        <f t="shared" si="39"/>
        <v>-36.922420506924482</v>
      </c>
      <c r="AK64">
        <f t="shared" si="61"/>
        <v>-24.278366988457709</v>
      </c>
      <c r="AL64">
        <f t="shared" si="40"/>
        <v>-114.64920846582429</v>
      </c>
      <c r="AN64">
        <f t="shared" si="41"/>
        <v>0</v>
      </c>
      <c r="AO64">
        <f t="shared" si="42"/>
        <v>0</v>
      </c>
      <c r="AP64">
        <f t="shared" si="43"/>
        <v>-1.6654292366616083E-6</v>
      </c>
      <c r="AQ64">
        <f t="shared" si="44"/>
        <v>-0.13599549429073354</v>
      </c>
      <c r="AR64">
        <f t="shared" si="45"/>
        <v>-0.1359971597199702</v>
      </c>
      <c r="AS64">
        <f t="shared" si="46"/>
        <v>-9.3947477357750248E-2</v>
      </c>
      <c r="AT64">
        <f t="shared" si="47"/>
        <v>-6.1775238503215688E-2</v>
      </c>
      <c r="AU64">
        <f t="shared" si="48"/>
        <v>-0.29171987558093615</v>
      </c>
      <c r="AW64">
        <v>61</v>
      </c>
      <c r="AX64">
        <f>IF(Z64&gt;0, (R64*SUMPRODUCT(K64:$K$98, X64:$X$98)-K64*$AZ$3)/Z64, 0)</f>
        <v>-11837127.51752401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2000000</v>
      </c>
      <c r="S65">
        <f t="shared" si="32"/>
        <v>-22143279.142450769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-309.91139361389992</v>
      </c>
      <c r="AC65">
        <f t="shared" si="33"/>
        <v>-276.81659743412257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-26.836662210318714</v>
      </c>
      <c r="AI65">
        <f t="shared" si="38"/>
        <v>-26.836974739230595</v>
      </c>
      <c r="AJ65">
        <f t="shared" si="39"/>
        <v>-33.094796179777347</v>
      </c>
      <c r="AK65">
        <f t="shared" si="61"/>
        <v>-21.693797552972995</v>
      </c>
      <c r="AL65">
        <f t="shared" si="40"/>
        <v>-81.625568471980941</v>
      </c>
      <c r="AN65">
        <f t="shared" si="41"/>
        <v>0</v>
      </c>
      <c r="AO65">
        <f t="shared" si="42"/>
        <v>0</v>
      </c>
      <c r="AP65">
        <f t="shared" si="43"/>
        <v>-7.1001436616016493E-7</v>
      </c>
      <c r="AQ65">
        <f t="shared" si="44"/>
        <v>-6.0968489585400541E-2</v>
      </c>
      <c r="AR65">
        <f t="shared" si="45"/>
        <v>-6.0969199599766696E-2</v>
      </c>
      <c r="AS65">
        <f t="shared" si="46"/>
        <v>-7.5185942290613414E-2</v>
      </c>
      <c r="AT65">
        <f t="shared" si="47"/>
        <v>-4.928474561444033E-2</v>
      </c>
      <c r="AU65">
        <f t="shared" si="48"/>
        <v>-0.18543988750482046</v>
      </c>
      <c r="AW65">
        <v>62</v>
      </c>
      <c r="AX65">
        <f>IF(Z65&gt;0, (R65*SUMPRODUCT(K65:$K$98, X65:$X$98)-K65*$AZ$3)/Z65, 0)</f>
        <v>-22143279.142450769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2000000</v>
      </c>
      <c r="S66">
        <f t="shared" si="32"/>
        <v>-42589622.262801774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-276.81659743412257</v>
      </c>
      <c r="AC66">
        <f t="shared" si="33"/>
        <v>-247.20721621471861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-13.143489222068624</v>
      </c>
      <c r="AI66">
        <f t="shared" si="38"/>
        <v>-13.143634332076109</v>
      </c>
      <c r="AJ66">
        <f t="shared" si="39"/>
        <v>-29.609381219403957</v>
      </c>
      <c r="AK66">
        <f t="shared" si="61"/>
        <v>-19.377161820388583</v>
      </c>
      <c r="AL66">
        <f t="shared" si="40"/>
        <v>-62.130177371868655</v>
      </c>
      <c r="AN66">
        <f t="shared" si="41"/>
        <v>0</v>
      </c>
      <c r="AO66">
        <f t="shared" si="42"/>
        <v>0</v>
      </c>
      <c r="AP66">
        <f t="shared" si="43"/>
        <v>-2.9434473920394866E-7</v>
      </c>
      <c r="AQ66">
        <f t="shared" si="44"/>
        <v>-2.6660579613581478E-2</v>
      </c>
      <c r="AR66">
        <f t="shared" si="45"/>
        <v>-2.6660873958320681E-2</v>
      </c>
      <c r="AS66">
        <f t="shared" si="46"/>
        <v>-6.0060403441679164E-2</v>
      </c>
      <c r="AT66">
        <f t="shared" si="47"/>
        <v>-3.9305115762586953E-2</v>
      </c>
      <c r="AU66">
        <f t="shared" si="48"/>
        <v>-0.12602639316258682</v>
      </c>
      <c r="AW66">
        <v>63</v>
      </c>
      <c r="AX66">
        <f>IF(Z66&gt;0, (R66*SUMPRODUCT(K66:$K$98, X66:$X$98)-K66*$AZ$3)/Z66, 0)</f>
        <v>-42589622.262801774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-84443681.651165485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-247.20721621471861</v>
      </c>
      <c r="AC67">
        <f t="shared" ref="AC67:AC89" si="64">S67*Z67</f>
        <v>-220.74249312559172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-6.2645536872077079</v>
      </c>
      <c r="AI67">
        <f t="shared" ref="AI67:AI89" si="69">SUM(AE67:AH67)</f>
        <v>-6.2646190391940291</v>
      </c>
      <c r="AJ67">
        <f t="shared" ref="AJ67:AJ89" si="70">AB67-AC67</f>
        <v>-26.464723089126892</v>
      </c>
      <c r="AK67">
        <f t="shared" si="61"/>
        <v>-17.304505135030304</v>
      </c>
      <c r="AL67">
        <f t="shared" ref="AL67:AL89" si="71">SUM(AI67:AK67)</f>
        <v>-50.033847263351227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-1.18358562825016E-7</v>
      </c>
      <c r="AQ67">
        <f t="shared" ref="AQ67:AQ89" si="75">AH67*$K67</f>
        <v>-1.1345692960563657E-2</v>
      </c>
      <c r="AR67">
        <f t="shared" ref="AR67:AR89" si="76">AI67*$K67</f>
        <v>-1.1345811319126483E-2</v>
      </c>
      <c r="AS67">
        <f t="shared" ref="AS67:AS89" si="77">AJ67*$K67</f>
        <v>-4.7930090066704858E-2</v>
      </c>
      <c r="AT67">
        <f t="shared" ref="AT67:AT89" si="78">AK67*$K67</f>
        <v>-3.134007814434768E-2</v>
      </c>
      <c r="AU67">
        <f t="shared" ref="AU67:AU89" si="79">AL67*$K67</f>
        <v>-9.0615979530179025E-2</v>
      </c>
      <c r="AW67">
        <v>64</v>
      </c>
      <c r="AX67">
        <f>IF(Z67&gt;0, (R67*SUMPRODUCT(K67:$K$98, X67:$X$98)-K67*$AZ$3)/Z67, 0)</f>
        <v>-84443681.651165485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2000000</v>
      </c>
      <c r="S68">
        <f t="shared" si="63"/>
        <v>-172872908.13262337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-220.74249312559172</v>
      </c>
      <c r="AC68">
        <f t="shared" si="64"/>
        <v>-197.1008176857483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-2.8955799604136812</v>
      </c>
      <c r="AI68">
        <f t="shared" si="69"/>
        <v>-2.8956084641306337</v>
      </c>
      <c r="AJ68">
        <f t="shared" si="70"/>
        <v>-23.641675439843425</v>
      </c>
      <c r="AK68">
        <f t="shared" si="61"/>
        <v>-15.451974518791422</v>
      </c>
      <c r="AL68">
        <f t="shared" si="71"/>
        <v>-41.989258422765481</v>
      </c>
      <c r="AN68">
        <f t="shared" si="72"/>
        <v>0</v>
      </c>
      <c r="AO68">
        <f t="shared" si="73"/>
        <v>0</v>
      </c>
      <c r="AP68">
        <f t="shared" si="74"/>
        <v>-4.6091873893567875E-8</v>
      </c>
      <c r="AQ68">
        <f t="shared" si="75"/>
        <v>-4.6822913168549874E-3</v>
      </c>
      <c r="AR68">
        <f t="shared" si="76"/>
        <v>-4.6823374087288814E-3</v>
      </c>
      <c r="AS68">
        <f t="shared" si="77"/>
        <v>-3.8229720173939788E-2</v>
      </c>
      <c r="AT68">
        <f t="shared" si="78"/>
        <v>-2.4986581999712806E-2</v>
      </c>
      <c r="AU68">
        <f t="shared" si="79"/>
        <v>-6.7898639582381473E-2</v>
      </c>
      <c r="AW68">
        <v>65</v>
      </c>
      <c r="AX68">
        <f>IF(Z68&gt;0, (R68*SUMPRODUCT(K68:$K$98, X68:$X$98)-K68*$AZ$3)/Z68, 0)</f>
        <v>-172872908.13262337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2000000</v>
      </c>
      <c r="S69">
        <f t="shared" si="63"/>
        <v>-366365441.80934185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-197.1008176857483</v>
      </c>
      <c r="AC69">
        <f t="shared" si="64"/>
        <v>-175.98673110849012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-1.2967775080256889</v>
      </c>
      <c r="AI69">
        <f t="shared" si="69"/>
        <v>-1.2967895169866215</v>
      </c>
      <c r="AJ69">
        <f t="shared" si="70"/>
        <v>-21.114086577258178</v>
      </c>
      <c r="AK69">
        <f t="shared" si="61"/>
        <v>-13.797057238002383</v>
      </c>
      <c r="AL69">
        <f t="shared" si="71"/>
        <v>-36.20793333224718</v>
      </c>
      <c r="AN69">
        <f t="shared" si="72"/>
        <v>0</v>
      </c>
      <c r="AO69">
        <f t="shared" si="73"/>
        <v>0</v>
      </c>
      <c r="AP69">
        <f t="shared" si="74"/>
        <v>-1.733845028688382E-8</v>
      </c>
      <c r="AQ69">
        <f t="shared" si="75"/>
        <v>-1.8722779166658794E-3</v>
      </c>
      <c r="AR69">
        <f t="shared" si="76"/>
        <v>-1.8722952551161662E-3</v>
      </c>
      <c r="AS69">
        <f t="shared" si="77"/>
        <v>-3.0484364345089211E-2</v>
      </c>
      <c r="AT69">
        <f t="shared" si="78"/>
        <v>-1.9920090703158054E-2</v>
      </c>
      <c r="AU69">
        <f t="shared" si="79"/>
        <v>-5.2276750303363428E-2</v>
      </c>
      <c r="AW69">
        <v>66</v>
      </c>
      <c r="AX69">
        <f>IF(Z69&gt;0, (R69*SUMPRODUCT(K69:$K$98, X69:$X$98)-K69*$AZ$3)/Z69, 0)</f>
        <v>-366365441.80934185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2000000</v>
      </c>
      <c r="S70">
        <f t="shared" si="63"/>
        <v>-804974545.6308471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-175.98673110849012</v>
      </c>
      <c r="AC70">
        <f t="shared" si="64"/>
        <v>-157.13255975375057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-0.56070590835228773</v>
      </c>
      <c r="AI70">
        <f t="shared" si="69"/>
        <v>-0.56071078839975652</v>
      </c>
      <c r="AJ70">
        <f t="shared" si="70"/>
        <v>-18.854171354739549</v>
      </c>
      <c r="AK70">
        <f t="shared" si="61"/>
        <v>-12.31907117759431</v>
      </c>
      <c r="AL70">
        <f t="shared" si="71"/>
        <v>-31.733953320733615</v>
      </c>
      <c r="AN70">
        <f t="shared" si="72"/>
        <v>0</v>
      </c>
      <c r="AO70">
        <f t="shared" si="73"/>
        <v>0</v>
      </c>
      <c r="AP70">
        <f t="shared" si="74"/>
        <v>-6.2908722993452383E-9</v>
      </c>
      <c r="AQ70">
        <f t="shared" si="75"/>
        <v>-7.2280634348202265E-4</v>
      </c>
      <c r="AR70">
        <f t="shared" si="76"/>
        <v>-7.2281263435432198E-4</v>
      </c>
      <c r="AS70">
        <f t="shared" si="77"/>
        <v>-2.4304924298640455E-2</v>
      </c>
      <c r="AT70">
        <f t="shared" si="78"/>
        <v>-1.5880522499108755E-2</v>
      </c>
      <c r="AU70">
        <f t="shared" si="79"/>
        <v>-4.0908259432103529E-2</v>
      </c>
      <c r="AW70">
        <v>67</v>
      </c>
      <c r="AX70">
        <f>IF(Z70&gt;0, (R70*SUMPRODUCT(K70:$K$98, X70:$X$98)-K70*$AZ$3)/Z70, 0)</f>
        <v>-804974545.6308471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2000000</v>
      </c>
      <c r="S71">
        <f t="shared" si="63"/>
        <v>-1835055043.8992722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-157.13255975375057</v>
      </c>
      <c r="AC71">
        <f t="shared" si="64"/>
        <v>-140.29752931665095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-0.23359150777485277</v>
      </c>
      <c r="AI71">
        <f t="shared" si="69"/>
        <v>-0.23359341912799969</v>
      </c>
      <c r="AJ71">
        <f t="shared" si="70"/>
        <v>-16.835030437099618</v>
      </c>
      <c r="AK71">
        <f t="shared" si="61"/>
        <v>-10.999279182762541</v>
      </c>
      <c r="AL71">
        <f t="shared" si="71"/>
        <v>-28.06790303899016</v>
      </c>
      <c r="AN71">
        <f t="shared" si="72"/>
        <v>0</v>
      </c>
      <c r="AO71">
        <f t="shared" si="73"/>
        <v>0</v>
      </c>
      <c r="AP71">
        <f t="shared" si="74"/>
        <v>-2.1999344274332593E-9</v>
      </c>
      <c r="AQ71">
        <f t="shared" si="75"/>
        <v>-2.6885978697332389E-4</v>
      </c>
      <c r="AR71">
        <f t="shared" si="76"/>
        <v>-2.6886198690775134E-4</v>
      </c>
      <c r="AS71">
        <f t="shared" si="77"/>
        <v>-1.9376828978605966E-2</v>
      </c>
      <c r="AT71">
        <f t="shared" si="78"/>
        <v>-1.2659980176967789E-2</v>
      </c>
      <c r="AU71">
        <f t="shared" si="79"/>
        <v>-3.2305671142481507E-2</v>
      </c>
      <c r="AW71">
        <v>68</v>
      </c>
      <c r="AX71">
        <f>IF(Z71&gt;0, (R71*SUMPRODUCT(K71:$K$98, X71:$X$98)-K71*$AZ$3)/Z71, 0)</f>
        <v>-1835055043.8992722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2000000</v>
      </c>
      <c r="S72">
        <f t="shared" si="63"/>
        <v>-4350449109.1171055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-140.29752931665095</v>
      </c>
      <c r="AC72">
        <f t="shared" si="64"/>
        <v>-125.26587563764949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-9.379160873512081E-2</v>
      </c>
      <c r="AI72">
        <f t="shared" si="69"/>
        <v>-9.3792328579627063E-2</v>
      </c>
      <c r="AJ72">
        <f t="shared" si="70"/>
        <v>-15.031653679001465</v>
      </c>
      <c r="AK72">
        <f t="shared" ref="AK72:AK89" si="92">G72*SUM(AB72:AB72, AE72:AF72)</f>
        <v>-9.8208270521655674</v>
      </c>
      <c r="AL72">
        <f t="shared" si="71"/>
        <v>-24.946273059746659</v>
      </c>
      <c r="AN72">
        <f t="shared" si="72"/>
        <v>0</v>
      </c>
      <c r="AO72">
        <f t="shared" si="73"/>
        <v>0</v>
      </c>
      <c r="AP72">
        <f t="shared" si="74"/>
        <v>-7.3975766212456693E-10</v>
      </c>
      <c r="AQ72">
        <f t="shared" si="75"/>
        <v>-9.6386178684243706E-5</v>
      </c>
      <c r="AR72">
        <f t="shared" si="76"/>
        <v>-9.638691844190583E-5</v>
      </c>
      <c r="AS72">
        <f t="shared" si="77"/>
        <v>-1.5447476346371449E-2</v>
      </c>
      <c r="AT72">
        <f t="shared" si="78"/>
        <v>-1.0092501918272653E-2</v>
      </c>
      <c r="AU72">
        <f t="shared" si="79"/>
        <v>-2.5636365183086006E-2</v>
      </c>
      <c r="AW72">
        <v>69</v>
      </c>
      <c r="AX72">
        <f>IF(Z72&gt;0, (R72*SUMPRODUCT(K72:$K$98, X72:$X$98)-K72*$AZ$3)/Z72, 0)</f>
        <v>-4350449109.1171055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2000000</v>
      </c>
      <c r="S73">
        <f t="shared" si="63"/>
        <v>-10750994085.554899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-125.26587563764949</v>
      </c>
      <c r="AC73">
        <f t="shared" si="64"/>
        <v>-111.84461261419561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-3.620530890373945E-2</v>
      </c>
      <c r="AI73">
        <f t="shared" si="69"/>
        <v>-3.6205568983439344E-2</v>
      </c>
      <c r="AJ73">
        <f t="shared" si="70"/>
        <v>-13.421263023453875</v>
      </c>
      <c r="AK73">
        <f t="shared" si="92"/>
        <v>-8.7686112946354644</v>
      </c>
      <c r="AL73">
        <f t="shared" si="71"/>
        <v>-22.226079887072778</v>
      </c>
      <c r="AN73">
        <f t="shared" si="72"/>
        <v>0</v>
      </c>
      <c r="AO73">
        <f t="shared" si="73"/>
        <v>0</v>
      </c>
      <c r="AP73">
        <f t="shared" si="74"/>
        <v>-2.3863778552328254E-10</v>
      </c>
      <c r="AQ73">
        <f t="shared" si="75"/>
        <v>-3.3220411836946047E-5</v>
      </c>
      <c r="AR73">
        <f t="shared" si="76"/>
        <v>-3.322065047473157E-5</v>
      </c>
      <c r="AS73">
        <f t="shared" si="77"/>
        <v>-1.2314765389698498E-2</v>
      </c>
      <c r="AT73">
        <f t="shared" si="78"/>
        <v>-8.0456951553809376E-3</v>
      </c>
      <c r="AU73">
        <f t="shared" si="79"/>
        <v>-2.0393681195554167E-2</v>
      </c>
      <c r="AW73">
        <v>70</v>
      </c>
      <c r="AX73">
        <f>IF(Z73&gt;0, (R73*SUMPRODUCT(K73:$K$98, X73:$X$98)-K73*$AZ$3)/Z73, 0)</f>
        <v>-10750994085.554899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2000000</v>
      </c>
      <c r="S74">
        <f t="shared" si="63"/>
        <v>-27757516818.291092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-111.84461261419561</v>
      </c>
      <c r="AC74">
        <f t="shared" si="64"/>
        <v>-99.861289218864101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-1.3403051223901778E-2</v>
      </c>
      <c r="AI74">
        <f t="shared" si="69"/>
        <v>-1.3403141164664376E-2</v>
      </c>
      <c r="AJ74">
        <f t="shared" si="70"/>
        <v>-11.98332339533151</v>
      </c>
      <c r="AK74">
        <f t="shared" si="92"/>
        <v>-7.8291228829936932</v>
      </c>
      <c r="AL74">
        <f t="shared" si="71"/>
        <v>-19.825849419489867</v>
      </c>
      <c r="AN74">
        <f t="shared" si="72"/>
        <v>0</v>
      </c>
      <c r="AO74">
        <f t="shared" si="73"/>
        <v>0</v>
      </c>
      <c r="AP74">
        <f t="shared" si="74"/>
        <v>-7.3683678308549046E-11</v>
      </c>
      <c r="AQ74">
        <f t="shared" si="75"/>
        <v>-1.0980406283033913E-5</v>
      </c>
      <c r="AR74">
        <f t="shared" si="76"/>
        <v>-1.0980479966712221E-5</v>
      </c>
      <c r="AS74">
        <f t="shared" si="77"/>
        <v>-9.8172988600591562E-3</v>
      </c>
      <c r="AT74">
        <f t="shared" si="78"/>
        <v>-6.4139835518768236E-3</v>
      </c>
      <c r="AU74">
        <f t="shared" si="79"/>
        <v>-1.6242262891902691E-2</v>
      </c>
      <c r="AW74">
        <v>71</v>
      </c>
      <c r="AX74">
        <f>IF(Z74&gt;0, (R74*SUMPRODUCT(K74:$K$98, X74:$X$98)-K74*$AZ$3)/Z74, 0)</f>
        <v>-27757516818.291092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2000000</v>
      </c>
      <c r="S75">
        <f t="shared" si="63"/>
        <v>-75039348348.757629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-99.861289218864101</v>
      </c>
      <c r="AC75">
        <f t="shared" si="64"/>
        <v>-89.161874649499509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-4.7469051743678735E-3</v>
      </c>
      <c r="AI75">
        <f t="shared" si="69"/>
        <v>-4.7469348794081665E-3</v>
      </c>
      <c r="AJ75">
        <f t="shared" si="70"/>
        <v>-10.699414569364592</v>
      </c>
      <c r="AK75">
        <f t="shared" si="92"/>
        <v>-6.9902902453204874</v>
      </c>
      <c r="AL75">
        <f t="shared" si="71"/>
        <v>-17.694451749564486</v>
      </c>
      <c r="AN75">
        <f t="shared" si="72"/>
        <v>0</v>
      </c>
      <c r="AO75">
        <f t="shared" si="73"/>
        <v>0</v>
      </c>
      <c r="AP75">
        <f t="shared" si="74"/>
        <v>-2.1728355358556176E-11</v>
      </c>
      <c r="AQ75">
        <f t="shared" si="75"/>
        <v>-3.4722202517057591E-6</v>
      </c>
      <c r="AR75">
        <f t="shared" si="76"/>
        <v>-3.4722419800611179E-6</v>
      </c>
      <c r="AS75">
        <f t="shared" si="77"/>
        <v>-7.8263042096876536E-3</v>
      </c>
      <c r="AT75">
        <f t="shared" si="78"/>
        <v>-5.1131898497077518E-3</v>
      </c>
      <c r="AU75">
        <f t="shared" si="79"/>
        <v>-1.2942966301375465E-2</v>
      </c>
      <c r="AW75">
        <v>72</v>
      </c>
      <c r="AX75">
        <f>IF(Z75&gt;0, (R75*SUMPRODUCT(K75:$K$98, X75:$X$98)-K75*$AZ$3)/Z75, 0)</f>
        <v>-75039348348.757629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2000000</v>
      </c>
      <c r="S76">
        <f t="shared" si="63"/>
        <v>-212937091670.51611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-89.161874649499509</v>
      </c>
      <c r="AC76">
        <f t="shared" si="64"/>
        <v>-79.608819595138655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-1.6049177024488723E-3</v>
      </c>
      <c r="AI76">
        <f t="shared" si="69"/>
        <v>-1.6049270489674815E-3</v>
      </c>
      <c r="AJ76">
        <f t="shared" si="70"/>
        <v>-9.5530550543608541</v>
      </c>
      <c r="AK76">
        <f t="shared" si="92"/>
        <v>-6.2413312254649664</v>
      </c>
      <c r="AL76">
        <f t="shared" si="71"/>
        <v>-15.795991206874788</v>
      </c>
      <c r="AN76">
        <f t="shared" si="72"/>
        <v>0</v>
      </c>
      <c r="AO76">
        <f t="shared" si="73"/>
        <v>0</v>
      </c>
      <c r="AP76">
        <f t="shared" si="74"/>
        <v>-6.1041972923038088E-12</v>
      </c>
      <c r="AQ76">
        <f t="shared" si="75"/>
        <v>-1.0481693455421676E-6</v>
      </c>
      <c r="AR76">
        <f t="shared" si="76"/>
        <v>-1.0481754497394599E-6</v>
      </c>
      <c r="AS76">
        <f t="shared" si="77"/>
        <v>-6.239085935047628E-3</v>
      </c>
      <c r="AT76">
        <f t="shared" si="78"/>
        <v>-4.0762040669907289E-3</v>
      </c>
      <c r="AU76">
        <f t="shared" si="79"/>
        <v>-1.0316338177488097E-2</v>
      </c>
      <c r="AW76">
        <v>73</v>
      </c>
      <c r="AX76">
        <f>IF(Z76&gt;0, (R76*SUMPRODUCT(K76:$K$98, X76:$X$98)-K76*$AZ$3)/Z76, 0)</f>
        <v>-212937091670.51611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2000000</v>
      </c>
      <c r="S77">
        <f t="shared" si="63"/>
        <v>-636065316492.54871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-79.608819595138655</v>
      </c>
      <c r="AC77">
        <f t="shared" si="64"/>
        <v>-71.079304101717725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-5.1674740250615809E-4</v>
      </c>
      <c r="AI77">
        <f t="shared" si="69"/>
        <v>-5.1675019621704983E-4</v>
      </c>
      <c r="AJ77">
        <f t="shared" si="70"/>
        <v>-8.5295154934209307</v>
      </c>
      <c r="AK77">
        <f t="shared" si="92"/>
        <v>-5.5726173716597067</v>
      </c>
      <c r="AL77">
        <f t="shared" si="71"/>
        <v>-14.102649615276855</v>
      </c>
      <c r="AN77">
        <f t="shared" si="72"/>
        <v>0</v>
      </c>
      <c r="AO77">
        <f t="shared" si="73"/>
        <v>0</v>
      </c>
      <c r="AP77">
        <f t="shared" si="74"/>
        <v>-1.6290789244211074E-12</v>
      </c>
      <c r="AQ77">
        <f t="shared" si="75"/>
        <v>-3.0132763743065205E-7</v>
      </c>
      <c r="AR77">
        <f t="shared" si="76"/>
        <v>-3.013292665095765E-7</v>
      </c>
      <c r="AS77">
        <f t="shared" si="77"/>
        <v>-4.9737623055203318E-3</v>
      </c>
      <c r="AT77">
        <f t="shared" si="78"/>
        <v>-3.2495250460155309E-3</v>
      </c>
      <c r="AU77">
        <f t="shared" si="79"/>
        <v>-8.2235886808023715E-3</v>
      </c>
      <c r="AW77">
        <v>74</v>
      </c>
      <c r="AX77">
        <f>IF(Z77&gt;0, (R77*SUMPRODUCT(K77:$K$98, X77:$X$98)-K77*$AZ$3)/Z77, 0)</f>
        <v>-636065316492.54871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2000000</v>
      </c>
      <c r="S78">
        <f t="shared" si="63"/>
        <v>-2005763775429.5623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-71.079304101717725</v>
      </c>
      <c r="AC78">
        <f t="shared" si="64"/>
        <v>-63.463664633768325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-1.5798060757876868E-4</v>
      </c>
      <c r="AI78">
        <f t="shared" si="69"/>
        <v>-1.5798139859495678E-4</v>
      </c>
      <c r="AJ78">
        <f t="shared" si="70"/>
        <v>-7.6156394679493999</v>
      </c>
      <c r="AK78">
        <f t="shared" si="92"/>
        <v>-4.9755512871202408</v>
      </c>
      <c r="AL78">
        <f t="shared" si="71"/>
        <v>-12.591348736468236</v>
      </c>
      <c r="AN78">
        <f t="shared" si="72"/>
        <v>0</v>
      </c>
      <c r="AO78">
        <f t="shared" si="73"/>
        <v>0</v>
      </c>
      <c r="AP78">
        <f t="shared" si="74"/>
        <v>-4.1183951421395646E-13</v>
      </c>
      <c r="AQ78">
        <f t="shared" si="75"/>
        <v>-8.2251991375518949E-8</v>
      </c>
      <c r="AR78">
        <f t="shared" si="76"/>
        <v>-8.2252403215033164E-8</v>
      </c>
      <c r="AS78">
        <f t="shared" si="77"/>
        <v>-3.9650531887245322E-3</v>
      </c>
      <c r="AT78">
        <f t="shared" si="78"/>
        <v>-2.5905015041331313E-3</v>
      </c>
      <c r="AU78">
        <f t="shared" si="79"/>
        <v>-6.5556369452608784E-3</v>
      </c>
      <c r="AW78">
        <v>75</v>
      </c>
      <c r="AX78">
        <f>IF(Z78&gt;0, (R78*SUMPRODUCT(K78:$K$98, X78:$X$98)-K78*$AZ$3)/Z78, 0)</f>
        <v>-2005763775429.5623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2000000</v>
      </c>
      <c r="S79">
        <f t="shared" si="63"/>
        <v>-6696071838162.5889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-63.463664633768325</v>
      </c>
      <c r="AC79">
        <f t="shared" si="64"/>
        <v>-56.663986350594392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-4.5723936565921357E-5</v>
      </c>
      <c r="AI79">
        <f t="shared" si="69"/>
        <v>-4.5724148122740491E-5</v>
      </c>
      <c r="AJ79">
        <f t="shared" si="70"/>
        <v>-6.7996782831739324</v>
      </c>
      <c r="AK79">
        <f t="shared" si="92"/>
        <v>-4.4424565243637835</v>
      </c>
      <c r="AL79">
        <f t="shared" si="71"/>
        <v>-11.24218053168584</v>
      </c>
      <c r="AN79">
        <f t="shared" si="72"/>
        <v>0</v>
      </c>
      <c r="AO79">
        <f t="shared" si="73"/>
        <v>0</v>
      </c>
      <c r="AP79">
        <f t="shared" si="74"/>
        <v>-9.8344855701719092E-14</v>
      </c>
      <c r="AQ79">
        <f t="shared" si="75"/>
        <v>-2.1255348620420819E-8</v>
      </c>
      <c r="AR79">
        <f t="shared" si="76"/>
        <v>-2.1255446965276524E-8</v>
      </c>
      <c r="AS79">
        <f t="shared" si="77"/>
        <v>-3.1609162130472857E-3</v>
      </c>
      <c r="AT79">
        <f t="shared" si="78"/>
        <v>-2.0651319472521556E-3</v>
      </c>
      <c r="AU79">
        <f t="shared" si="79"/>
        <v>-5.2260694157464076E-3</v>
      </c>
      <c r="AW79">
        <v>76</v>
      </c>
      <c r="AX79">
        <f>IF(Z79&gt;0, (R79*SUMPRODUCT(K79:$K$98, X79:$X$98)-K79*$AZ$3)/Z79, 0)</f>
        <v>-6696071838162.5889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2000000</v>
      </c>
      <c r="S80">
        <f t="shared" si="63"/>
        <v>-23988354839438.063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-56.663986350594392</v>
      </c>
      <c r="AC80">
        <f t="shared" si="64"/>
        <v>-50.592844974148015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-1.2537182966995757E-5</v>
      </c>
      <c r="AI80">
        <f t="shared" si="69"/>
        <v>-1.2537235693459611E-5</v>
      </c>
      <c r="AJ80">
        <f t="shared" si="70"/>
        <v>-6.0711413764463771</v>
      </c>
      <c r="AK80">
        <f t="shared" si="92"/>
        <v>-3.9664790445416078</v>
      </c>
      <c r="AL80">
        <f t="shared" si="71"/>
        <v>-10.037632958223679</v>
      </c>
      <c r="AN80">
        <f t="shared" si="72"/>
        <v>0</v>
      </c>
      <c r="AO80">
        <f t="shared" si="73"/>
        <v>0</v>
      </c>
      <c r="AP80">
        <f t="shared" si="74"/>
        <v>-2.188443013553732E-14</v>
      </c>
      <c r="AQ80">
        <f t="shared" si="75"/>
        <v>-5.2036318137785781E-9</v>
      </c>
      <c r="AR80">
        <f t="shared" si="76"/>
        <v>-5.2036536982087142E-9</v>
      </c>
      <c r="AS80">
        <f t="shared" si="77"/>
        <v>-2.5198630741523043E-3</v>
      </c>
      <c r="AT80">
        <f t="shared" si="78"/>
        <v>-1.646310546731112E-3</v>
      </c>
      <c r="AU80">
        <f t="shared" si="79"/>
        <v>-4.1661788245371143E-3</v>
      </c>
      <c r="AW80">
        <v>77</v>
      </c>
      <c r="AX80">
        <f>IF(Z80&gt;0, (R80*SUMPRODUCT(K80:$K$98, X80:$X$98)-K80*$AZ$3)/Z80, 0)</f>
        <v>-23988354839438.063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2000000</v>
      </c>
      <c r="S81">
        <f t="shared" si="63"/>
        <v>-92674820114979.109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-50.592844974148015</v>
      </c>
      <c r="AC81">
        <f t="shared" si="64"/>
        <v>-45.172183017117973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-3.2010825096969981E-6</v>
      </c>
      <c r="AI81">
        <f t="shared" si="69"/>
        <v>-3.2010946953648421E-6</v>
      </c>
      <c r="AJ81">
        <f t="shared" si="70"/>
        <v>-5.4206619570300418</v>
      </c>
      <c r="AK81">
        <f t="shared" si="92"/>
        <v>-3.5414991481903613</v>
      </c>
      <c r="AL81">
        <f t="shared" si="71"/>
        <v>-8.9621643063150991</v>
      </c>
      <c r="AN81">
        <f t="shared" si="72"/>
        <v>0</v>
      </c>
      <c r="AO81">
        <f t="shared" si="73"/>
        <v>0</v>
      </c>
      <c r="AP81">
        <f t="shared" si="74"/>
        <v>-4.5158333808454814E-15</v>
      </c>
      <c r="AQ81">
        <f t="shared" si="75"/>
        <v>-1.186275174831072E-9</v>
      </c>
      <c r="AR81">
        <f t="shared" si="76"/>
        <v>-1.1862796906644527E-9</v>
      </c>
      <c r="AS81">
        <f t="shared" si="77"/>
        <v>-2.0088194200856852E-3</v>
      </c>
      <c r="AT81">
        <f t="shared" si="78"/>
        <v>-1.3124286888754023E-3</v>
      </c>
      <c r="AU81">
        <f t="shared" si="79"/>
        <v>-3.3212492952407785E-3</v>
      </c>
      <c r="AW81">
        <v>78</v>
      </c>
      <c r="AX81">
        <f>IF(Z81&gt;0, (R81*SUMPRODUCT(K81:$K$98, X81:$X$98)-K81*$AZ$3)/Z81, 0)</f>
        <v>-92674820114979.109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2000000</v>
      </c>
      <c r="S82">
        <f t="shared" si="63"/>
        <v>-388270389479372.5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-45.172183017117973</v>
      </c>
      <c r="AC82">
        <f t="shared" si="64"/>
        <v>-40.332306266309892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-7.5735118676377268E-7</v>
      </c>
      <c r="AI82">
        <f t="shared" si="69"/>
        <v>-7.5735378368510375E-7</v>
      </c>
      <c r="AJ82">
        <f t="shared" si="70"/>
        <v>-4.8398767508080809</v>
      </c>
      <c r="AK82">
        <f t="shared" si="92"/>
        <v>-3.1620528111982584</v>
      </c>
      <c r="AL82">
        <f t="shared" si="71"/>
        <v>-8.0019303193601221</v>
      </c>
      <c r="AN82">
        <f t="shared" si="72"/>
        <v>0</v>
      </c>
      <c r="AO82">
        <f t="shared" si="73"/>
        <v>0</v>
      </c>
      <c r="AP82">
        <f t="shared" si="74"/>
        <v>-8.5926939689623078E-16</v>
      </c>
      <c r="AQ82">
        <f t="shared" si="75"/>
        <v>-2.505923801795177E-10</v>
      </c>
      <c r="AR82">
        <f t="shared" si="76"/>
        <v>-2.5059323944891461E-10</v>
      </c>
      <c r="AS82">
        <f t="shared" si="77"/>
        <v>-1.6014185439426878E-3</v>
      </c>
      <c r="AT82">
        <f t="shared" si="78"/>
        <v>-1.0462601155976823E-3</v>
      </c>
      <c r="AU82">
        <f t="shared" si="79"/>
        <v>-2.6476789101336092E-3</v>
      </c>
      <c r="AW82">
        <v>79</v>
      </c>
      <c r="AX82">
        <f>IF(Z82&gt;0, (R82*SUMPRODUCT(K82:$K$98, X82:$X$98)-K82*$AZ$3)/Z82, 0)</f>
        <v>-388270389479372.5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2000000</v>
      </c>
      <c r="S83">
        <f t="shared" si="63"/>
        <v>-1775442326132777.5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-40.332306266309892</v>
      </c>
      <c r="AC83">
        <f t="shared" si="64"/>
        <v>-36.010987737994093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-1.6511051746045388E-7</v>
      </c>
      <c r="AI83">
        <f t="shared" si="69"/>
        <v>-1.6511102453110338E-7</v>
      </c>
      <c r="AJ83">
        <f t="shared" si="70"/>
        <v>-4.3213185283157998</v>
      </c>
      <c r="AK83">
        <f t="shared" si="92"/>
        <v>-2.8232614386416928</v>
      </c>
      <c r="AL83">
        <f t="shared" si="71"/>
        <v>-7.1445801320685174</v>
      </c>
      <c r="AN83">
        <f t="shared" si="72"/>
        <v>0</v>
      </c>
      <c r="AO83">
        <f t="shared" si="73"/>
        <v>0</v>
      </c>
      <c r="AP83">
        <f t="shared" si="74"/>
        <v>-1.4980316925202288E-16</v>
      </c>
      <c r="AQ83">
        <f t="shared" si="75"/>
        <v>-4.8778368097500192E-11</v>
      </c>
      <c r="AR83">
        <f t="shared" si="76"/>
        <v>-4.8778517900669447E-11</v>
      </c>
      <c r="AS83">
        <f t="shared" si="77"/>
        <v>-1.2766410588666594E-3</v>
      </c>
      <c r="AT83">
        <f t="shared" si="78"/>
        <v>-8.3407215850151253E-4</v>
      </c>
      <c r="AU83">
        <f t="shared" si="79"/>
        <v>-2.1107132661466899E-3</v>
      </c>
      <c r="AW83">
        <v>80</v>
      </c>
      <c r="AX83">
        <f>IF(Z83&gt;0, (R83*SUMPRODUCT(K83:$K$98, X83:$X$98)-K83*$AZ$3)/Z83, 0)</f>
        <v>-1775442326132777.5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2000000</v>
      </c>
      <c r="S84">
        <f t="shared" si="63"/>
        <v>-8927288512837971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-36.010987737994093</v>
      </c>
      <c r="AC84">
        <f t="shared" si="64"/>
        <v>-32.152667623251453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-3.2956762884530307E-8</v>
      </c>
      <c r="AI84">
        <f t="shared" si="69"/>
        <v>-3.2956852924937249E-8</v>
      </c>
      <c r="AJ84">
        <f t="shared" si="70"/>
        <v>-3.8583201147426394</v>
      </c>
      <c r="AK84">
        <f t="shared" si="92"/>
        <v>-2.5207691416595868</v>
      </c>
      <c r="AL84">
        <f t="shared" si="71"/>
        <v>-6.3790892893590794</v>
      </c>
      <c r="AN84">
        <f t="shared" si="72"/>
        <v>0</v>
      </c>
      <c r="AO84">
        <f t="shared" si="73"/>
        <v>0</v>
      </c>
      <c r="AP84">
        <f t="shared" si="74"/>
        <v>-2.3750456128464165E-17</v>
      </c>
      <c r="AQ84">
        <f t="shared" si="75"/>
        <v>-8.6931876211159123E-12</v>
      </c>
      <c r="AR84">
        <f t="shared" si="76"/>
        <v>-8.6932113715720402E-12</v>
      </c>
      <c r="AS84">
        <f t="shared" si="77"/>
        <v>-1.0177304360049031E-3</v>
      </c>
      <c r="AT84">
        <f t="shared" si="78"/>
        <v>-6.6491721819718428E-4</v>
      </c>
      <c r="AU84">
        <f t="shared" si="79"/>
        <v>-1.6826476628952988E-3</v>
      </c>
      <c r="AW84">
        <v>81</v>
      </c>
      <c r="AX84">
        <f>IF(Z84&gt;0, (R84*SUMPRODUCT(K84:$K$98, X84:$X$98)-K84*$AZ$3)/Z84, 0)</f>
        <v>-8927288512837971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2000000</v>
      </c>
      <c r="S85">
        <f t="shared" si="63"/>
        <v>-4.9826497991373152E+16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-32.152667623251453</v>
      </c>
      <c r="AC85">
        <f t="shared" si="64"/>
        <v>-28.707738949339234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-5.9788921163589711E-9</v>
      </c>
      <c r="AI85">
        <f t="shared" si="69"/>
        <v>-5.978906520210389E-9</v>
      </c>
      <c r="AJ85">
        <f t="shared" si="70"/>
        <v>-3.4449286739122194</v>
      </c>
      <c r="AK85">
        <f t="shared" si="92"/>
        <v>-2.2506867336276017</v>
      </c>
      <c r="AL85">
        <f t="shared" si="71"/>
        <v>-5.6956154135187278</v>
      </c>
      <c r="AN85">
        <f t="shared" si="72"/>
        <v>0</v>
      </c>
      <c r="AO85">
        <f t="shared" si="73"/>
        <v>0</v>
      </c>
      <c r="AP85">
        <f t="shared" si="74"/>
        <v>-3.3923067431372924E-18</v>
      </c>
      <c r="AQ85">
        <f t="shared" si="75"/>
        <v>-1.4081120010618395E-12</v>
      </c>
      <c r="AR85">
        <f t="shared" si="76"/>
        <v>-1.4081153933685827E-12</v>
      </c>
      <c r="AS85">
        <f t="shared" si="77"/>
        <v>-8.113284725886499E-4</v>
      </c>
      <c r="AT85">
        <f t="shared" si="78"/>
        <v>-5.3006793542575081E-4</v>
      </c>
      <c r="AU85">
        <f t="shared" si="79"/>
        <v>-1.3413964094225162E-3</v>
      </c>
      <c r="AW85">
        <v>82</v>
      </c>
      <c r="AX85">
        <f>IF(Z85&gt;0, (R85*SUMPRODUCT(K85:$K$98, X85:$X$98)-K85*$AZ$3)/Z85, 0)</f>
        <v>-4.9826497991373152E+16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2000000</v>
      </c>
      <c r="S86">
        <f t="shared" si="63"/>
        <v>-3.1247501680645229E+17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-28.707738949339234</v>
      </c>
      <c r="AC86">
        <f t="shared" si="64"/>
        <v>-25.631909776196981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-9.7672769395247105E-10</v>
      </c>
      <c r="AI86">
        <f t="shared" si="69"/>
        <v>-9.7672974466920013E-10</v>
      </c>
      <c r="AJ86">
        <f t="shared" si="70"/>
        <v>-3.0758291731422531</v>
      </c>
      <c r="AK86">
        <f t="shared" si="92"/>
        <v>-2.0095417264537465</v>
      </c>
      <c r="AL86">
        <f t="shared" si="71"/>
        <v>-5.0853709005727294</v>
      </c>
      <c r="AN86">
        <f t="shared" si="72"/>
        <v>0</v>
      </c>
      <c r="AO86">
        <f t="shared" si="73"/>
        <v>0</v>
      </c>
      <c r="AP86">
        <f t="shared" si="74"/>
        <v>-4.3122520217934881E-19</v>
      </c>
      <c r="AQ86">
        <f t="shared" si="75"/>
        <v>-2.0538653209036064E-13</v>
      </c>
      <c r="AR86">
        <f t="shared" si="76"/>
        <v>-2.0538696331556281E-13</v>
      </c>
      <c r="AS86">
        <f t="shared" si="77"/>
        <v>-6.4678609103182639E-4</v>
      </c>
      <c r="AT86">
        <f t="shared" si="78"/>
        <v>-4.2256691280762975E-4</v>
      </c>
      <c r="AU86">
        <f t="shared" si="79"/>
        <v>-1.0693530040448431E-3</v>
      </c>
      <c r="AW86">
        <v>83</v>
      </c>
      <c r="AX86">
        <f>IF(Z86&gt;0, (R86*SUMPRODUCT(K86:$K$98, X86:$X$98)-K86*$AZ$3)/Z86, 0)</f>
        <v>-3.1247501680645229E+17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2000000</v>
      </c>
      <c r="S87">
        <f t="shared" si="63"/>
        <v>-2.2360065510751117E+18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-25.631909776196981</v>
      </c>
      <c r="AC87">
        <f t="shared" si="64"/>
        <v>-22.885633728747486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-1.4194666952953448E-10</v>
      </c>
      <c r="AI87">
        <f t="shared" si="69"/>
        <v>-1.4194692540572722E-10</v>
      </c>
      <c r="AJ87">
        <f t="shared" si="70"/>
        <v>-2.7462760474494949</v>
      </c>
      <c r="AK87">
        <f t="shared" si="92"/>
        <v>-1.7942336843337887</v>
      </c>
      <c r="AL87">
        <f t="shared" si="71"/>
        <v>-4.5405097319252308</v>
      </c>
      <c r="AN87">
        <f t="shared" si="72"/>
        <v>0</v>
      </c>
      <c r="AO87">
        <f t="shared" si="73"/>
        <v>0</v>
      </c>
      <c r="AP87">
        <f t="shared" si="74"/>
        <v>-4.8040809593488664E-20</v>
      </c>
      <c r="AQ87">
        <f t="shared" si="75"/>
        <v>-2.6650517386632001E-14</v>
      </c>
      <c r="AR87">
        <f t="shared" si="76"/>
        <v>-2.6650565427441597E-14</v>
      </c>
      <c r="AS87">
        <f t="shared" si="77"/>
        <v>-5.1561391185592686E-4</v>
      </c>
      <c r="AT87">
        <f t="shared" si="78"/>
        <v>-3.3686775574589455E-4</v>
      </c>
      <c r="AU87">
        <f t="shared" si="79"/>
        <v>-8.5248166762847202E-4</v>
      </c>
      <c r="AW87">
        <v>84</v>
      </c>
      <c r="AX87">
        <f>IF(Z87&gt;0, (R87*SUMPRODUCT(K87:$K$98, X87:$X$98)-K87*$AZ$3)/Z87, 0)</f>
        <v>-2.2360065510751117E+18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2000000</v>
      </c>
      <c r="S88">
        <f t="shared" si="63"/>
        <v>-1.862775509118244E+19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-22.885633728747486</v>
      </c>
      <c r="AC88">
        <f t="shared" si="64"/>
        <v>-20.433601543524563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-1.8071506747728285E-11</v>
      </c>
      <c r="AI88">
        <f t="shared" si="69"/>
        <v>-1.8071534171324746E-11</v>
      </c>
      <c r="AJ88">
        <f t="shared" si="70"/>
        <v>-2.4520321852229223</v>
      </c>
      <c r="AK88">
        <f t="shared" si="92"/>
        <v>-1.6019943610123242</v>
      </c>
      <c r="AL88">
        <f t="shared" si="71"/>
        <v>-4.0540265462533176</v>
      </c>
      <c r="AN88">
        <f t="shared" si="72"/>
        <v>0</v>
      </c>
      <c r="AO88">
        <f t="shared" si="73"/>
        <v>0</v>
      </c>
      <c r="AP88">
        <f t="shared" si="74"/>
        <v>-4.5971304166333936E-21</v>
      </c>
      <c r="AQ88">
        <f t="shared" si="75"/>
        <v>-3.029401102208884E-15</v>
      </c>
      <c r="AR88">
        <f t="shared" si="76"/>
        <v>-3.0294056993393006E-15</v>
      </c>
      <c r="AS88">
        <f t="shared" si="77"/>
        <v>-4.1104425371170307E-4</v>
      </c>
      <c r="AT88">
        <f t="shared" si="78"/>
        <v>-2.6854891242498183E-4</v>
      </c>
      <c r="AU88">
        <f t="shared" si="79"/>
        <v>-6.7959316613971422E-4</v>
      </c>
      <c r="AW88">
        <v>85</v>
      </c>
      <c r="AX88">
        <f>IF(Z88&gt;0, (R88*SUMPRODUCT(K88:$K$98, X88:$X$98)-K88*$AZ$3)/Z88, 0)</f>
        <v>-1.862775509118244E+19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-20.433601543524563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-20.433601543524563</v>
      </c>
      <c r="AK89">
        <f t="shared" si="92"/>
        <v>-1.4303521080467196</v>
      </c>
      <c r="AL89">
        <f t="shared" si="71"/>
        <v>-21.863953651573478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-3.2836645833095664E-16</v>
      </c>
      <c r="AR89">
        <f t="shared" si="76"/>
        <v>-3.2836645833095664E-16</v>
      </c>
      <c r="AS89">
        <f t="shared" si="77"/>
        <v>-3.0583649829740126E-3</v>
      </c>
      <c r="AT89">
        <f t="shared" si="78"/>
        <v>-2.140855488081809E-4</v>
      </c>
      <c r="AU89">
        <f t="shared" si="79"/>
        <v>-3.2724505317825218E-3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292992.81284654868</v>
      </c>
      <c r="AO91" s="6">
        <f t="shared" si="93"/>
        <v>-29299.28128465487</v>
      </c>
      <c r="AP91" s="6">
        <f t="shared" si="93"/>
        <v>-1766.1404383124598</v>
      </c>
      <c r="AQ91" s="6">
        <f t="shared" si="93"/>
        <v>-121894.04958786919</v>
      </c>
      <c r="AR91" s="6">
        <f t="shared" si="93"/>
        <v>140033.3415357121</v>
      </c>
      <c r="AS91" s="6">
        <f t="shared" si="93"/>
        <v>-28843.070866392081</v>
      </c>
      <c r="AT91" s="6">
        <f t="shared" si="93"/>
        <v>9492.3948922312775</v>
      </c>
      <c r="AU91" s="6">
        <f t="shared" si="93"/>
        <v>120682.66556155134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659428.2141993281</v>
      </c>
      <c r="K3">
        <v>1</v>
      </c>
      <c r="L3" s="2">
        <v>0</v>
      </c>
      <c r="O3">
        <f>$C$3</f>
        <v>659428.2141993281</v>
      </c>
      <c r="P3">
        <f>O3*C5</f>
        <v>65942.821419932807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659428.2141993281</v>
      </c>
      <c r="AF3">
        <f t="shared" ref="AF3:AF34" si="4">-$Z3*P3</f>
        <v>-65942.821419932807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591962.96019239537</v>
      </c>
      <c r="AJ3">
        <f t="shared" ref="AJ3:AJ34" si="8">AB3-AC3</f>
        <v>0</v>
      </c>
      <c r="AL3">
        <f t="shared" ref="AL3:AL34" si="9">SUM(AI3:AK3)</f>
        <v>591962.96019239537</v>
      </c>
      <c r="AN3">
        <f t="shared" ref="AN3:AN34" si="10">AE3*$K3</f>
        <v>659428.2141993281</v>
      </c>
      <c r="AO3">
        <f t="shared" ref="AO3:AO34" si="11">AF3*$K3</f>
        <v>-65942.821419932807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591962.96019239537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591962.96019239537</v>
      </c>
      <c r="AW3">
        <v>0</v>
      </c>
      <c r="AX3">
        <f>IF(Z3&gt;0, (R3*SUMPRODUCT(K3:$K$98, X3:$X$98)-K3*$AZ$3)/Z3, 0)</f>
        <v>0</v>
      </c>
      <c r="AZ3">
        <f>C6*ABS(SUMPRODUCT(X4:X79, K4:K79))/1</f>
        <v>285569.19785704097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19389.475775377152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19155.168696633307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-19155.168696633307</v>
      </c>
      <c r="AK4">
        <f>G4*SUM(AB4, AE4:AF4)</f>
        <v>0</v>
      </c>
      <c r="AL4">
        <f t="shared" si="9"/>
        <v>-23323.648696633307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-3888.8702304319427</v>
      </c>
      <c r="AR4">
        <f t="shared" si="14"/>
        <v>-3888.8702304319427</v>
      </c>
      <c r="AS4">
        <f t="shared" si="15"/>
        <v>-17870.294520602023</v>
      </c>
      <c r="AT4">
        <f t="shared" si="16"/>
        <v>0</v>
      </c>
      <c r="AU4">
        <f t="shared" si="17"/>
        <v>-21759.164751033964</v>
      </c>
      <c r="AW4">
        <v>1</v>
      </c>
      <c r="AX4">
        <f>IF(Z4&gt;0, (R4*SUMPRODUCT(K4:$K$98, X4:$X$98)-K4*$AZ$3)/Z4, 0)</f>
        <v>19389.475775377152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2000000</v>
      </c>
      <c r="S5">
        <f t="shared" si="1"/>
        <v>38414.61463069314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19155.168696633307</v>
      </c>
      <c r="AC5">
        <f t="shared" si="2"/>
        <v>37487.816938792617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-4325.5535901926405</v>
      </c>
      <c r="AI5">
        <f t="shared" si="7"/>
        <v>-4349.9504358327631</v>
      </c>
      <c r="AJ5">
        <f t="shared" si="8"/>
        <v>-18332.64824215931</v>
      </c>
      <c r="AK5">
        <f>G5*SUM(AB5, AE5:AF5)</f>
        <v>785.36191656196559</v>
      </c>
      <c r="AL5">
        <f t="shared" si="9"/>
        <v>-21897.236761430107</v>
      </c>
      <c r="AN5">
        <f t="shared" si="10"/>
        <v>0</v>
      </c>
      <c r="AO5">
        <f t="shared" si="11"/>
        <v>0</v>
      </c>
      <c r="AP5">
        <f t="shared" si="12"/>
        <v>-20.861938312783458</v>
      </c>
      <c r="AQ5">
        <f t="shared" si="13"/>
        <v>-3698.8155558451299</v>
      </c>
      <c r="AR5">
        <f t="shared" si="14"/>
        <v>-3719.6774941579138</v>
      </c>
      <c r="AS5">
        <f t="shared" si="15"/>
        <v>-15676.394497037274</v>
      </c>
      <c r="AT5">
        <f t="shared" si="16"/>
        <v>671.56927162665716</v>
      </c>
      <c r="AU5">
        <f t="shared" si="17"/>
        <v>-18724.502719568532</v>
      </c>
      <c r="AW5">
        <v>2</v>
      </c>
      <c r="AX5">
        <f>IF(Z5&gt;0, (R5*SUMPRODUCT(K5:$K$98, X5:$X$98)-K5*$AZ$3)/Z5, 0)</f>
        <v>38414.61463069314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2000000</v>
      </c>
      <c r="S6">
        <f t="shared" si="1"/>
        <v>59887.836052566512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37487.816938792617</v>
      </c>
      <c r="AC6">
        <f t="shared" si="2"/>
        <v>57690.568734889821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-5609.5940425005037</v>
      </c>
      <c r="AI6">
        <f t="shared" si="7"/>
        <v>-5633.676799758694</v>
      </c>
      <c r="AJ6">
        <f t="shared" si="8"/>
        <v>-20202.751796097204</v>
      </c>
      <c r="AK6">
        <f>G6*SUM(AB6, AE6:AF6)</f>
        <v>2193.0372909193684</v>
      </c>
      <c r="AL6">
        <f t="shared" si="9"/>
        <v>-23643.391304936529</v>
      </c>
      <c r="AN6">
        <f t="shared" si="10"/>
        <v>0</v>
      </c>
      <c r="AO6">
        <f t="shared" si="11"/>
        <v>0</v>
      </c>
      <c r="AP6">
        <f t="shared" si="12"/>
        <v>-18.577680486364688</v>
      </c>
      <c r="AQ6">
        <f t="shared" si="13"/>
        <v>-4327.2971056646002</v>
      </c>
      <c r="AR6">
        <f t="shared" si="14"/>
        <v>-4345.8747861509655</v>
      </c>
      <c r="AS6">
        <f t="shared" si="15"/>
        <v>-15584.605358490857</v>
      </c>
      <c r="AT6">
        <f t="shared" si="16"/>
        <v>1691.7309612265169</v>
      </c>
      <c r="AU6">
        <f t="shared" si="17"/>
        <v>-18238.749183415304</v>
      </c>
      <c r="AW6">
        <v>3</v>
      </c>
      <c r="AX6">
        <f>IF(Z6&gt;0, (R6*SUMPRODUCT(K6:$K$98, X6:$X$98)-K6*$AZ$3)/Z6, 0)</f>
        <v>59887.836052566512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25</v>
      </c>
      <c r="R7">
        <f t="shared" si="0"/>
        <v>2000000</v>
      </c>
      <c r="S7">
        <f t="shared" si="1"/>
        <v>77067.268772970929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57690.568734889821</v>
      </c>
      <c r="AC7">
        <f t="shared" si="2"/>
        <v>73225.734084493277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-7047.4027615639143</v>
      </c>
      <c r="AI7">
        <f t="shared" si="7"/>
        <v>-7071.1565987150034</v>
      </c>
      <c r="AJ7">
        <f t="shared" si="8"/>
        <v>-15535.165349603456</v>
      </c>
      <c r="AK7">
        <f>G7*SUM(AB7, AE7:AF7)</f>
        <v>2832.60692488309</v>
      </c>
      <c r="AL7">
        <f t="shared" si="9"/>
        <v>-19773.715023435368</v>
      </c>
      <c r="AN7">
        <f t="shared" si="10"/>
        <v>0</v>
      </c>
      <c r="AO7">
        <f t="shared" si="11"/>
        <v>0</v>
      </c>
      <c r="AP7">
        <f t="shared" si="12"/>
        <v>-16.671775286007502</v>
      </c>
      <c r="AQ7">
        <f t="shared" si="13"/>
        <v>-4946.2625530123032</v>
      </c>
      <c r="AR7">
        <f t="shared" si="14"/>
        <v>-4962.9343282983109</v>
      </c>
      <c r="AS7">
        <f t="shared" si="15"/>
        <v>-10903.450423279881</v>
      </c>
      <c r="AT7">
        <f t="shared" si="16"/>
        <v>1988.0824232675714</v>
      </c>
      <c r="AU7">
        <f t="shared" si="17"/>
        <v>-13878.302328310619</v>
      </c>
      <c r="AW7">
        <v>4</v>
      </c>
      <c r="AX7">
        <f>IF(Z7&gt;0, (R7*SUMPRODUCT(K7:$K$98, X7:$X$98)-K7*$AZ$3)/Z7, 0)</f>
        <v>77067.268772970929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2000000</v>
      </c>
      <c r="S8">
        <f t="shared" si="1"/>
        <v>87163.496619451311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73225.734084493277</v>
      </c>
      <c r="AC8">
        <f t="shared" si="2"/>
        <v>81618.919572913961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-8526.3581321834736</v>
      </c>
      <c r="AI8">
        <f t="shared" si="7"/>
        <v>-8549.7678514863983</v>
      </c>
      <c r="AJ8">
        <f t="shared" si="8"/>
        <v>-8393.1854884206841</v>
      </c>
      <c r="AK8">
        <f t="shared" ref="AK8:AK39" si="30">G8*SUM(AB8:AB8, AE8:AF8)</f>
        <v>1559.7081359997067</v>
      </c>
      <c r="AL8">
        <f t="shared" si="9"/>
        <v>-15383.245203907376</v>
      </c>
      <c r="AN8">
        <f t="shared" si="10"/>
        <v>0</v>
      </c>
      <c r="AO8">
        <f t="shared" si="11"/>
        <v>0</v>
      </c>
      <c r="AP8">
        <f t="shared" si="12"/>
        <v>-15.336744215716756</v>
      </c>
      <c r="AQ8">
        <f t="shared" si="13"/>
        <v>-5585.9949481988315</v>
      </c>
      <c r="AR8">
        <f t="shared" si="14"/>
        <v>-5601.3316924145483</v>
      </c>
      <c r="AS8">
        <f t="shared" si="15"/>
        <v>-5498.7476494383791</v>
      </c>
      <c r="AT8">
        <f t="shared" si="16"/>
        <v>1021.8338982821767</v>
      </c>
      <c r="AU8">
        <f t="shared" si="17"/>
        <v>-10078.245443570751</v>
      </c>
      <c r="AW8">
        <v>5</v>
      </c>
      <c r="AX8">
        <f>IF(Z8&gt;0, (R8*SUMPRODUCT(K8:$K$98, X8:$X$98)-K8*$AZ$3)/Z8, 0)</f>
        <v>87163.496619451311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2000000</v>
      </c>
      <c r="S9">
        <f t="shared" si="1"/>
        <v>93210.652606218209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81618.919572913961</v>
      </c>
      <c r="AC9">
        <f t="shared" si="2"/>
        <v>85937.533901833958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-10107.440335112522</v>
      </c>
      <c r="AI9">
        <f t="shared" si="7"/>
        <v>-10130.48961421823</v>
      </c>
      <c r="AJ9">
        <f t="shared" si="8"/>
        <v>-4318.6143289199972</v>
      </c>
      <c r="AK9">
        <f t="shared" si="30"/>
        <v>481.55162548019234</v>
      </c>
      <c r="AL9">
        <f t="shared" si="9"/>
        <v>-13967.552317658035</v>
      </c>
      <c r="AN9">
        <f t="shared" si="10"/>
        <v>0</v>
      </c>
      <c r="AO9">
        <f t="shared" si="11"/>
        <v>0</v>
      </c>
      <c r="AP9">
        <f t="shared" si="12"/>
        <v>-14.301168552184439</v>
      </c>
      <c r="AQ9">
        <f t="shared" si="13"/>
        <v>-6271.2680600843441</v>
      </c>
      <c r="AR9">
        <f t="shared" si="14"/>
        <v>-6285.5692286365284</v>
      </c>
      <c r="AS9">
        <f t="shared" si="15"/>
        <v>-2679.5298519540611</v>
      </c>
      <c r="AT9">
        <f t="shared" si="16"/>
        <v>298.78378976570121</v>
      </c>
      <c r="AU9">
        <f t="shared" si="17"/>
        <v>-8666.3152908248885</v>
      </c>
      <c r="AW9">
        <v>6</v>
      </c>
      <c r="AX9">
        <f>IF(Z9&gt;0, (R9*SUMPRODUCT(K9:$K$98, X9:$X$98)-K9*$AZ$3)/Z9, 0)</f>
        <v>93210.652606218209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2000000</v>
      </c>
      <c r="S10">
        <f t="shared" si="1"/>
        <v>97874.538209497419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85937.533901833958</v>
      </c>
      <c r="AC10">
        <f t="shared" si="2"/>
        <v>88759.973568442685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-11752.869826673717</v>
      </c>
      <c r="AI10">
        <f t="shared" si="7"/>
        <v>-11775.541702115534</v>
      </c>
      <c r="AJ10">
        <f t="shared" si="8"/>
        <v>-2822.4396666087268</v>
      </c>
      <c r="AK10">
        <f t="shared" si="30"/>
        <v>352.34388899751929</v>
      </c>
      <c r="AL10">
        <f t="shared" si="9"/>
        <v>-14245.637479726742</v>
      </c>
      <c r="AN10">
        <f t="shared" si="10"/>
        <v>0</v>
      </c>
      <c r="AO10">
        <f t="shared" si="11"/>
        <v>0</v>
      </c>
      <c r="AP10">
        <f t="shared" si="12"/>
        <v>-13.345037913553012</v>
      </c>
      <c r="AQ10">
        <f t="shared" si="13"/>
        <v>-6917.9320357736287</v>
      </c>
      <c r="AR10">
        <f t="shared" si="14"/>
        <v>-6931.2770736871807</v>
      </c>
      <c r="AS10">
        <f t="shared" si="15"/>
        <v>-1661.3343018874241</v>
      </c>
      <c r="AT10">
        <f t="shared" si="16"/>
        <v>207.39539476332834</v>
      </c>
      <c r="AU10">
        <f t="shared" si="17"/>
        <v>-8385.2159808112774</v>
      </c>
      <c r="AW10">
        <v>7</v>
      </c>
      <c r="AX10">
        <f>IF(Z10&gt;0, (R10*SUMPRODUCT(K10:$K$98, X10:$X$98)-K10*$AZ$3)/Z10, 0)</f>
        <v>97874.538209497419</v>
      </c>
    </row>
    <row r="11" spans="1:52" x14ac:dyDescent="0.25">
      <c r="A11" t="s">
        <v>33</v>
      </c>
      <c r="C11" s="25">
        <f>AU81</f>
        <v>270809.34363776771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2000000</v>
      </c>
      <c r="S11">
        <f t="shared" si="1"/>
        <v>101246.69946312917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88759.973568442685</v>
      </c>
      <c r="AC11">
        <f t="shared" si="2"/>
        <v>90211.438634315535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-13600.101743781173</v>
      </c>
      <c r="AI11">
        <f t="shared" si="7"/>
        <v>-13622.376899196775</v>
      </c>
      <c r="AJ11">
        <f t="shared" si="8"/>
        <v>-1451.4650658728497</v>
      </c>
      <c r="AK11">
        <f t="shared" si="30"/>
        <v>213.02393656426241</v>
      </c>
      <c r="AL11">
        <f t="shared" si="9"/>
        <v>-14860.818028505362</v>
      </c>
      <c r="AN11">
        <f t="shared" si="10"/>
        <v>0</v>
      </c>
      <c r="AO11">
        <f t="shared" si="11"/>
        <v>0</v>
      </c>
      <c r="AP11">
        <f t="shared" si="12"/>
        <v>-12.458686807529494</v>
      </c>
      <c r="AQ11">
        <f t="shared" si="13"/>
        <v>-7606.6543651422053</v>
      </c>
      <c r="AR11">
        <f t="shared" si="14"/>
        <v>-7619.1130519497356</v>
      </c>
      <c r="AS11">
        <f t="shared" si="15"/>
        <v>-811.81694719465463</v>
      </c>
      <c r="AT11">
        <f t="shared" si="16"/>
        <v>119.14612754182313</v>
      </c>
      <c r="AU11">
        <f t="shared" si="17"/>
        <v>-8311.7838716025672</v>
      </c>
      <c r="AW11">
        <v>8</v>
      </c>
      <c r="AX11">
        <f>IF(Z11&gt;0, (R11*SUMPRODUCT(K11:$K$98, X11:$X$98)-K11*$AZ$3)/Z11, 0)</f>
        <v>101246.69946312917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2000000</v>
      </c>
      <c r="S12">
        <f t="shared" si="1"/>
        <v>103563.61312003295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90211.438634315535</v>
      </c>
      <c r="AC12">
        <f t="shared" si="2"/>
        <v>90543.038540553447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-15643.068254980828</v>
      </c>
      <c r="AI12">
        <f t="shared" si="7"/>
        <v>-15664.925120489086</v>
      </c>
      <c r="AJ12">
        <f t="shared" si="8"/>
        <v>-331.59990623791236</v>
      </c>
      <c r="AK12">
        <f t="shared" si="30"/>
        <v>207.48630885892572</v>
      </c>
      <c r="AL12">
        <f t="shared" si="9"/>
        <v>-15789.038717868072</v>
      </c>
      <c r="AN12">
        <f t="shared" si="10"/>
        <v>0</v>
      </c>
      <c r="AO12">
        <f t="shared" si="11"/>
        <v>0</v>
      </c>
      <c r="AP12">
        <f t="shared" si="12"/>
        <v>-11.617156371484057</v>
      </c>
      <c r="AQ12">
        <f t="shared" si="13"/>
        <v>-8314.4570743343211</v>
      </c>
      <c r="AR12">
        <f t="shared" si="14"/>
        <v>-8326.0742307058044</v>
      </c>
      <c r="AS12">
        <f t="shared" si="15"/>
        <v>-176.2488753055554</v>
      </c>
      <c r="AT12">
        <f t="shared" si="16"/>
        <v>110.28117888383689</v>
      </c>
      <c r="AU12">
        <f t="shared" si="17"/>
        <v>-8392.0419271275223</v>
      </c>
      <c r="AW12">
        <v>9</v>
      </c>
      <c r="AX12">
        <f>IF(Z12&gt;0, (R12*SUMPRODUCT(K12:$K$98, X12:$X$98)-K12*$AZ$3)/Z12, 0)</f>
        <v>103563.61312003295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25</v>
      </c>
      <c r="R13">
        <f t="shared" si="0"/>
        <v>2000000</v>
      </c>
      <c r="S13">
        <f t="shared" si="1"/>
        <v>104750.49479057916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90543.038540553447</v>
      </c>
      <c r="AC13">
        <f t="shared" si="2"/>
        <v>89731.166401619732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-17827.613551034159</v>
      </c>
      <c r="AI13">
        <f t="shared" si="7"/>
        <v>-17849.029002717947</v>
      </c>
      <c r="AJ13">
        <f t="shared" si="8"/>
        <v>811.87213893371518</v>
      </c>
      <c r="AK13">
        <f t="shared" si="30"/>
        <v>181.08607708110691</v>
      </c>
      <c r="AL13">
        <f t="shared" si="9"/>
        <v>-16856.070786703123</v>
      </c>
      <c r="AN13">
        <f t="shared" si="10"/>
        <v>0</v>
      </c>
      <c r="AO13">
        <f t="shared" si="11"/>
        <v>0</v>
      </c>
      <c r="AP13">
        <f t="shared" si="12"/>
        <v>-10.819905162774456</v>
      </c>
      <c r="AQ13">
        <f t="shared" si="13"/>
        <v>-9007.192131595828</v>
      </c>
      <c r="AR13">
        <f t="shared" si="14"/>
        <v>-9018.0120367586023</v>
      </c>
      <c r="AS13">
        <f t="shared" si="15"/>
        <v>410.1888522954568</v>
      </c>
      <c r="AT13">
        <f t="shared" si="16"/>
        <v>91.491611255612213</v>
      </c>
      <c r="AU13">
        <f t="shared" si="17"/>
        <v>-8516.3315732075334</v>
      </c>
      <c r="AW13">
        <v>10</v>
      </c>
      <c r="AX13">
        <f>IF(Z13&gt;0, (R13*SUMPRODUCT(K13:$K$98, X13:$X$98)-K13*$AZ$3)/Z13, 0)</f>
        <v>104750.49479057916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25</v>
      </c>
      <c r="R14">
        <f t="shared" si="0"/>
        <v>2000000</v>
      </c>
      <c r="S14">
        <f t="shared" si="1"/>
        <v>104816.145714326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89731.166401619732</v>
      </c>
      <c r="AC14">
        <f t="shared" si="2"/>
        <v>87829.630135678162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-20223.983327144535</v>
      </c>
      <c r="AI14">
        <f t="shared" si="7"/>
        <v>-20244.931824519896</v>
      </c>
      <c r="AJ14">
        <f t="shared" si="8"/>
        <v>1901.5362659415696</v>
      </c>
      <c r="AK14">
        <f t="shared" si="30"/>
        <v>161.51609952291551</v>
      </c>
      <c r="AL14">
        <f t="shared" si="9"/>
        <v>-18181.87945905541</v>
      </c>
      <c r="AN14">
        <f t="shared" si="10"/>
        <v>0</v>
      </c>
      <c r="AO14">
        <f t="shared" si="11"/>
        <v>0</v>
      </c>
      <c r="AP14">
        <f t="shared" si="12"/>
        <v>-10.062732448029642</v>
      </c>
      <c r="AQ14">
        <f t="shared" si="13"/>
        <v>-9714.707914746863</v>
      </c>
      <c r="AR14">
        <f t="shared" si="14"/>
        <v>-9724.7706471948914</v>
      </c>
      <c r="AS14">
        <f t="shared" si="15"/>
        <v>913.41399535899347</v>
      </c>
      <c r="AT14">
        <f t="shared" si="16"/>
        <v>77.585196991746685</v>
      </c>
      <c r="AU14">
        <f t="shared" si="17"/>
        <v>-8733.7714548441509</v>
      </c>
      <c r="AW14">
        <v>11</v>
      </c>
      <c r="AX14">
        <f>IF(Z14&gt;0, (R14*SUMPRODUCT(K14:$K$98, X14:$X$98)-K14*$AZ$3)/Z14, 0)</f>
        <v>104816.145714326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2000000</v>
      </c>
      <c r="S15">
        <f t="shared" si="1"/>
        <v>104083.84539329924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87829.630135678162</v>
      </c>
      <c r="AC15">
        <f t="shared" si="2"/>
        <v>85155.201093974858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-22840.150040115052</v>
      </c>
      <c r="AI15">
        <f t="shared" si="7"/>
        <v>-22860.603550641157</v>
      </c>
      <c r="AJ15">
        <f t="shared" si="8"/>
        <v>2674.4290417033044</v>
      </c>
      <c r="AK15">
        <f t="shared" si="30"/>
        <v>360.10148355628047</v>
      </c>
      <c r="AL15">
        <f t="shared" si="9"/>
        <v>-19826.073025381571</v>
      </c>
      <c r="AN15">
        <f t="shared" si="10"/>
        <v>0</v>
      </c>
      <c r="AO15">
        <f t="shared" si="11"/>
        <v>0</v>
      </c>
      <c r="AP15">
        <f t="shared" si="12"/>
        <v>-9.320712113246179</v>
      </c>
      <c r="AQ15">
        <f t="shared" si="13"/>
        <v>-10408.309266790542</v>
      </c>
      <c r="AR15">
        <f t="shared" si="14"/>
        <v>-10417.629978903789</v>
      </c>
      <c r="AS15">
        <f t="shared" si="15"/>
        <v>1218.7435077810037</v>
      </c>
      <c r="AT15">
        <f t="shared" si="16"/>
        <v>164.09907998419507</v>
      </c>
      <c r="AU15">
        <f t="shared" si="17"/>
        <v>-9034.7873911385886</v>
      </c>
      <c r="AW15">
        <v>12</v>
      </c>
      <c r="AX15">
        <f>IF(Z15&gt;0, (R15*SUMPRODUCT(K15:$K$98, X15:$X$98)-K15*$AZ$3)/Z15, 0)</f>
        <v>104083.84539329924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2000000</v>
      </c>
      <c r="S16">
        <f t="shared" si="1"/>
        <v>102572.46612890653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85155.201093974858</v>
      </c>
      <c r="AC16">
        <f t="shared" si="2"/>
        <v>81776.200792663716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-25412.141805833744</v>
      </c>
      <c r="AI16">
        <f t="shared" si="7"/>
        <v>-25432.073129482014</v>
      </c>
      <c r="AJ16">
        <f t="shared" si="8"/>
        <v>3379.0003013111418</v>
      </c>
      <c r="AK16">
        <f t="shared" si="30"/>
        <v>604.60192776722158</v>
      </c>
      <c r="AL16">
        <f t="shared" si="9"/>
        <v>-21448.470900403652</v>
      </c>
      <c r="AN16">
        <f t="shared" si="10"/>
        <v>0</v>
      </c>
      <c r="AO16">
        <f t="shared" si="11"/>
        <v>0</v>
      </c>
      <c r="AP16">
        <f t="shared" si="12"/>
        <v>-8.5921391956581399</v>
      </c>
      <c r="AQ16">
        <f t="shared" si="13"/>
        <v>-10954.849939154112</v>
      </c>
      <c r="AR16">
        <f t="shared" si="14"/>
        <v>-10963.44207834977</v>
      </c>
      <c r="AS16">
        <f t="shared" si="15"/>
        <v>1456.6438959789843</v>
      </c>
      <c r="AT16">
        <f t="shared" si="16"/>
        <v>260.6361731419554</v>
      </c>
      <c r="AU16">
        <f t="shared" si="17"/>
        <v>-9246.1620092288304</v>
      </c>
      <c r="AW16">
        <v>13</v>
      </c>
      <c r="AX16">
        <f>IF(Z16&gt;0, (R16*SUMPRODUCT(K16:$K$98, X16:$X$98)-K16*$AZ$3)/Z16, 0)</f>
        <v>102572.46612890653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25</v>
      </c>
      <c r="R17">
        <f t="shared" si="0"/>
        <v>2000000</v>
      </c>
      <c r="S17">
        <f t="shared" si="1"/>
        <v>100872.8945432289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81776.200792663716</v>
      </c>
      <c r="AC17">
        <f t="shared" si="2"/>
        <v>78204.424782342001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-28007.036772854128</v>
      </c>
      <c r="AI17">
        <f t="shared" si="7"/>
        <v>-28026.418695306256</v>
      </c>
      <c r="AJ17">
        <f t="shared" si="8"/>
        <v>3571.7760103217151</v>
      </c>
      <c r="AK17">
        <f t="shared" si="30"/>
        <v>1128.5115709387592</v>
      </c>
      <c r="AL17">
        <f t="shared" si="9"/>
        <v>-23326.131114045784</v>
      </c>
      <c r="AN17">
        <f t="shared" si="10"/>
        <v>0</v>
      </c>
      <c r="AO17">
        <f t="shared" si="11"/>
        <v>0</v>
      </c>
      <c r="AP17">
        <f t="shared" si="12"/>
        <v>-7.8542013097066281</v>
      </c>
      <c r="AQ17">
        <f t="shared" si="13"/>
        <v>-11349.385255547801</v>
      </c>
      <c r="AR17">
        <f t="shared" si="14"/>
        <v>-11357.239456857507</v>
      </c>
      <c r="AS17">
        <f t="shared" si="15"/>
        <v>1447.4027479749529</v>
      </c>
      <c r="AT17">
        <f t="shared" si="16"/>
        <v>457.31052120235483</v>
      </c>
      <c r="AU17">
        <f t="shared" si="17"/>
        <v>-9452.5261876801997</v>
      </c>
      <c r="AW17">
        <v>14</v>
      </c>
      <c r="AX17">
        <f>IF(Z17&gt;0, (R17*SUMPRODUCT(K17:$K$98, X17:$X$98)-K17*$AZ$3)/Z17, 0)</f>
        <v>100872.8945432289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2000000</v>
      </c>
      <c r="S18">
        <f t="shared" si="1"/>
        <v>99162.847348347612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78204.424782342001</v>
      </c>
      <c r="AC18">
        <f t="shared" si="2"/>
        <v>74587.128731352786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-30712.093488765891</v>
      </c>
      <c r="AI18">
        <f t="shared" si="7"/>
        <v>-30730.897690824888</v>
      </c>
      <c r="AJ18">
        <f t="shared" si="8"/>
        <v>3617.2960509892146</v>
      </c>
      <c r="AK18">
        <f t="shared" si="30"/>
        <v>1689.2155752985873</v>
      </c>
      <c r="AL18">
        <f t="shared" si="9"/>
        <v>-25424.386064537088</v>
      </c>
      <c r="AN18">
        <f t="shared" si="10"/>
        <v>0</v>
      </c>
      <c r="AO18">
        <f t="shared" si="11"/>
        <v>0</v>
      </c>
      <c r="AP18">
        <f t="shared" si="12"/>
        <v>-7.1109460069751496</v>
      </c>
      <c r="AQ18">
        <f t="shared" si="13"/>
        <v>-11614.001906307651</v>
      </c>
      <c r="AR18">
        <f t="shared" si="14"/>
        <v>-11621.112852314627</v>
      </c>
      <c r="AS18">
        <f t="shared" si="15"/>
        <v>1367.9068555595238</v>
      </c>
      <c r="AT18">
        <f t="shared" si="16"/>
        <v>638.78917661079004</v>
      </c>
      <c r="AU18">
        <f t="shared" si="17"/>
        <v>-9614.4168201443135</v>
      </c>
      <c r="AW18">
        <v>15</v>
      </c>
      <c r="AX18">
        <f>IF(Z18&gt;0, (R18*SUMPRODUCT(K18:$K$98, X18:$X$98)-K18*$AZ$3)/Z18, 0)</f>
        <v>99162.847348347612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2000000</v>
      </c>
      <c r="S19">
        <f t="shared" si="1"/>
        <v>96538.97737995768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74587.128731352786</v>
      </c>
      <c r="AC19">
        <f t="shared" si="2"/>
        <v>70254.374848397871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-33831.459787551568</v>
      </c>
      <c r="AI19">
        <f t="shared" si="7"/>
        <v>-33849.653054342634</v>
      </c>
      <c r="AJ19">
        <f t="shared" si="8"/>
        <v>4332.7538829549158</v>
      </c>
      <c r="AK19">
        <f t="shared" si="30"/>
        <v>1663.2929707091671</v>
      </c>
      <c r="AL19">
        <f t="shared" si="9"/>
        <v>-27853.606200678551</v>
      </c>
      <c r="AN19">
        <f t="shared" si="10"/>
        <v>0</v>
      </c>
      <c r="AO19">
        <f t="shared" si="11"/>
        <v>0</v>
      </c>
      <c r="AP19">
        <f t="shared" si="12"/>
        <v>-6.4160369154392081</v>
      </c>
      <c r="AQ19">
        <f t="shared" si="13"/>
        <v>-11931.001583880347</v>
      </c>
      <c r="AR19">
        <f t="shared" si="14"/>
        <v>-11937.417620795788</v>
      </c>
      <c r="AS19">
        <f t="shared" si="15"/>
        <v>1527.9888531183005</v>
      </c>
      <c r="AT19">
        <f t="shared" si="16"/>
        <v>586.5768486670529</v>
      </c>
      <c r="AU19">
        <f t="shared" si="17"/>
        <v>-9822.8519190104344</v>
      </c>
      <c r="AW19">
        <v>16</v>
      </c>
      <c r="AX19">
        <f>IF(Z19&gt;0, (R19*SUMPRODUCT(K19:$K$98, X19:$X$98)-K19*$AZ$3)/Z19, 0)</f>
        <v>96538.97737995768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2000000</v>
      </c>
      <c r="S20">
        <f t="shared" si="1"/>
        <v>90469.577494263052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70254.374848397871</v>
      </c>
      <c r="AC20">
        <f t="shared" si="2"/>
        <v>63510.216837850057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-36894.052952529077</v>
      </c>
      <c r="AI20">
        <f t="shared" si="7"/>
        <v>-36911.60311099032</v>
      </c>
      <c r="AJ20">
        <f t="shared" si="8"/>
        <v>6744.1580105478133</v>
      </c>
      <c r="AK20">
        <f t="shared" si="30"/>
        <v>302.09381184811082</v>
      </c>
      <c r="AL20">
        <f t="shared" si="9"/>
        <v>-29865.351288594396</v>
      </c>
      <c r="AN20">
        <f t="shared" si="10"/>
        <v>0</v>
      </c>
      <c r="AO20">
        <f t="shared" si="11"/>
        <v>0</v>
      </c>
      <c r="AP20">
        <f t="shared" si="12"/>
        <v>-5.8704717360584491</v>
      </c>
      <c r="AQ20">
        <f t="shared" si="13"/>
        <v>-12340.942423097322</v>
      </c>
      <c r="AR20">
        <f t="shared" si="14"/>
        <v>-12346.81289483338</v>
      </c>
      <c r="AS20">
        <f t="shared" si="15"/>
        <v>2255.8992314433644</v>
      </c>
      <c r="AT20">
        <f t="shared" si="16"/>
        <v>101.04941149156043</v>
      </c>
      <c r="AU20">
        <f t="shared" si="17"/>
        <v>-9989.8642518984543</v>
      </c>
      <c r="AW20">
        <v>17</v>
      </c>
      <c r="AX20">
        <f>IF(Z20&gt;0, (R20*SUMPRODUCT(K20:$K$98, X20:$X$98)-K20*$AZ$3)/Z20, 0)</f>
        <v>90469.577494263052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2000000</v>
      </c>
      <c r="S21">
        <f t="shared" si="1"/>
        <v>82726.704776262311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63510.216837850057</v>
      </c>
      <c r="AC21">
        <f t="shared" si="2"/>
        <v>55856.355267151259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-39589.855250753913</v>
      </c>
      <c r="AI21">
        <f t="shared" si="7"/>
        <v>-39606.735034439909</v>
      </c>
      <c r="AJ21">
        <f t="shared" si="8"/>
        <v>7653.8615706987985</v>
      </c>
      <c r="AK21">
        <f t="shared" si="30"/>
        <v>101.61634694056009</v>
      </c>
      <c r="AL21">
        <f t="shared" si="9"/>
        <v>-31851.257116800552</v>
      </c>
      <c r="AN21">
        <f t="shared" si="10"/>
        <v>0</v>
      </c>
      <c r="AO21">
        <f t="shared" si="11"/>
        <v>0</v>
      </c>
      <c r="AP21">
        <f t="shared" si="12"/>
        <v>-5.3691836469099847</v>
      </c>
      <c r="AQ21">
        <f t="shared" si="13"/>
        <v>-12592.886695117921</v>
      </c>
      <c r="AR21">
        <f t="shared" si="14"/>
        <v>-12598.25587876483</v>
      </c>
      <c r="AS21">
        <f t="shared" si="15"/>
        <v>2434.5684249020283</v>
      </c>
      <c r="AT21">
        <f t="shared" si="16"/>
        <v>32.322501188480537</v>
      </c>
      <c r="AU21">
        <f t="shared" si="17"/>
        <v>-10131.364952674321</v>
      </c>
      <c r="AW21">
        <v>18</v>
      </c>
      <c r="AX21">
        <f>IF(Z21&gt;0, (R21*SUMPRODUCT(K21:$K$98, X21:$X$98)-K21*$AZ$3)/Z21, 0)</f>
        <v>82726.704776262311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2000000</v>
      </c>
      <c r="S22">
        <f t="shared" si="1"/>
        <v>76141.448884252022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55856.355267151259</v>
      </c>
      <c r="AC22">
        <f t="shared" si="2"/>
        <v>49285.20332185601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-42309.24667847313</v>
      </c>
      <c r="AI22">
        <f t="shared" si="7"/>
        <v>-42325.428798738787</v>
      </c>
      <c r="AJ22">
        <f t="shared" si="8"/>
        <v>6571.1519452952489</v>
      </c>
      <c r="AK22">
        <f t="shared" si="30"/>
        <v>1172.9834606101765</v>
      </c>
      <c r="AL22">
        <f t="shared" si="9"/>
        <v>-34581.293392833359</v>
      </c>
      <c r="AN22">
        <f t="shared" si="10"/>
        <v>0</v>
      </c>
      <c r="AO22">
        <f t="shared" si="11"/>
        <v>0</v>
      </c>
      <c r="AP22">
        <f t="shared" si="12"/>
        <v>-4.8060394971757887</v>
      </c>
      <c r="AQ22">
        <f t="shared" si="13"/>
        <v>-12565.714955414711</v>
      </c>
      <c r="AR22">
        <f t="shared" si="14"/>
        <v>-12570.520994911887</v>
      </c>
      <c r="AS22">
        <f t="shared" si="15"/>
        <v>1951.6117339737716</v>
      </c>
      <c r="AT22">
        <f t="shared" si="16"/>
        <v>348.37244740977076</v>
      </c>
      <c r="AU22">
        <f t="shared" si="17"/>
        <v>-10270.536813528344</v>
      </c>
      <c r="AW22">
        <v>19</v>
      </c>
      <c r="AX22">
        <f>IF(Z22&gt;0, (R22*SUMPRODUCT(K22:$K$98, X22:$X$98)-K22*$AZ$3)/Z22, 0)</f>
        <v>76141.448884252022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25</v>
      </c>
      <c r="R23">
        <f t="shared" si="0"/>
        <v>2000000</v>
      </c>
      <c r="S23">
        <f t="shared" si="1"/>
        <v>74075.891543489837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49285.20332185601</v>
      </c>
      <c r="AC23">
        <f t="shared" si="2"/>
        <v>45806.61324041905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-44875.712201481219</v>
      </c>
      <c r="AI23">
        <f t="shared" si="7"/>
        <v>-44891.1715541417</v>
      </c>
      <c r="AJ23">
        <f t="shared" si="8"/>
        <v>3478.5900814369597</v>
      </c>
      <c r="AK23">
        <f t="shared" si="30"/>
        <v>3449.964232529921</v>
      </c>
      <c r="AL23">
        <f t="shared" si="9"/>
        <v>-37962.617240174819</v>
      </c>
      <c r="AN23">
        <f t="shared" si="10"/>
        <v>0</v>
      </c>
      <c r="AO23">
        <f t="shared" si="11"/>
        <v>0</v>
      </c>
      <c r="AP23">
        <f t="shared" si="12"/>
        <v>-4.0994462156884115</v>
      </c>
      <c r="AQ23">
        <f t="shared" si="13"/>
        <v>-11899.952902357851</v>
      </c>
      <c r="AR23">
        <f t="shared" si="14"/>
        <v>-11904.052348573538</v>
      </c>
      <c r="AS23">
        <f t="shared" si="15"/>
        <v>922.43790917133674</v>
      </c>
      <c r="AT23">
        <f t="shared" si="16"/>
        <v>914.8470267747665</v>
      </c>
      <c r="AU23">
        <f t="shared" si="17"/>
        <v>-10066.767412627434</v>
      </c>
      <c r="AW23">
        <v>20</v>
      </c>
      <c r="AX23">
        <f>IF(Z23&gt;0, (R23*SUMPRODUCT(K23:$K$98, X23:$X$98)-K23*$AZ$3)/Z23, 0)</f>
        <v>74075.891543489837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2000000</v>
      </c>
      <c r="S24">
        <f t="shared" si="1"/>
        <v>71406.989600801011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45806.61324041905</v>
      </c>
      <c r="AC24">
        <f t="shared" si="2"/>
        <v>42020.164689827085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-47460.518144490416</v>
      </c>
      <c r="AI24">
        <f t="shared" si="7"/>
        <v>-47475.229647147484</v>
      </c>
      <c r="AJ24">
        <f t="shared" si="8"/>
        <v>3786.4485505919656</v>
      </c>
      <c r="AK24">
        <f t="shared" si="30"/>
        <v>3206.4629268293338</v>
      </c>
      <c r="AL24">
        <f t="shared" si="9"/>
        <v>-40482.318169726183</v>
      </c>
      <c r="AN24">
        <f t="shared" si="10"/>
        <v>0</v>
      </c>
      <c r="AO24">
        <f t="shared" si="11"/>
        <v>0</v>
      </c>
      <c r="AP24">
        <f t="shared" si="12"/>
        <v>-3.4831557968225613</v>
      </c>
      <c r="AQ24">
        <f t="shared" si="13"/>
        <v>-11236.94722073272</v>
      </c>
      <c r="AR24">
        <f t="shared" si="14"/>
        <v>-11240.430376529541</v>
      </c>
      <c r="AS24">
        <f t="shared" si="15"/>
        <v>896.49511173659903</v>
      </c>
      <c r="AT24">
        <f t="shared" si="16"/>
        <v>759.17533315426147</v>
      </c>
      <c r="AU24">
        <f t="shared" si="17"/>
        <v>-9584.7599316386804</v>
      </c>
      <c r="AW24">
        <v>21</v>
      </c>
      <c r="AX24">
        <f>IF(Z24&gt;0, (R24*SUMPRODUCT(K24:$K$98, X24:$X$98)-K24*$AZ$3)/Z24, 0)</f>
        <v>71406.989600801011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2000000</v>
      </c>
      <c r="S25">
        <f t="shared" si="1"/>
        <v>68213.763188155819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42020.164689827085</v>
      </c>
      <c r="AC25">
        <f t="shared" si="2"/>
        <v>38027.417783171033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-50202.472026241405</v>
      </c>
      <c r="AI25">
        <f t="shared" si="7"/>
        <v>-50216.408882971577</v>
      </c>
      <c r="AJ25">
        <f t="shared" si="8"/>
        <v>3992.7469066560516</v>
      </c>
      <c r="AK25">
        <f t="shared" si="30"/>
        <v>2941.4115282878961</v>
      </c>
      <c r="AL25">
        <f t="shared" si="9"/>
        <v>-43282.250448027626</v>
      </c>
      <c r="AN25">
        <f t="shared" si="10"/>
        <v>0</v>
      </c>
      <c r="AO25">
        <f t="shared" si="11"/>
        <v>0</v>
      </c>
      <c r="AP25">
        <f t="shared" si="12"/>
        <v>-2.9462030761601672</v>
      </c>
      <c r="AQ25">
        <f t="shared" si="13"/>
        <v>-10612.628111067717</v>
      </c>
      <c r="AR25">
        <f t="shared" si="14"/>
        <v>-10615.574314143876</v>
      </c>
      <c r="AS25">
        <f t="shared" si="15"/>
        <v>844.0528195465663</v>
      </c>
      <c r="AT25">
        <f t="shared" si="16"/>
        <v>621.80417440419603</v>
      </c>
      <c r="AU25">
        <f t="shared" si="17"/>
        <v>-9149.7173201931128</v>
      </c>
      <c r="AW25">
        <v>22</v>
      </c>
      <c r="AX25">
        <f>IF(Z25&gt;0, (R25*SUMPRODUCT(K25:$K$98, X25:$X$98)-K25*$AZ$3)/Z25, 0)</f>
        <v>68213.763188155819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2000000</v>
      </c>
      <c r="S26">
        <f t="shared" si="1"/>
        <v>64468.854761978029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38027.417783171033</v>
      </c>
      <c r="AC26">
        <f t="shared" si="2"/>
        <v>33882.825666814628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-52661.234872031455</v>
      </c>
      <c r="AI26">
        <f t="shared" si="7"/>
        <v>-52674.374094758423</v>
      </c>
      <c r="AJ26">
        <f t="shared" si="8"/>
        <v>4144.5921163564053</v>
      </c>
      <c r="AK26">
        <f t="shared" si="30"/>
        <v>2661.9192448219724</v>
      </c>
      <c r="AL26">
        <f t="shared" si="9"/>
        <v>-45867.862733580048</v>
      </c>
      <c r="AN26">
        <f t="shared" si="10"/>
        <v>0</v>
      </c>
      <c r="AO26">
        <f t="shared" si="11"/>
        <v>0</v>
      </c>
      <c r="AP26">
        <f t="shared" si="12"/>
        <v>-2.4799875178625079</v>
      </c>
      <c r="AQ26">
        <f t="shared" si="13"/>
        <v>-9939.6446708969306</v>
      </c>
      <c r="AR26">
        <f t="shared" si="14"/>
        <v>-9942.1246584147921</v>
      </c>
      <c r="AS26">
        <f t="shared" si="15"/>
        <v>782.27890102635206</v>
      </c>
      <c r="AT26">
        <f t="shared" si="16"/>
        <v>502.42899735351455</v>
      </c>
      <c r="AU26">
        <f t="shared" si="17"/>
        <v>-8657.4167600349265</v>
      </c>
      <c r="AW26">
        <v>23</v>
      </c>
      <c r="AX26">
        <f>IF(Z26&gt;0, (R26*SUMPRODUCT(K26:$K$98, X26:$X$98)-K26*$AZ$3)/Z26, 0)</f>
        <v>64468.854761978029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2000000</v>
      </c>
      <c r="S27">
        <f t="shared" si="1"/>
        <v>60288.321731809665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33882.825666814628</v>
      </c>
      <c r="AC27">
        <f t="shared" si="2"/>
        <v>29718.213134052785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-54756.796224749291</v>
      </c>
      <c r="AI27">
        <f t="shared" si="7"/>
        <v>-54769.119595296179</v>
      </c>
      <c r="AJ27">
        <f t="shared" si="8"/>
        <v>4164.6125327618429</v>
      </c>
      <c r="AK27">
        <f t="shared" si="30"/>
        <v>2371.7977966770241</v>
      </c>
      <c r="AL27">
        <f t="shared" si="9"/>
        <v>-48232.709265857309</v>
      </c>
      <c r="AN27">
        <f t="shared" si="10"/>
        <v>0</v>
      </c>
      <c r="AO27">
        <f t="shared" si="11"/>
        <v>0</v>
      </c>
      <c r="AP27">
        <f t="shared" si="12"/>
        <v>-2.076783884387833</v>
      </c>
      <c r="AQ27">
        <f t="shared" si="13"/>
        <v>-9227.8351549649615</v>
      </c>
      <c r="AR27">
        <f t="shared" si="14"/>
        <v>-9229.9119388493491</v>
      </c>
      <c r="AS27">
        <f t="shared" si="15"/>
        <v>701.8372254448559</v>
      </c>
      <c r="AT27">
        <f t="shared" si="16"/>
        <v>399.70488775149096</v>
      </c>
      <c r="AU27">
        <f t="shared" si="17"/>
        <v>-8128.3698256530006</v>
      </c>
      <c r="AW27">
        <v>24</v>
      </c>
      <c r="AX27">
        <f>IF(Z27&gt;0, (R27*SUMPRODUCT(K27:$K$98, X27:$X$98)-K27*$AZ$3)/Z27, 0)</f>
        <v>60288.321731809665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2000000</v>
      </c>
      <c r="S28">
        <f t="shared" si="1"/>
        <v>55798.749681477217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29718.213134052785</v>
      </c>
      <c r="AC28">
        <f t="shared" si="2"/>
        <v>25646.656673851292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-56755.343191758424</v>
      </c>
      <c r="AI28">
        <f t="shared" si="7"/>
        <v>-56766.833886809953</v>
      </c>
      <c r="AJ28">
        <f t="shared" si="8"/>
        <v>4071.5564602014929</v>
      </c>
      <c r="AK28">
        <f t="shared" si="30"/>
        <v>2080.2749193836953</v>
      </c>
      <c r="AL28">
        <f t="shared" si="9"/>
        <v>-50615.002507224766</v>
      </c>
      <c r="AN28">
        <f t="shared" si="10"/>
        <v>0</v>
      </c>
      <c r="AO28">
        <f t="shared" si="11"/>
        <v>0</v>
      </c>
      <c r="AP28">
        <f t="shared" si="12"/>
        <v>-1.728980416621237</v>
      </c>
      <c r="AQ28">
        <f t="shared" si="13"/>
        <v>-8539.8556377263594</v>
      </c>
      <c r="AR28">
        <f t="shared" si="14"/>
        <v>-8541.5846181429806</v>
      </c>
      <c r="AS28">
        <f t="shared" si="15"/>
        <v>612.63843077284048</v>
      </c>
      <c r="AT28">
        <f t="shared" si="16"/>
        <v>313.01453747352775</v>
      </c>
      <c r="AU28">
        <f t="shared" si="17"/>
        <v>-7615.9316498966127</v>
      </c>
      <c r="AW28">
        <v>25</v>
      </c>
      <c r="AX28">
        <f>IF(Z28&gt;0, (R28*SUMPRODUCT(K28:$K$98, X28:$X$98)-K28*$AZ$3)/Z28, 0)</f>
        <v>55798.749681477217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2000000</v>
      </c>
      <c r="S29">
        <f t="shared" si="1"/>
        <v>50995.803461552699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25646.656673851292</v>
      </c>
      <c r="AC29">
        <f t="shared" si="2"/>
        <v>21710.621299306644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-58596.071364817835</v>
      </c>
      <c r="AI29">
        <f t="shared" si="7"/>
        <v>-58606.714702026788</v>
      </c>
      <c r="AJ29">
        <f t="shared" si="8"/>
        <v>3936.0353745446482</v>
      </c>
      <c r="AK29">
        <f t="shared" si="30"/>
        <v>1795.2659671695906</v>
      </c>
      <c r="AL29">
        <f t="shared" si="9"/>
        <v>-52875.413360312552</v>
      </c>
      <c r="AN29">
        <f t="shared" si="10"/>
        <v>0</v>
      </c>
      <c r="AO29">
        <f t="shared" si="11"/>
        <v>0</v>
      </c>
      <c r="AP29">
        <f t="shared" si="12"/>
        <v>-1.4298931128352812</v>
      </c>
      <c r="AQ29">
        <f t="shared" si="13"/>
        <v>-7872.1661485364302</v>
      </c>
      <c r="AR29">
        <f t="shared" si="14"/>
        <v>-7873.5960416492662</v>
      </c>
      <c r="AS29">
        <f t="shared" si="15"/>
        <v>528.79184070241831</v>
      </c>
      <c r="AT29">
        <f t="shared" si="16"/>
        <v>241.1873636780615</v>
      </c>
      <c r="AU29">
        <f t="shared" si="17"/>
        <v>-7103.6168372687862</v>
      </c>
      <c r="AW29">
        <v>26</v>
      </c>
      <c r="AX29">
        <f>IF(Z29&gt;0, (R29*SUMPRODUCT(K29:$K$98, X29:$X$98)-K29*$AZ$3)/Z29, 0)</f>
        <v>50995.803461552699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2000000</v>
      </c>
      <c r="S30">
        <f t="shared" si="1"/>
        <v>45866.649050895154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21710.621299306644</v>
      </c>
      <c r="AC30">
        <f t="shared" si="2"/>
        <v>17949.008957182436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-60291.732060760914</v>
      </c>
      <c r="AI30">
        <f t="shared" si="7"/>
        <v>-60301.515317947014</v>
      </c>
      <c r="AJ30">
        <f t="shared" si="8"/>
        <v>3761.6123421242082</v>
      </c>
      <c r="AK30">
        <f t="shared" si="30"/>
        <v>1519.7434909514652</v>
      </c>
      <c r="AL30">
        <f t="shared" si="9"/>
        <v>-55020.159484871343</v>
      </c>
      <c r="AN30">
        <f t="shared" si="10"/>
        <v>0</v>
      </c>
      <c r="AO30">
        <f t="shared" si="11"/>
        <v>0</v>
      </c>
      <c r="AP30">
        <f t="shared" si="12"/>
        <v>-1.1735219043001326</v>
      </c>
      <c r="AQ30">
        <f t="shared" si="13"/>
        <v>-7232.1177779128438</v>
      </c>
      <c r="AR30">
        <f t="shared" si="14"/>
        <v>-7233.2912998171441</v>
      </c>
      <c r="AS30">
        <f t="shared" si="15"/>
        <v>451.21316909052695</v>
      </c>
      <c r="AT30">
        <f t="shared" si="16"/>
        <v>182.2963703829395</v>
      </c>
      <c r="AU30">
        <f t="shared" si="17"/>
        <v>-6599.7817603436779</v>
      </c>
      <c r="AW30">
        <v>27</v>
      </c>
      <c r="AX30">
        <f>IF(Z30&gt;0, (R30*SUMPRODUCT(K30:$K$98, X30:$X$98)-K30*$AZ$3)/Z30, 0)</f>
        <v>45866.649050895154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2000000</v>
      </c>
      <c r="S31">
        <f t="shared" si="1"/>
        <v>40354.489755409042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17949.008957182436</v>
      </c>
      <c r="AC31">
        <f t="shared" si="2"/>
        <v>14387.028506423354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-61801.610478571667</v>
      </c>
      <c r="AI31">
        <f t="shared" si="7"/>
        <v>-61810.523383054926</v>
      </c>
      <c r="AJ31">
        <f t="shared" si="8"/>
        <v>3561.9804507590816</v>
      </c>
      <c r="AK31">
        <f t="shared" si="30"/>
        <v>1256.4306270027705</v>
      </c>
      <c r="AL31">
        <f t="shared" si="9"/>
        <v>-56992.112305293071</v>
      </c>
      <c r="AN31">
        <f t="shared" si="10"/>
        <v>0</v>
      </c>
      <c r="AO31">
        <f t="shared" si="11"/>
        <v>0</v>
      </c>
      <c r="AP31">
        <f t="shared" si="12"/>
        <v>-0.95457258937691647</v>
      </c>
      <c r="AQ31">
        <f t="shared" si="13"/>
        <v>-6618.9560824988903</v>
      </c>
      <c r="AR31">
        <f t="shared" si="14"/>
        <v>-6619.910655088267</v>
      </c>
      <c r="AS31">
        <f t="shared" si="15"/>
        <v>381.48831377895272</v>
      </c>
      <c r="AT31">
        <f t="shared" si="16"/>
        <v>134.56379334518087</v>
      </c>
      <c r="AU31">
        <f t="shared" si="17"/>
        <v>-6103.8585479641333</v>
      </c>
      <c r="AW31">
        <v>28</v>
      </c>
      <c r="AX31">
        <f>IF(Z31&gt;0, (R31*SUMPRODUCT(K31:$K$98, X31:$X$98)-K31*$AZ$3)/Z31, 0)</f>
        <v>40354.489755409042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2000000</v>
      </c>
      <c r="S32">
        <f t="shared" si="1"/>
        <v>34360.103512609661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14387.028506423354</v>
      </c>
      <c r="AC32">
        <f t="shared" si="2"/>
        <v>11044.980751740322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-63006.372801849146</v>
      </c>
      <c r="AI32">
        <f t="shared" si="7"/>
        <v>-63014.40899762755</v>
      </c>
      <c r="AJ32">
        <f t="shared" si="8"/>
        <v>3342.0477546830316</v>
      </c>
      <c r="AK32">
        <f t="shared" si="30"/>
        <v>1007.0919954496349</v>
      </c>
      <c r="AL32">
        <f t="shared" si="9"/>
        <v>-58665.269247494885</v>
      </c>
      <c r="AN32">
        <f t="shared" si="10"/>
        <v>0</v>
      </c>
      <c r="AO32">
        <f t="shared" si="11"/>
        <v>0</v>
      </c>
      <c r="AP32">
        <f t="shared" si="12"/>
        <v>-0.76846163929851141</v>
      </c>
      <c r="AQ32">
        <f t="shared" si="13"/>
        <v>-6024.9876763438942</v>
      </c>
      <c r="AR32">
        <f t="shared" si="14"/>
        <v>-6025.7561379831932</v>
      </c>
      <c r="AS32">
        <f t="shared" si="15"/>
        <v>319.58349037237537</v>
      </c>
      <c r="AT32">
        <f t="shared" si="16"/>
        <v>96.303224447012653</v>
      </c>
      <c r="AU32">
        <f t="shared" si="17"/>
        <v>-5609.8694231638055</v>
      </c>
      <c r="AW32">
        <v>29</v>
      </c>
      <c r="AX32">
        <f>IF(Z32&gt;0, (R32*SUMPRODUCT(K32:$K$98, X32:$X$98)-K32*$AZ$3)/Z32, 0)</f>
        <v>34360.103512609661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2000000</v>
      </c>
      <c r="S33">
        <f t="shared" si="1"/>
        <v>27760.284928941855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11044.980751740322</v>
      </c>
      <c r="AC33">
        <f t="shared" si="2"/>
        <v>7945.8040823748888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-64008.310304202496</v>
      </c>
      <c r="AI33">
        <f t="shared" si="7"/>
        <v>-64015.466034144309</v>
      </c>
      <c r="AJ33">
        <f t="shared" si="8"/>
        <v>3099.1766693654336</v>
      </c>
      <c r="AK33">
        <f t="shared" si="30"/>
        <v>773.14865262182263</v>
      </c>
      <c r="AL33">
        <f t="shared" si="9"/>
        <v>-60143.140712157052</v>
      </c>
      <c r="AN33">
        <f t="shared" si="10"/>
        <v>0</v>
      </c>
      <c r="AO33">
        <f t="shared" si="11"/>
        <v>0</v>
      </c>
      <c r="AP33">
        <f t="shared" si="12"/>
        <v>-0.61095272132055378</v>
      </c>
      <c r="AQ33">
        <f t="shared" si="13"/>
        <v>-5464.9982161789931</v>
      </c>
      <c r="AR33">
        <f t="shared" si="14"/>
        <v>-5465.6091689003133</v>
      </c>
      <c r="AS33">
        <f t="shared" si="15"/>
        <v>264.60618768425201</v>
      </c>
      <c r="AT33">
        <f t="shared" si="16"/>
        <v>66.011053679416406</v>
      </c>
      <c r="AU33">
        <f t="shared" si="17"/>
        <v>-5134.9919275366447</v>
      </c>
      <c r="AW33">
        <v>30</v>
      </c>
      <c r="AX33">
        <f>IF(Z33&gt;0, (R33*SUMPRODUCT(K33:$K$98, X33:$X$98)-K33*$AZ$3)/Z33, 0)</f>
        <v>27760.284928941855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2000000</v>
      </c>
      <c r="S34">
        <f t="shared" si="1"/>
        <v>20277.461253334332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7945.8040823748888</v>
      </c>
      <c r="AC34">
        <f t="shared" si="2"/>
        <v>5093.1371224266477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-64389.158005874357</v>
      </c>
      <c r="AI34">
        <f t="shared" si="7"/>
        <v>-64395.437314041679</v>
      </c>
      <c r="AJ34">
        <f t="shared" si="8"/>
        <v>2852.6669599482411</v>
      </c>
      <c r="AK34">
        <f t="shared" si="30"/>
        <v>556.20628576624222</v>
      </c>
      <c r="AL34">
        <f t="shared" si="9"/>
        <v>-60986.564068327192</v>
      </c>
      <c r="AN34">
        <f t="shared" si="10"/>
        <v>0</v>
      </c>
      <c r="AO34">
        <f t="shared" si="11"/>
        <v>0</v>
      </c>
      <c r="AP34">
        <f t="shared" si="12"/>
        <v>-0.47868237412922932</v>
      </c>
      <c r="AQ34">
        <f t="shared" si="13"/>
        <v>-4908.4953630436667</v>
      </c>
      <c r="AR34">
        <f t="shared" si="14"/>
        <v>-4908.9740454177963</v>
      </c>
      <c r="AS34">
        <f t="shared" si="15"/>
        <v>217.46366902229653</v>
      </c>
      <c r="AT34">
        <f t="shared" si="16"/>
        <v>42.400554054927454</v>
      </c>
      <c r="AU34">
        <f t="shared" si="17"/>
        <v>-4649.1098223405716</v>
      </c>
      <c r="AW34">
        <v>31</v>
      </c>
      <c r="AX34">
        <f>IF(Z34&gt;0, (R34*SUMPRODUCT(K34:$K$98, X34:$X$98)-K34*$AZ$3)/Z34, 0)</f>
        <v>20277.461253334332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11616.373310536284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5093.1371224266477</v>
      </c>
      <c r="AC35">
        <f t="shared" ref="AC35:AC66" si="33">S35*Z35</f>
        <v>2517.0803810175785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-63953.525953866068</v>
      </c>
      <c r="AI35">
        <f t="shared" ref="AI35:AI66" si="38">SUM(AE35:AH35)</f>
        <v>-63958.943049877293</v>
      </c>
      <c r="AJ35">
        <f t="shared" ref="AJ35:AJ66" si="39">AB35-AC35</f>
        <v>2576.0567414090692</v>
      </c>
      <c r="AK35">
        <f t="shared" si="30"/>
        <v>356.51959856986537</v>
      </c>
      <c r="AL35">
        <f t="shared" ref="AL35:AL66" si="40">SUM(AI35:AK35)</f>
        <v>-61026.366709898357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-0.36870934868868921</v>
      </c>
      <c r="AQ35">
        <f t="shared" ref="AQ35:AQ66" si="44">AH35*$K35</f>
        <v>-4352.9342754717954</v>
      </c>
      <c r="AR35">
        <f t="shared" ref="AR35:AR66" si="45">AI35*$K35</f>
        <v>-4353.3029848204842</v>
      </c>
      <c r="AS35">
        <f t="shared" ref="AS35:AS66" si="46">AJ35*$K35</f>
        <v>175.33678586116886</v>
      </c>
      <c r="AT35">
        <f t="shared" ref="AT35:AT66" si="47">AK35*$K35</f>
        <v>24.26615823514884</v>
      </c>
      <c r="AU35">
        <f t="shared" ref="AU35:AU66" si="48">AL35*$K35</f>
        <v>-4153.7000407241658</v>
      </c>
      <c r="AW35">
        <v>32</v>
      </c>
      <c r="AX35">
        <f>IF(Z35&gt;0, (R35*SUMPRODUCT(K35:$K$98, X35:$X$98)-K35*$AZ$3)/Z35, 0)</f>
        <v>11616.373310536284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2000000</v>
      </c>
      <c r="S36">
        <f t="shared" si="32"/>
        <v>1346.373078602217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2517.0803810175785</v>
      </c>
      <c r="AC36">
        <f t="shared" si="33"/>
        <v>246.68058914810172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-62596.806155664111</v>
      </c>
      <c r="AI36">
        <f t="shared" si="38"/>
        <v>-62601.386620638281</v>
      </c>
      <c r="AJ36">
        <f t="shared" si="39"/>
        <v>2270.3997918694768</v>
      </c>
      <c r="AK36">
        <f t="shared" si="30"/>
        <v>176.19562667123051</v>
      </c>
      <c r="AL36">
        <f t="shared" si="40"/>
        <v>-60154.791202097571</v>
      </c>
      <c r="AN36">
        <f t="shared" si="41"/>
        <v>0</v>
      </c>
      <c r="AO36">
        <f t="shared" si="42"/>
        <v>0</v>
      </c>
      <c r="AP36">
        <f t="shared" si="43"/>
        <v>-0.27836149496115081</v>
      </c>
      <c r="AQ36">
        <f t="shared" si="44"/>
        <v>-3804.0986318080963</v>
      </c>
      <c r="AR36">
        <f t="shared" si="45"/>
        <v>-3804.3769933030576</v>
      </c>
      <c r="AS36">
        <f t="shared" si="46"/>
        <v>137.97548584875452</v>
      </c>
      <c r="AT36">
        <f t="shared" si="47"/>
        <v>10.707663593631265</v>
      </c>
      <c r="AU36">
        <f t="shared" si="48"/>
        <v>-3655.6938438606717</v>
      </c>
      <c r="AW36">
        <v>33</v>
      </c>
      <c r="AX36">
        <f>IF(Z36&gt;0, (R36*SUMPRODUCT(K36:$K$98, X36:$X$98)-K36*$AZ$3)/Z36, 0)</f>
        <v>1346.373078602217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2000000</v>
      </c>
      <c r="S37">
        <f t="shared" si="32"/>
        <v>-11214.509646620627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246.68058914810172</v>
      </c>
      <c r="AC37">
        <f t="shared" si="33"/>
        <v>-1698.0122537293464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-59948.662038878225</v>
      </c>
      <c r="AI37">
        <f t="shared" si="38"/>
        <v>-59952.447340927167</v>
      </c>
      <c r="AJ37">
        <f t="shared" si="39"/>
        <v>1944.6928428774481</v>
      </c>
      <c r="AK37">
        <f t="shared" si="30"/>
        <v>17.267641240367123</v>
      </c>
      <c r="AL37">
        <f t="shared" si="40"/>
        <v>-57990.486856809352</v>
      </c>
      <c r="AN37">
        <f t="shared" si="41"/>
        <v>0</v>
      </c>
      <c r="AO37">
        <f t="shared" si="42"/>
        <v>0</v>
      </c>
      <c r="AP37">
        <f t="shared" si="43"/>
        <v>-0.2053913317528448</v>
      </c>
      <c r="AQ37">
        <f t="shared" si="44"/>
        <v>-3252.8277463109393</v>
      </c>
      <c r="AR37">
        <f t="shared" si="45"/>
        <v>-3253.0331376426921</v>
      </c>
      <c r="AS37">
        <f t="shared" si="46"/>
        <v>105.51946652723714</v>
      </c>
      <c r="AT37">
        <f t="shared" si="47"/>
        <v>0.93694605733790048</v>
      </c>
      <c r="AU37">
        <f t="shared" si="48"/>
        <v>-3146.5767250581171</v>
      </c>
      <c r="AW37">
        <v>34</v>
      </c>
      <c r="AX37">
        <f>IF(Z37&gt;0, (R37*SUMPRODUCT(K37:$K$98, X37:$X$98)-K37*$AZ$3)/Z37, 0)</f>
        <v>-11214.509646620627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2000000</v>
      </c>
      <c r="S38">
        <f t="shared" si="32"/>
        <v>-26994.967614281151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-1698.0122537293464</v>
      </c>
      <c r="AC38">
        <f t="shared" si="33"/>
        <v>-3290.6562599236368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-55998.166565419269</v>
      </c>
      <c r="AI38">
        <f t="shared" si="38"/>
        <v>-56001.214037365651</v>
      </c>
      <c r="AJ38">
        <f t="shared" si="39"/>
        <v>1592.6440061942903</v>
      </c>
      <c r="AK38">
        <f t="shared" si="30"/>
        <v>-118.86085776105426</v>
      </c>
      <c r="AL38">
        <f t="shared" si="40"/>
        <v>-54527.430888932417</v>
      </c>
      <c r="AN38">
        <f t="shared" si="41"/>
        <v>0</v>
      </c>
      <c r="AO38">
        <f t="shared" si="42"/>
        <v>0</v>
      </c>
      <c r="AP38">
        <f t="shared" si="43"/>
        <v>-0.14763973763674335</v>
      </c>
      <c r="AQ38">
        <f t="shared" si="44"/>
        <v>-2712.9223058688431</v>
      </c>
      <c r="AR38">
        <f t="shared" si="45"/>
        <v>-2713.0699456064795</v>
      </c>
      <c r="AS38">
        <f t="shared" si="46"/>
        <v>77.158230612160679</v>
      </c>
      <c r="AT38">
        <f t="shared" si="47"/>
        <v>-5.7584076781863391</v>
      </c>
      <c r="AU38">
        <f t="shared" si="48"/>
        <v>-2641.6701226725054</v>
      </c>
      <c r="AW38">
        <v>35</v>
      </c>
      <c r="AX38">
        <f>IF(Z38&gt;0, (R38*SUMPRODUCT(K38:$K$98, X38:$X$98)-K38*$AZ$3)/Z38, 0)</f>
        <v>-26994.967614281151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2000000</v>
      </c>
      <c r="S39">
        <f t="shared" si="32"/>
        <v>-47441.635015641841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-3290.6562599236368</v>
      </c>
      <c r="AC39">
        <f t="shared" si="33"/>
        <v>-4521.2716549740444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-50756.243790530905</v>
      </c>
      <c r="AI39">
        <f t="shared" si="38"/>
        <v>-50758.626334710447</v>
      </c>
      <c r="AJ39">
        <f t="shared" si="39"/>
        <v>1230.6153950504076</v>
      </c>
      <c r="AK39">
        <f t="shared" si="30"/>
        <v>-230.34593819465459</v>
      </c>
      <c r="AL39">
        <f t="shared" si="40"/>
        <v>-49758.356877854691</v>
      </c>
      <c r="AN39">
        <f t="shared" si="41"/>
        <v>0</v>
      </c>
      <c r="AO39">
        <f t="shared" si="42"/>
        <v>0</v>
      </c>
      <c r="AP39">
        <f t="shared" si="43"/>
        <v>-0.10305913386211651</v>
      </c>
      <c r="AQ39">
        <f t="shared" si="44"/>
        <v>-2195.5078810575287</v>
      </c>
      <c r="AR39">
        <f t="shared" si="45"/>
        <v>-2195.6109401913909</v>
      </c>
      <c r="AS39">
        <f t="shared" si="46"/>
        <v>53.23139768841498</v>
      </c>
      <c r="AT39">
        <f t="shared" si="47"/>
        <v>-9.9638248402121317</v>
      </c>
      <c r="AU39">
        <f t="shared" si="48"/>
        <v>-2152.3433673431878</v>
      </c>
      <c r="AW39">
        <v>36</v>
      </c>
      <c r="AX39">
        <f>IF(Z39&gt;0, (R39*SUMPRODUCT(K39:$K$98, X39:$X$98)-K39*$AZ$3)/Z39, 0)</f>
        <v>-47441.635015641841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2000000</v>
      </c>
      <c r="S40">
        <f t="shared" si="32"/>
        <v>-74833.975139681977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-4521.2716549740444</v>
      </c>
      <c r="AC40">
        <f t="shared" si="33"/>
        <v>-5393.2912228008217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-44557.321707440962</v>
      </c>
      <c r="AI40">
        <f t="shared" si="38"/>
        <v>-44559.123459657363</v>
      </c>
      <c r="AJ40">
        <f t="shared" si="39"/>
        <v>872.01956782677735</v>
      </c>
      <c r="AK40">
        <f t="shared" ref="AK40:AK71" si="61">G40*SUM(AB40:AB40, AE40:AF40)</f>
        <v>-316.48901584818316</v>
      </c>
      <c r="AL40">
        <f t="shared" si="40"/>
        <v>-44003.592907678772</v>
      </c>
      <c r="AN40">
        <f t="shared" si="41"/>
        <v>0</v>
      </c>
      <c r="AO40">
        <f t="shared" si="42"/>
        <v>0</v>
      </c>
      <c r="AP40">
        <f t="shared" si="43"/>
        <v>-6.9586111400166156E-2</v>
      </c>
      <c r="AQ40">
        <f t="shared" si="44"/>
        <v>-1720.8641253792325</v>
      </c>
      <c r="AR40">
        <f t="shared" si="45"/>
        <v>-1720.9337114906327</v>
      </c>
      <c r="AS40">
        <f t="shared" si="46"/>
        <v>33.678577019390339</v>
      </c>
      <c r="AT40">
        <f t="shared" si="47"/>
        <v>-12.223234534286767</v>
      </c>
      <c r="AU40">
        <f t="shared" si="48"/>
        <v>-1699.4783690055294</v>
      </c>
      <c r="AW40">
        <v>37</v>
      </c>
      <c r="AX40">
        <f>IF(Z40&gt;0, (R40*SUMPRODUCT(K40:$K$98, X40:$X$98)-K40*$AZ$3)/Z40, 0)</f>
        <v>-74833.975139681977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2000000</v>
      </c>
      <c r="S41">
        <f t="shared" si="32"/>
        <v>-113155.11421183596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-5393.2912228008217</v>
      </c>
      <c r="AC41">
        <f t="shared" si="33"/>
        <v>-5932.4693542240311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-37843.252294682788</v>
      </c>
      <c r="AI41">
        <f t="shared" si="38"/>
        <v>-37844.562988723344</v>
      </c>
      <c r="AJ41">
        <f t="shared" si="39"/>
        <v>539.17813142320938</v>
      </c>
      <c r="AK41">
        <f t="shared" si="61"/>
        <v>-377.53038559605756</v>
      </c>
      <c r="AL41">
        <f t="shared" si="40"/>
        <v>-37682.915242896197</v>
      </c>
      <c r="AN41">
        <f t="shared" si="41"/>
        <v>0</v>
      </c>
      <c r="AO41">
        <f t="shared" si="42"/>
        <v>0</v>
      </c>
      <c r="AP41">
        <f t="shared" si="43"/>
        <v>-4.5197124482913825E-2</v>
      </c>
      <c r="AQ41">
        <f t="shared" si="44"/>
        <v>-1304.9622046643574</v>
      </c>
      <c r="AR41">
        <f t="shared" si="45"/>
        <v>-1305.0074017888403</v>
      </c>
      <c r="AS41">
        <f t="shared" si="46"/>
        <v>18.592669509742457</v>
      </c>
      <c r="AT41">
        <f t="shared" si="47"/>
        <v>-13.018513326467936</v>
      </c>
      <c r="AU41">
        <f t="shared" si="48"/>
        <v>-1299.4332456055658</v>
      </c>
      <c r="AW41">
        <v>38</v>
      </c>
      <c r="AX41">
        <f>IF(Z41&gt;0, (R41*SUMPRODUCT(K41:$K$98, X41:$X$98)-K41*$AZ$3)/Z41, 0)</f>
        <v>-113155.11421183596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2000000</v>
      </c>
      <c r="S42">
        <f t="shared" si="32"/>
        <v>-169642.57419377417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-5932.4693542240311</v>
      </c>
      <c r="AC42">
        <f t="shared" si="33"/>
        <v>-6182.3547785705132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-30920.137474723146</v>
      </c>
      <c r="AI42">
        <f t="shared" si="38"/>
        <v>-30921.04856010486</v>
      </c>
      <c r="AJ42">
        <f t="shared" si="39"/>
        <v>249.88542434648207</v>
      </c>
      <c r="AK42">
        <f t="shared" si="61"/>
        <v>-415.27285479568224</v>
      </c>
      <c r="AL42">
        <f t="shared" si="40"/>
        <v>-31086.435990554062</v>
      </c>
      <c r="AN42">
        <f t="shared" si="41"/>
        <v>0</v>
      </c>
      <c r="AO42">
        <f t="shared" si="42"/>
        <v>0</v>
      </c>
      <c r="AP42">
        <f t="shared" si="43"/>
        <v>-2.8051141321346861E-2</v>
      </c>
      <c r="AQ42">
        <f t="shared" si="44"/>
        <v>-951.99106844115681</v>
      </c>
      <c r="AR42">
        <f t="shared" si="45"/>
        <v>-952.0191195824782</v>
      </c>
      <c r="AS42">
        <f t="shared" si="46"/>
        <v>7.6936492376837124</v>
      </c>
      <c r="AT42">
        <f t="shared" si="47"/>
        <v>-12.785714457276704</v>
      </c>
      <c r="AU42">
        <f t="shared" si="48"/>
        <v>-957.11118480207119</v>
      </c>
      <c r="AW42">
        <v>39</v>
      </c>
      <c r="AX42">
        <f>IF(Z42&gt;0, (R42*SUMPRODUCT(K42:$K$98, X42:$X$98)-K42*$AZ$3)/Z42, 0)</f>
        <v>-169642.57419377417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2000000</v>
      </c>
      <c r="S43">
        <f t="shared" si="32"/>
        <v>-257977.26769567496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-6182.3547785705132</v>
      </c>
      <c r="AC43">
        <f t="shared" si="33"/>
        <v>-6192.3130074421351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-24151.30596505788</v>
      </c>
      <c r="AI43">
        <f t="shared" si="38"/>
        <v>-24151.906048261215</v>
      </c>
      <c r="AJ43">
        <f t="shared" si="39"/>
        <v>9.9582288716219409</v>
      </c>
      <c r="AK43">
        <f t="shared" si="61"/>
        <v>-432.76483449993594</v>
      </c>
      <c r="AL43">
        <f t="shared" si="40"/>
        <v>-24574.712653889528</v>
      </c>
      <c r="AN43">
        <f t="shared" si="41"/>
        <v>0</v>
      </c>
      <c r="AO43">
        <f t="shared" si="42"/>
        <v>0</v>
      </c>
      <c r="AP43">
        <f t="shared" si="43"/>
        <v>-1.6496237696979759E-2</v>
      </c>
      <c r="AQ43">
        <f t="shared" si="44"/>
        <v>-663.9174062511471</v>
      </c>
      <c r="AR43">
        <f t="shared" si="45"/>
        <v>-663.93390248884418</v>
      </c>
      <c r="AS43">
        <f t="shared" si="46"/>
        <v>0.27375088920110419</v>
      </c>
      <c r="AT43">
        <f t="shared" si="47"/>
        <v>-11.896669557066573</v>
      </c>
      <c r="AU43">
        <f t="shared" si="48"/>
        <v>-675.55682115670959</v>
      </c>
      <c r="AW43">
        <v>40</v>
      </c>
      <c r="AX43">
        <f>IF(Z43&gt;0, (R43*SUMPRODUCT(K43:$K$98, X43:$X$98)-K43*$AZ$3)/Z43, 0)</f>
        <v>-257977.26769567496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2000000</v>
      </c>
      <c r="S44">
        <f t="shared" si="32"/>
        <v>-404676.47862432548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-6192.3130074421351</v>
      </c>
      <c r="AC44">
        <f t="shared" si="33"/>
        <v>-6015.1296640776281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-17798.498343106017</v>
      </c>
      <c r="AI44">
        <f t="shared" si="38"/>
        <v>-17798.869944248028</v>
      </c>
      <c r="AJ44">
        <f t="shared" si="39"/>
        <v>-177.18334336450698</v>
      </c>
      <c r="AK44">
        <f t="shared" si="61"/>
        <v>-433.46191052094952</v>
      </c>
      <c r="AL44">
        <f t="shared" si="40"/>
        <v>-18409.515198133486</v>
      </c>
      <c r="AN44">
        <f t="shared" si="41"/>
        <v>0</v>
      </c>
      <c r="AO44">
        <f t="shared" si="42"/>
        <v>0</v>
      </c>
      <c r="AP44">
        <f t="shared" si="43"/>
        <v>-9.1207899127210192E-3</v>
      </c>
      <c r="AQ44">
        <f t="shared" si="44"/>
        <v>-436.85647269731572</v>
      </c>
      <c r="AR44">
        <f t="shared" si="45"/>
        <v>-436.86559348722847</v>
      </c>
      <c r="AS44">
        <f t="shared" si="46"/>
        <v>-4.3488888169555624</v>
      </c>
      <c r="AT44">
        <f t="shared" si="47"/>
        <v>-10.639135820813081</v>
      </c>
      <c r="AU44">
        <f t="shared" si="48"/>
        <v>-451.85361812499713</v>
      </c>
      <c r="AW44">
        <v>41</v>
      </c>
      <c r="AX44">
        <f>IF(Z44&gt;0, (R44*SUMPRODUCT(K44:$K$98, X44:$X$98)-K44*$AZ$3)/Z44, 0)</f>
        <v>-404676.47862432548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2000000</v>
      </c>
      <c r="S45">
        <f t="shared" si="32"/>
        <v>-663473.51466611284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-6015.1296640776281</v>
      </c>
      <c r="AC45">
        <f t="shared" si="33"/>
        <v>-5701.0033246181092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-12245.487450686282</v>
      </c>
      <c r="AI45">
        <f t="shared" si="38"/>
        <v>-12245.70226722374</v>
      </c>
      <c r="AJ45">
        <f t="shared" si="39"/>
        <v>-314.12633945951893</v>
      </c>
      <c r="AK45">
        <f t="shared" si="61"/>
        <v>-421.05907648543399</v>
      </c>
      <c r="AL45">
        <f t="shared" si="40"/>
        <v>-12980.887683168692</v>
      </c>
      <c r="AN45">
        <f t="shared" si="41"/>
        <v>0</v>
      </c>
      <c r="AO45">
        <f t="shared" si="42"/>
        <v>0</v>
      </c>
      <c r="AP45">
        <f t="shared" si="43"/>
        <v>-4.7076601342267311E-3</v>
      </c>
      <c r="AQ45">
        <f t="shared" si="44"/>
        <v>-268.35733308999062</v>
      </c>
      <c r="AR45">
        <f t="shared" si="45"/>
        <v>-268.36204075012489</v>
      </c>
      <c r="AS45">
        <f t="shared" si="46"/>
        <v>-6.8840139725065184</v>
      </c>
      <c r="AT45">
        <f t="shared" si="47"/>
        <v>-9.2274228603805266</v>
      </c>
      <c r="AU45">
        <f t="shared" si="48"/>
        <v>-284.47347758301191</v>
      </c>
      <c r="AW45">
        <v>42</v>
      </c>
      <c r="AX45">
        <f>IF(Z45&gt;0, (R45*SUMPRODUCT(K45:$K$98, X45:$X$98)-K45*$AZ$3)/Z45, 0)</f>
        <v>-663473.51466611284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2000000</v>
      </c>
      <c r="S46">
        <f t="shared" si="32"/>
        <v>-1080534.6552939012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-5701.0033246181092</v>
      </c>
      <c r="AC46">
        <f t="shared" si="33"/>
        <v>-5298.8402897109263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-7205.6579324788263</v>
      </c>
      <c r="AI46">
        <f t="shared" si="38"/>
        <v>-7205.7805301267535</v>
      </c>
      <c r="AJ46">
        <f t="shared" si="39"/>
        <v>-402.16303490718292</v>
      </c>
      <c r="AK46">
        <f t="shared" si="61"/>
        <v>-399.07023272326768</v>
      </c>
      <c r="AL46">
        <f t="shared" si="40"/>
        <v>-8007.013797757204</v>
      </c>
      <c r="AN46">
        <f t="shared" si="41"/>
        <v>0</v>
      </c>
      <c r="AO46">
        <f t="shared" si="42"/>
        <v>0</v>
      </c>
      <c r="AP46">
        <f t="shared" si="43"/>
        <v>-2.3988412330109561E-3</v>
      </c>
      <c r="AQ46">
        <f t="shared" si="44"/>
        <v>-140.99152513658512</v>
      </c>
      <c r="AR46">
        <f t="shared" si="45"/>
        <v>-140.99392397781813</v>
      </c>
      <c r="AS46">
        <f t="shared" si="46"/>
        <v>-7.8690357183824116</v>
      </c>
      <c r="AT46">
        <f t="shared" si="47"/>
        <v>-7.8085195377723835</v>
      </c>
      <c r="AU46">
        <f t="shared" si="48"/>
        <v>-156.67147923397295</v>
      </c>
      <c r="AW46">
        <v>43</v>
      </c>
      <c r="AX46">
        <f>IF(Z46&gt;0, (R46*SUMPRODUCT(K46:$K$98, X46:$X$98)-K46*$AZ$3)/Z46, 0)</f>
        <v>-1080534.6552939012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2000000</v>
      </c>
      <c r="S47">
        <f t="shared" si="32"/>
        <v>-1754272.9351331517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-5298.8402897109263</v>
      </c>
      <c r="AC47">
        <f t="shared" si="33"/>
        <v>-4841.152914850034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-4190.4638030390852</v>
      </c>
      <c r="AI47">
        <f t="shared" si="38"/>
        <v>-4190.5327939129947</v>
      </c>
      <c r="AJ47">
        <f t="shared" si="39"/>
        <v>-457.68737486089231</v>
      </c>
      <c r="AK47">
        <f t="shared" si="61"/>
        <v>-370.91882027976487</v>
      </c>
      <c r="AL47">
        <f t="shared" si="40"/>
        <v>-5019.138989053652</v>
      </c>
      <c r="AN47">
        <f t="shared" si="41"/>
        <v>0</v>
      </c>
      <c r="AO47">
        <f t="shared" si="42"/>
        <v>0</v>
      </c>
      <c r="AP47">
        <f t="shared" si="43"/>
        <v>-1.2052939886423E-3</v>
      </c>
      <c r="AQ47">
        <f t="shared" si="44"/>
        <v>-73.208825242962163</v>
      </c>
      <c r="AR47">
        <f t="shared" si="45"/>
        <v>-73.210030536950796</v>
      </c>
      <c r="AS47">
        <f t="shared" si="46"/>
        <v>-7.9959538172840903</v>
      </c>
      <c r="AT47">
        <f t="shared" si="47"/>
        <v>-6.4800777120407265</v>
      </c>
      <c r="AU47">
        <f t="shared" si="48"/>
        <v>-87.686062066275625</v>
      </c>
      <c r="AW47">
        <v>44</v>
      </c>
      <c r="AX47">
        <f>IF(Z47&gt;0, (R47*SUMPRODUCT(K47:$K$98, X47:$X$98)-K47*$AZ$3)/Z47, 0)</f>
        <v>-1754272.9351331517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2000000</v>
      </c>
      <c r="S48">
        <f t="shared" si="32"/>
        <v>-2864993.9128679303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-4841.152914850034</v>
      </c>
      <c r="AC48">
        <f t="shared" si="33"/>
        <v>-4379.8270079523927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-2406.5998568813966</v>
      </c>
      <c r="AI48">
        <f t="shared" si="38"/>
        <v>-2406.6380753483563</v>
      </c>
      <c r="AJ48">
        <f t="shared" si="39"/>
        <v>-461.32590689764129</v>
      </c>
      <c r="AK48">
        <f t="shared" si="61"/>
        <v>-338.8807040395024</v>
      </c>
      <c r="AL48">
        <f t="shared" si="40"/>
        <v>-3206.8446862854998</v>
      </c>
      <c r="AN48">
        <f t="shared" si="41"/>
        <v>0</v>
      </c>
      <c r="AO48">
        <f t="shared" si="42"/>
        <v>0</v>
      </c>
      <c r="AP48">
        <f t="shared" si="43"/>
        <v>-5.9615142180524834E-4</v>
      </c>
      <c r="AQ48">
        <f t="shared" si="44"/>
        <v>-37.539389738142781</v>
      </c>
      <c r="AR48">
        <f t="shared" si="45"/>
        <v>-37.539985889564583</v>
      </c>
      <c r="AS48">
        <f t="shared" si="46"/>
        <v>-7.1960001849971844</v>
      </c>
      <c r="AT48">
        <f t="shared" si="47"/>
        <v>-5.2860365578846782</v>
      </c>
      <c r="AU48">
        <f t="shared" si="48"/>
        <v>-50.022022632446451</v>
      </c>
      <c r="AW48">
        <v>45</v>
      </c>
      <c r="AX48">
        <f>IF(Z48&gt;0, (R48*SUMPRODUCT(K48:$K$98, X48:$X$98)-K48*$AZ$3)/Z48, 0)</f>
        <v>-2864993.9128679303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25</v>
      </c>
      <c r="R49">
        <f t="shared" si="31"/>
        <v>2000000</v>
      </c>
      <c r="S49">
        <f t="shared" si="32"/>
        <v>-4735553.9813139876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-4379.8270079523927</v>
      </c>
      <c r="AC49">
        <f t="shared" si="33"/>
        <v>-3940.103243993567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-1362.8509180672165</v>
      </c>
      <c r="AI49">
        <f t="shared" si="38"/>
        <v>-1362.8717187130308</v>
      </c>
      <c r="AJ49">
        <f t="shared" si="39"/>
        <v>-439.72376395882566</v>
      </c>
      <c r="AK49">
        <f t="shared" si="61"/>
        <v>-306.5878905566675</v>
      </c>
      <c r="AL49">
        <f t="shared" si="40"/>
        <v>-2109.183373228524</v>
      </c>
      <c r="AN49">
        <f t="shared" si="41"/>
        <v>0</v>
      </c>
      <c r="AO49">
        <f t="shared" si="42"/>
        <v>0</v>
      </c>
      <c r="AP49">
        <f t="shared" si="43"/>
        <v>-2.8969574609721181E-4</v>
      </c>
      <c r="AQ49">
        <f t="shared" si="44"/>
        <v>-18.980762282737036</v>
      </c>
      <c r="AR49">
        <f t="shared" si="45"/>
        <v>-18.981051978483134</v>
      </c>
      <c r="AS49">
        <f t="shared" si="46"/>
        <v>-6.124141770113404</v>
      </c>
      <c r="AT49">
        <f t="shared" si="47"/>
        <v>-4.2699254865489955</v>
      </c>
      <c r="AU49">
        <f t="shared" si="48"/>
        <v>-29.375119235145533</v>
      </c>
      <c r="AW49">
        <v>46</v>
      </c>
      <c r="AX49">
        <f>IF(Z49&gt;0, (R49*SUMPRODUCT(K49:$K$98, X49:$X$98)-K49*$AZ$3)/Z49, 0)</f>
        <v>-4735553.9813139876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2000000</v>
      </c>
      <c r="S50">
        <f t="shared" si="32"/>
        <v>-7942557.576169055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-3940.103243993567</v>
      </c>
      <c r="AC50">
        <f t="shared" si="33"/>
        <v>-3532.9561904754401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-757.78431064026438</v>
      </c>
      <c r="AI50">
        <f t="shared" si="38"/>
        <v>-757.79543097573753</v>
      </c>
      <c r="AJ50">
        <f t="shared" si="39"/>
        <v>-407.147053518127</v>
      </c>
      <c r="AK50">
        <f t="shared" si="61"/>
        <v>-275.8072270795497</v>
      </c>
      <c r="AL50">
        <f t="shared" si="40"/>
        <v>-1440.7497115734141</v>
      </c>
      <c r="AN50">
        <f t="shared" si="41"/>
        <v>0</v>
      </c>
      <c r="AO50">
        <f t="shared" si="42"/>
        <v>0</v>
      </c>
      <c r="AP50">
        <f t="shared" si="43"/>
        <v>-1.3828184498743457E-4</v>
      </c>
      <c r="AQ50">
        <f t="shared" si="44"/>
        <v>-9.4230801607366406</v>
      </c>
      <c r="AR50">
        <f t="shared" si="45"/>
        <v>-9.4232184425816286</v>
      </c>
      <c r="AS50">
        <f t="shared" si="46"/>
        <v>-5.062890942235863</v>
      </c>
      <c r="AT50">
        <f t="shared" si="47"/>
        <v>-3.4296746095009434</v>
      </c>
      <c r="AU50">
        <f t="shared" si="48"/>
        <v>-17.915783994318431</v>
      </c>
      <c r="AW50">
        <v>47</v>
      </c>
      <c r="AX50">
        <f>IF(Z50&gt;0, (R50*SUMPRODUCT(K50:$K$98, X50:$X$98)-K50*$AZ$3)/Z50, 0)</f>
        <v>-7942557.576169055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25</v>
      </c>
      <c r="R51">
        <f t="shared" si="31"/>
        <v>2000000</v>
      </c>
      <c r="S51">
        <f t="shared" si="32"/>
        <v>-13560396.80187255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-3532.9561904754401</v>
      </c>
      <c r="AC51">
        <f t="shared" si="33"/>
        <v>-3161.9080065282624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-414.38610290352955</v>
      </c>
      <c r="AI51">
        <f t="shared" si="38"/>
        <v>-414.3919322093617</v>
      </c>
      <c r="AJ51">
        <f t="shared" si="39"/>
        <v>-371.04818394717768</v>
      </c>
      <c r="AK51">
        <f t="shared" si="61"/>
        <v>-247.30693333328082</v>
      </c>
      <c r="AL51">
        <f t="shared" si="40"/>
        <v>-1032.7470494898203</v>
      </c>
      <c r="AN51">
        <f t="shared" si="41"/>
        <v>0</v>
      </c>
      <c r="AO51">
        <f t="shared" si="42"/>
        <v>0</v>
      </c>
      <c r="AP51">
        <f t="shared" si="43"/>
        <v>-6.4721130507859896E-5</v>
      </c>
      <c r="AQ51">
        <f t="shared" si="44"/>
        <v>-4.6008114549112236</v>
      </c>
      <c r="AR51">
        <f t="shared" si="45"/>
        <v>-4.6008761760417309</v>
      </c>
      <c r="AS51">
        <f t="shared" si="46"/>
        <v>-4.119642823605032</v>
      </c>
      <c r="AT51">
        <f t="shared" si="47"/>
        <v>-2.7457787888789582</v>
      </c>
      <c r="AU51">
        <f t="shared" si="48"/>
        <v>-11.466297788525722</v>
      </c>
      <c r="AW51">
        <v>48</v>
      </c>
      <c r="AX51">
        <f>IF(Z51&gt;0, (R51*SUMPRODUCT(K51:$K$98, X51:$X$98)-K51*$AZ$3)/Z51, 0)</f>
        <v>-13560396.80187255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2000000</v>
      </c>
      <c r="S52">
        <f t="shared" si="32"/>
        <v>-23618602.671674807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-3161.9080065282624</v>
      </c>
      <c r="AC52">
        <f t="shared" si="33"/>
        <v>-2826.8023321725359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-222.31018600347392</v>
      </c>
      <c r="AI52">
        <f t="shared" si="38"/>
        <v>-222.31317813892269</v>
      </c>
      <c r="AJ52">
        <f t="shared" si="39"/>
        <v>-335.10567435572648</v>
      </c>
      <c r="AK52">
        <f t="shared" si="61"/>
        <v>-221.33356045697838</v>
      </c>
      <c r="AL52">
        <f t="shared" si="40"/>
        <v>-778.75241295162755</v>
      </c>
      <c r="AN52">
        <f t="shared" si="41"/>
        <v>0</v>
      </c>
      <c r="AO52">
        <f t="shared" si="42"/>
        <v>0</v>
      </c>
      <c r="AP52">
        <f t="shared" si="43"/>
        <v>-2.9661457012824976E-5</v>
      </c>
      <c r="AQ52">
        <f t="shared" si="44"/>
        <v>-2.2037919534583796</v>
      </c>
      <c r="AR52">
        <f t="shared" si="45"/>
        <v>-2.2038216149153924</v>
      </c>
      <c r="AS52">
        <f t="shared" si="46"/>
        <v>-3.3219493986292372</v>
      </c>
      <c r="AT52">
        <f t="shared" si="47"/>
        <v>-2.1941105278808979</v>
      </c>
      <c r="AU52">
        <f t="shared" si="48"/>
        <v>-7.7198815414255275</v>
      </c>
      <c r="AW52">
        <v>49</v>
      </c>
      <c r="AX52">
        <f>IF(Z52&gt;0, (R52*SUMPRODUCT(K52:$K$98, X52:$X$98)-K52*$AZ$3)/Z52, 0)</f>
        <v>-23618602.671674807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2000000</v>
      </c>
      <c r="S53">
        <f t="shared" si="32"/>
        <v>-42035848.617297396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-2826.8023321725359</v>
      </c>
      <c r="AC53">
        <f t="shared" si="33"/>
        <v>-2525.6967617950672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-116.80842178903458</v>
      </c>
      <c r="AI53">
        <f t="shared" si="38"/>
        <v>-116.80992389785651</v>
      </c>
      <c r="AJ53">
        <f t="shared" si="39"/>
        <v>-301.10557037746867</v>
      </c>
      <c r="AK53">
        <f t="shared" si="61"/>
        <v>-197.87616325207753</v>
      </c>
      <c r="AL53">
        <f t="shared" si="40"/>
        <v>-615.79165752740266</v>
      </c>
      <c r="AN53">
        <f t="shared" si="41"/>
        <v>0</v>
      </c>
      <c r="AO53">
        <f t="shared" si="42"/>
        <v>0</v>
      </c>
      <c r="AP53">
        <f t="shared" si="43"/>
        <v>-1.3295191741812254E-5</v>
      </c>
      <c r="AQ53">
        <f t="shared" si="44"/>
        <v>-1.0338734065619284</v>
      </c>
      <c r="AR53">
        <f t="shared" si="45"/>
        <v>-1.0338867017536704</v>
      </c>
      <c r="AS53">
        <f t="shared" si="46"/>
        <v>-2.6650907273036184</v>
      </c>
      <c r="AT53">
        <f t="shared" si="47"/>
        <v>-1.7514054196221884</v>
      </c>
      <c r="AU53">
        <f t="shared" si="48"/>
        <v>-5.4503828486794772</v>
      </c>
      <c r="AW53">
        <v>50</v>
      </c>
      <c r="AX53">
        <f>IF(Z53&gt;0, (R53*SUMPRODUCT(K53:$K$98, X53:$X$98)-K53*$AZ$3)/Z53, 0)</f>
        <v>-42035848.617297396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2000000</v>
      </c>
      <c r="S54">
        <f t="shared" si="32"/>
        <v>-76636184.304372102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-2525.6967617950672</v>
      </c>
      <c r="AC54">
        <f t="shared" si="33"/>
        <v>-2255.9187045490166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-60.093557679435513</v>
      </c>
      <c r="AI54">
        <f t="shared" si="38"/>
        <v>-60.094293597698218</v>
      </c>
      <c r="AJ54">
        <f t="shared" si="39"/>
        <v>-269.77805724605059</v>
      </c>
      <c r="AK54">
        <f t="shared" si="61"/>
        <v>-176.79877332565474</v>
      </c>
      <c r="AL54">
        <f t="shared" si="40"/>
        <v>-506.67112416940353</v>
      </c>
      <c r="AN54">
        <f t="shared" si="41"/>
        <v>0</v>
      </c>
      <c r="AO54">
        <f t="shared" si="42"/>
        <v>0</v>
      </c>
      <c r="AP54">
        <f t="shared" si="43"/>
        <v>-5.815737102764084E-6</v>
      </c>
      <c r="AQ54">
        <f t="shared" si="44"/>
        <v>-0.47490101923559708</v>
      </c>
      <c r="AR54">
        <f t="shared" si="45"/>
        <v>-0.47490683497269981</v>
      </c>
      <c r="AS54">
        <f t="shared" si="46"/>
        <v>-2.1319735309562411</v>
      </c>
      <c r="AT54">
        <f t="shared" si="47"/>
        <v>-1.3971866684919063</v>
      </c>
      <c r="AU54">
        <f t="shared" si="48"/>
        <v>-4.0040670344208475</v>
      </c>
      <c r="AW54">
        <v>51</v>
      </c>
      <c r="AX54">
        <f>IF(Z54&gt;0, (R54*SUMPRODUCT(K54:$K$98, X54:$X$98)-K54*$AZ$3)/Z54, 0)</f>
        <v>-76636184.304372102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2000000</v>
      </c>
      <c r="S55">
        <f t="shared" si="32"/>
        <v>-143330853.85761759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-2255.9187045490166</v>
      </c>
      <c r="AC55">
        <f t="shared" si="33"/>
        <v>-2014.5972389141332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-30.173580973346503</v>
      </c>
      <c r="AI55">
        <f t="shared" si="38"/>
        <v>-30.173932362664416</v>
      </c>
      <c r="AJ55">
        <f t="shared" si="39"/>
        <v>-241.32146563488345</v>
      </c>
      <c r="AK55">
        <f t="shared" si="61"/>
        <v>-157.91430931843118</v>
      </c>
      <c r="AL55">
        <f t="shared" si="40"/>
        <v>-429.40970731597906</v>
      </c>
      <c r="AN55">
        <f t="shared" si="41"/>
        <v>0</v>
      </c>
      <c r="AO55">
        <f t="shared" si="42"/>
        <v>0</v>
      </c>
      <c r="AP55">
        <f t="shared" si="43"/>
        <v>-2.4793949823112183E-6</v>
      </c>
      <c r="AQ55">
        <f t="shared" si="44"/>
        <v>-0.21290409653913414</v>
      </c>
      <c r="AR55">
        <f t="shared" si="45"/>
        <v>-0.21290657593411644</v>
      </c>
      <c r="AS55">
        <f t="shared" si="46"/>
        <v>-1.7027587365874486</v>
      </c>
      <c r="AT55">
        <f t="shared" si="47"/>
        <v>-1.1142397511830082</v>
      </c>
      <c r="AU55">
        <f t="shared" si="48"/>
        <v>-3.0299050637045735</v>
      </c>
      <c r="AW55">
        <v>52</v>
      </c>
      <c r="AX55">
        <f>IF(Z55&gt;0, (R55*SUMPRODUCT(K55:$K$98, X55:$X$98)-K55*$AZ$3)/Z55, 0)</f>
        <v>-143330853.85761759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2000000</v>
      </c>
      <c r="S56">
        <f t="shared" si="32"/>
        <v>-275648902.20238531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-2014.5972389141332</v>
      </c>
      <c r="AC56">
        <f t="shared" si="33"/>
        <v>-1798.9205299266382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-14.777774270375062</v>
      </c>
      <c r="AI56">
        <f t="shared" si="38"/>
        <v>-14.777937423621415</v>
      </c>
      <c r="AJ56">
        <f t="shared" si="39"/>
        <v>-215.67670898749498</v>
      </c>
      <c r="AK56">
        <f t="shared" si="61"/>
        <v>-141.02180672398933</v>
      </c>
      <c r="AL56">
        <f t="shared" si="40"/>
        <v>-371.47645313510571</v>
      </c>
      <c r="AN56">
        <f t="shared" si="41"/>
        <v>0</v>
      </c>
      <c r="AO56">
        <f t="shared" si="42"/>
        <v>0</v>
      </c>
      <c r="AP56">
        <f t="shared" si="43"/>
        <v>-1.0278621169298242E-6</v>
      </c>
      <c r="AQ56">
        <f t="shared" si="44"/>
        <v>-9.3099675823335906E-2</v>
      </c>
      <c r="AR56">
        <f t="shared" si="45"/>
        <v>-9.310070368545284E-2</v>
      </c>
      <c r="AS56">
        <f t="shared" si="46"/>
        <v>-1.3587588578635206</v>
      </c>
      <c r="AT56">
        <f t="shared" si="47"/>
        <v>-0.88843449966239885</v>
      </c>
      <c r="AU56">
        <f t="shared" si="48"/>
        <v>-2.3402940612113725</v>
      </c>
      <c r="AW56">
        <v>53</v>
      </c>
      <c r="AX56">
        <f>IF(Z56&gt;0, (R56*SUMPRODUCT(K56:$K$98, X56:$X$98)-K56*$AZ$3)/Z56, 0)</f>
        <v>-275648902.20238531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2000000</v>
      </c>
      <c r="S57">
        <f t="shared" si="32"/>
        <v>-546509060.624488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-1798.9205299266382</v>
      </c>
      <c r="AC57">
        <f t="shared" si="33"/>
        <v>-1606.2550464917163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-7.0434995403473941</v>
      </c>
      <c r="AI57">
        <f t="shared" si="38"/>
        <v>-7.04357301831703</v>
      </c>
      <c r="AJ57">
        <f t="shared" si="39"/>
        <v>-192.66548343492195</v>
      </c>
      <c r="AK57">
        <f t="shared" si="61"/>
        <v>-125.92443709486469</v>
      </c>
      <c r="AL57">
        <f t="shared" si="40"/>
        <v>-325.63349354810367</v>
      </c>
      <c r="AN57">
        <f t="shared" si="41"/>
        <v>0</v>
      </c>
      <c r="AO57">
        <f t="shared" si="42"/>
        <v>0</v>
      </c>
      <c r="AP57">
        <f t="shared" si="43"/>
        <v>-4.1331223812971924E-7</v>
      </c>
      <c r="AQ57">
        <f t="shared" si="44"/>
        <v>-3.9619556361088583E-2</v>
      </c>
      <c r="AR57">
        <f t="shared" si="45"/>
        <v>-3.9619969673326712E-2</v>
      </c>
      <c r="AS57">
        <f t="shared" si="46"/>
        <v>-1.0837398279165338</v>
      </c>
      <c r="AT57">
        <f t="shared" si="47"/>
        <v>-0.70832266036781466</v>
      </c>
      <c r="AU57">
        <f t="shared" si="48"/>
        <v>-1.8316824579576751</v>
      </c>
      <c r="AW57">
        <v>54</v>
      </c>
      <c r="AX57">
        <f>IF(Z57&gt;0, (R57*SUMPRODUCT(K57:$K$98, X57:$X$98)-K57*$AZ$3)/Z57, 0)</f>
        <v>-546509060.624488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2000000</v>
      </c>
      <c r="S58">
        <f t="shared" si="32"/>
        <v>-1118784600.5790114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-1606.2550464917163</v>
      </c>
      <c r="AC58">
        <f t="shared" si="33"/>
        <v>-1434.1887882706267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-3.2556215715510191</v>
      </c>
      <c r="AI58">
        <f t="shared" si="38"/>
        <v>-3.2556536194713144</v>
      </c>
      <c r="AJ58">
        <f t="shared" si="39"/>
        <v>-172.06625822108958</v>
      </c>
      <c r="AK58">
        <f t="shared" si="61"/>
        <v>-112.43785325442015</v>
      </c>
      <c r="AL58">
        <f t="shared" si="40"/>
        <v>-287.75976509498105</v>
      </c>
      <c r="AN58">
        <f t="shared" si="41"/>
        <v>0</v>
      </c>
      <c r="AO58">
        <f t="shared" si="42"/>
        <v>0</v>
      </c>
      <c r="AP58">
        <f t="shared" si="43"/>
        <v>-1.6095443459133383E-7</v>
      </c>
      <c r="AQ58">
        <f t="shared" si="44"/>
        <v>-1.6350724929009158E-2</v>
      </c>
      <c r="AR58">
        <f t="shared" si="45"/>
        <v>-1.6350885883443748E-2</v>
      </c>
      <c r="AS58">
        <f t="shared" si="46"/>
        <v>-0.86416925183247062</v>
      </c>
      <c r="AT58">
        <f t="shared" si="47"/>
        <v>-0.56469720751219399</v>
      </c>
      <c r="AU58">
        <f t="shared" si="48"/>
        <v>-1.4452173452281083</v>
      </c>
      <c r="AW58">
        <v>55</v>
      </c>
      <c r="AX58">
        <f>IF(Z58&gt;0, (R58*SUMPRODUCT(K58:$K$98, X58:$X$98)-K58*$AZ$3)/Z58, 0)</f>
        <v>-1118784600.5790114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2000000</v>
      </c>
      <c r="S59">
        <f t="shared" si="32"/>
        <v>-2370986555.5303955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-1434.1887882706267</v>
      </c>
      <c r="AC59">
        <f t="shared" si="33"/>
        <v>-1280.5391766942598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-1.4580211516685078</v>
      </c>
      <c r="AI59">
        <f t="shared" si="38"/>
        <v>-1.458034653845204</v>
      </c>
      <c r="AJ59">
        <f t="shared" si="39"/>
        <v>-153.64961157636685</v>
      </c>
      <c r="AK59">
        <f t="shared" si="61"/>
        <v>-100.39321517894388</v>
      </c>
      <c r="AL59">
        <f t="shared" si="40"/>
        <v>-255.50086140915593</v>
      </c>
      <c r="AN59">
        <f t="shared" si="41"/>
        <v>0</v>
      </c>
      <c r="AO59">
        <f t="shared" si="42"/>
        <v>0</v>
      </c>
      <c r="AP59">
        <f t="shared" si="43"/>
        <v>-6.0546474397188219E-8</v>
      </c>
      <c r="AQ59">
        <f t="shared" si="44"/>
        <v>-6.5380599228978343E-3</v>
      </c>
      <c r="AR59">
        <f t="shared" si="45"/>
        <v>-6.5381204693722317E-3</v>
      </c>
      <c r="AS59">
        <f t="shared" si="46"/>
        <v>-0.68899574362598826</v>
      </c>
      <c r="AT59">
        <f t="shared" si="47"/>
        <v>-0.45018335703921514</v>
      </c>
      <c r="AU59">
        <f t="shared" si="48"/>
        <v>-1.1457172211345756</v>
      </c>
      <c r="AW59">
        <v>56</v>
      </c>
      <c r="AX59">
        <f>IF(Z59&gt;0, (R59*SUMPRODUCT(K59:$K$98, X59:$X$98)-K59*$AZ$3)/Z59, 0)</f>
        <v>-2370986555.5303955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2000000</v>
      </c>
      <c r="S60">
        <f t="shared" si="32"/>
        <v>-5209481618.5014315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-1280.5391766942598</v>
      </c>
      <c r="AC60">
        <f t="shared" si="33"/>
        <v>-1143.343962699455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-0.63042508771438699</v>
      </c>
      <c r="AI60">
        <f t="shared" si="38"/>
        <v>-0.63043057455571994</v>
      </c>
      <c r="AJ60">
        <f t="shared" si="39"/>
        <v>-137.19521399480482</v>
      </c>
      <c r="AK60">
        <f t="shared" si="61"/>
        <v>-89.637742368598197</v>
      </c>
      <c r="AL60">
        <f t="shared" si="40"/>
        <v>-227.46338693795875</v>
      </c>
      <c r="AN60">
        <f t="shared" si="41"/>
        <v>0</v>
      </c>
      <c r="AO60">
        <f t="shared" si="42"/>
        <v>0</v>
      </c>
      <c r="AP60">
        <f t="shared" si="43"/>
        <v>-2.1967945941306094E-8</v>
      </c>
      <c r="AQ60">
        <f t="shared" si="44"/>
        <v>-2.5240650142109643E-3</v>
      </c>
      <c r="AR60">
        <f t="shared" si="45"/>
        <v>-2.5240869821569058E-3</v>
      </c>
      <c r="AS60">
        <f t="shared" si="46"/>
        <v>-0.54929546191911582</v>
      </c>
      <c r="AT60">
        <f t="shared" si="47"/>
        <v>-0.35888719195124641</v>
      </c>
      <c r="AU60">
        <f t="shared" si="48"/>
        <v>-0.91070674085251913</v>
      </c>
      <c r="AW60">
        <v>57</v>
      </c>
      <c r="AX60">
        <f>IF(Z60&gt;0, (R60*SUMPRODUCT(K60:$K$98, X60:$X$98)-K60*$AZ$3)/Z60, 0)</f>
        <v>-5209481618.5014315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2000000</v>
      </c>
      <c r="S61">
        <f t="shared" si="32"/>
        <v>-11875734798.375053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-1143.343962699455</v>
      </c>
      <c r="AC61">
        <f t="shared" si="33"/>
        <v>-1020.8449224298904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-0.26263669525268102</v>
      </c>
      <c r="AI61">
        <f t="shared" si="38"/>
        <v>-0.26263884426690998</v>
      </c>
      <c r="AJ61">
        <f t="shared" si="39"/>
        <v>-122.4990402695646</v>
      </c>
      <c r="AK61">
        <f t="shared" si="61"/>
        <v>-80.034077388961862</v>
      </c>
      <c r="AL61">
        <f t="shared" si="40"/>
        <v>-202.79575650279338</v>
      </c>
      <c r="AN61">
        <f t="shared" si="41"/>
        <v>0</v>
      </c>
      <c r="AO61">
        <f t="shared" si="42"/>
        <v>0</v>
      </c>
      <c r="AP61">
        <f t="shared" si="43"/>
        <v>-7.6822479104053764E-9</v>
      </c>
      <c r="AQ61">
        <f t="shared" si="44"/>
        <v>-9.3886777301707247E-4</v>
      </c>
      <c r="AR61">
        <f t="shared" si="45"/>
        <v>-9.3887545526498287E-4</v>
      </c>
      <c r="AS61">
        <f t="shared" si="46"/>
        <v>-0.43790682419288002</v>
      </c>
      <c r="AT61">
        <f t="shared" si="47"/>
        <v>-0.28610402644366811</v>
      </c>
      <c r="AU61">
        <f t="shared" si="48"/>
        <v>-0.72494972609181318</v>
      </c>
      <c r="AW61">
        <v>58</v>
      </c>
      <c r="AX61">
        <f>IF(Z61&gt;0, (R61*SUMPRODUCT(K61:$K$98, X61:$X$98)-K61*$AZ$3)/Z61, 0)</f>
        <v>-11875734798.375053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2000000</v>
      </c>
      <c r="S62">
        <f t="shared" si="32"/>
        <v>-28154322617.096119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-1020.8449224298904</v>
      </c>
      <c r="AC62">
        <f t="shared" si="33"/>
        <v>-911.46946457036097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-0.10545382576308061</v>
      </c>
      <c r="AI62">
        <f t="shared" si="38"/>
        <v>-0.10545463511434522</v>
      </c>
      <c r="AJ62">
        <f t="shared" si="39"/>
        <v>-109.37545785952943</v>
      </c>
      <c r="AK62">
        <f t="shared" si="61"/>
        <v>-71.459144570092334</v>
      </c>
      <c r="AL62">
        <f t="shared" si="40"/>
        <v>-180.9400570647361</v>
      </c>
      <c r="AN62">
        <f t="shared" si="41"/>
        <v>0</v>
      </c>
      <c r="AO62">
        <f t="shared" si="42"/>
        <v>0</v>
      </c>
      <c r="AP62">
        <f t="shared" si="43"/>
        <v>-2.5832596113754977E-9</v>
      </c>
      <c r="AQ62">
        <f t="shared" si="44"/>
        <v>-3.3658390475434029E-4</v>
      </c>
      <c r="AR62">
        <f t="shared" si="45"/>
        <v>-3.3658648801395167E-4</v>
      </c>
      <c r="AS62">
        <f t="shared" si="46"/>
        <v>-0.34910083559569449</v>
      </c>
      <c r="AT62">
        <f t="shared" si="47"/>
        <v>-0.2280808470983629</v>
      </c>
      <c r="AU62">
        <f t="shared" si="48"/>
        <v>-0.57751826918207128</v>
      </c>
      <c r="AW62">
        <v>59</v>
      </c>
      <c r="AX62">
        <f>IF(Z62&gt;0, (R62*SUMPRODUCT(K62:$K$98, X62:$X$98)-K62*$AZ$3)/Z62, 0)</f>
        <v>-28154322617.096119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2000000</v>
      </c>
      <c r="S63">
        <f t="shared" si="32"/>
        <v>-69575998851.725998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-911.46946457036097</v>
      </c>
      <c r="AC63">
        <f t="shared" si="33"/>
        <v>-813.81230407631722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-4.0707142017532998E-2</v>
      </c>
      <c r="AI63">
        <f t="shared" si="38"/>
        <v>-4.0707434436009736E-2</v>
      </c>
      <c r="AJ63">
        <f t="shared" si="39"/>
        <v>-97.657160494043751</v>
      </c>
      <c r="AK63">
        <f t="shared" si="61"/>
        <v>-63.802862519925277</v>
      </c>
      <c r="AL63">
        <f t="shared" si="40"/>
        <v>-161.50073044840505</v>
      </c>
      <c r="AN63">
        <f t="shared" si="41"/>
        <v>0</v>
      </c>
      <c r="AO63">
        <f t="shared" si="42"/>
        <v>0</v>
      </c>
      <c r="AP63">
        <f t="shared" si="43"/>
        <v>-8.3333148766572513E-10</v>
      </c>
      <c r="AQ63">
        <f t="shared" si="44"/>
        <v>-1.1600683921972359E-4</v>
      </c>
      <c r="AR63">
        <f t="shared" si="45"/>
        <v>-1.1600767255121126E-4</v>
      </c>
      <c r="AS63">
        <f t="shared" si="46"/>
        <v>-0.27830247849892775</v>
      </c>
      <c r="AT63">
        <f t="shared" si="47"/>
        <v>-0.18182481125595026</v>
      </c>
      <c r="AU63">
        <f t="shared" si="48"/>
        <v>-0.46024329742742931</v>
      </c>
      <c r="AW63">
        <v>60</v>
      </c>
      <c r="AX63">
        <f>IF(Z63&gt;0, (R63*SUMPRODUCT(K63:$K$98, X63:$X$98)-K63*$AZ$3)/Z63, 0)</f>
        <v>-69575998851.725998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2000000</v>
      </c>
      <c r="S64">
        <f t="shared" si="32"/>
        <v>-179635172498.80124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-813.81230407631722</v>
      </c>
      <c r="AC64">
        <f t="shared" si="33"/>
        <v>-726.61822626355968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-1.5069610677545883E-2</v>
      </c>
      <c r="AI64">
        <f t="shared" si="38"/>
        <v>-1.5069711801704386E-2</v>
      </c>
      <c r="AJ64">
        <f t="shared" si="39"/>
        <v>-87.194077812757541</v>
      </c>
      <c r="AK64">
        <f t="shared" si="61"/>
        <v>-56.966861285342212</v>
      </c>
      <c r="AL64">
        <f t="shared" si="40"/>
        <v>-144.17600880990145</v>
      </c>
      <c r="AN64">
        <f t="shared" si="41"/>
        <v>0</v>
      </c>
      <c r="AO64">
        <f t="shared" si="42"/>
        <v>0</v>
      </c>
      <c r="AP64">
        <f t="shared" si="43"/>
        <v>-2.5730597996835315E-10</v>
      </c>
      <c r="AQ64">
        <f t="shared" si="44"/>
        <v>-3.8343962516036595E-5</v>
      </c>
      <c r="AR64">
        <f t="shared" si="45"/>
        <v>-3.8344219822016564E-5</v>
      </c>
      <c r="AS64">
        <f t="shared" si="46"/>
        <v>-0.22186150145567179</v>
      </c>
      <c r="AT64">
        <f t="shared" si="47"/>
        <v>-0.14494967657234403</v>
      </c>
      <c r="AU64">
        <f t="shared" si="48"/>
        <v>-0.36684952224783784</v>
      </c>
      <c r="AW64">
        <v>61</v>
      </c>
      <c r="AX64">
        <f>IF(Z64&gt;0, (R64*SUMPRODUCT(K64:$K$98, X64:$X$98)-K64*$AZ$3)/Z64, 0)</f>
        <v>-179635172498.80124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2000000</v>
      </c>
      <c r="S65">
        <f t="shared" si="32"/>
        <v>-485623611210.05566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-726.61822626355968</v>
      </c>
      <c r="AC65">
        <f t="shared" si="33"/>
        <v>-648.76630584002498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-5.3371438865640287E-3</v>
      </c>
      <c r="AI65">
        <f t="shared" si="38"/>
        <v>-5.3371772851823649E-3</v>
      </c>
      <c r="AJ65">
        <f t="shared" si="39"/>
        <v>-77.851920423534693</v>
      </c>
      <c r="AK65">
        <f t="shared" si="61"/>
        <v>-50.863275838449184</v>
      </c>
      <c r="AL65">
        <f t="shared" si="40"/>
        <v>-128.72053343926905</v>
      </c>
      <c r="AN65">
        <f t="shared" si="41"/>
        <v>0</v>
      </c>
      <c r="AO65">
        <f t="shared" si="42"/>
        <v>0</v>
      </c>
      <c r="AP65">
        <f t="shared" si="43"/>
        <v>-7.587617633884119E-11</v>
      </c>
      <c r="AQ65">
        <f t="shared" si="44"/>
        <v>-1.2125114476369105E-5</v>
      </c>
      <c r="AR65">
        <f t="shared" si="45"/>
        <v>-1.2125190352545443E-5</v>
      </c>
      <c r="AS65">
        <f t="shared" si="46"/>
        <v>-0.17686677882470306</v>
      </c>
      <c r="AT65">
        <f t="shared" si="47"/>
        <v>-0.11555301024147055</v>
      </c>
      <c r="AU65">
        <f t="shared" si="48"/>
        <v>-0.29243191425652609</v>
      </c>
      <c r="AW65">
        <v>62</v>
      </c>
      <c r="AX65">
        <f>IF(Z65&gt;0, (R65*SUMPRODUCT(K65:$K$98, X65:$X$98)-K65*$AZ$3)/Z65, 0)</f>
        <v>-485623611210.05566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2000000</v>
      </c>
      <c r="S66">
        <f t="shared" si="32"/>
        <v>-1378040717362.1414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-648.76630584002498</v>
      </c>
      <c r="AC66">
        <f t="shared" si="33"/>
        <v>-579.25564049415971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-1.8044760511155659E-3</v>
      </c>
      <c r="AI66">
        <f t="shared" si="38"/>
        <v>-1.8044865597970801E-3</v>
      </c>
      <c r="AJ66">
        <f t="shared" si="39"/>
        <v>-69.510665345865277</v>
      </c>
      <c r="AK66">
        <f t="shared" si="61"/>
        <v>-45.413641408801752</v>
      </c>
      <c r="AL66">
        <f t="shared" si="40"/>
        <v>-114.92611124122682</v>
      </c>
      <c r="AN66">
        <f t="shared" si="41"/>
        <v>0</v>
      </c>
      <c r="AO66">
        <f t="shared" si="42"/>
        <v>0</v>
      </c>
      <c r="AP66">
        <f t="shared" si="43"/>
        <v>-2.1316070292247712E-11</v>
      </c>
      <c r="AQ66">
        <f t="shared" si="44"/>
        <v>-3.6602439891525239E-6</v>
      </c>
      <c r="AR66">
        <f t="shared" si="45"/>
        <v>-3.6602653052228164E-6</v>
      </c>
      <c r="AS66">
        <f t="shared" si="46"/>
        <v>-0.14099715807084523</v>
      </c>
      <c r="AT66">
        <f t="shared" si="47"/>
        <v>-9.2118156896197595E-2</v>
      </c>
      <c r="AU66">
        <f t="shared" si="48"/>
        <v>-0.23311897523234804</v>
      </c>
      <c r="AW66">
        <v>63</v>
      </c>
      <c r="AX66">
        <f>IF(Z66&gt;0, (R66*SUMPRODUCT(K66:$K$98, X66:$X$98)-K66*$AZ$3)/Z66, 0)</f>
        <v>-1378040717362.1414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-4116351418312.4238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-579.25564049415971</v>
      </c>
      <c r="AC67">
        <f t="shared" ref="AC67:AC79" si="64">S67*Z67</f>
        <v>-517.19253926960039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-5.8100070232619517E-4</v>
      </c>
      <c r="AI67">
        <f t="shared" ref="AI67:AI79" si="69">SUM(AE67:AH67)</f>
        <v>-5.8100384341211518E-4</v>
      </c>
      <c r="AJ67">
        <f t="shared" ref="AJ67:AJ79" si="70">AB67-AC67</f>
        <v>-62.063101224559318</v>
      </c>
      <c r="AK67">
        <f t="shared" si="61"/>
        <v>-40.547894834591183</v>
      </c>
      <c r="AL67">
        <f t="shared" ref="AL67:AL79" si="71">SUM(AI67:AK67)</f>
        <v>-102.61157706299392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-5.688800541942134E-12</v>
      </c>
      <c r="AQ67">
        <f t="shared" ref="AQ67:AQ79" si="75">AH67*$K67</f>
        <v>-1.0522466415964316E-6</v>
      </c>
      <c r="AR67">
        <f t="shared" ref="AR67:AR79" si="76">AI67*$K67</f>
        <v>-1.0522523303969736E-6</v>
      </c>
      <c r="AS67">
        <f t="shared" ref="AS67:AS79" si="77">AJ67*$K67</f>
        <v>-0.11240208414401694</v>
      </c>
      <c r="AT67">
        <f t="shared" ref="AT67:AT79" si="78">AK67*$K67</f>
        <v>-7.3436031992177159E-2</v>
      </c>
      <c r="AU67">
        <f t="shared" ref="AU67:AU79" si="79">AL67*$K67</f>
        <v>-0.18583916838852449</v>
      </c>
      <c r="AW67">
        <v>64</v>
      </c>
      <c r="AX67">
        <f>IF(Z67&gt;0, (R67*SUMPRODUCT(K67:$K$98, X67:$X$98)-K67*$AZ$3)/Z67, 0)</f>
        <v>-4116351418312.4238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2000000</v>
      </c>
      <c r="S68">
        <f t="shared" si="63"/>
        <v>-12980472807278.434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-517.19253926960039</v>
      </c>
      <c r="AC68">
        <f t="shared" si="64"/>
        <v>-461.77905381755841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-1.7762419997087407E-4</v>
      </c>
      <c r="AI68">
        <f t="shared" si="69"/>
        <v>-1.7762508934343521E-4</v>
      </c>
      <c r="AJ68">
        <f t="shared" si="70"/>
        <v>-55.413485452041982</v>
      </c>
      <c r="AK68">
        <f t="shared" si="61"/>
        <v>-36.203477748872032</v>
      </c>
      <c r="AL68">
        <f t="shared" si="71"/>
        <v>-91.61714082600335</v>
      </c>
      <c r="AN68">
        <f t="shared" si="72"/>
        <v>0</v>
      </c>
      <c r="AO68">
        <f t="shared" si="73"/>
        <v>0</v>
      </c>
      <c r="AP68">
        <f t="shared" si="74"/>
        <v>-1.4381579778193248E-12</v>
      </c>
      <c r="AQ68">
        <f t="shared" si="75"/>
        <v>-2.8722682866893346E-7</v>
      </c>
      <c r="AR68">
        <f t="shared" si="76"/>
        <v>-2.8722826682691128E-7</v>
      </c>
      <c r="AS68">
        <f t="shared" si="77"/>
        <v>-8.960625688668529E-2</v>
      </c>
      <c r="AT68">
        <f t="shared" si="78"/>
        <v>-5.8542755448299982E-2</v>
      </c>
      <c r="AU68">
        <f t="shared" si="79"/>
        <v>-0.1481492995632521</v>
      </c>
      <c r="AW68">
        <v>65</v>
      </c>
      <c r="AX68">
        <f>IF(Z68&gt;0, (R68*SUMPRODUCT(K68:$K$98, X68:$X$98)-K68*$AZ$3)/Z68, 0)</f>
        <v>-12980472807278.434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2000000</v>
      </c>
      <c r="S69">
        <f t="shared" si="63"/>
        <v>-43334204864698.031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-461.77905381755841</v>
      </c>
      <c r="AC69">
        <f t="shared" si="64"/>
        <v>-412.30272686881329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-5.1409332933419259E-5</v>
      </c>
      <c r="AI69">
        <f t="shared" si="69"/>
        <v>-5.1409570795593119E-5</v>
      </c>
      <c r="AJ69">
        <f t="shared" si="70"/>
        <v>-49.476326948745111</v>
      </c>
      <c r="AK69">
        <f t="shared" si="61"/>
        <v>-32.324533767229092</v>
      </c>
      <c r="AL69">
        <f t="shared" si="71"/>
        <v>-81.800912125544997</v>
      </c>
      <c r="AN69">
        <f t="shared" si="72"/>
        <v>0</v>
      </c>
      <c r="AO69">
        <f t="shared" si="73"/>
        <v>0</v>
      </c>
      <c r="AP69">
        <f t="shared" si="74"/>
        <v>-3.4342367335699581E-13</v>
      </c>
      <c r="AQ69">
        <f t="shared" si="75"/>
        <v>-7.4224420277235437E-8</v>
      </c>
      <c r="AR69">
        <f t="shared" si="76"/>
        <v>-7.4224763700908797E-8</v>
      </c>
      <c r="AS69">
        <f t="shared" si="77"/>
        <v>-7.1433560322085227E-2</v>
      </c>
      <c r="AT69">
        <f t="shared" si="78"/>
        <v>-4.6669926309135717E-2</v>
      </c>
      <c r="AU69">
        <f t="shared" si="79"/>
        <v>-0.11810356085598464</v>
      </c>
      <c r="AW69">
        <v>66</v>
      </c>
      <c r="AX69">
        <f>IF(Z69&gt;0, (R69*SUMPRODUCT(K69:$K$98, X69:$X$98)-K69*$AZ$3)/Z69, 0)</f>
        <v>-43334204864698.031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2000000</v>
      </c>
      <c r="S70">
        <f t="shared" si="63"/>
        <v>-155242701677674.59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-412.30272686881329</v>
      </c>
      <c r="AC70">
        <f t="shared" si="64"/>
        <v>-368.12743476806276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-1.4096078806955855E-5</v>
      </c>
      <c r="AI70">
        <f t="shared" si="69"/>
        <v>-1.4096138089522891E-5</v>
      </c>
      <c r="AJ70">
        <f t="shared" si="70"/>
        <v>-44.175292100750539</v>
      </c>
      <c r="AK70">
        <f t="shared" si="61"/>
        <v>-28.861190880816935</v>
      </c>
      <c r="AL70">
        <f t="shared" si="71"/>
        <v>-73.036497077705562</v>
      </c>
      <c r="AN70">
        <f t="shared" si="72"/>
        <v>0</v>
      </c>
      <c r="AO70">
        <f t="shared" si="73"/>
        <v>0</v>
      </c>
      <c r="AP70">
        <f t="shared" si="74"/>
        <v>-7.6421194915021755E-14</v>
      </c>
      <c r="AQ70">
        <f t="shared" si="75"/>
        <v>-1.8171264165614392E-8</v>
      </c>
      <c r="AR70">
        <f t="shared" si="76"/>
        <v>-1.8171340586809305E-8</v>
      </c>
      <c r="AS70">
        <f t="shared" si="77"/>
        <v>-5.6946397175348218E-2</v>
      </c>
      <c r="AT70">
        <f t="shared" si="78"/>
        <v>-3.7204979541597995E-2</v>
      </c>
      <c r="AU70">
        <f t="shared" si="79"/>
        <v>-9.4151394888286791E-2</v>
      </c>
      <c r="AW70">
        <v>67</v>
      </c>
      <c r="AX70">
        <f>IF(Z70&gt;0, (R70*SUMPRODUCT(K70:$K$98, X70:$X$98)-K70*$AZ$3)/Z70, 0)</f>
        <v>-155242701677674.59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2000000</v>
      </c>
      <c r="S71">
        <f t="shared" si="63"/>
        <v>-599753069674695.5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-368.12743476806276</v>
      </c>
      <c r="AC71">
        <f t="shared" si="64"/>
        <v>-328.68520963000634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-3.5991108563257659E-6</v>
      </c>
      <c r="AI71">
        <f t="shared" si="69"/>
        <v>-3.5991245571814285E-6</v>
      </c>
      <c r="AJ71">
        <f t="shared" si="70"/>
        <v>-39.442225138056415</v>
      </c>
      <c r="AK71">
        <f t="shared" si="61"/>
        <v>-25.768920433764396</v>
      </c>
      <c r="AL71">
        <f t="shared" si="71"/>
        <v>-65.211149170945362</v>
      </c>
      <c r="AN71">
        <f t="shared" si="72"/>
        <v>0</v>
      </c>
      <c r="AO71">
        <f t="shared" si="73"/>
        <v>0</v>
      </c>
      <c r="AP71">
        <f t="shared" si="74"/>
        <v>-1.5769447998600173E-14</v>
      </c>
      <c r="AQ71">
        <f t="shared" si="75"/>
        <v>-4.1425143719599538E-9</v>
      </c>
      <c r="AR71">
        <f t="shared" si="76"/>
        <v>-4.1425301414079519E-9</v>
      </c>
      <c r="AS71">
        <f t="shared" si="77"/>
        <v>-4.5397319232139251E-2</v>
      </c>
      <c r="AT71">
        <f t="shared" si="78"/>
        <v>-2.965958191011037E-2</v>
      </c>
      <c r="AU71">
        <f t="shared" si="79"/>
        <v>-7.5056905284779762E-2</v>
      </c>
      <c r="AW71">
        <v>68</v>
      </c>
      <c r="AX71">
        <f>IF(Z71&gt;0, (R71*SUMPRODUCT(K71:$K$98, X71:$X$98)-K71*$AZ$3)/Z71, 0)</f>
        <v>-599753069674695.5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2000000</v>
      </c>
      <c r="S72">
        <f t="shared" si="63"/>
        <v>-2512725222040372.5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-328.68520963000634</v>
      </c>
      <c r="AC72">
        <f t="shared" si="64"/>
        <v>-293.46893717323127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-8.5152159310967287E-7</v>
      </c>
      <c r="AI72">
        <f t="shared" si="69"/>
        <v>-8.5152451293686492E-7</v>
      </c>
      <c r="AJ72">
        <f t="shared" si="70"/>
        <v>-35.216272456775073</v>
      </c>
      <c r="AK72">
        <f t="shared" ref="AK72:AK79" si="92">G72*SUM(AB72:AB72, AE72:AF72)</f>
        <v>-23.007964674100446</v>
      </c>
      <c r="AL72">
        <f t="shared" si="71"/>
        <v>-58.224237982400027</v>
      </c>
      <c r="AN72">
        <f t="shared" si="72"/>
        <v>0</v>
      </c>
      <c r="AO72">
        <f t="shared" si="73"/>
        <v>0</v>
      </c>
      <c r="AP72">
        <f t="shared" si="74"/>
        <v>-3.0005987662473695E-15</v>
      </c>
      <c r="AQ72">
        <f t="shared" si="75"/>
        <v>-8.7507735002979393E-10</v>
      </c>
      <c r="AR72">
        <f t="shared" si="76"/>
        <v>-8.7508035062856033E-10</v>
      </c>
      <c r="AS72">
        <f t="shared" si="77"/>
        <v>-3.6190464961506665E-2</v>
      </c>
      <c r="AT72">
        <f t="shared" si="78"/>
        <v>-2.364443711058984E-2</v>
      </c>
      <c r="AU72">
        <f t="shared" si="79"/>
        <v>-5.9834902947176853E-2</v>
      </c>
      <c r="AW72">
        <v>69</v>
      </c>
      <c r="AX72">
        <f>IF(Z72&gt;0, (R72*SUMPRODUCT(K72:$K$98, X72:$X$98)-K72*$AZ$3)/Z72, 0)</f>
        <v>-2512725222040372.5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2000000</v>
      </c>
      <c r="S73">
        <f t="shared" si="63"/>
        <v>-1.1489927725675462E+16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-293.46893717323127</v>
      </c>
      <c r="AC73">
        <f t="shared" si="64"/>
        <v>-262.02583676257285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-1.8564065564862115E-7</v>
      </c>
      <c r="AI73">
        <f t="shared" si="69"/>
        <v>-1.8564122576934561E-7</v>
      </c>
      <c r="AJ73">
        <f t="shared" si="70"/>
        <v>-31.443100410658417</v>
      </c>
      <c r="AK73">
        <f t="shared" si="92"/>
        <v>-20.542825602126189</v>
      </c>
      <c r="AL73">
        <f t="shared" si="71"/>
        <v>-51.98592619842583</v>
      </c>
      <c r="AN73">
        <f t="shared" si="72"/>
        <v>0</v>
      </c>
      <c r="AO73">
        <f t="shared" si="73"/>
        <v>0</v>
      </c>
      <c r="AP73">
        <f t="shared" si="74"/>
        <v>-5.2311790279184046E-16</v>
      </c>
      <c r="AQ73">
        <f t="shared" si="75"/>
        <v>-1.7033576624700247E-10</v>
      </c>
      <c r="AR73">
        <f t="shared" si="76"/>
        <v>-1.7033628936490525E-10</v>
      </c>
      <c r="AS73">
        <f t="shared" si="77"/>
        <v>-2.8850817095628589E-2</v>
      </c>
      <c r="AT73">
        <f t="shared" si="78"/>
        <v>-1.8849200502932473E-2</v>
      </c>
      <c r="AU73">
        <f t="shared" si="79"/>
        <v>-4.7700017768897353E-2</v>
      </c>
      <c r="AW73">
        <v>70</v>
      </c>
      <c r="AX73">
        <f>IF(Z73&gt;0, (R73*SUMPRODUCT(K73:$K$98, X73:$X$98)-K73*$AZ$3)/Z73, 0)</f>
        <v>-1.1489927725675462E+16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2000000</v>
      </c>
      <c r="S74">
        <f t="shared" si="63"/>
        <v>-5.7773715478617896E+16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-262.02583676257285</v>
      </c>
      <c r="AC74">
        <f t="shared" si="64"/>
        <v>-233.95163996673111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-3.705466595370412E-8</v>
      </c>
      <c r="AI74">
        <f t="shared" si="69"/>
        <v>-3.7054767189896924E-8</v>
      </c>
      <c r="AJ74">
        <f t="shared" si="70"/>
        <v>-28.074196795841743</v>
      </c>
      <c r="AK74">
        <f t="shared" si="92"/>
        <v>-18.341808573380103</v>
      </c>
      <c r="AL74">
        <f t="shared" si="71"/>
        <v>-46.416005406276611</v>
      </c>
      <c r="AN74">
        <f t="shared" si="72"/>
        <v>0</v>
      </c>
      <c r="AO74">
        <f t="shared" si="73"/>
        <v>0</v>
      </c>
      <c r="AP74">
        <f t="shared" si="74"/>
        <v>-8.2937422901712212E-17</v>
      </c>
      <c r="AQ74">
        <f t="shared" si="75"/>
        <v>-3.0356915008143168E-11</v>
      </c>
      <c r="AR74">
        <f t="shared" si="76"/>
        <v>-3.0356997945566072E-11</v>
      </c>
      <c r="AS74">
        <f t="shared" si="77"/>
        <v>-2.2999694751479994E-2</v>
      </c>
      <c r="AT74">
        <f t="shared" si="78"/>
        <v>-1.5026467237712924E-2</v>
      </c>
      <c r="AU74">
        <f t="shared" si="79"/>
        <v>-3.8026162019549913E-2</v>
      </c>
      <c r="AW74">
        <v>71</v>
      </c>
      <c r="AX74">
        <f>IF(Z74&gt;0, (R74*SUMPRODUCT(K74:$K$98, X74:$X$98)-K74*$AZ$3)/Z74, 0)</f>
        <v>-5.7773715478617896E+16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2000000</v>
      </c>
      <c r="S75">
        <f t="shared" si="63"/>
        <v>-3.2245646750515955E+17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-233.95163996673111</v>
      </c>
      <c r="AC75">
        <f t="shared" si="64"/>
        <v>-208.88539282746495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-6.722318296889194E-9</v>
      </c>
      <c r="AI75">
        <f t="shared" si="69"/>
        <v>-6.7223344917413581E-9</v>
      </c>
      <c r="AJ75">
        <f t="shared" si="70"/>
        <v>-25.066247139266153</v>
      </c>
      <c r="AK75">
        <f t="shared" si="92"/>
        <v>-16.376614797671181</v>
      </c>
      <c r="AL75">
        <f t="shared" si="71"/>
        <v>-41.442861943659665</v>
      </c>
      <c r="AN75">
        <f t="shared" si="72"/>
        <v>0</v>
      </c>
      <c r="AO75">
        <f t="shared" si="73"/>
        <v>0</v>
      </c>
      <c r="AP75">
        <f t="shared" si="74"/>
        <v>-1.1846053711394612E-17</v>
      </c>
      <c r="AQ75">
        <f t="shared" si="75"/>
        <v>-4.9171763225666513E-12</v>
      </c>
      <c r="AR75">
        <f t="shared" si="76"/>
        <v>-4.917188168620362E-12</v>
      </c>
      <c r="AS75">
        <f t="shared" si="77"/>
        <v>-1.8335215841511234E-2</v>
      </c>
      <c r="AT75">
        <f t="shared" si="78"/>
        <v>-1.1979007683133324E-2</v>
      </c>
      <c r="AU75">
        <f t="shared" si="79"/>
        <v>-3.0314223529561746E-2</v>
      </c>
      <c r="AW75">
        <v>72</v>
      </c>
      <c r="AX75">
        <f>IF(Z75&gt;0, (R75*SUMPRODUCT(K75:$K$98, X75:$X$98)-K75*$AZ$3)/Z75, 0)</f>
        <v>-3.2245646750515955E+17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2000000</v>
      </c>
      <c r="S76">
        <f t="shared" si="63"/>
        <v>-2.0222089483484628E+18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-208.88539282746495</v>
      </c>
      <c r="AC76">
        <f t="shared" si="64"/>
        <v>-186.50481502452658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-1.0981757690810416E-9</v>
      </c>
      <c r="AI76">
        <f t="shared" si="69"/>
        <v>-1.0981780747875707E-9</v>
      </c>
      <c r="AJ76">
        <f t="shared" si="70"/>
        <v>-22.380577802938376</v>
      </c>
      <c r="AK76">
        <f t="shared" si="92"/>
        <v>-14.621977497922549</v>
      </c>
      <c r="AL76">
        <f t="shared" si="71"/>
        <v>-37.002555301959106</v>
      </c>
      <c r="AN76">
        <f t="shared" si="72"/>
        <v>0</v>
      </c>
      <c r="AO76">
        <f t="shared" si="73"/>
        <v>0</v>
      </c>
      <c r="AP76">
        <f t="shared" si="74"/>
        <v>-1.5058534777427764E-18</v>
      </c>
      <c r="AQ76">
        <f t="shared" si="75"/>
        <v>-7.1721694851491101E-13</v>
      </c>
      <c r="AR76">
        <f t="shared" si="76"/>
        <v>-7.1721845436838874E-13</v>
      </c>
      <c r="AS76">
        <f t="shared" si="77"/>
        <v>-1.4616721812443714E-2</v>
      </c>
      <c r="AT76">
        <f t="shared" si="78"/>
        <v>-9.5495915841317287E-3</v>
      </c>
      <c r="AU76">
        <f t="shared" si="79"/>
        <v>-2.4166313397292662E-2</v>
      </c>
      <c r="AW76">
        <v>73</v>
      </c>
      <c r="AX76">
        <f>IF(Z76&gt;0, (R76*SUMPRODUCT(K76:$K$98, X76:$X$98)-K76*$AZ$3)/Z76, 0)</f>
        <v>-2.0222089483484628E+18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2000000</v>
      </c>
      <c r="S77">
        <f t="shared" si="63"/>
        <v>-1.4470508722143973E+19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-186.50481502452658</v>
      </c>
      <c r="AC77">
        <f t="shared" si="64"/>
        <v>-166.52215627189935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-1.5959657327651687E-10</v>
      </c>
      <c r="AI77">
        <f t="shared" si="69"/>
        <v>-1.5959686096881481E-10</v>
      </c>
      <c r="AJ77">
        <f t="shared" si="70"/>
        <v>-19.982658752627231</v>
      </c>
      <c r="AK77">
        <f t="shared" si="92"/>
        <v>-13.055337051716862</v>
      </c>
      <c r="AL77">
        <f t="shared" si="71"/>
        <v>-33.037995804503694</v>
      </c>
      <c r="AN77">
        <f t="shared" si="72"/>
        <v>0</v>
      </c>
      <c r="AO77">
        <f t="shared" si="73"/>
        <v>0</v>
      </c>
      <c r="AP77">
        <f t="shared" si="74"/>
        <v>-1.6776018617262055E-19</v>
      </c>
      <c r="AQ77">
        <f t="shared" si="75"/>
        <v>-9.3064538175143845E-14</v>
      </c>
      <c r="AR77">
        <f t="shared" si="76"/>
        <v>-9.3064705935330011E-14</v>
      </c>
      <c r="AS77">
        <f t="shared" si="77"/>
        <v>-1.1652361138748729E-2</v>
      </c>
      <c r="AT77">
        <f t="shared" si="78"/>
        <v>-7.612875943982739E-3</v>
      </c>
      <c r="AU77">
        <f t="shared" si="79"/>
        <v>-1.9265237082824536E-2</v>
      </c>
      <c r="AW77">
        <v>74</v>
      </c>
      <c r="AX77">
        <f>IF(Z77&gt;0, (R77*SUMPRODUCT(K77:$K$98, X77:$X$98)-K77*$AZ$3)/Z77, 0)</f>
        <v>-1.4470508722143973E+19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2000000</v>
      </c>
      <c r="S78">
        <f t="shared" si="63"/>
        <v>-1.205511193119319E+20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-166.52215627189935</v>
      </c>
      <c r="AC78">
        <f t="shared" si="64"/>
        <v>-148.6804966713388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-2.0318550343168075E-11</v>
      </c>
      <c r="AI78">
        <f t="shared" si="69"/>
        <v>-2.0318581176663757E-11</v>
      </c>
      <c r="AJ78">
        <f t="shared" si="70"/>
        <v>-17.841659600560547</v>
      </c>
      <c r="AK78">
        <f t="shared" si="92"/>
        <v>-11.656550939032956</v>
      </c>
      <c r="AL78">
        <f t="shared" si="71"/>
        <v>-29.498210539613822</v>
      </c>
      <c r="AN78">
        <f t="shared" si="72"/>
        <v>0</v>
      </c>
      <c r="AO78">
        <f t="shared" si="73"/>
        <v>0</v>
      </c>
      <c r="AP78">
        <f t="shared" si="74"/>
        <v>-1.6053340088980592E-20</v>
      </c>
      <c r="AQ78">
        <f t="shared" si="75"/>
        <v>-1.0578774529374006E-14</v>
      </c>
      <c r="AR78">
        <f t="shared" si="76"/>
        <v>-1.0578790582714094E-14</v>
      </c>
      <c r="AS78">
        <f t="shared" si="77"/>
        <v>-9.2891909588241946E-3</v>
      </c>
      <c r="AT78">
        <f t="shared" si="78"/>
        <v>-6.0689380930985075E-3</v>
      </c>
      <c r="AU78">
        <f t="shared" si="79"/>
        <v>-1.535812905193328E-2</v>
      </c>
      <c r="AW78">
        <v>75</v>
      </c>
      <c r="AX78">
        <f>IF(Z78&gt;0, (R78*SUMPRODUCT(K78:$K$98, X78:$X$98)-K78*$AZ$3)/Z78, 0)</f>
        <v>-1.205511193119319E+20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-148.6804966713388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-148.6804966713388</v>
      </c>
      <c r="AK79">
        <f t="shared" si="92"/>
        <v>-10.407634766993716</v>
      </c>
      <c r="AL79">
        <f t="shared" si="71"/>
        <v>-159.08813143833498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-1.1466671492128995E-15</v>
      </c>
      <c r="AR79">
        <f t="shared" si="76"/>
        <v>-1.1466671492128995E-15</v>
      </c>
      <c r="AS79">
        <f t="shared" si="77"/>
        <v>-6.9116004157918534E-2</v>
      </c>
      <c r="AT79">
        <f t="shared" si="78"/>
        <v>-4.8381202910542974E-3</v>
      </c>
      <c r="AU79">
        <f t="shared" si="79"/>
        <v>-7.3954124448973965E-2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659428.2141993281</v>
      </c>
      <c r="AO81" s="6">
        <f t="shared" si="93"/>
        <v>-65942.821419932807</v>
      </c>
      <c r="AP81" s="6">
        <f t="shared" si="93"/>
        <v>-1745.3368502715009</v>
      </c>
      <c r="AQ81" s="6">
        <f t="shared" si="93"/>
        <v>-285569.19785704074</v>
      </c>
      <c r="AR81" s="6">
        <f t="shared" si="93"/>
        <v>306170.8580720828</v>
      </c>
      <c r="AS81" s="6">
        <f t="shared" si="93"/>
        <v>-48411.86641650847</v>
      </c>
      <c r="AT81" s="6">
        <f t="shared" si="93"/>
        <v>13050.351982193361</v>
      </c>
      <c r="AU81" s="6">
        <f t="shared" si="93"/>
        <v>270809.34363776771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1138068.2953326195</v>
      </c>
      <c r="K3">
        <v>1</v>
      </c>
      <c r="L3" s="2">
        <v>0</v>
      </c>
      <c r="O3">
        <f>$C$3</f>
        <v>1138068.2953326195</v>
      </c>
      <c r="P3" s="2">
        <f>O3*C5</f>
        <v>113806.82953326195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1138068.2953326195</v>
      </c>
      <c r="AF3">
        <f t="shared" ref="AF3:AF34" si="4">-$Z3*P3</f>
        <v>-113806.82953326195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1022739.0332123575</v>
      </c>
      <c r="AJ3">
        <f t="shared" ref="AJ3:AJ34" si="8">AB3-AC3</f>
        <v>0</v>
      </c>
      <c r="AL3">
        <f t="shared" ref="AL3:AL34" si="9">SUM(AI3:AK3)</f>
        <v>1022739.0332123575</v>
      </c>
      <c r="AN3">
        <f t="shared" ref="AN3:AN34" si="10">AE3*$K3</f>
        <v>1138068.2953326195</v>
      </c>
      <c r="AO3">
        <f t="shared" ref="AO3:AO34" si="11">AF3*$K3</f>
        <v>-113806.82953326195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1022739.0332123575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1022739.0332123575</v>
      </c>
      <c r="AW3">
        <v>0</v>
      </c>
      <c r="AX3">
        <f>IF(Z3&gt;0, (R3*SUMPRODUCT(K3:$K$98, X3:$X$98)-K3*$AZ$3)/Z3, 0)</f>
        <v>0</v>
      </c>
      <c r="AZ3">
        <f>C6*ABS(SUMPRODUCT(X4:X69, K4:K69))/1</f>
        <v>583020.81992706272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39979.102966444334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39107.376576878247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-39107.376576878247</v>
      </c>
      <c r="AK4">
        <f>G4*SUM(AB4, AE4:AF4)</f>
        <v>0</v>
      </c>
      <c r="AL4">
        <f t="shared" si="9"/>
        <v>-62716.478576878246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-22025.470659576451</v>
      </c>
      <c r="AR4">
        <f t="shared" si="14"/>
        <v>-22025.470659576451</v>
      </c>
      <c r="AS4">
        <f t="shared" si="15"/>
        <v>-36484.165105773158</v>
      </c>
      <c r="AT4">
        <f t="shared" si="16"/>
        <v>0</v>
      </c>
      <c r="AU4">
        <f t="shared" si="17"/>
        <v>-58509.635765349609</v>
      </c>
      <c r="AW4">
        <v>1</v>
      </c>
      <c r="AX4">
        <f>IF(Z4&gt;0, (R4*SUMPRODUCT(K4:$K$98, X4:$X$98)-K4*$AZ$3)/Z4, 0)</f>
        <v>39979.102966444334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2000000</v>
      </c>
      <c r="S5">
        <f t="shared" si="1"/>
        <v>65386.613375509172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39107.376576878247</v>
      </c>
      <c r="AC5">
        <f t="shared" si="2"/>
        <v>62449.571677949571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-26663.166363899294</v>
      </c>
      <c r="AI5">
        <f t="shared" si="7"/>
        <v>-26687.043411682494</v>
      </c>
      <c r="AJ5">
        <f t="shared" si="8"/>
        <v>-23342.195101071324</v>
      </c>
      <c r="AK5">
        <f>G5*SUM(AB5, AE5:AF5)</f>
        <v>1603.4024396520083</v>
      </c>
      <c r="AL5">
        <f t="shared" si="9"/>
        <v>-48425.836073101804</v>
      </c>
      <c r="AN5">
        <f t="shared" si="10"/>
        <v>0</v>
      </c>
      <c r="AO5">
        <f t="shared" si="11"/>
        <v>0</v>
      </c>
      <c r="AP5">
        <f t="shared" si="12"/>
        <v>-20.417454997761123</v>
      </c>
      <c r="AQ5">
        <f t="shared" si="13"/>
        <v>-22799.887334301911</v>
      </c>
      <c r="AR5">
        <f t="shared" si="14"/>
        <v>-22820.304789299673</v>
      </c>
      <c r="AS5">
        <f t="shared" si="15"/>
        <v>-19960.098180998255</v>
      </c>
      <c r="AT5">
        <f t="shared" si="16"/>
        <v>1371.0822817018329</v>
      </c>
      <c r="AU5">
        <f t="shared" si="17"/>
        <v>-41409.32068859609</v>
      </c>
      <c r="AW5">
        <v>2</v>
      </c>
      <c r="AX5">
        <f>IF(Z5&gt;0, (R5*SUMPRODUCT(K5:$K$98, X5:$X$98)-K5*$AZ$3)/Z5, 0)</f>
        <v>65386.613375509172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2000000</v>
      </c>
      <c r="S6">
        <f t="shared" si="1"/>
        <v>95033.328976174991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62449.571677949571</v>
      </c>
      <c r="AC6">
        <f t="shared" si="2"/>
        <v>88447.354049073649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-29665.661715965347</v>
      </c>
      <c r="AI6">
        <f t="shared" si="7"/>
        <v>-29688.929172499265</v>
      </c>
      <c r="AJ6">
        <f t="shared" si="8"/>
        <v>-25997.782371124078</v>
      </c>
      <c r="AK6">
        <f>G6*SUM(AB6, AE6:AF6)</f>
        <v>3653.2999431600501</v>
      </c>
      <c r="AL6">
        <f t="shared" si="9"/>
        <v>-52033.411600463296</v>
      </c>
      <c r="AN6">
        <f t="shared" si="10"/>
        <v>0</v>
      </c>
      <c r="AO6">
        <f t="shared" si="11"/>
        <v>0</v>
      </c>
      <c r="AP6">
        <f t="shared" si="12"/>
        <v>-17.948749330624757</v>
      </c>
      <c r="AQ6">
        <f t="shared" si="13"/>
        <v>-22884.388978689713</v>
      </c>
      <c r="AR6">
        <f t="shared" si="14"/>
        <v>-22902.337728020335</v>
      </c>
      <c r="AS6">
        <f t="shared" si="15"/>
        <v>-20054.950065177251</v>
      </c>
      <c r="AT6">
        <f t="shared" si="16"/>
        <v>2818.1922168318324</v>
      </c>
      <c r="AU6">
        <f t="shared" si="17"/>
        <v>-40139.095576365755</v>
      </c>
      <c r="AW6">
        <v>3</v>
      </c>
      <c r="AX6">
        <f>IF(Z6&gt;0, (R6*SUMPRODUCT(K6:$K$98, X6:$X$98)-K6*$AZ$3)/Z6, 0)</f>
        <v>95033.328976174991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25</v>
      </c>
      <c r="R7">
        <f t="shared" si="0"/>
        <v>2000000</v>
      </c>
      <c r="S7">
        <f t="shared" si="1"/>
        <v>117247.7571293962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88447.354049073649</v>
      </c>
      <c r="AC7">
        <f t="shared" si="2"/>
        <v>106114.35938510997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-32694.893839265394</v>
      </c>
      <c r="AI7">
        <f t="shared" si="7"/>
        <v>-32717.519935060984</v>
      </c>
      <c r="AJ7">
        <f t="shared" si="8"/>
        <v>-17667.005336036324</v>
      </c>
      <c r="AK7">
        <f>G7*SUM(AB7, AE7:AF7)</f>
        <v>4342.765083809516</v>
      </c>
      <c r="AL7">
        <f t="shared" si="9"/>
        <v>-46041.760187287793</v>
      </c>
      <c r="AN7">
        <f t="shared" si="10"/>
        <v>0</v>
      </c>
      <c r="AO7">
        <f t="shared" si="11"/>
        <v>0</v>
      </c>
      <c r="AP7">
        <f t="shared" si="12"/>
        <v>-15.880263146725406</v>
      </c>
      <c r="AQ7">
        <f t="shared" si="13"/>
        <v>-22947.110381411458</v>
      </c>
      <c r="AR7">
        <f t="shared" si="14"/>
        <v>-22962.990644558184</v>
      </c>
      <c r="AS7">
        <f t="shared" si="15"/>
        <v>-12399.695302516377</v>
      </c>
      <c r="AT7">
        <f t="shared" si="16"/>
        <v>3047.9961252859543</v>
      </c>
      <c r="AU7">
        <f t="shared" si="17"/>
        <v>-32314.689821788605</v>
      </c>
      <c r="AW7">
        <v>4</v>
      </c>
      <c r="AX7">
        <f>IF(Z7&gt;0, (R7*SUMPRODUCT(K7:$K$98, X7:$X$98)-K7*$AZ$3)/Z7, 0)</f>
        <v>117247.7571293962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2000000</v>
      </c>
      <c r="S8">
        <f t="shared" si="1"/>
        <v>125732.08033910955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106114.35938510997</v>
      </c>
      <c r="AC8">
        <f t="shared" si="2"/>
        <v>110401.19437614048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-35852.726739376019</v>
      </c>
      <c r="AI8">
        <f t="shared" si="7"/>
        <v>-35874.678415129412</v>
      </c>
      <c r="AJ8">
        <f t="shared" si="8"/>
        <v>-4286.8349910305114</v>
      </c>
      <c r="AK8">
        <f t="shared" ref="AK8:AK39" si="30">G8*SUM(AB8:AB8, AE8:AF8)</f>
        <v>2260.2358549028422</v>
      </c>
      <c r="AL8">
        <f t="shared" si="9"/>
        <v>-37901.277551257081</v>
      </c>
      <c r="AN8">
        <f t="shared" si="10"/>
        <v>0</v>
      </c>
      <c r="AO8">
        <f t="shared" si="11"/>
        <v>0</v>
      </c>
      <c r="AP8">
        <f t="shared" si="12"/>
        <v>-14.381515291985798</v>
      </c>
      <c r="AQ8">
        <f t="shared" si="13"/>
        <v>-23488.709639037956</v>
      </c>
      <c r="AR8">
        <f t="shared" si="14"/>
        <v>-23503.091154329944</v>
      </c>
      <c r="AS8">
        <f t="shared" si="15"/>
        <v>-2808.4955185346112</v>
      </c>
      <c r="AT8">
        <f t="shared" si="16"/>
        <v>1480.7806418039702</v>
      </c>
      <c r="AU8">
        <f t="shared" si="17"/>
        <v>-24830.806031060583</v>
      </c>
      <c r="AW8">
        <v>5</v>
      </c>
      <c r="AX8">
        <f>IF(Z8&gt;0, (R8*SUMPRODUCT(K8:$K$98, X8:$X$98)-K8*$AZ$3)/Z8, 0)</f>
        <v>125732.08033910955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2000000</v>
      </c>
      <c r="S9">
        <f t="shared" si="1"/>
        <v>126108.15814849216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110401.19437614048</v>
      </c>
      <c r="AC9">
        <f t="shared" si="2"/>
        <v>107133.83026433917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-39494.216940989616</v>
      </c>
      <c r="AI9">
        <f t="shared" si="7"/>
        <v>-39515.455422273713</v>
      </c>
      <c r="AJ9">
        <f t="shared" si="8"/>
        <v>3267.3641118013184</v>
      </c>
      <c r="AK9">
        <f t="shared" si="30"/>
        <v>651.36704681922879</v>
      </c>
      <c r="AL9">
        <f t="shared" si="9"/>
        <v>-35596.724263653166</v>
      </c>
      <c r="AN9">
        <f t="shared" si="10"/>
        <v>0</v>
      </c>
      <c r="AO9">
        <f t="shared" si="11"/>
        <v>0</v>
      </c>
      <c r="AP9">
        <f t="shared" si="12"/>
        <v>-13.177639927187668</v>
      </c>
      <c r="AQ9">
        <f t="shared" si="13"/>
        <v>-24504.603841157663</v>
      </c>
      <c r="AR9">
        <f t="shared" si="14"/>
        <v>-24517.78148108485</v>
      </c>
      <c r="AS9">
        <f t="shared" si="15"/>
        <v>2027.2705567029545</v>
      </c>
      <c r="AT9">
        <f t="shared" si="16"/>
        <v>404.14756067550087</v>
      </c>
      <c r="AU9">
        <f t="shared" si="17"/>
        <v>-22086.363363706394</v>
      </c>
      <c r="AW9">
        <v>6</v>
      </c>
      <c r="AX9">
        <f>IF(Z9&gt;0, (R9*SUMPRODUCT(K9:$K$98, X9:$X$98)-K9*$AZ$3)/Z9, 0)</f>
        <v>126108.15814849216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2000000</v>
      </c>
      <c r="S10">
        <f t="shared" si="1"/>
        <v>123482.48751683257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107133.83026433917</v>
      </c>
      <c r="AC10">
        <f t="shared" si="2"/>
        <v>101195.02754872089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-43069.431242091683</v>
      </c>
      <c r="AI10">
        <f t="shared" si="7"/>
        <v>-43089.918970672414</v>
      </c>
      <c r="AJ10">
        <f t="shared" si="8"/>
        <v>5938.8027156182798</v>
      </c>
      <c r="AK10">
        <f t="shared" si="30"/>
        <v>439.24870408379064</v>
      </c>
      <c r="AL10">
        <f t="shared" si="9"/>
        <v>-36711.867550970346</v>
      </c>
      <c r="AN10">
        <f t="shared" si="10"/>
        <v>0</v>
      </c>
      <c r="AO10">
        <f t="shared" si="11"/>
        <v>0</v>
      </c>
      <c r="AP10">
        <f t="shared" si="12"/>
        <v>-12.059413230901709</v>
      </c>
      <c r="AQ10">
        <f t="shared" si="13"/>
        <v>-25351.373966212086</v>
      </c>
      <c r="AR10">
        <f t="shared" si="14"/>
        <v>-25363.433379442991</v>
      </c>
      <c r="AS10">
        <f t="shared" si="15"/>
        <v>3495.6767297185943</v>
      </c>
      <c r="AT10">
        <f t="shared" si="16"/>
        <v>258.5489949660502</v>
      </c>
      <c r="AU10">
        <f t="shared" si="17"/>
        <v>-21609.207654758346</v>
      </c>
      <c r="AW10">
        <v>7</v>
      </c>
      <c r="AX10">
        <f>IF(Z10&gt;0, (R10*SUMPRODUCT(K10:$K$98, X10:$X$98)-K10*$AZ$3)/Z10, 0)</f>
        <v>123482.48751683257</v>
      </c>
    </row>
    <row r="11" spans="1:52" x14ac:dyDescent="0.25">
      <c r="A11" t="s">
        <v>33</v>
      </c>
      <c r="C11" s="25">
        <f>AU71</f>
        <v>414440.32615555753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2000000</v>
      </c>
      <c r="S11">
        <f t="shared" si="1"/>
        <v>117901.55901406839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101195.02754872089</v>
      </c>
      <c r="AC11">
        <f t="shared" si="2"/>
        <v>92930.695172127103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-46216.460707113038</v>
      </c>
      <c r="AI11">
        <f t="shared" si="7"/>
        <v>-46236.165852649123</v>
      </c>
      <c r="AJ11">
        <f t="shared" si="8"/>
        <v>8264.3323765937821</v>
      </c>
      <c r="AK11">
        <f t="shared" si="30"/>
        <v>242.86806611693009</v>
      </c>
      <c r="AL11">
        <f t="shared" si="9"/>
        <v>-37728.965409938413</v>
      </c>
      <c r="AN11">
        <f t="shared" si="10"/>
        <v>0</v>
      </c>
      <c r="AO11">
        <f t="shared" si="11"/>
        <v>0</v>
      </c>
      <c r="AP11">
        <f t="shared" si="12"/>
        <v>-11.021258085538943</v>
      </c>
      <c r="AQ11">
        <f t="shared" si="13"/>
        <v>-25849.265630673439</v>
      </c>
      <c r="AR11">
        <f t="shared" si="14"/>
        <v>-25860.286888758983</v>
      </c>
      <c r="AS11">
        <f t="shared" si="15"/>
        <v>4622.3124746951626</v>
      </c>
      <c r="AT11">
        <f t="shared" si="16"/>
        <v>135.8382069550874</v>
      </c>
      <c r="AU11">
        <f t="shared" si="17"/>
        <v>-21102.136207108731</v>
      </c>
      <c r="AW11">
        <v>8</v>
      </c>
      <c r="AX11">
        <f>IF(Z11&gt;0, (R11*SUMPRODUCT(K11:$K$98, X11:$X$98)-K11*$AZ$3)/Z11, 0)</f>
        <v>117901.55901406839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2000000</v>
      </c>
      <c r="S12">
        <f t="shared" si="1"/>
        <v>110223.83804622277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92930.695172127103</v>
      </c>
      <c r="AC12">
        <f t="shared" si="2"/>
        <v>83288.245783611666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-49391.027683183303</v>
      </c>
      <c r="AI12">
        <f t="shared" si="7"/>
        <v>-49409.918389417988</v>
      </c>
      <c r="AJ12">
        <f t="shared" si="8"/>
        <v>9642.449388515437</v>
      </c>
      <c r="AK12">
        <f t="shared" si="30"/>
        <v>213.74059889589233</v>
      </c>
      <c r="AL12">
        <f t="shared" si="9"/>
        <v>-39553.728402006658</v>
      </c>
      <c r="AN12">
        <f t="shared" si="10"/>
        <v>0</v>
      </c>
      <c r="AO12">
        <f t="shared" si="11"/>
        <v>0</v>
      </c>
      <c r="AP12">
        <f t="shared" si="12"/>
        <v>-10.040611185219852</v>
      </c>
      <c r="AQ12">
        <f t="shared" si="13"/>
        <v>-26251.856274956142</v>
      </c>
      <c r="AR12">
        <f t="shared" si="14"/>
        <v>-26261.896886141363</v>
      </c>
      <c r="AS12">
        <f t="shared" si="15"/>
        <v>5125.0643560112167</v>
      </c>
      <c r="AT12">
        <f t="shared" si="16"/>
        <v>113.60540052598425</v>
      </c>
      <c r="AU12">
        <f t="shared" si="17"/>
        <v>-21023.227129604162</v>
      </c>
      <c r="AW12">
        <v>9</v>
      </c>
      <c r="AX12">
        <f>IF(Z12&gt;0, (R12*SUMPRODUCT(K12:$K$98, X12:$X$98)-K12*$AZ$3)/Z12, 0)</f>
        <v>110223.83804622277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25</v>
      </c>
      <c r="R13">
        <f t="shared" si="0"/>
        <v>2000000</v>
      </c>
      <c r="S13">
        <f t="shared" si="1"/>
        <v>100229.81147437532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83288.245783611666</v>
      </c>
      <c r="AC13">
        <f t="shared" si="2"/>
        <v>72353.739045769908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-52387.071802288927</v>
      </c>
      <c r="AI13">
        <f t="shared" si="7"/>
        <v>-52405.118763063736</v>
      </c>
      <c r="AJ13">
        <f t="shared" si="8"/>
        <v>10934.506737841759</v>
      </c>
      <c r="AK13">
        <f t="shared" si="30"/>
        <v>166.57649156722334</v>
      </c>
      <c r="AL13">
        <f t="shared" si="9"/>
        <v>-41304.035533654751</v>
      </c>
      <c r="AN13">
        <f t="shared" si="10"/>
        <v>0</v>
      </c>
      <c r="AO13">
        <f t="shared" si="11"/>
        <v>0</v>
      </c>
      <c r="AP13">
        <f t="shared" si="12"/>
        <v>-9.1180147373466767</v>
      </c>
      <c r="AQ13">
        <f t="shared" si="13"/>
        <v>-26467.952066840175</v>
      </c>
      <c r="AR13">
        <f t="shared" si="14"/>
        <v>-26477.070081577524</v>
      </c>
      <c r="AS13">
        <f t="shared" si="15"/>
        <v>5524.5309626008029</v>
      </c>
      <c r="AT13">
        <f t="shared" si="16"/>
        <v>84.160813776788274</v>
      </c>
      <c r="AU13">
        <f t="shared" si="17"/>
        <v>-20868.378305199931</v>
      </c>
      <c r="AW13">
        <v>10</v>
      </c>
      <c r="AX13">
        <f>IF(Z13&gt;0, (R13*SUMPRODUCT(K13:$K$98, X13:$X$98)-K13*$AZ$3)/Z13, 0)</f>
        <v>100229.81147437532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2000000</v>
      </c>
      <c r="S14">
        <f t="shared" si="1"/>
        <v>87913.404461110578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72353.739045769908</v>
      </c>
      <c r="AC14">
        <f t="shared" si="2"/>
        <v>60392.762311007486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-55404.526186599207</v>
      </c>
      <c r="AI14">
        <f t="shared" si="7"/>
        <v>-55421.700121188929</v>
      </c>
      <c r="AJ14">
        <f t="shared" si="8"/>
        <v>11960.976734762422</v>
      </c>
      <c r="AK14">
        <f t="shared" si="30"/>
        <v>130.23673028238582</v>
      </c>
      <c r="AL14">
        <f t="shared" si="9"/>
        <v>-43330.486656144123</v>
      </c>
      <c r="AN14">
        <f t="shared" si="10"/>
        <v>0</v>
      </c>
      <c r="AO14">
        <f t="shared" si="11"/>
        <v>0</v>
      </c>
      <c r="AP14">
        <f t="shared" si="12"/>
        <v>-8.2495992795948769</v>
      </c>
      <c r="AQ14">
        <f t="shared" si="13"/>
        <v>-26613.886114874986</v>
      </c>
      <c r="AR14">
        <f t="shared" si="14"/>
        <v>-26622.135714154578</v>
      </c>
      <c r="AS14">
        <f t="shared" si="15"/>
        <v>5745.5246809534292</v>
      </c>
      <c r="AT14">
        <f t="shared" si="16"/>
        <v>62.55997020957215</v>
      </c>
      <c r="AU14">
        <f t="shared" si="17"/>
        <v>-20814.051062991577</v>
      </c>
      <c r="AW14">
        <v>11</v>
      </c>
      <c r="AX14">
        <f>IF(Z14&gt;0, (R14*SUMPRODUCT(K14:$K$98, X14:$X$98)-K14*$AZ$3)/Z14, 0)</f>
        <v>87913.404461110578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2000000</v>
      </c>
      <c r="S15">
        <f t="shared" si="1"/>
        <v>73991.211076232066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60392.762311007486</v>
      </c>
      <c r="AC15">
        <f t="shared" si="2"/>
        <v>48152.377231534221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-58605.432151877962</v>
      </c>
      <c r="AI15">
        <f t="shared" si="7"/>
        <v>-58621.701779219889</v>
      </c>
      <c r="AJ15">
        <f t="shared" si="8"/>
        <v>12240.385079473264</v>
      </c>
      <c r="AK15">
        <f t="shared" si="30"/>
        <v>247.61032547513071</v>
      </c>
      <c r="AL15">
        <f t="shared" si="9"/>
        <v>-46133.706374271496</v>
      </c>
      <c r="AN15">
        <f t="shared" si="10"/>
        <v>0</v>
      </c>
      <c r="AO15">
        <f t="shared" si="11"/>
        <v>0</v>
      </c>
      <c r="AP15">
        <f t="shared" si="12"/>
        <v>-7.4141068571273916</v>
      </c>
      <c r="AQ15">
        <f t="shared" si="13"/>
        <v>-26706.631150816342</v>
      </c>
      <c r="AR15">
        <f t="shared" si="14"/>
        <v>-26714.045257673468</v>
      </c>
      <c r="AS15">
        <f t="shared" si="15"/>
        <v>5577.9718271554975</v>
      </c>
      <c r="AT15">
        <f t="shared" si="16"/>
        <v>112.83659873815974</v>
      </c>
      <c r="AU15">
        <f t="shared" si="17"/>
        <v>-21023.236831779814</v>
      </c>
      <c r="AW15">
        <v>12</v>
      </c>
      <c r="AX15">
        <f>IF(Z15&gt;0, (R15*SUMPRODUCT(K15:$K$98, X15:$X$98)-K15*$AZ$3)/Z15, 0)</f>
        <v>73991.211076232066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2000000</v>
      </c>
      <c r="S16">
        <f t="shared" si="1"/>
        <v>58344.83102108755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48152.377231534221</v>
      </c>
      <c r="AC16">
        <f t="shared" si="2"/>
        <v>35796.85084736743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-61475.746168709389</v>
      </c>
      <c r="AI16">
        <f t="shared" si="7"/>
        <v>-61491.084652950791</v>
      </c>
      <c r="AJ16">
        <f t="shared" si="8"/>
        <v>12355.526384166791</v>
      </c>
      <c r="AK16">
        <f t="shared" si="30"/>
        <v>341.88187834389299</v>
      </c>
      <c r="AL16">
        <f t="shared" si="9"/>
        <v>-48793.676390440109</v>
      </c>
      <c r="AN16">
        <f t="shared" si="10"/>
        <v>0</v>
      </c>
      <c r="AO16">
        <f t="shared" si="11"/>
        <v>0</v>
      </c>
      <c r="AP16">
        <f t="shared" si="12"/>
        <v>-6.6122247562800744</v>
      </c>
      <c r="AQ16">
        <f t="shared" si="13"/>
        <v>-26501.409417648425</v>
      </c>
      <c r="AR16">
        <f t="shared" si="14"/>
        <v>-26508.021642404707</v>
      </c>
      <c r="AS16">
        <f t="shared" si="15"/>
        <v>5326.3097023460759</v>
      </c>
      <c r="AT16">
        <f t="shared" si="16"/>
        <v>147.38091353298316</v>
      </c>
      <c r="AU16">
        <f t="shared" si="17"/>
        <v>-21034.331026525648</v>
      </c>
      <c r="AW16">
        <v>13</v>
      </c>
      <c r="AX16">
        <f>IF(Z16&gt;0, (R16*SUMPRODUCT(K16:$K$98, X16:$X$98)-K16*$AZ$3)/Z16, 0)</f>
        <v>58344.83102108755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2000000</v>
      </c>
      <c r="S17">
        <f t="shared" si="1"/>
        <v>42347.892931400842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35796.85084736743</v>
      </c>
      <c r="AC17">
        <f t="shared" si="2"/>
        <v>24368.796146794746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-63922.065517537623</v>
      </c>
      <c r="AI17">
        <f t="shared" si="7"/>
        <v>-63936.451591117642</v>
      </c>
      <c r="AJ17">
        <f t="shared" si="8"/>
        <v>11428.054700572684</v>
      </c>
      <c r="AK17">
        <f t="shared" si="30"/>
        <v>493.99654169367051</v>
      </c>
      <c r="AL17">
        <f t="shared" si="9"/>
        <v>-52014.40034885129</v>
      </c>
      <c r="AN17">
        <f t="shared" si="10"/>
        <v>0</v>
      </c>
      <c r="AO17">
        <f t="shared" si="11"/>
        <v>0</v>
      </c>
      <c r="AP17">
        <f t="shared" si="12"/>
        <v>-5.829716749347007</v>
      </c>
      <c r="AQ17">
        <f t="shared" si="13"/>
        <v>-25903.3525671688</v>
      </c>
      <c r="AR17">
        <f t="shared" si="14"/>
        <v>-25909.182283918148</v>
      </c>
      <c r="AS17">
        <f t="shared" si="15"/>
        <v>4631.0288578614163</v>
      </c>
      <c r="AT17">
        <f t="shared" si="16"/>
        <v>200.18387207688869</v>
      </c>
      <c r="AU17">
        <f t="shared" si="17"/>
        <v>-21077.969553979845</v>
      </c>
      <c r="AW17">
        <v>14</v>
      </c>
      <c r="AX17">
        <f>IF(Z17&gt;0, (R17*SUMPRODUCT(K17:$K$98, X17:$X$98)-K17*$AZ$3)/Z17, 0)</f>
        <v>42347.892931400842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2000000</v>
      </c>
      <c r="S18">
        <f t="shared" si="1"/>
        <v>26560.545077847786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24368.796146794746</v>
      </c>
      <c r="AC18">
        <f t="shared" si="2"/>
        <v>14251.351239203825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-66255.132076813272</v>
      </c>
      <c r="AI18">
        <f t="shared" si="7"/>
        <v>-66268.54610050653</v>
      </c>
      <c r="AJ18">
        <f t="shared" si="8"/>
        <v>10117.444907590922</v>
      </c>
      <c r="AK18">
        <f t="shared" si="30"/>
        <v>526.36599677076651</v>
      </c>
      <c r="AL18">
        <f t="shared" si="9"/>
        <v>-55624.735196144844</v>
      </c>
      <c r="AN18">
        <f t="shared" si="10"/>
        <v>0</v>
      </c>
      <c r="AO18">
        <f t="shared" si="11"/>
        <v>0</v>
      </c>
      <c r="AP18">
        <f t="shared" si="12"/>
        <v>-5.0726107877256856</v>
      </c>
      <c r="AQ18">
        <f t="shared" si="13"/>
        <v>-25054.860897849365</v>
      </c>
      <c r="AR18">
        <f t="shared" si="14"/>
        <v>-25059.933508637088</v>
      </c>
      <c r="AS18">
        <f t="shared" si="15"/>
        <v>3825.9855026393802</v>
      </c>
      <c r="AT18">
        <f t="shared" si="16"/>
        <v>199.04913652816762</v>
      </c>
      <c r="AU18">
        <f t="shared" si="17"/>
        <v>-21034.898869469544</v>
      </c>
      <c r="AW18">
        <v>15</v>
      </c>
      <c r="AX18">
        <f>IF(Z18&gt;0, (R18*SUMPRODUCT(K18:$K$98, X18:$X$98)-K18*$AZ$3)/Z18, 0)</f>
        <v>26560.545077847786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2000000</v>
      </c>
      <c r="S19">
        <f t="shared" si="1"/>
        <v>8173.0595778333491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14251.351239203825</v>
      </c>
      <c r="AC19">
        <f t="shared" si="2"/>
        <v>4061.9563108060102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-68403.963911227635</v>
      </c>
      <c r="AI19">
        <f t="shared" si="7"/>
        <v>-68416.388745135075</v>
      </c>
      <c r="AJ19">
        <f t="shared" si="8"/>
        <v>10189.394928397815</v>
      </c>
      <c r="AK19">
        <f t="shared" si="30"/>
        <v>317.8051326342453</v>
      </c>
      <c r="AL19">
        <f t="shared" si="9"/>
        <v>-57909.188684103014</v>
      </c>
      <c r="AN19">
        <f t="shared" si="10"/>
        <v>0</v>
      </c>
      <c r="AO19">
        <f t="shared" si="11"/>
        <v>0</v>
      </c>
      <c r="AP19">
        <f t="shared" si="12"/>
        <v>-4.3817415494321397</v>
      </c>
      <c r="AQ19">
        <f t="shared" si="13"/>
        <v>-24123.339840891193</v>
      </c>
      <c r="AR19">
        <f t="shared" si="14"/>
        <v>-24127.721582440627</v>
      </c>
      <c r="AS19">
        <f t="shared" si="15"/>
        <v>3593.3917067991488</v>
      </c>
      <c r="AT19">
        <f t="shared" si="16"/>
        <v>112.07714844807462</v>
      </c>
      <c r="AU19">
        <f t="shared" si="17"/>
        <v>-20422.252727193401</v>
      </c>
      <c r="AW19">
        <v>16</v>
      </c>
      <c r="AX19">
        <f>IF(Z19&gt;0, (R19*SUMPRODUCT(K19:$K$98, X19:$X$98)-K19*$AZ$3)/Z19, 0)</f>
        <v>8173.0595778333491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2000000</v>
      </c>
      <c r="S20">
        <f t="shared" si="1"/>
        <v>-20733.83662898144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4061.9563108060102</v>
      </c>
      <c r="AC20">
        <f t="shared" si="2"/>
        <v>-9471.8738222783722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-70383.446670896403</v>
      </c>
      <c r="AI20">
        <f t="shared" si="7"/>
        <v>-70394.867463381379</v>
      </c>
      <c r="AJ20">
        <f t="shared" si="8"/>
        <v>13533.830133084382</v>
      </c>
      <c r="AK20">
        <f t="shared" si="30"/>
        <v>17.466412136465845</v>
      </c>
      <c r="AL20">
        <f t="shared" si="9"/>
        <v>-56843.570918160527</v>
      </c>
      <c r="AN20">
        <f t="shared" si="10"/>
        <v>0</v>
      </c>
      <c r="AO20">
        <f t="shared" si="11"/>
        <v>0</v>
      </c>
      <c r="AP20">
        <f t="shared" si="12"/>
        <v>-3.8202184689375716</v>
      </c>
      <c r="AQ20">
        <f t="shared" si="13"/>
        <v>-23543.037248368539</v>
      </c>
      <c r="AR20">
        <f t="shared" si="14"/>
        <v>-23546.857466837479</v>
      </c>
      <c r="AS20">
        <f t="shared" si="15"/>
        <v>4527.0227874198554</v>
      </c>
      <c r="AT20">
        <f t="shared" si="16"/>
        <v>5.8424588589266726</v>
      </c>
      <c r="AU20">
        <f t="shared" si="17"/>
        <v>-19013.992220558695</v>
      </c>
      <c r="AW20">
        <v>17</v>
      </c>
      <c r="AX20">
        <f>IF(Z20&gt;0, (R20*SUMPRODUCT(K20:$K$98, X20:$X$98)-K20*$AZ$3)/Z20, 0)</f>
        <v>-20733.83662898144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2000000</v>
      </c>
      <c r="S21">
        <f t="shared" si="1"/>
        <v>-56334.130140463298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-9471.8738222783722</v>
      </c>
      <c r="AC21">
        <f t="shared" si="2"/>
        <v>-23445.721738827473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-72146.050654348437</v>
      </c>
      <c r="AI21">
        <f t="shared" si="7"/>
        <v>-72156.455413275384</v>
      </c>
      <c r="AJ21">
        <f t="shared" si="8"/>
        <v>13973.847916549101</v>
      </c>
      <c r="AK21">
        <f t="shared" si="30"/>
        <v>-15.154998115645396</v>
      </c>
      <c r="AL21">
        <f t="shared" si="9"/>
        <v>-58197.762494841925</v>
      </c>
      <c r="AN21">
        <f t="shared" si="10"/>
        <v>0</v>
      </c>
      <c r="AO21">
        <f t="shared" si="11"/>
        <v>0</v>
      </c>
      <c r="AP21">
        <f t="shared" si="12"/>
        <v>-3.309583968598734</v>
      </c>
      <c r="AQ21">
        <f t="shared" si="13"/>
        <v>-22948.481009491614</v>
      </c>
      <c r="AR21">
        <f t="shared" si="14"/>
        <v>-22951.790593460213</v>
      </c>
      <c r="AS21">
        <f t="shared" si="15"/>
        <v>4444.8529148022435</v>
      </c>
      <c r="AT21">
        <f t="shared" si="16"/>
        <v>-4.8205575121776629</v>
      </c>
      <c r="AU21">
        <f t="shared" si="17"/>
        <v>-18511.758236170146</v>
      </c>
      <c r="AW21">
        <v>18</v>
      </c>
      <c r="AX21">
        <f>IF(Z21&gt;0, (R21*SUMPRODUCT(K21:$K$98, X21:$X$98)-K21*$AZ$3)/Z21, 0)</f>
        <v>-56334.130140463298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2000000</v>
      </c>
      <c r="S22">
        <f t="shared" si="1"/>
        <v>-90872.670180518107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-23445.721738827473</v>
      </c>
      <c r="AC22">
        <f t="shared" si="2"/>
        <v>-34100.171187595901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-73552.467783749365</v>
      </c>
      <c r="AI22">
        <f t="shared" si="7"/>
        <v>-73561.849089239739</v>
      </c>
      <c r="AJ22">
        <f t="shared" si="8"/>
        <v>10654.449448768428</v>
      </c>
      <c r="AK22">
        <f t="shared" si="30"/>
        <v>-492.36015651537696</v>
      </c>
      <c r="AL22">
        <f t="shared" si="9"/>
        <v>-63399.759796986691</v>
      </c>
      <c r="AN22">
        <f t="shared" si="10"/>
        <v>0</v>
      </c>
      <c r="AO22">
        <f t="shared" si="11"/>
        <v>0</v>
      </c>
      <c r="AP22">
        <f t="shared" si="12"/>
        <v>-2.7862186154628112</v>
      </c>
      <c r="AQ22">
        <f t="shared" si="13"/>
        <v>-21844.85465935203</v>
      </c>
      <c r="AR22">
        <f t="shared" si="14"/>
        <v>-21847.640877967489</v>
      </c>
      <c r="AS22">
        <f t="shared" si="15"/>
        <v>3164.3384198617218</v>
      </c>
      <c r="AT22">
        <f t="shared" si="16"/>
        <v>-146.22943842967223</v>
      </c>
      <c r="AU22">
        <f t="shared" si="17"/>
        <v>-18829.531896535442</v>
      </c>
      <c r="AW22">
        <v>19</v>
      </c>
      <c r="AX22">
        <f>IF(Z22&gt;0, (R22*SUMPRODUCT(K22:$K$98, X22:$X$98)-K22*$AZ$3)/Z22, 0)</f>
        <v>-90872.670180518107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2000000</v>
      </c>
      <c r="S23">
        <f t="shared" si="1"/>
        <v>-111907.63247692613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-34100.171187595901</v>
      </c>
      <c r="AC23">
        <f t="shared" si="2"/>
        <v>-37392.66433680238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-74722.110989444467</v>
      </c>
      <c r="AI23">
        <f t="shared" si="7"/>
        <v>-74730.464455492576</v>
      </c>
      <c r="AJ23">
        <f t="shared" si="8"/>
        <v>3292.4931492064788</v>
      </c>
      <c r="AK23">
        <f t="shared" si="30"/>
        <v>-2387.0119831317134</v>
      </c>
      <c r="AL23">
        <f t="shared" si="9"/>
        <v>-73824.983289417811</v>
      </c>
      <c r="AN23">
        <f t="shared" si="10"/>
        <v>0</v>
      </c>
      <c r="AO23">
        <f t="shared" si="11"/>
        <v>0</v>
      </c>
      <c r="AP23">
        <f t="shared" si="12"/>
        <v>-2.2151370455718311</v>
      </c>
      <c r="AQ23">
        <f t="shared" si="13"/>
        <v>-19814.495590552331</v>
      </c>
      <c r="AR23">
        <f t="shared" si="14"/>
        <v>-19816.710727597903</v>
      </c>
      <c r="AS23">
        <f t="shared" si="15"/>
        <v>873.0895062117753</v>
      </c>
      <c r="AT23">
        <f t="shared" si="16"/>
        <v>-632.97781323442973</v>
      </c>
      <c r="AU23">
        <f t="shared" si="17"/>
        <v>-19576.599034620558</v>
      </c>
      <c r="AW23">
        <v>20</v>
      </c>
      <c r="AX23">
        <f>IF(Z23&gt;0, (R23*SUMPRODUCT(K23:$K$98, X23:$X$98)-K23*$AZ$3)/Z23, 0)</f>
        <v>-111907.63247692613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2000000</v>
      </c>
      <c r="S24">
        <f t="shared" si="1"/>
        <v>-138610.58788545808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-37392.66433680238</v>
      </c>
      <c r="AC24">
        <f t="shared" si="2"/>
        <v>-40642.55143615327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-75166.70551317354</v>
      </c>
      <c r="AI24">
        <f t="shared" si="7"/>
        <v>-75174.035860742253</v>
      </c>
      <c r="AJ24">
        <f t="shared" si="8"/>
        <v>3249.8870993508899</v>
      </c>
      <c r="AK24">
        <f t="shared" si="30"/>
        <v>-2617.4865035761668</v>
      </c>
      <c r="AL24">
        <f t="shared" si="9"/>
        <v>-74541.635264967525</v>
      </c>
      <c r="AN24">
        <f t="shared" si="10"/>
        <v>0</v>
      </c>
      <c r="AO24">
        <f t="shared" si="11"/>
        <v>0</v>
      </c>
      <c r="AP24">
        <f t="shared" si="12"/>
        <v>-1.7355631998888987</v>
      </c>
      <c r="AQ24">
        <f t="shared" si="13"/>
        <v>-17796.777945753274</v>
      </c>
      <c r="AR24">
        <f t="shared" si="14"/>
        <v>-17798.513508953165</v>
      </c>
      <c r="AS24">
        <f t="shared" si="15"/>
        <v>769.45661860595362</v>
      </c>
      <c r="AT24">
        <f t="shared" si="16"/>
        <v>-619.72685595469102</v>
      </c>
      <c r="AU24">
        <f t="shared" si="17"/>
        <v>-17648.783746301902</v>
      </c>
      <c r="AW24">
        <v>21</v>
      </c>
      <c r="AX24">
        <f>IF(Z24&gt;0, (R24*SUMPRODUCT(K24:$K$98, X24:$X$98)-K24*$AZ$3)/Z24, 0)</f>
        <v>-138610.58788545808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25</v>
      </c>
      <c r="R25">
        <f t="shared" si="0"/>
        <v>2000000</v>
      </c>
      <c r="S25">
        <f t="shared" si="1"/>
        <v>-172559.94065797105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-40642.55143615327</v>
      </c>
      <c r="AC25">
        <f t="shared" si="2"/>
        <v>-43649.500371905218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-74658.156757769451</v>
      </c>
      <c r="AI25">
        <f t="shared" si="7"/>
        <v>-74664.480574903006</v>
      </c>
      <c r="AJ25">
        <f t="shared" si="8"/>
        <v>3006.9489357519487</v>
      </c>
      <c r="AK25">
        <f t="shared" si="30"/>
        <v>-2844.9786005307292</v>
      </c>
      <c r="AL25">
        <f t="shared" si="9"/>
        <v>-74502.510239681782</v>
      </c>
      <c r="AN25">
        <f t="shared" si="10"/>
        <v>0</v>
      </c>
      <c r="AO25">
        <f t="shared" si="11"/>
        <v>0</v>
      </c>
      <c r="AP25">
        <f t="shared" si="12"/>
        <v>-1.3368329640362633</v>
      </c>
      <c r="AQ25">
        <f t="shared" si="13"/>
        <v>-15782.474869242495</v>
      </c>
      <c r="AR25">
        <f t="shared" si="14"/>
        <v>-15783.811702206531</v>
      </c>
      <c r="AS25">
        <f t="shared" si="15"/>
        <v>635.65855457129101</v>
      </c>
      <c r="AT25">
        <f t="shared" si="16"/>
        <v>-601.41858862241759</v>
      </c>
      <c r="AU25">
        <f t="shared" si="17"/>
        <v>-15749.571736257656</v>
      </c>
      <c r="AW25">
        <v>22</v>
      </c>
      <c r="AX25">
        <f>IF(Z25&gt;0, (R25*SUMPRODUCT(K25:$K$98, X25:$X$98)-K25*$AZ$3)/Z25, 0)</f>
        <v>-172559.94065797105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25</v>
      </c>
      <c r="R26">
        <f t="shared" si="0"/>
        <v>2000000</v>
      </c>
      <c r="S26">
        <f t="shared" si="1"/>
        <v>-216128.09648383365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-43649.500371905218</v>
      </c>
      <c r="AC26">
        <f t="shared" si="2"/>
        <v>-46226.770767932307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-73074.347298325432</v>
      </c>
      <c r="AI26">
        <f t="shared" si="7"/>
        <v>-73079.694447946415</v>
      </c>
      <c r="AJ26">
        <f t="shared" si="8"/>
        <v>2577.2703960270883</v>
      </c>
      <c r="AK26">
        <f t="shared" si="30"/>
        <v>-3055.4650260333656</v>
      </c>
      <c r="AL26">
        <f t="shared" si="9"/>
        <v>-73557.889077952685</v>
      </c>
      <c r="AN26">
        <f t="shared" si="10"/>
        <v>0</v>
      </c>
      <c r="AO26">
        <f t="shared" si="11"/>
        <v>0</v>
      </c>
      <c r="AP26">
        <f t="shared" si="12"/>
        <v>-1.0092578984122087</v>
      </c>
      <c r="AQ26">
        <f t="shared" si="13"/>
        <v>-13792.556298159077</v>
      </c>
      <c r="AR26">
        <f t="shared" si="14"/>
        <v>-13793.565556057489</v>
      </c>
      <c r="AS26">
        <f t="shared" si="15"/>
        <v>486.45178981430269</v>
      </c>
      <c r="AT26">
        <f t="shared" si="16"/>
        <v>-576.70954235929287</v>
      </c>
      <c r="AU26">
        <f t="shared" si="17"/>
        <v>-13883.823308602477</v>
      </c>
      <c r="AW26">
        <v>23</v>
      </c>
      <c r="AX26">
        <f>IF(Z26&gt;0, (R26*SUMPRODUCT(K26:$K$98, X26:$X$98)-K26*$AZ$3)/Z26, 0)</f>
        <v>-216128.09648383365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25</v>
      </c>
      <c r="R27">
        <f t="shared" si="0"/>
        <v>2000000</v>
      </c>
      <c r="S27">
        <f t="shared" si="1"/>
        <v>-272856.71691812604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-46226.770767932307</v>
      </c>
      <c r="AC27">
        <f t="shared" si="2"/>
        <v>-48228.965929291888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-69982.95310794437</v>
      </c>
      <c r="AI27">
        <f t="shared" si="7"/>
        <v>-69987.371999155293</v>
      </c>
      <c r="AJ27">
        <f t="shared" si="8"/>
        <v>2002.1951613595811</v>
      </c>
      <c r="AK27">
        <f t="shared" si="30"/>
        <v>-3235.8739537552619</v>
      </c>
      <c r="AL27">
        <f t="shared" si="9"/>
        <v>-71221.050791550966</v>
      </c>
      <c r="AN27">
        <f t="shared" si="10"/>
        <v>0</v>
      </c>
      <c r="AO27">
        <f t="shared" si="11"/>
        <v>0</v>
      </c>
      <c r="AP27">
        <f t="shared" si="12"/>
        <v>-0.74468928924918787</v>
      </c>
      <c r="AQ27">
        <f t="shared" si="13"/>
        <v>-11793.808247785415</v>
      </c>
      <c r="AR27">
        <f t="shared" si="14"/>
        <v>-11794.552937074663</v>
      </c>
      <c r="AS27">
        <f t="shared" si="15"/>
        <v>337.41796764844014</v>
      </c>
      <c r="AT27">
        <f t="shared" si="16"/>
        <v>-545.32247111276251</v>
      </c>
      <c r="AU27">
        <f t="shared" si="17"/>
        <v>-12002.457440538985</v>
      </c>
      <c r="AW27">
        <v>24</v>
      </c>
      <c r="AX27">
        <f>IF(Z27&gt;0, (R27*SUMPRODUCT(K27:$K$98, X27:$X$98)-K27*$AZ$3)/Z27, 0)</f>
        <v>-272856.71691812604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25</v>
      </c>
      <c r="R28">
        <f t="shared" si="0"/>
        <v>2000000</v>
      </c>
      <c r="S28">
        <f t="shared" si="1"/>
        <v>-347820.11543991684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-48228.965929291888</v>
      </c>
      <c r="AC28">
        <f t="shared" si="2"/>
        <v>-49495.666019220611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-65371.218165587707</v>
      </c>
      <c r="AI28">
        <f t="shared" si="7"/>
        <v>-65374.775727659457</v>
      </c>
      <c r="AJ28">
        <f t="shared" si="8"/>
        <v>1266.7000899287232</v>
      </c>
      <c r="AK28">
        <f t="shared" si="30"/>
        <v>-3376.0276150504324</v>
      </c>
      <c r="AL28">
        <f t="shared" si="9"/>
        <v>-67484.103252781162</v>
      </c>
      <c r="AN28">
        <f t="shared" si="10"/>
        <v>0</v>
      </c>
      <c r="AO28">
        <f t="shared" si="11"/>
        <v>0</v>
      </c>
      <c r="AP28">
        <f t="shared" si="12"/>
        <v>-0.53529878961953892</v>
      </c>
      <c r="AQ28">
        <f t="shared" si="13"/>
        <v>-9836.2679987723204</v>
      </c>
      <c r="AR28">
        <f t="shared" si="14"/>
        <v>-9836.8032975619408</v>
      </c>
      <c r="AS28">
        <f t="shared" si="15"/>
        <v>190.59766527598265</v>
      </c>
      <c r="AT28">
        <f t="shared" si="16"/>
        <v>-507.98368647156542</v>
      </c>
      <c r="AU28">
        <f t="shared" si="17"/>
        <v>-10154.189318757522</v>
      </c>
      <c r="AW28">
        <v>25</v>
      </c>
      <c r="AX28">
        <f>IF(Z28&gt;0, (R28*SUMPRODUCT(K28:$K$98, X28:$X$98)-K28*$AZ$3)/Z28, 0)</f>
        <v>-347820.11543991684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2000000</v>
      </c>
      <c r="S29">
        <f t="shared" si="1"/>
        <v>-448819.36817068257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-49495.666019220611</v>
      </c>
      <c r="AC29">
        <f t="shared" si="2"/>
        <v>-49932.730305620877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-59251.895010175678</v>
      </c>
      <c r="AI29">
        <f t="shared" si="7"/>
        <v>-59254.676347939079</v>
      </c>
      <c r="AJ29">
        <f t="shared" si="8"/>
        <v>437.0642864002657</v>
      </c>
      <c r="AK29">
        <f t="shared" si="30"/>
        <v>-3464.696621345443</v>
      </c>
      <c r="AL29">
        <f t="shared" si="9"/>
        <v>-62282.308682884257</v>
      </c>
      <c r="AN29">
        <f t="shared" si="10"/>
        <v>0</v>
      </c>
      <c r="AO29">
        <f t="shared" si="11"/>
        <v>0</v>
      </c>
      <c r="AP29">
        <f t="shared" si="12"/>
        <v>-0.37366247392937252</v>
      </c>
      <c r="AQ29">
        <f t="shared" si="13"/>
        <v>-7960.2736373175912</v>
      </c>
      <c r="AR29">
        <f t="shared" si="14"/>
        <v>-7960.6472997915198</v>
      </c>
      <c r="AS29">
        <f t="shared" si="15"/>
        <v>58.717975454583609</v>
      </c>
      <c r="AT29">
        <f t="shared" si="16"/>
        <v>-465.46921700078946</v>
      </c>
      <c r="AU29">
        <f t="shared" si="17"/>
        <v>-8367.3985413377268</v>
      </c>
      <c r="AW29">
        <v>26</v>
      </c>
      <c r="AX29">
        <f>IF(Z29&gt;0, (R29*SUMPRODUCT(K29:$K$98, X29:$X$98)-K29*$AZ$3)/Z29, 0)</f>
        <v>-448819.36817068257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2000000</v>
      </c>
      <c r="S30">
        <f t="shared" si="1"/>
        <v>-588362.38315954723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-49932.730305620877</v>
      </c>
      <c r="AC30">
        <f t="shared" si="2"/>
        <v>-49500.857771177703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-52015.388661137527</v>
      </c>
      <c r="AI30">
        <f t="shared" si="7"/>
        <v>-52017.491993165037</v>
      </c>
      <c r="AJ30">
        <f t="shared" si="8"/>
        <v>-431.87253444317321</v>
      </c>
      <c r="AK30">
        <f t="shared" si="30"/>
        <v>-3495.2911213934617</v>
      </c>
      <c r="AL30">
        <f t="shared" si="9"/>
        <v>-55944.655649001674</v>
      </c>
      <c r="AN30">
        <f t="shared" si="10"/>
        <v>0</v>
      </c>
      <c r="AO30">
        <f t="shared" si="11"/>
        <v>0</v>
      </c>
      <c r="AP30">
        <f t="shared" si="12"/>
        <v>-0.25229902059626141</v>
      </c>
      <c r="AQ30">
        <f t="shared" si="13"/>
        <v>-6239.3532944475719</v>
      </c>
      <c r="AR30">
        <f t="shared" si="14"/>
        <v>-6239.6055934681681</v>
      </c>
      <c r="AS30">
        <f t="shared" si="15"/>
        <v>-51.804002429240072</v>
      </c>
      <c r="AT30">
        <f t="shared" si="16"/>
        <v>-419.26738864518779</v>
      </c>
      <c r="AU30">
        <f t="shared" si="17"/>
        <v>-6710.6769845425961</v>
      </c>
      <c r="AW30">
        <v>27</v>
      </c>
      <c r="AX30">
        <f>IF(Z30&gt;0, (R30*SUMPRODUCT(K30:$K$98, X30:$X$98)-K30*$AZ$3)/Z30, 0)</f>
        <v>-588362.38315954723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2000000</v>
      </c>
      <c r="S31">
        <f t="shared" si="1"/>
        <v>-788312.18415093387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-49500.857771177703</v>
      </c>
      <c r="AC31">
        <f t="shared" si="2"/>
        <v>-48247.223412267449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-44177.50890042133</v>
      </c>
      <c r="AI31">
        <f t="shared" si="7"/>
        <v>-44179.038980267309</v>
      </c>
      <c r="AJ31">
        <f t="shared" si="8"/>
        <v>-1253.6343589102544</v>
      </c>
      <c r="AK31">
        <f t="shared" si="30"/>
        <v>-3465.0600439824398</v>
      </c>
      <c r="AL31">
        <f t="shared" si="9"/>
        <v>-48897.733383160004</v>
      </c>
      <c r="AN31">
        <f t="shared" si="10"/>
        <v>0</v>
      </c>
      <c r="AO31">
        <f t="shared" si="11"/>
        <v>0</v>
      </c>
      <c r="AP31">
        <f t="shared" si="12"/>
        <v>-0.16387164063861223</v>
      </c>
      <c r="AQ31">
        <f t="shared" si="13"/>
        <v>-4731.4137767895054</v>
      </c>
      <c r="AR31">
        <f t="shared" si="14"/>
        <v>-4731.5776484301441</v>
      </c>
      <c r="AS31">
        <f t="shared" si="15"/>
        <v>-134.2643128695762</v>
      </c>
      <c r="AT31">
        <f t="shared" si="16"/>
        <v>-371.10813256709014</v>
      </c>
      <c r="AU31">
        <f t="shared" si="17"/>
        <v>-5236.9500938668107</v>
      </c>
      <c r="AW31">
        <v>28</v>
      </c>
      <c r="AX31">
        <f>IF(Z31&gt;0, (R31*SUMPRODUCT(K31:$K$98, X31:$X$98)-K31*$AZ$3)/Z31, 0)</f>
        <v>-788312.18415093387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2000000</v>
      </c>
      <c r="S32">
        <f t="shared" si="1"/>
        <v>-1088030.2823621675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-48247.223412267449</v>
      </c>
      <c r="AC32">
        <f t="shared" si="2"/>
        <v>-46288.469641416043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-36095.593419272824</v>
      </c>
      <c r="AI32">
        <f t="shared" si="7"/>
        <v>-36096.657003402601</v>
      </c>
      <c r="AJ32">
        <f t="shared" si="8"/>
        <v>-1958.7537708514064</v>
      </c>
      <c r="AK32">
        <f t="shared" si="30"/>
        <v>-3377.305638858722</v>
      </c>
      <c r="AL32">
        <f t="shared" si="9"/>
        <v>-41432.716413112728</v>
      </c>
      <c r="AN32">
        <f t="shared" si="10"/>
        <v>0</v>
      </c>
      <c r="AO32">
        <f t="shared" si="11"/>
        <v>0</v>
      </c>
      <c r="AP32">
        <f t="shared" si="12"/>
        <v>-0.10170528773025003</v>
      </c>
      <c r="AQ32">
        <f t="shared" si="13"/>
        <v>-3451.6429981675751</v>
      </c>
      <c r="AR32">
        <f t="shared" si="14"/>
        <v>-3451.7447034553056</v>
      </c>
      <c r="AS32">
        <f t="shared" si="15"/>
        <v>-187.30593121884175</v>
      </c>
      <c r="AT32">
        <f t="shared" si="16"/>
        <v>-322.95502738055336</v>
      </c>
      <c r="AU32">
        <f t="shared" si="17"/>
        <v>-3962.0056620547007</v>
      </c>
      <c r="AW32">
        <v>29</v>
      </c>
      <c r="AX32">
        <f>IF(Z32&gt;0, (R32*SUMPRODUCT(K32:$K$98, X32:$X$98)-K32*$AZ$3)/Z32, 0)</f>
        <v>-1088030.2823621675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2000000</v>
      </c>
      <c r="S33">
        <f t="shared" si="1"/>
        <v>-1561924.5600803024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-46288.469641416043</v>
      </c>
      <c r="AC33">
        <f t="shared" si="2"/>
        <v>-43766.748757761365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-28193.785405121103</v>
      </c>
      <c r="AI33">
        <f t="shared" si="7"/>
        <v>-28194.485931092018</v>
      </c>
      <c r="AJ33">
        <f t="shared" si="8"/>
        <v>-2521.7208836546779</v>
      </c>
      <c r="AK33">
        <f t="shared" si="30"/>
        <v>-3240.1928748991231</v>
      </c>
      <c r="AL33">
        <f t="shared" si="9"/>
        <v>-33956.399689645819</v>
      </c>
      <c r="AN33">
        <f t="shared" si="10"/>
        <v>0</v>
      </c>
      <c r="AO33">
        <f t="shared" si="11"/>
        <v>0</v>
      </c>
      <c r="AP33">
        <f t="shared" si="12"/>
        <v>-5.9810564647548074E-2</v>
      </c>
      <c r="AQ33">
        <f t="shared" si="13"/>
        <v>-2407.1716034066912</v>
      </c>
      <c r="AR33">
        <f t="shared" si="14"/>
        <v>-2407.231413971339</v>
      </c>
      <c r="AS33">
        <f t="shared" si="15"/>
        <v>-215.30329523429583</v>
      </c>
      <c r="AT33">
        <f t="shared" si="16"/>
        <v>-276.64608231717358</v>
      </c>
      <c r="AU33">
        <f t="shared" si="17"/>
        <v>-2899.1807915228082</v>
      </c>
      <c r="AW33">
        <v>30</v>
      </c>
      <c r="AX33">
        <f>IF(Z33&gt;0, (R33*SUMPRODUCT(K33:$K$98, X33:$X$98)-K33*$AZ$3)/Z33, 0)</f>
        <v>-1561924.5600803024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2000000</v>
      </c>
      <c r="S34">
        <f t="shared" si="1"/>
        <v>-2353650.0167417517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-43766.748757761365</v>
      </c>
      <c r="AC34">
        <f t="shared" si="2"/>
        <v>-40840.5597523982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-20777.635940058452</v>
      </c>
      <c r="AI34">
        <f t="shared" si="7"/>
        <v>-20778.069740320407</v>
      </c>
      <c r="AJ34">
        <f t="shared" si="8"/>
        <v>-2926.1890053631651</v>
      </c>
      <c r="AK34">
        <f t="shared" si="30"/>
        <v>-3063.6724130432958</v>
      </c>
      <c r="AL34">
        <f t="shared" si="9"/>
        <v>-26767.931158726868</v>
      </c>
      <c r="AN34">
        <f t="shared" si="10"/>
        <v>0</v>
      </c>
      <c r="AO34">
        <f t="shared" si="11"/>
        <v>0</v>
      </c>
      <c r="AP34">
        <f t="shared" si="12"/>
        <v>-3.30693340343527E-2</v>
      </c>
      <c r="AQ34">
        <f t="shared" si="13"/>
        <v>-1583.9146344712549</v>
      </c>
      <c r="AR34">
        <f t="shared" si="14"/>
        <v>-1583.9477038052892</v>
      </c>
      <c r="AS34">
        <f t="shared" si="15"/>
        <v>-223.06837997328793</v>
      </c>
      <c r="AT34">
        <f t="shared" si="16"/>
        <v>-233.54897468819004</v>
      </c>
      <c r="AU34">
        <f t="shared" si="17"/>
        <v>-2040.5650584667671</v>
      </c>
      <c r="AW34">
        <v>31</v>
      </c>
      <c r="AX34">
        <f>IF(Z34&gt;0, (R34*SUMPRODUCT(K34:$K$98, X34:$X$98)-K34*$AZ$3)/Z34, 0)</f>
        <v>-2353650.0167417517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-3754647.7012629919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-40840.5597523982</v>
      </c>
      <c r="AC35">
        <f t="shared" ref="AC35:AC69" si="33">S35*Z35</f>
        <v>-37662.545271896364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-14295.154302018096</v>
      </c>
      <c r="AI35">
        <f t="shared" ref="AI35:AI66" si="38">SUM(AE35:AH35)</f>
        <v>-14295.405074848655</v>
      </c>
      <c r="AJ35">
        <f t="shared" ref="AJ35:AJ69" si="39">AB35-AC35</f>
        <v>-3178.0144805018354</v>
      </c>
      <c r="AK35">
        <f t="shared" si="30"/>
        <v>-2858.8391826678744</v>
      </c>
      <c r="AL35">
        <f t="shared" ref="AL35:AL66" si="40">SUM(AI35:AK35)</f>
        <v>-20332.258738018365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-1.7068607761902221E-2</v>
      </c>
      <c r="AQ35">
        <f t="shared" ref="AQ35:AQ69" si="44">AH35*$K35</f>
        <v>-972.98571433419193</v>
      </c>
      <c r="AR35">
        <f t="shared" ref="AR35:AR69" si="45">AI35*$K35</f>
        <v>-973.0027829419538</v>
      </c>
      <c r="AS35">
        <f t="shared" ref="AS35:AS69" si="46">AJ35*$K35</f>
        <v>-216.3084513917386</v>
      </c>
      <c r="AT35">
        <f t="shared" ref="AT35:AT69" si="47">AK35*$K35</f>
        <v>-194.58409650898204</v>
      </c>
      <c r="AU35">
        <f t="shared" ref="AU35:AU69" si="48">AL35*$K35</f>
        <v>-1383.8953308426744</v>
      </c>
      <c r="AW35">
        <v>32</v>
      </c>
      <c r="AX35">
        <f>IF(Z35&gt;0, (R35*SUMPRODUCT(K35:$K$98, X35:$X$98)-K35*$AZ$3)/Z35, 0)</f>
        <v>-3754647.7012629919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2000000</v>
      </c>
      <c r="S36">
        <f t="shared" si="32"/>
        <v>-6006190.1954677394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-37662.545271896364</v>
      </c>
      <c r="AC36">
        <f t="shared" si="33"/>
        <v>-34383.808562147446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-8411.7510558203776</v>
      </c>
      <c r="AI36">
        <f t="shared" si="38"/>
        <v>-8411.8941740344326</v>
      </c>
      <c r="AJ36">
        <f t="shared" si="39"/>
        <v>-3278.7367097489187</v>
      </c>
      <c r="AK36">
        <f t="shared" si="30"/>
        <v>-2636.378169032746</v>
      </c>
      <c r="AL36">
        <f t="shared" si="40"/>
        <v>-14327.009052816098</v>
      </c>
      <c r="AN36">
        <f t="shared" si="41"/>
        <v>0</v>
      </c>
      <c r="AO36">
        <f t="shared" si="42"/>
        <v>0</v>
      </c>
      <c r="AP36">
        <f t="shared" si="43"/>
        <v>-8.697501289792537E-3</v>
      </c>
      <c r="AQ36">
        <f t="shared" si="44"/>
        <v>-511.19430283682527</v>
      </c>
      <c r="AR36">
        <f t="shared" si="45"/>
        <v>-511.20300033811503</v>
      </c>
      <c r="AS36">
        <f t="shared" si="46"/>
        <v>-199.25358173383813</v>
      </c>
      <c r="AT36">
        <f t="shared" si="47"/>
        <v>-160.21652224246458</v>
      </c>
      <c r="AU36">
        <f t="shared" si="48"/>
        <v>-870.67310431441774</v>
      </c>
      <c r="AW36">
        <v>33</v>
      </c>
      <c r="AX36">
        <f>IF(Z36&gt;0, (R36*SUMPRODUCT(K36:$K$98, X36:$X$98)-K36*$AZ$3)/Z36, 0)</f>
        <v>-6006190.1954677394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2000000</v>
      </c>
      <c r="S37">
        <f t="shared" si="32"/>
        <v>-9653382.9039570522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-34383.808562147446</v>
      </c>
      <c r="AC37">
        <f t="shared" si="33"/>
        <v>-31098.822129195778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-4891.8695072533101</v>
      </c>
      <c r="AI37">
        <f t="shared" si="38"/>
        <v>-4891.9500459163846</v>
      </c>
      <c r="AJ37">
        <f t="shared" si="39"/>
        <v>-3284.9864329516677</v>
      </c>
      <c r="AK37">
        <f t="shared" si="30"/>
        <v>-2406.8665993503214</v>
      </c>
      <c r="AL37">
        <f t="shared" si="40"/>
        <v>-10583.803078218374</v>
      </c>
      <c r="AN37">
        <f t="shared" si="41"/>
        <v>0</v>
      </c>
      <c r="AO37">
        <f t="shared" si="42"/>
        <v>0</v>
      </c>
      <c r="AP37">
        <f t="shared" si="43"/>
        <v>-4.3700457856635988E-3</v>
      </c>
      <c r="AQ37">
        <f t="shared" si="44"/>
        <v>-265.43392835367018</v>
      </c>
      <c r="AR37">
        <f t="shared" si="45"/>
        <v>-265.43829839945585</v>
      </c>
      <c r="AS37">
        <f t="shared" si="46"/>
        <v>-178.24409506304528</v>
      </c>
      <c r="AT37">
        <f t="shared" si="47"/>
        <v>-130.59711742954991</v>
      </c>
      <c r="AU37">
        <f t="shared" si="48"/>
        <v>-574.27951089205101</v>
      </c>
      <c r="AW37">
        <v>34</v>
      </c>
      <c r="AX37">
        <f>IF(Z37&gt;0, (R37*SUMPRODUCT(K37:$K$98, X37:$X$98)-K37*$AZ$3)/Z37, 0)</f>
        <v>-9653382.9039570522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2000000</v>
      </c>
      <c r="S38">
        <f t="shared" si="32"/>
        <v>-15675489.300358519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-31098.822129195778</v>
      </c>
      <c r="AC38">
        <f t="shared" si="33"/>
        <v>-27974.80897202401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-2809.4199137337064</v>
      </c>
      <c r="AI38">
        <f t="shared" si="38"/>
        <v>-2809.4645292612286</v>
      </c>
      <c r="AJ38">
        <f t="shared" si="39"/>
        <v>-3124.0131571717684</v>
      </c>
      <c r="AK38">
        <f t="shared" si="30"/>
        <v>-2176.9175490437046</v>
      </c>
      <c r="AL38">
        <f t="shared" si="40"/>
        <v>-8110.3952354767016</v>
      </c>
      <c r="AN38">
        <f t="shared" si="41"/>
        <v>0</v>
      </c>
      <c r="AO38">
        <f t="shared" si="42"/>
        <v>0</v>
      </c>
      <c r="AP38">
        <f t="shared" si="43"/>
        <v>-2.1614718342800477E-3</v>
      </c>
      <c r="AQ38">
        <f t="shared" si="44"/>
        <v>-136.10691952952203</v>
      </c>
      <c r="AR38">
        <f t="shared" si="45"/>
        <v>-136.10908100135634</v>
      </c>
      <c r="AS38">
        <f t="shared" si="46"/>
        <v>-151.34790114990585</v>
      </c>
      <c r="AT38">
        <f t="shared" si="47"/>
        <v>-105.46431319208637</v>
      </c>
      <c r="AU38">
        <f t="shared" si="48"/>
        <v>-392.92129534334856</v>
      </c>
      <c r="AW38">
        <v>35</v>
      </c>
      <c r="AX38">
        <f>IF(Z38&gt;0, (R38*SUMPRODUCT(K38:$K$98, X38:$X$98)-K38*$AZ$3)/Z38, 0)</f>
        <v>-15675489.300358519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2000000</v>
      </c>
      <c r="S39">
        <f t="shared" si="32"/>
        <v>-25826051.502477415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-27974.80897202401</v>
      </c>
      <c r="AC39">
        <f t="shared" si="33"/>
        <v>-25084.623850905813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-1590.9668147449725</v>
      </c>
      <c r="AI39">
        <f t="shared" si="38"/>
        <v>-1590.991097032035</v>
      </c>
      <c r="AJ39">
        <f t="shared" si="39"/>
        <v>-2890.1851211181965</v>
      </c>
      <c r="AK39">
        <f t="shared" si="30"/>
        <v>-1958.2366280416809</v>
      </c>
      <c r="AL39">
        <f t="shared" si="40"/>
        <v>-6439.4128461919126</v>
      </c>
      <c r="AN39">
        <f t="shared" si="41"/>
        <v>0</v>
      </c>
      <c r="AO39">
        <f t="shared" si="42"/>
        <v>0</v>
      </c>
      <c r="AP39">
        <f t="shared" si="43"/>
        <v>-1.0503525996863685E-3</v>
      </c>
      <c r="AQ39">
        <f t="shared" si="44"/>
        <v>-68.818728877751028</v>
      </c>
      <c r="AR39">
        <f t="shared" si="45"/>
        <v>-68.819779230350719</v>
      </c>
      <c r="AS39">
        <f t="shared" si="46"/>
        <v>-125.01760842109464</v>
      </c>
      <c r="AT39">
        <f t="shared" si="47"/>
        <v>-84.705321528207989</v>
      </c>
      <c r="AU39">
        <f t="shared" si="48"/>
        <v>-278.54270917965334</v>
      </c>
      <c r="AW39">
        <v>36</v>
      </c>
      <c r="AX39">
        <f>IF(Z39&gt;0, (R39*SUMPRODUCT(K39:$K$98, X39:$X$98)-K39*$AZ$3)/Z39, 0)</f>
        <v>-25826051.502477415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2000000</v>
      </c>
      <c r="S40">
        <f t="shared" si="32"/>
        <v>-43236716.184788004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-25084.623850905813</v>
      </c>
      <c r="AC40">
        <f t="shared" si="33"/>
        <v>-22451.396114919531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-884.62331057665597</v>
      </c>
      <c r="AI40">
        <f t="shared" si="38"/>
        <v>-884.63629224946555</v>
      </c>
      <c r="AJ40">
        <f t="shared" si="39"/>
        <v>-2633.2277359862819</v>
      </c>
      <c r="AK40">
        <f t="shared" ref="AK40:AK69" si="61">G40*SUM(AB40:AB40, AE40:AF40)</f>
        <v>-1755.923669563407</v>
      </c>
      <c r="AL40">
        <f t="shared" si="40"/>
        <v>-5273.7876977991546</v>
      </c>
      <c r="AN40">
        <f t="shared" si="41"/>
        <v>0</v>
      </c>
      <c r="AO40">
        <f t="shared" si="42"/>
        <v>0</v>
      </c>
      <c r="AP40">
        <f t="shared" si="43"/>
        <v>-5.0136978995625394E-4</v>
      </c>
      <c r="AQ40">
        <f t="shared" si="44"/>
        <v>-34.165350638464325</v>
      </c>
      <c r="AR40">
        <f t="shared" si="45"/>
        <v>-34.165852008254276</v>
      </c>
      <c r="AS40">
        <f t="shared" si="46"/>
        <v>-101.69882235214405</v>
      </c>
      <c r="AT40">
        <f t="shared" si="47"/>
        <v>-67.816150838152993</v>
      </c>
      <c r="AU40">
        <f t="shared" si="48"/>
        <v>-203.68082519855133</v>
      </c>
      <c r="AW40">
        <v>37</v>
      </c>
      <c r="AX40">
        <f>IF(Z40&gt;0, (R40*SUMPRODUCT(K40:$K$98, X40:$X$98)-K40*$AZ$3)/Z40, 0)</f>
        <v>-43236716.184788004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2000000</v>
      </c>
      <c r="S41">
        <f t="shared" si="32"/>
        <v>-73743392.762111828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-22451.396114919531</v>
      </c>
      <c r="AC41">
        <f t="shared" si="33"/>
        <v>-20073.019979072255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-483.74662956237967</v>
      </c>
      <c r="AI41">
        <f t="shared" si="38"/>
        <v>-483.75343458559166</v>
      </c>
      <c r="AJ41">
        <f t="shared" si="39"/>
        <v>-2378.3761358472766</v>
      </c>
      <c r="AK41">
        <f t="shared" si="61"/>
        <v>-1571.5977280443674</v>
      </c>
      <c r="AL41">
        <f t="shared" si="40"/>
        <v>-4433.7272984772353</v>
      </c>
      <c r="AN41">
        <f t="shared" si="41"/>
        <v>0</v>
      </c>
      <c r="AO41">
        <f t="shared" si="42"/>
        <v>0</v>
      </c>
      <c r="AP41">
        <f t="shared" si="43"/>
        <v>-2.3466001347758719E-4</v>
      </c>
      <c r="AQ41">
        <f t="shared" si="44"/>
        <v>-16.68120549727098</v>
      </c>
      <c r="AR41">
        <f t="shared" si="45"/>
        <v>-16.681440157284456</v>
      </c>
      <c r="AS41">
        <f t="shared" si="46"/>
        <v>-82.014382421154778</v>
      </c>
      <c r="AT41">
        <f t="shared" si="47"/>
        <v>-54.193958279913311</v>
      </c>
      <c r="AU41">
        <f t="shared" si="48"/>
        <v>-152.88978085835254</v>
      </c>
      <c r="AW41">
        <v>38</v>
      </c>
      <c r="AX41">
        <f>IF(Z41&gt;0, (R41*SUMPRODUCT(K41:$K$98, X41:$X$98)-K41*$AZ$3)/Z41, 0)</f>
        <v>-73743392.762111828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2000000</v>
      </c>
      <c r="S42">
        <f t="shared" si="32"/>
        <v>-128369845.89439397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-20073.019979072255</v>
      </c>
      <c r="AC42">
        <f t="shared" si="33"/>
        <v>-17935.646285921539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-259.5207765005631</v>
      </c>
      <c r="AI42">
        <f t="shared" si="38"/>
        <v>-259.52426946383673</v>
      </c>
      <c r="AJ42">
        <f t="shared" si="39"/>
        <v>-2137.3736931507156</v>
      </c>
      <c r="AK42">
        <f t="shared" si="61"/>
        <v>-1405.111398535058</v>
      </c>
      <c r="AL42">
        <f t="shared" si="40"/>
        <v>-3802.0093611496104</v>
      </c>
      <c r="AN42">
        <f t="shared" si="41"/>
        <v>0</v>
      </c>
      <c r="AO42">
        <f t="shared" si="42"/>
        <v>0</v>
      </c>
      <c r="AP42">
        <f t="shared" si="43"/>
        <v>-1.0754382452496097E-4</v>
      </c>
      <c r="AQ42">
        <f t="shared" si="44"/>
        <v>-7.9903092767753572</v>
      </c>
      <c r="AR42">
        <f t="shared" si="45"/>
        <v>-7.9904168205998829</v>
      </c>
      <c r="AS42">
        <f t="shared" si="46"/>
        <v>-65.806973447772165</v>
      </c>
      <c r="AT42">
        <f t="shared" si="47"/>
        <v>-43.261563848600424</v>
      </c>
      <c r="AU42">
        <f t="shared" si="48"/>
        <v>-117.05895411697247</v>
      </c>
      <c r="AW42">
        <v>39</v>
      </c>
      <c r="AX42">
        <f>IF(Z42&gt;0, (R42*SUMPRODUCT(K42:$K$98, X42:$X$98)-K42*$AZ$3)/Z42, 0)</f>
        <v>-128369845.89439397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2000000</v>
      </c>
      <c r="S43">
        <f t="shared" si="32"/>
        <v>-228401248.43333313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-17935.646285921539</v>
      </c>
      <c r="AC43">
        <f t="shared" si="33"/>
        <v>-16020.373292834045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-136.35997913303825</v>
      </c>
      <c r="AI43">
        <f t="shared" si="38"/>
        <v>-136.36173266693996</v>
      </c>
      <c r="AJ43">
        <f t="shared" si="39"/>
        <v>-1915.2729930874939</v>
      </c>
      <c r="AK43">
        <f t="shared" si="61"/>
        <v>-1255.4952400145078</v>
      </c>
      <c r="AL43">
        <f t="shared" si="40"/>
        <v>-3307.1299657689415</v>
      </c>
      <c r="AN43">
        <f t="shared" si="41"/>
        <v>0</v>
      </c>
      <c r="AO43">
        <f t="shared" si="42"/>
        <v>0</v>
      </c>
      <c r="AP43">
        <f t="shared" si="43"/>
        <v>-4.820450212843373E-5</v>
      </c>
      <c r="AQ43">
        <f t="shared" si="44"/>
        <v>-3.7485245639903986</v>
      </c>
      <c r="AR43">
        <f t="shared" si="45"/>
        <v>-3.7485727684925267</v>
      </c>
      <c r="AS43">
        <f t="shared" si="46"/>
        <v>-52.650696391874092</v>
      </c>
      <c r="AT43">
        <f t="shared" si="47"/>
        <v>-34.513460452907466</v>
      </c>
      <c r="AU43">
        <f t="shared" si="48"/>
        <v>-90.912729613274081</v>
      </c>
      <c r="AW43">
        <v>40</v>
      </c>
      <c r="AX43">
        <f>IF(Z43&gt;0, (R43*SUMPRODUCT(K43:$K$98, X43:$X$98)-K43*$AZ$3)/Z43, 0)</f>
        <v>-228401248.43333313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2000000</v>
      </c>
      <c r="S44">
        <f t="shared" si="32"/>
        <v>-416335919.06914884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-16020.373292834045</v>
      </c>
      <c r="AC44">
        <f t="shared" si="33"/>
        <v>-14306.922440287077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-70.152101583886832</v>
      </c>
      <c r="AI44">
        <f t="shared" si="38"/>
        <v>-70.152960681179721</v>
      </c>
      <c r="AJ44">
        <f t="shared" si="39"/>
        <v>-1713.4508525469682</v>
      </c>
      <c r="AK44">
        <f t="shared" si="61"/>
        <v>-1121.4261304983834</v>
      </c>
      <c r="AL44">
        <f t="shared" si="40"/>
        <v>-2905.0299437265312</v>
      </c>
      <c r="AN44">
        <f t="shared" si="41"/>
        <v>0</v>
      </c>
      <c r="AO44">
        <f t="shared" si="42"/>
        <v>0</v>
      </c>
      <c r="AP44">
        <f t="shared" si="43"/>
        <v>-2.1086172880601779E-5</v>
      </c>
      <c r="AQ44">
        <f t="shared" si="44"/>
        <v>-1.7218531057768143</v>
      </c>
      <c r="AR44">
        <f t="shared" si="45"/>
        <v>-1.7218741919496947</v>
      </c>
      <c r="AS44">
        <f t="shared" si="46"/>
        <v>-42.055912872773881</v>
      </c>
      <c r="AT44">
        <f t="shared" si="47"/>
        <v>-27.524921165603825</v>
      </c>
      <c r="AU44">
        <f t="shared" si="48"/>
        <v>-71.302708230327397</v>
      </c>
      <c r="AW44">
        <v>41</v>
      </c>
      <c r="AX44">
        <f>IF(Z44&gt;0, (R44*SUMPRODUCT(K44:$K$98, X44:$X$98)-K44*$AZ$3)/Z44, 0)</f>
        <v>-416335919.06914884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2000000</v>
      </c>
      <c r="S45">
        <f t="shared" si="32"/>
        <v>-778599695.6440016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-14306.922440287077</v>
      </c>
      <c r="AC45">
        <f t="shared" si="33"/>
        <v>-12775.430563829501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-35.224077244409919</v>
      </c>
      <c r="AI45">
        <f t="shared" si="38"/>
        <v>-35.224487449764332</v>
      </c>
      <c r="AJ45">
        <f t="shared" si="39"/>
        <v>-1531.4918764575759</v>
      </c>
      <c r="AK45">
        <f t="shared" si="61"/>
        <v>-1001.4845708200954</v>
      </c>
      <c r="AL45">
        <f t="shared" si="40"/>
        <v>-2568.2009347274357</v>
      </c>
      <c r="AN45">
        <f t="shared" si="41"/>
        <v>0</v>
      </c>
      <c r="AO45">
        <f t="shared" si="42"/>
        <v>0</v>
      </c>
      <c r="AP45">
        <f t="shared" si="43"/>
        <v>-8.9895657785946049E-6</v>
      </c>
      <c r="AQ45">
        <f t="shared" si="44"/>
        <v>-0.77192839141212888</v>
      </c>
      <c r="AR45">
        <f t="shared" si="45"/>
        <v>-0.77193738097790754</v>
      </c>
      <c r="AS45">
        <f t="shared" si="46"/>
        <v>-33.562328757448299</v>
      </c>
      <c r="AT45">
        <f t="shared" si="47"/>
        <v>-21.947327914740757</v>
      </c>
      <c r="AU45">
        <f t="shared" si="48"/>
        <v>-56.281594053166963</v>
      </c>
      <c r="AW45">
        <v>42</v>
      </c>
      <c r="AX45">
        <f>IF(Z45&gt;0, (R45*SUMPRODUCT(K45:$K$98, X45:$X$98)-K45*$AZ$3)/Z45, 0)</f>
        <v>-778599695.6440016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2000000</v>
      </c>
      <c r="S46">
        <f t="shared" si="32"/>
        <v>-1497314129.0896745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-12775.430563829501</v>
      </c>
      <c r="AC46">
        <f t="shared" si="33"/>
        <v>-11407.261662253633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-17.251298838541967</v>
      </c>
      <c r="AI46">
        <f t="shared" si="38"/>
        <v>-17.25148930060735</v>
      </c>
      <c r="AJ46">
        <f t="shared" si="39"/>
        <v>-1368.1689015758675</v>
      </c>
      <c r="AK46">
        <f t="shared" si="61"/>
        <v>-894.28013946806516</v>
      </c>
      <c r="AL46">
        <f t="shared" si="40"/>
        <v>-2279.7005303445399</v>
      </c>
      <c r="AN46">
        <f t="shared" si="41"/>
        <v>0</v>
      </c>
      <c r="AO46">
        <f t="shared" si="42"/>
        <v>0</v>
      </c>
      <c r="AP46">
        <f t="shared" si="43"/>
        <v>-3.7267293744592751E-6</v>
      </c>
      <c r="AQ46">
        <f t="shared" si="44"/>
        <v>-0.33755237295816204</v>
      </c>
      <c r="AR46">
        <f t="shared" si="45"/>
        <v>-0.33755609968753647</v>
      </c>
      <c r="AS46">
        <f t="shared" si="46"/>
        <v>-26.770660206911622</v>
      </c>
      <c r="AT46">
        <f t="shared" si="47"/>
        <v>-17.498182947963727</v>
      </c>
      <c r="AU46">
        <f t="shared" si="48"/>
        <v>-44.606399254562881</v>
      </c>
      <c r="AW46">
        <v>43</v>
      </c>
      <c r="AX46">
        <f>IF(Z46&gt;0, (R46*SUMPRODUCT(K46:$K$98, X46:$X$98)-K46*$AZ$3)/Z46, 0)</f>
        <v>-1497314129.0896745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2000000</v>
      </c>
      <c r="S47">
        <f t="shared" si="32"/>
        <v>-2968555837.6306782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-11407.261662253633</v>
      </c>
      <c r="AC47">
        <f t="shared" si="33"/>
        <v>-10185.330616441519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-8.2224503647518468</v>
      </c>
      <c r="AI47">
        <f t="shared" si="38"/>
        <v>-8.2225361415670175</v>
      </c>
      <c r="AJ47">
        <f t="shared" si="39"/>
        <v>-1221.9310458121145</v>
      </c>
      <c r="AK47">
        <f t="shared" si="61"/>
        <v>-798.50831635775444</v>
      </c>
      <c r="AL47">
        <f t="shared" si="40"/>
        <v>-2028.6618983114358</v>
      </c>
      <c r="AN47">
        <f t="shared" si="41"/>
        <v>0</v>
      </c>
      <c r="AO47">
        <f t="shared" si="42"/>
        <v>0</v>
      </c>
      <c r="AP47">
        <f t="shared" si="43"/>
        <v>-1.4985500810773568E-6</v>
      </c>
      <c r="AQ47">
        <f t="shared" si="44"/>
        <v>-0.14364899927914587</v>
      </c>
      <c r="AR47">
        <f t="shared" si="45"/>
        <v>-0.14365049782922695</v>
      </c>
      <c r="AS47">
        <f t="shared" si="46"/>
        <v>-21.347550198842441</v>
      </c>
      <c r="AT47">
        <f t="shared" si="47"/>
        <v>-13.950211369178493</v>
      </c>
      <c r="AU47">
        <f t="shared" si="48"/>
        <v>-35.441412065850159</v>
      </c>
      <c r="AW47">
        <v>44</v>
      </c>
      <c r="AX47">
        <f>IF(Z47&gt;0, (R47*SUMPRODUCT(K47:$K$98, X47:$X$98)-K47*$AZ$3)/Z47, 0)</f>
        <v>-2968555837.6306782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2000000</v>
      </c>
      <c r="S48">
        <f t="shared" si="32"/>
        <v>-6077012389.6622868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-10185.330616441519</v>
      </c>
      <c r="AC48">
        <f t="shared" si="33"/>
        <v>-9094.1630170612716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-3.8005520728937774</v>
      </c>
      <c r="AI48">
        <f t="shared" si="38"/>
        <v>-3.800589485039886</v>
      </c>
      <c r="AJ48">
        <f t="shared" si="39"/>
        <v>-1091.1675993802473</v>
      </c>
      <c r="AK48">
        <f t="shared" si="61"/>
        <v>-712.97314315090637</v>
      </c>
      <c r="AL48">
        <f t="shared" si="40"/>
        <v>-1807.9413320161934</v>
      </c>
      <c r="AN48">
        <f t="shared" si="41"/>
        <v>0</v>
      </c>
      <c r="AO48">
        <f t="shared" si="42"/>
        <v>0</v>
      </c>
      <c r="AP48">
        <f t="shared" si="43"/>
        <v>-5.8357401198195997E-7</v>
      </c>
      <c r="AQ48">
        <f t="shared" si="44"/>
        <v>-5.9282977631913453E-2</v>
      </c>
      <c r="AR48">
        <f t="shared" si="45"/>
        <v>-5.9283561205925428E-2</v>
      </c>
      <c r="AS48">
        <f t="shared" si="46"/>
        <v>-17.020596783317874</v>
      </c>
      <c r="AT48">
        <f t="shared" si="47"/>
        <v>-11.121323977910286</v>
      </c>
      <c r="AU48">
        <f t="shared" si="48"/>
        <v>-28.20120432243408</v>
      </c>
      <c r="AW48">
        <v>45</v>
      </c>
      <c r="AX48">
        <f>IF(Z48&gt;0, (R48*SUMPRODUCT(K48:$K$98, X48:$X$98)-K48*$AZ$3)/Z48, 0)</f>
        <v>-6077012389.6622868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25</v>
      </c>
      <c r="R49">
        <f t="shared" si="31"/>
        <v>2000000</v>
      </c>
      <c r="S49">
        <f t="shared" si="32"/>
        <v>-12878662927.112127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-9094.1630170612716</v>
      </c>
      <c r="AC49">
        <f t="shared" si="33"/>
        <v>-8119.8372568428958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-1.702066775425862</v>
      </c>
      <c r="AI49">
        <f t="shared" si="38"/>
        <v>-1.7020825376158168</v>
      </c>
      <c r="AJ49">
        <f t="shared" si="39"/>
        <v>-974.32576021837576</v>
      </c>
      <c r="AK49">
        <f t="shared" si="61"/>
        <v>-636.59141119428909</v>
      </c>
      <c r="AL49">
        <f t="shared" si="40"/>
        <v>-1612.6192539502808</v>
      </c>
      <c r="AN49">
        <f t="shared" si="41"/>
        <v>0</v>
      </c>
      <c r="AO49">
        <f t="shared" si="42"/>
        <v>0</v>
      </c>
      <c r="AP49">
        <f t="shared" si="43"/>
        <v>-2.1952392343238095E-7</v>
      </c>
      <c r="AQ49">
        <f t="shared" si="44"/>
        <v>-2.3705105544133829E-2</v>
      </c>
      <c r="AR49">
        <f t="shared" si="45"/>
        <v>-2.3705325068057261E-2</v>
      </c>
      <c r="AS49">
        <f t="shared" si="46"/>
        <v>-13.56967618063411</v>
      </c>
      <c r="AT49">
        <f t="shared" si="47"/>
        <v>-8.8659662527482457</v>
      </c>
      <c r="AU49">
        <f t="shared" si="48"/>
        <v>-22.459347758450413</v>
      </c>
      <c r="AW49">
        <v>46</v>
      </c>
      <c r="AX49">
        <f>IF(Z49&gt;0, (R49*SUMPRODUCT(K49:$K$98, X49:$X$98)-K49*$AZ$3)/Z49, 0)</f>
        <v>-12878662927.112127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2000000</v>
      </c>
      <c r="S50">
        <f t="shared" si="32"/>
        <v>-28296669014.531902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-8119.8372568428958</v>
      </c>
      <c r="AC50">
        <f t="shared" si="33"/>
        <v>-7249.8743162377186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-0.73594652242572767</v>
      </c>
      <c r="AI50">
        <f t="shared" si="38"/>
        <v>-0.73595292766225262</v>
      </c>
      <c r="AJ50">
        <f t="shared" si="39"/>
        <v>-869.96294060517721</v>
      </c>
      <c r="AK50">
        <f t="shared" si="61"/>
        <v>-568.38860797900281</v>
      </c>
      <c r="AL50">
        <f t="shared" si="40"/>
        <v>-1439.0875015118422</v>
      </c>
      <c r="AN50">
        <f t="shared" si="41"/>
        <v>0</v>
      </c>
      <c r="AO50">
        <f t="shared" si="42"/>
        <v>0</v>
      </c>
      <c r="AP50">
        <f t="shared" si="43"/>
        <v>-7.9649388850458341E-8</v>
      </c>
      <c r="AQ50">
        <f t="shared" si="44"/>
        <v>-9.1515263346817009E-3</v>
      </c>
      <c r="AR50">
        <f t="shared" si="45"/>
        <v>-9.1516059840705509E-3</v>
      </c>
      <c r="AS50">
        <f t="shared" si="46"/>
        <v>-10.818026199653509</v>
      </c>
      <c r="AT50">
        <f t="shared" si="47"/>
        <v>-7.0679365358070152</v>
      </c>
      <c r="AU50">
        <f t="shared" si="48"/>
        <v>-17.895114341444597</v>
      </c>
      <c r="AW50">
        <v>47</v>
      </c>
      <c r="AX50">
        <f>IF(Z50&gt;0, (R50*SUMPRODUCT(K50:$K$98, X50:$X$98)-K50*$AZ$3)/Z50, 0)</f>
        <v>-28296669014.531902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2000000</v>
      </c>
      <c r="S51">
        <f t="shared" si="32"/>
        <v>-64506118975.025925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-7249.8743162377186</v>
      </c>
      <c r="AC51">
        <f t="shared" si="33"/>
        <v>-6473.1096769509104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-0.30659719338479813</v>
      </c>
      <c r="AI51">
        <f t="shared" si="38"/>
        <v>-0.30659970210404053</v>
      </c>
      <c r="AJ51">
        <f t="shared" si="39"/>
        <v>-776.76463928680823</v>
      </c>
      <c r="AK51">
        <f t="shared" si="61"/>
        <v>-507.49120213664037</v>
      </c>
      <c r="AL51">
        <f t="shared" si="40"/>
        <v>-1284.5624411255526</v>
      </c>
      <c r="AN51">
        <f t="shared" si="41"/>
        <v>0</v>
      </c>
      <c r="AO51">
        <f t="shared" si="42"/>
        <v>0</v>
      </c>
      <c r="AP51">
        <f t="shared" si="43"/>
        <v>-2.7853598724993919E-8</v>
      </c>
      <c r="AQ51">
        <f t="shared" si="44"/>
        <v>-3.4040617421400403E-3</v>
      </c>
      <c r="AR51">
        <f t="shared" si="45"/>
        <v>-3.4040895957387655E-3</v>
      </c>
      <c r="AS51">
        <f t="shared" si="46"/>
        <v>-8.6241976387724364</v>
      </c>
      <c r="AT51">
        <f t="shared" si="47"/>
        <v>-5.6345309837779185</v>
      </c>
      <c r="AU51">
        <f t="shared" si="48"/>
        <v>-14.262132712146094</v>
      </c>
      <c r="AW51">
        <v>48</v>
      </c>
      <c r="AX51">
        <f>IF(Z51&gt;0, (R51*SUMPRODUCT(K51:$K$98, X51:$X$98)-K51*$AZ$3)/Z51, 0)</f>
        <v>-64506118975.025925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2000000</v>
      </c>
      <c r="S52">
        <f t="shared" si="32"/>
        <v>-152927414299.99533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-6473.1096769509104</v>
      </c>
      <c r="AC52">
        <f t="shared" si="33"/>
        <v>-5779.5650535009181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-0.12310483491099285</v>
      </c>
      <c r="AI52">
        <f t="shared" si="38"/>
        <v>-0.12310577973260642</v>
      </c>
      <c r="AJ52">
        <f t="shared" si="39"/>
        <v>-693.54462344999229</v>
      </c>
      <c r="AK52">
        <f t="shared" si="61"/>
        <v>-453.1176773865638</v>
      </c>
      <c r="AL52">
        <f t="shared" si="40"/>
        <v>-1146.7854066162886</v>
      </c>
      <c r="AN52">
        <f t="shared" si="41"/>
        <v>0</v>
      </c>
      <c r="AO52">
        <f t="shared" si="42"/>
        <v>0</v>
      </c>
      <c r="AP52">
        <f t="shared" si="43"/>
        <v>-9.3661487440777007E-9</v>
      </c>
      <c r="AQ52">
        <f t="shared" si="44"/>
        <v>-1.2203554388840682E-3</v>
      </c>
      <c r="AR52">
        <f t="shared" si="45"/>
        <v>-1.2203648050328124E-3</v>
      </c>
      <c r="AS52">
        <f t="shared" si="46"/>
        <v>-6.8752048118008</v>
      </c>
      <c r="AT52">
        <f t="shared" si="47"/>
        <v>-4.491818883092721</v>
      </c>
      <c r="AU52">
        <f t="shared" si="48"/>
        <v>-11.368244059698553</v>
      </c>
      <c r="AW52">
        <v>49</v>
      </c>
      <c r="AX52">
        <f>IF(Z52&gt;0, (R52*SUMPRODUCT(K52:$K$98, X52:$X$98)-K52*$AZ$3)/Z52, 0)</f>
        <v>-152927414299.99533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2000000</v>
      </c>
      <c r="S53">
        <f t="shared" si="32"/>
        <v>-377919801761.32941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-5779.5650535009181</v>
      </c>
      <c r="AC53">
        <f t="shared" si="33"/>
        <v>-5160.3269635780216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-4.7520760498773462E-2</v>
      </c>
      <c r="AI53">
        <f t="shared" si="38"/>
        <v>-4.7521101862664658E-2</v>
      </c>
      <c r="AJ53">
        <f t="shared" si="39"/>
        <v>-619.23808992289651</v>
      </c>
      <c r="AK53">
        <f t="shared" si="61"/>
        <v>-404.5695537450643</v>
      </c>
      <c r="AL53">
        <f t="shared" si="40"/>
        <v>-1023.8551647698234</v>
      </c>
      <c r="AN53">
        <f t="shared" si="41"/>
        <v>0</v>
      </c>
      <c r="AO53">
        <f t="shared" si="42"/>
        <v>0</v>
      </c>
      <c r="AP53">
        <f t="shared" si="43"/>
        <v>-3.0214178366861006E-9</v>
      </c>
      <c r="AQ53">
        <f t="shared" si="44"/>
        <v>-4.2060709139632067E-4</v>
      </c>
      <c r="AR53">
        <f t="shared" si="45"/>
        <v>-4.2061011281415735E-4</v>
      </c>
      <c r="AS53">
        <f t="shared" si="46"/>
        <v>-5.4808872827488795</v>
      </c>
      <c r="AT53">
        <f t="shared" si="47"/>
        <v>-3.5808522734523787</v>
      </c>
      <c r="AU53">
        <f t="shared" si="48"/>
        <v>-9.0621601663140723</v>
      </c>
      <c r="AW53">
        <v>50</v>
      </c>
      <c r="AX53">
        <f>IF(Z53&gt;0, (R53*SUMPRODUCT(K53:$K$98, X53:$X$98)-K53*$AZ$3)/Z53, 0)</f>
        <v>-377919801761.32941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2000000</v>
      </c>
      <c r="S54">
        <f t="shared" si="32"/>
        <v>-975734247367.88806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-5160.3269635780216</v>
      </c>
      <c r="AC54">
        <f t="shared" si="33"/>
        <v>-4607.4351428651717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-1.7591983232548656E-2</v>
      </c>
      <c r="AI54">
        <f t="shared" si="38"/>
        <v>-1.7592101283010534E-2</v>
      </c>
      <c r="AJ54">
        <f t="shared" si="39"/>
        <v>-552.89182071284995</v>
      </c>
      <c r="AK54">
        <f t="shared" si="61"/>
        <v>-361.22288745046154</v>
      </c>
      <c r="AL54">
        <f t="shared" si="40"/>
        <v>-914.13230026459451</v>
      </c>
      <c r="AN54">
        <f t="shared" si="41"/>
        <v>0</v>
      </c>
      <c r="AO54">
        <f t="shared" si="42"/>
        <v>0</v>
      </c>
      <c r="AP54">
        <f t="shared" si="43"/>
        <v>-9.3291671905985794E-10</v>
      </c>
      <c r="AQ54">
        <f t="shared" si="44"/>
        <v>-1.3902406664087136E-4</v>
      </c>
      <c r="AR54">
        <f t="shared" si="45"/>
        <v>-1.3902499955759044E-4</v>
      </c>
      <c r="AS54">
        <f t="shared" si="46"/>
        <v>-4.3693350722253967</v>
      </c>
      <c r="AT54">
        <f t="shared" si="47"/>
        <v>-2.8546340746963903</v>
      </c>
      <c r="AU54">
        <f t="shared" si="48"/>
        <v>-7.2241081719213449</v>
      </c>
      <c r="AW54">
        <v>51</v>
      </c>
      <c r="AX54">
        <f>IF(Z54&gt;0, (R54*SUMPRODUCT(K54:$K$98, X54:$X$98)-K54*$AZ$3)/Z54, 0)</f>
        <v>-975734247367.88806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2000000</v>
      </c>
      <c r="S55">
        <f t="shared" si="32"/>
        <v>-2637788424542.6821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-4607.4351428651717</v>
      </c>
      <c r="AC55">
        <f t="shared" si="33"/>
        <v>-4113.7814949964331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-6.2304825102106947E-3</v>
      </c>
      <c r="AI55">
        <f t="shared" si="38"/>
        <v>-6.230521499136576E-3</v>
      </c>
      <c r="AJ55">
        <f t="shared" si="39"/>
        <v>-493.65364786873852</v>
      </c>
      <c r="AK55">
        <f t="shared" si="61"/>
        <v>-322.52046000056203</v>
      </c>
      <c r="AL55">
        <f t="shared" si="40"/>
        <v>-816.18033839079976</v>
      </c>
      <c r="AN55">
        <f t="shared" si="41"/>
        <v>0</v>
      </c>
      <c r="AO55">
        <f t="shared" si="42"/>
        <v>0</v>
      </c>
      <c r="AP55">
        <f t="shared" si="43"/>
        <v>-2.7510496838645246E-10</v>
      </c>
      <c r="AQ55">
        <f t="shared" si="44"/>
        <v>-4.3962141948316616E-5</v>
      </c>
      <c r="AR55">
        <f t="shared" si="45"/>
        <v>-4.3962417053285004E-5</v>
      </c>
      <c r="AS55">
        <f t="shared" si="46"/>
        <v>-3.483208837412481</v>
      </c>
      <c r="AT55">
        <f t="shared" si="47"/>
        <v>-2.2756969818219748</v>
      </c>
      <c r="AU55">
        <f t="shared" si="48"/>
        <v>-5.7589497816515101</v>
      </c>
      <c r="AW55">
        <v>52</v>
      </c>
      <c r="AX55">
        <f>IF(Z55&gt;0, (R55*SUMPRODUCT(K55:$K$98, X55:$X$98)-K55*$AZ$3)/Z55, 0)</f>
        <v>-2637788424542.6821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2000000</v>
      </c>
      <c r="S56">
        <f t="shared" si="32"/>
        <v>-7485179347284.7744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-4113.7814949964331</v>
      </c>
      <c r="AC56">
        <f t="shared" si="33"/>
        <v>-3673.0192292328566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-2.1065117814928363E-3</v>
      </c>
      <c r="AI56">
        <f t="shared" si="38"/>
        <v>-2.1065240491321899E-3</v>
      </c>
      <c r="AJ56">
        <f t="shared" si="39"/>
        <v>-440.76226576357658</v>
      </c>
      <c r="AK56">
        <f t="shared" si="61"/>
        <v>-287.96470464975033</v>
      </c>
      <c r="AL56">
        <f t="shared" si="40"/>
        <v>-728.72907693737602</v>
      </c>
      <c r="AN56">
        <f t="shared" si="41"/>
        <v>0</v>
      </c>
      <c r="AO56">
        <f t="shared" si="42"/>
        <v>0</v>
      </c>
      <c r="AP56">
        <f t="shared" si="43"/>
        <v>-7.7285877159710382E-11</v>
      </c>
      <c r="AQ56">
        <f t="shared" si="44"/>
        <v>-1.3270981163122303E-5</v>
      </c>
      <c r="AR56">
        <f t="shared" si="45"/>
        <v>-1.3271058448999461E-5</v>
      </c>
      <c r="AS56">
        <f t="shared" si="46"/>
        <v>-2.7767932644640769</v>
      </c>
      <c r="AT56">
        <f t="shared" si="47"/>
        <v>-1.8141717528599117</v>
      </c>
      <c r="AU56">
        <f t="shared" si="48"/>
        <v>-4.5909782883824377</v>
      </c>
      <c r="AW56">
        <v>53</v>
      </c>
      <c r="AX56">
        <f>IF(Z56&gt;0, (R56*SUMPRODUCT(K56:$K$98, X56:$X$98)-K56*$AZ$3)/Z56, 0)</f>
        <v>-7485179347284.7744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2000000</v>
      </c>
      <c r="S57">
        <f t="shared" si="32"/>
        <v>-22359011714876.613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-3673.0192292328566</v>
      </c>
      <c r="AC57">
        <f t="shared" si="33"/>
        <v>-3279.4814659630174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-6.7824941414385096E-4</v>
      </c>
      <c r="AI57">
        <f t="shared" si="38"/>
        <v>-6.7825308098913442E-4</v>
      </c>
      <c r="AJ57">
        <f t="shared" si="39"/>
        <v>-393.53776326983916</v>
      </c>
      <c r="AK57">
        <f t="shared" si="61"/>
        <v>-257.11134604629996</v>
      </c>
      <c r="AL57">
        <f t="shared" si="40"/>
        <v>-650.64978756922005</v>
      </c>
      <c r="AN57">
        <f t="shared" si="41"/>
        <v>0</v>
      </c>
      <c r="AO57">
        <f t="shared" si="42"/>
        <v>0</v>
      </c>
      <c r="AP57">
        <f t="shared" si="43"/>
        <v>-2.0625937794478558E-11</v>
      </c>
      <c r="AQ57">
        <f t="shared" si="44"/>
        <v>-3.8151405755926635E-6</v>
      </c>
      <c r="AR57">
        <f t="shared" si="45"/>
        <v>-3.8151612015304583E-6</v>
      </c>
      <c r="AS57">
        <f t="shared" si="46"/>
        <v>-2.2136427357979387</v>
      </c>
      <c r="AT57">
        <f t="shared" si="47"/>
        <v>-1.4462466288816305</v>
      </c>
      <c r="AU57">
        <f t="shared" si="48"/>
        <v>-3.6598931798407706</v>
      </c>
      <c r="AW57">
        <v>54</v>
      </c>
      <c r="AX57">
        <f>IF(Z57&gt;0, (R57*SUMPRODUCT(K57:$K$98, X57:$X$98)-K57*$AZ$3)/Z57, 0)</f>
        <v>-22359011714876.613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2000000</v>
      </c>
      <c r="S58">
        <f t="shared" si="32"/>
        <v>-70506745859859.031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-3279.4814659630174</v>
      </c>
      <c r="AC58">
        <f t="shared" si="33"/>
        <v>-2928.1084550095684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-2.0735518749920084E-4</v>
      </c>
      <c r="AI58">
        <f t="shared" si="38"/>
        <v>-2.073562257361877E-4</v>
      </c>
      <c r="AJ58">
        <f t="shared" si="39"/>
        <v>-351.37301095344901</v>
      </c>
      <c r="AK58">
        <f t="shared" si="61"/>
        <v>-229.56370261741125</v>
      </c>
      <c r="AL58">
        <f t="shared" si="40"/>
        <v>-580.93692092708602</v>
      </c>
      <c r="AN58">
        <f t="shared" si="41"/>
        <v>0</v>
      </c>
      <c r="AO58">
        <f t="shared" si="42"/>
        <v>0</v>
      </c>
      <c r="AP58">
        <f t="shared" si="43"/>
        <v>-5.2143429481195207E-12</v>
      </c>
      <c r="AQ58">
        <f t="shared" si="44"/>
        <v>-1.0414010224742792E-6</v>
      </c>
      <c r="AR58">
        <f t="shared" si="45"/>
        <v>-1.0414062368172274E-6</v>
      </c>
      <c r="AS58">
        <f t="shared" si="46"/>
        <v>-1.7647024764123549</v>
      </c>
      <c r="AT58">
        <f t="shared" si="47"/>
        <v>-1.1529389619426562</v>
      </c>
      <c r="AU58">
        <f t="shared" si="48"/>
        <v>-2.9176424797612479</v>
      </c>
      <c r="AW58">
        <v>55</v>
      </c>
      <c r="AX58">
        <f>IF(Z58&gt;0, (R58*SUMPRODUCT(K58:$K$98, X58:$X$98)-K58*$AZ$3)/Z58, 0)</f>
        <v>-70506745859859.031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2000000</v>
      </c>
      <c r="S59">
        <f t="shared" si="32"/>
        <v>-235380776495332.38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-2928.1084550095684</v>
      </c>
      <c r="AC59">
        <f t="shared" si="33"/>
        <v>-2614.3825500075864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-6.0014299129093699E-5</v>
      </c>
      <c r="AI59">
        <f t="shared" si="38"/>
        <v>-6.0014576804971582E-5</v>
      </c>
      <c r="AJ59">
        <f t="shared" si="39"/>
        <v>-313.72590500198203</v>
      </c>
      <c r="AK59">
        <f t="shared" si="61"/>
        <v>-204.96759185066981</v>
      </c>
      <c r="AL59">
        <f t="shared" si="40"/>
        <v>-518.69355686722861</v>
      </c>
      <c r="AN59">
        <f t="shared" si="41"/>
        <v>0</v>
      </c>
      <c r="AO59">
        <f t="shared" si="42"/>
        <v>0</v>
      </c>
      <c r="AP59">
        <f t="shared" si="43"/>
        <v>-1.2451544524347946E-12</v>
      </c>
      <c r="AQ59">
        <f t="shared" si="44"/>
        <v>-2.6911618085081106E-7</v>
      </c>
      <c r="AR59">
        <f t="shared" si="45"/>
        <v>-2.6911742600526346E-7</v>
      </c>
      <c r="AS59">
        <f t="shared" si="46"/>
        <v>-1.406810020500072</v>
      </c>
      <c r="AT59">
        <f t="shared" si="47"/>
        <v>-0.9191158826730278</v>
      </c>
      <c r="AU59">
        <f t="shared" si="48"/>
        <v>-2.3259261722905258</v>
      </c>
      <c r="AW59">
        <v>56</v>
      </c>
      <c r="AX59">
        <f>IF(Z59&gt;0, (R59*SUMPRODUCT(K59:$K$98, X59:$X$98)-K59*$AZ$3)/Z59, 0)</f>
        <v>-235380776495332.38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2000000</v>
      </c>
      <c r="S60">
        <f t="shared" si="32"/>
        <v>-843240294301142.38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-2614.3825500075864</v>
      </c>
      <c r="AC60">
        <f t="shared" si="33"/>
        <v>-2334.2701341665388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-1.6455500233071424E-5</v>
      </c>
      <c r="AI60">
        <f t="shared" si="38"/>
        <v>-1.6455569438437614E-5</v>
      </c>
      <c r="AJ60">
        <f t="shared" si="39"/>
        <v>-280.11241584104755</v>
      </c>
      <c r="AK60">
        <f t="shared" si="61"/>
        <v>-183.00677850053106</v>
      </c>
      <c r="AL60">
        <f t="shared" si="40"/>
        <v>-463.11921079714807</v>
      </c>
      <c r="AN60">
        <f t="shared" si="41"/>
        <v>0</v>
      </c>
      <c r="AO60">
        <f t="shared" si="42"/>
        <v>0</v>
      </c>
      <c r="AP60">
        <f t="shared" si="43"/>
        <v>-2.7708104737995122E-13</v>
      </c>
      <c r="AQ60">
        <f t="shared" si="44"/>
        <v>-6.5883723917492943E-8</v>
      </c>
      <c r="AR60">
        <f t="shared" si="45"/>
        <v>-6.5884000998540324E-8</v>
      </c>
      <c r="AS60">
        <f t="shared" si="46"/>
        <v>-1.1215003378653869</v>
      </c>
      <c r="AT60">
        <f t="shared" si="47"/>
        <v>-0.73271355467680599</v>
      </c>
      <c r="AU60">
        <f t="shared" si="48"/>
        <v>-1.8542139584261941</v>
      </c>
      <c r="AW60">
        <v>57</v>
      </c>
      <c r="AX60">
        <f>IF(Z60&gt;0, (R60*SUMPRODUCT(K60:$K$98, X60:$X$98)-K60*$AZ$3)/Z60, 0)</f>
        <v>-843240294301142.38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2000000</v>
      </c>
      <c r="S61">
        <f t="shared" si="32"/>
        <v>-3257711631560149.5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-2334.2701341665388</v>
      </c>
      <c r="AC61">
        <f t="shared" si="33"/>
        <v>-2084.1697627054905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-4.201535075548335E-6</v>
      </c>
      <c r="AI61">
        <f t="shared" si="38"/>
        <v>-4.2015510696724196E-6</v>
      </c>
      <c r="AJ61">
        <f t="shared" si="39"/>
        <v>-250.10037146104833</v>
      </c>
      <c r="AK61">
        <f t="shared" si="61"/>
        <v>-163.39890939165772</v>
      </c>
      <c r="AL61">
        <f t="shared" si="40"/>
        <v>-413.49928505425714</v>
      </c>
      <c r="AN61">
        <f t="shared" si="41"/>
        <v>0</v>
      </c>
      <c r="AO61">
        <f t="shared" si="42"/>
        <v>0</v>
      </c>
      <c r="AP61">
        <f t="shared" si="43"/>
        <v>-5.7175436381418517E-14</v>
      </c>
      <c r="AQ61">
        <f t="shared" si="44"/>
        <v>-1.5019553439925925E-8</v>
      </c>
      <c r="AR61">
        <f t="shared" si="45"/>
        <v>-1.5019610615362309E-8</v>
      </c>
      <c r="AS61">
        <f t="shared" si="46"/>
        <v>-0.89405320364112384</v>
      </c>
      <c r="AT61">
        <f t="shared" si="47"/>
        <v>-0.58411475984484718</v>
      </c>
      <c r="AU61">
        <f t="shared" si="48"/>
        <v>-1.4781679785055817</v>
      </c>
      <c r="AW61">
        <v>58</v>
      </c>
      <c r="AX61">
        <f>IF(Z61&gt;0, (R61*SUMPRODUCT(K61:$K$98, X61:$X$98)-K61*$AZ$3)/Z61, 0)</f>
        <v>-3257711631560149.5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2000000</v>
      </c>
      <c r="S62">
        <f t="shared" si="32"/>
        <v>-1.3648507355123014E+16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-2084.1697627054905</v>
      </c>
      <c r="AC62">
        <f t="shared" si="33"/>
        <v>-1860.8658595714637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-9.9405047075695295E-7</v>
      </c>
      <c r="AI62">
        <f t="shared" si="38"/>
        <v>-9.9405387930891252E-7</v>
      </c>
      <c r="AJ62">
        <f t="shared" si="39"/>
        <v>-223.30390313402677</v>
      </c>
      <c r="AK62">
        <f t="shared" si="61"/>
        <v>-145.89188338938436</v>
      </c>
      <c r="AL62">
        <f t="shared" si="40"/>
        <v>-369.19578751746502</v>
      </c>
      <c r="AN62">
        <f t="shared" si="41"/>
        <v>0</v>
      </c>
      <c r="AO62">
        <f t="shared" si="42"/>
        <v>0</v>
      </c>
      <c r="AP62">
        <f t="shared" si="43"/>
        <v>-1.0879299255178023E-14</v>
      </c>
      <c r="AQ62">
        <f t="shared" si="44"/>
        <v>-3.1727762037003531E-9</v>
      </c>
      <c r="AR62">
        <f t="shared" si="45"/>
        <v>-3.1727870829996088E-9</v>
      </c>
      <c r="AS62">
        <f t="shared" si="46"/>
        <v>-0.712733740287395</v>
      </c>
      <c r="AT62">
        <f t="shared" si="47"/>
        <v>-0.46565271034818617</v>
      </c>
      <c r="AU62">
        <f t="shared" si="48"/>
        <v>-1.1783864538083684</v>
      </c>
      <c r="AW62">
        <v>59</v>
      </c>
      <c r="AX62">
        <f>IF(Z62&gt;0, (R62*SUMPRODUCT(K62:$K$98, X62:$X$98)-K62*$AZ$3)/Z62, 0)</f>
        <v>-1.3648507355123014E+16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2000000</v>
      </c>
      <c r="S63">
        <f t="shared" si="32"/>
        <v>-6.2410470392054328E+16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-1860.8658595714637</v>
      </c>
      <c r="AC63">
        <f t="shared" si="33"/>
        <v>-1661.4873746201308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-2.1671344876321152E-7</v>
      </c>
      <c r="AI63">
        <f t="shared" si="38"/>
        <v>-2.1671411431154188E-7</v>
      </c>
      <c r="AJ63">
        <f t="shared" si="39"/>
        <v>-199.37848495133289</v>
      </c>
      <c r="AK63">
        <f t="shared" si="61"/>
        <v>-130.26061017000248</v>
      </c>
      <c r="AL63">
        <f t="shared" si="40"/>
        <v>-329.63909533804951</v>
      </c>
      <c r="AN63">
        <f t="shared" si="41"/>
        <v>0</v>
      </c>
      <c r="AO63">
        <f t="shared" si="42"/>
        <v>0</v>
      </c>
      <c r="AP63">
        <f t="shared" si="43"/>
        <v>-1.8966735153767575E-15</v>
      </c>
      <c r="AQ63">
        <f t="shared" si="44"/>
        <v>-6.1758799467173389E-10</v>
      </c>
      <c r="AR63">
        <f t="shared" si="45"/>
        <v>-6.1758989134524937E-10</v>
      </c>
      <c r="AS63">
        <f t="shared" si="46"/>
        <v>-0.56818697411032526</v>
      </c>
      <c r="AT63">
        <f t="shared" si="47"/>
        <v>-0.37121548975720403</v>
      </c>
      <c r="AU63">
        <f t="shared" si="48"/>
        <v>-0.93940246448511922</v>
      </c>
      <c r="AW63">
        <v>60</v>
      </c>
      <c r="AX63">
        <f>IF(Z63&gt;0, (R63*SUMPRODUCT(K63:$K$98, X63:$X$98)-K63*$AZ$3)/Z63, 0)</f>
        <v>-6.2410470392054328E+16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2000000</v>
      </c>
      <c r="S64">
        <f t="shared" si="32"/>
        <v>-3.1381265795597574E+17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-1661.4873746201308</v>
      </c>
      <c r="AC64">
        <f t="shared" si="33"/>
        <v>-1483.4708701970826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-4.3256927872499788E-8</v>
      </c>
      <c r="AI64">
        <f t="shared" si="38"/>
        <v>-4.3257046053748426E-8</v>
      </c>
      <c r="AJ64">
        <f t="shared" si="39"/>
        <v>-178.01650442304822</v>
      </c>
      <c r="AK64">
        <f t="shared" si="61"/>
        <v>-116.30411622340917</v>
      </c>
      <c r="AL64">
        <f t="shared" si="40"/>
        <v>-294.32062068971442</v>
      </c>
      <c r="AN64">
        <f t="shared" si="41"/>
        <v>0</v>
      </c>
      <c r="AO64">
        <f t="shared" si="42"/>
        <v>0</v>
      </c>
      <c r="AP64">
        <f t="shared" si="43"/>
        <v>-3.0070699666701003E-16</v>
      </c>
      <c r="AQ64">
        <f t="shared" si="44"/>
        <v>-1.1006535313970989E-10</v>
      </c>
      <c r="AR64">
        <f t="shared" si="45"/>
        <v>-1.1006565384670657E-10</v>
      </c>
      <c r="AS64">
        <f t="shared" si="46"/>
        <v>-0.4529551770706281</v>
      </c>
      <c r="AT64">
        <f t="shared" si="47"/>
        <v>-0.29593071568703683</v>
      </c>
      <c r="AU64">
        <f t="shared" si="48"/>
        <v>-0.74888589286773055</v>
      </c>
      <c r="AW64">
        <v>61</v>
      </c>
      <c r="AX64">
        <f>IF(Z64&gt;0, (R64*SUMPRODUCT(K64:$K$98, X64:$X$98)-K64*$AZ$3)/Z64, 0)</f>
        <v>-3.1381265795597574E+17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2000000</v>
      </c>
      <c r="S65">
        <f t="shared" si="32"/>
        <v>-1.7515044740429448E+18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-1483.4708701970826</v>
      </c>
      <c r="AC65">
        <f t="shared" si="33"/>
        <v>-1324.5275626760626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-7.8475093546337385E-9</v>
      </c>
      <c r="AI65">
        <f t="shared" si="38"/>
        <v>-7.8475282602029548E-9</v>
      </c>
      <c r="AJ65">
        <f t="shared" si="39"/>
        <v>-158.94330752101996</v>
      </c>
      <c r="AK65">
        <f t="shared" si="61"/>
        <v>-103.84296091379579</v>
      </c>
      <c r="AL65">
        <f t="shared" si="40"/>
        <v>-262.7862684426633</v>
      </c>
      <c r="AN65">
        <f t="shared" si="41"/>
        <v>0</v>
      </c>
      <c r="AO65">
        <f t="shared" si="42"/>
        <v>0</v>
      </c>
      <c r="AP65">
        <f t="shared" si="43"/>
        <v>-4.295034870001996E-17</v>
      </c>
      <c r="AQ65">
        <f t="shared" si="44"/>
        <v>-1.7828252582594111E-11</v>
      </c>
      <c r="AR65">
        <f t="shared" si="45"/>
        <v>-1.782829553294281E-11</v>
      </c>
      <c r="AS65">
        <f t="shared" si="46"/>
        <v>-0.36109309396674538</v>
      </c>
      <c r="AT65">
        <f t="shared" si="47"/>
        <v>-0.2359141547250829</v>
      </c>
      <c r="AU65">
        <f t="shared" si="48"/>
        <v>-0.5970072487096566</v>
      </c>
      <c r="AW65">
        <v>62</v>
      </c>
      <c r="AX65">
        <f>IF(Z65&gt;0, (R65*SUMPRODUCT(K65:$K$98, X65:$X$98)-K65*$AZ$3)/Z65, 0)</f>
        <v>-1.7515044740429448E+18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2000000</v>
      </c>
      <c r="S66">
        <f t="shared" si="32"/>
        <v>-1.0984143217488114E+19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-1324.5275626760626</v>
      </c>
      <c r="AC66">
        <f t="shared" si="33"/>
        <v>-1182.6138952465001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-1.2819899683839123E-9</v>
      </c>
      <c r="AI66">
        <f t="shared" si="38"/>
        <v>-1.2819926600228317E-9</v>
      </c>
      <c r="AJ66">
        <f t="shared" si="39"/>
        <v>-141.91366742956257</v>
      </c>
      <c r="AK66">
        <f t="shared" si="61"/>
        <v>-92.716929387324399</v>
      </c>
      <c r="AL66">
        <f t="shared" si="40"/>
        <v>-234.63059681816895</v>
      </c>
      <c r="AN66">
        <f t="shared" si="41"/>
        <v>0</v>
      </c>
      <c r="AO66">
        <f t="shared" si="42"/>
        <v>0</v>
      </c>
      <c r="AP66">
        <f t="shared" si="43"/>
        <v>-5.459787160848161E-18</v>
      </c>
      <c r="AQ66">
        <f t="shared" si="44"/>
        <v>-2.600420256633558E-12</v>
      </c>
      <c r="AR66">
        <f t="shared" si="45"/>
        <v>-2.600425716420719E-12</v>
      </c>
      <c r="AS66">
        <f t="shared" si="46"/>
        <v>-0.28786120373640789</v>
      </c>
      <c r="AT66">
        <f t="shared" si="47"/>
        <v>-0.18806931977447383</v>
      </c>
      <c r="AU66">
        <f t="shared" si="48"/>
        <v>-0.47593052351348214</v>
      </c>
      <c r="AW66">
        <v>63</v>
      </c>
      <c r="AX66">
        <f>IF(Z66&gt;0, (R66*SUMPRODUCT(K66:$K$98, X66:$X$98)-K66*$AZ$3)/Z66, 0)</f>
        <v>-1.0984143217488114E+19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2000000</v>
      </c>
      <c r="S67">
        <f t="shared" si="32"/>
        <v>-7.8600255608477745E+19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-1182.6138952465001</v>
      </c>
      <c r="AC67">
        <f t="shared" si="33"/>
        <v>-1055.9052636129486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-1.8631007138333953E-10</v>
      </c>
      <c r="AI67">
        <f t="shared" ref="AI67:AI69" si="62">SUM(AE67:AH67)</f>
        <v>-1.8631040722997752E-10</v>
      </c>
      <c r="AJ67">
        <f t="shared" si="39"/>
        <v>-126.70863163355148</v>
      </c>
      <c r="AK67">
        <f t="shared" si="61"/>
        <v>-82.782972667255009</v>
      </c>
      <c r="AL67">
        <f t="shared" ref="AL67:AL69" si="63">SUM(AI67:AK67)</f>
        <v>-209.49160430099278</v>
      </c>
      <c r="AN67">
        <f t="shared" si="41"/>
        <v>0</v>
      </c>
      <c r="AO67">
        <f t="shared" si="42"/>
        <v>0</v>
      </c>
      <c r="AP67">
        <f t="shared" si="43"/>
        <v>-6.0824968969738387E-19</v>
      </c>
      <c r="AQ67">
        <f t="shared" si="44"/>
        <v>-3.3742497405561494E-13</v>
      </c>
      <c r="AR67">
        <f t="shared" si="45"/>
        <v>-3.3742558230530463E-13</v>
      </c>
      <c r="AS67">
        <f t="shared" si="46"/>
        <v>-0.22948118920315566</v>
      </c>
      <c r="AT67">
        <f t="shared" si="47"/>
        <v>-0.14992771027939752</v>
      </c>
      <c r="AU67">
        <f t="shared" si="48"/>
        <v>-0.37940889948289058</v>
      </c>
      <c r="AW67">
        <v>64</v>
      </c>
      <c r="AX67">
        <f>IF(Z67&gt;0, (R67*SUMPRODUCT(K67:$K$98, X67:$X$98)-K67*$AZ$3)/Z67, 0)</f>
        <v>-7.8600255608477745E+19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2000000</v>
      </c>
      <c r="S68">
        <f t="shared" si="32"/>
        <v>-6.5480412428804096E+20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-1055.9052636129486</v>
      </c>
      <c r="AC68">
        <f t="shared" si="33"/>
        <v>-942.77255679727591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-2.3719497775699596E-11</v>
      </c>
      <c r="AI68">
        <f t="shared" si="62"/>
        <v>-2.3719533770148999E-11</v>
      </c>
      <c r="AJ68">
        <f t="shared" si="39"/>
        <v>-113.13270681567269</v>
      </c>
      <c r="AK68">
        <f t="shared" si="61"/>
        <v>-73.913368452906411</v>
      </c>
      <c r="AL68">
        <f t="shared" si="63"/>
        <v>-187.04607526860281</v>
      </c>
      <c r="AN68">
        <f t="shared" si="41"/>
        <v>0</v>
      </c>
      <c r="AO68">
        <f t="shared" si="42"/>
        <v>0</v>
      </c>
      <c r="AP68">
        <f t="shared" si="43"/>
        <v>-5.8204746611819347E-20</v>
      </c>
      <c r="AQ68">
        <f t="shared" si="44"/>
        <v>-3.835556261394088E-14</v>
      </c>
      <c r="AR68">
        <f t="shared" si="45"/>
        <v>-3.8355620818687496E-14</v>
      </c>
      <c r="AS68">
        <f t="shared" si="46"/>
        <v>-0.18294099904588582</v>
      </c>
      <c r="AT68">
        <f t="shared" si="47"/>
        <v>-0.11952145270997913</v>
      </c>
      <c r="AU68">
        <f t="shared" si="48"/>
        <v>-0.30246245175590325</v>
      </c>
      <c r="AW68">
        <v>65</v>
      </c>
      <c r="AX68">
        <f>IF(Z68&gt;0, (R68*SUMPRODUCT(K68:$K$98, X68:$X$98)-K68*$AZ$3)/Z68, 0)</f>
        <v>-6.5480412428804096E+20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-942.77255679727591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-942.77255679727591</v>
      </c>
      <c r="AK69">
        <f t="shared" si="61"/>
        <v>-65.994078975809316</v>
      </c>
      <c r="AL69">
        <f t="shared" si="63"/>
        <v>-1008.7666357730881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-4.1574819008442385E-15</v>
      </c>
      <c r="AR69">
        <f t="shared" si="45"/>
        <v>-4.1574819008442385E-15</v>
      </c>
      <c r="AS69">
        <f t="shared" si="46"/>
        <v>-1.3611681476628459</v>
      </c>
      <c r="AT69">
        <f t="shared" si="47"/>
        <v>-9.5281770336399216E-2</v>
      </c>
      <c r="AU69">
        <f t="shared" si="48"/>
        <v>-1.4564499179992492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1138068.2953326195</v>
      </c>
      <c r="AO71" s="6">
        <f t="shared" si="70"/>
        <v>-113806.82953326195</v>
      </c>
      <c r="AP71" s="6">
        <f t="shared" si="70"/>
        <v>-1702.549001456872</v>
      </c>
      <c r="AQ71" s="6">
        <f t="shared" si="70"/>
        <v>-583020.81992706272</v>
      </c>
      <c r="AR71" s="6">
        <f t="shared" si="70"/>
        <v>439538.09687083744</v>
      </c>
      <c r="AS71" s="6">
        <f t="shared" si="70"/>
        <v>-28917.13255735394</v>
      </c>
      <c r="AT71" s="6">
        <f t="shared" si="70"/>
        <v>3819.3618420736234</v>
      </c>
      <c r="AU71" s="6">
        <f t="shared" si="70"/>
        <v>414440.32615555753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136.51919750597821</v>
      </c>
      <c r="E2">
        <v>0.3</v>
      </c>
      <c r="F2">
        <f>'T.26.04.A (2)'!$C$11</f>
        <v>-1146.6640418336706</v>
      </c>
      <c r="G2">
        <v>2</v>
      </c>
      <c r="H2">
        <v>2004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255.66892629230813</v>
      </c>
      <c r="E3">
        <f>$E$2</f>
        <v>0.3</v>
      </c>
      <c r="F3">
        <f>'T.35.04.A (2)'!$C$11</f>
        <v>-68.281817196755071</v>
      </c>
      <c r="G3">
        <f>$G$2</f>
        <v>2</v>
      </c>
      <c r="H3">
        <f>$H$2</f>
        <v>2004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973.32805900441736</v>
      </c>
      <c r="E4">
        <f t="shared" ref="E4:E49" si="0">$E$2</f>
        <v>0.3</v>
      </c>
      <c r="F4">
        <f>'T.45.04.A (2)'!$C$11</f>
        <v>4583.4771687050479</v>
      </c>
      <c r="G4">
        <f t="shared" ref="G4:G49" si="1">$G$2</f>
        <v>2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3090.3465663318975</v>
      </c>
      <c r="E5">
        <f t="shared" si="0"/>
        <v>0.3</v>
      </c>
      <c r="F5">
        <f>'T.55.04.A (2)'!$C$11</f>
        <v>15407.581011559056</v>
      </c>
      <c r="G5">
        <f t="shared" si="1"/>
        <v>2</v>
      </c>
      <c r="H5">
        <f t="shared" si="2"/>
        <v>2004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224.34438300251588</v>
      </c>
      <c r="E6">
        <f t="shared" si="0"/>
        <v>0.3</v>
      </c>
      <c r="F6">
        <f>'T.26.04.B (2)'!$C$11</f>
        <v>-627.49122791229843</v>
      </c>
      <c r="G6">
        <f t="shared" si="1"/>
        <v>2</v>
      </c>
      <c r="H6">
        <f t="shared" si="2"/>
        <v>2004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536.03162434770002</v>
      </c>
      <c r="E7">
        <f t="shared" si="0"/>
        <v>0.3</v>
      </c>
      <c r="F7">
        <f>'T.35.04.B (2)'!$C$11</f>
        <v>1384.2965321928791</v>
      </c>
      <c r="G7">
        <f t="shared" si="1"/>
        <v>2</v>
      </c>
      <c r="H7">
        <f t="shared" si="2"/>
        <v>2004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1898.2549520641469</v>
      </c>
      <c r="E8">
        <f t="shared" si="0"/>
        <v>0.3</v>
      </c>
      <c r="F8">
        <f>'T.45.04.B (2)'!$C$11</f>
        <v>10356.338865111458</v>
      </c>
      <c r="G8">
        <f t="shared" si="1"/>
        <v>2</v>
      </c>
      <c r="H8">
        <f t="shared" si="2"/>
        <v>2004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6124.7034450474193</v>
      </c>
      <c r="E9">
        <f t="shared" si="0"/>
        <v>0.3</v>
      </c>
      <c r="F9">
        <f>'T.55.04.B (2)'!$C$11</f>
        <v>31978.723395760444</v>
      </c>
      <c r="G9">
        <f t="shared" si="1"/>
        <v>2</v>
      </c>
      <c r="H9">
        <f t="shared" si="2"/>
        <v>2004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488.19607409150854</v>
      </c>
      <c r="E10">
        <f t="shared" si="0"/>
        <v>0.3</v>
      </c>
      <c r="F10">
        <f>'T.26.04.C (2)'!$C$11</f>
        <v>227.20648146703917</v>
      </c>
      <c r="G10">
        <f t="shared" si="1"/>
        <v>2</v>
      </c>
      <c r="H10">
        <f t="shared" si="2"/>
        <v>2004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1267.0496033939933</v>
      </c>
      <c r="E11">
        <f t="shared" si="0"/>
        <v>0.3</v>
      </c>
      <c r="F11">
        <f>'T.35.04.C (2)'!$C$11</f>
        <v>5255.5974020277654</v>
      </c>
      <c r="G11">
        <f t="shared" si="1"/>
        <v>2</v>
      </c>
      <c r="H11">
        <f t="shared" si="2"/>
        <v>2004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4673.035631243335</v>
      </c>
      <c r="E12">
        <f t="shared" si="0"/>
        <v>0.3</v>
      </c>
      <c r="F12">
        <f>'T.45.04.C (2)'!$C$11</f>
        <v>27674.923954330668</v>
      </c>
      <c r="G12">
        <f t="shared" si="1"/>
        <v>2</v>
      </c>
      <c r="H12">
        <f t="shared" si="2"/>
        <v>2004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15227.774081193986</v>
      </c>
      <c r="E13">
        <f t="shared" si="0"/>
        <v>0.3</v>
      </c>
      <c r="F13">
        <f>'T.55.04.C (2)'!$C$11</f>
        <v>81692.150548364574</v>
      </c>
      <c r="G13">
        <f t="shared" si="1"/>
        <v>2</v>
      </c>
      <c r="H13">
        <f t="shared" si="2"/>
        <v>2004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927.94889257316277</v>
      </c>
      <c r="E14">
        <f t="shared" si="0"/>
        <v>0.3</v>
      </c>
      <c r="F14">
        <f>'T.26.04.D (2)'!$C$11</f>
        <v>1651.7026637659328</v>
      </c>
      <c r="G14">
        <f t="shared" si="1"/>
        <v>2</v>
      </c>
      <c r="H14">
        <f t="shared" si="2"/>
        <v>2004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2485.4129018044828</v>
      </c>
      <c r="E15">
        <f t="shared" si="0"/>
        <v>0.3</v>
      </c>
      <c r="F15">
        <f>'T.35.04.D (2)'!$C$11</f>
        <v>11707.765518419246</v>
      </c>
      <c r="G15">
        <f t="shared" si="1"/>
        <v>2</v>
      </c>
      <c r="H15">
        <f t="shared" si="2"/>
        <v>2004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9297.6700965419823</v>
      </c>
      <c r="E16">
        <f t="shared" si="0"/>
        <v>0.3</v>
      </c>
      <c r="F16">
        <f>'T.45.04.D (2)'!$C$11</f>
        <v>56539.232436362712</v>
      </c>
      <c r="G16">
        <f t="shared" si="1"/>
        <v>2</v>
      </c>
      <c r="H16">
        <f t="shared" si="2"/>
        <v>2004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30399.558474771598</v>
      </c>
      <c r="E17">
        <f t="shared" si="0"/>
        <v>0.3</v>
      </c>
      <c r="F17">
        <f>'T.55.04.D (2)'!$C$11</f>
        <v>164547.86246937158</v>
      </c>
      <c r="G17">
        <f t="shared" si="1"/>
        <v>2</v>
      </c>
      <c r="H17">
        <f t="shared" si="2"/>
        <v>2004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1807.4545295364712</v>
      </c>
      <c r="E18">
        <f t="shared" si="0"/>
        <v>0.3</v>
      </c>
      <c r="F18">
        <f>'T.26.04.E (2)'!$C$11</f>
        <v>4500.6950283637207</v>
      </c>
      <c r="G18">
        <f t="shared" si="1"/>
        <v>2</v>
      </c>
      <c r="H18">
        <f t="shared" si="2"/>
        <v>2004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4922.1394986254609</v>
      </c>
      <c r="E19">
        <f t="shared" si="0"/>
        <v>0.3</v>
      </c>
      <c r="F19">
        <f>'T.35.04.E (2)'!$C$11</f>
        <v>24612.101751202208</v>
      </c>
      <c r="G19">
        <f t="shared" si="1"/>
        <v>2</v>
      </c>
      <c r="H19">
        <f t="shared" si="2"/>
        <v>2004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18546.939027139277</v>
      </c>
      <c r="E20">
        <f t="shared" si="0"/>
        <v>0.3</v>
      </c>
      <c r="F20">
        <f>'T.45.04.E (2)'!$C$11</f>
        <v>114267.8494004268</v>
      </c>
      <c r="G20">
        <f t="shared" si="1"/>
        <v>2</v>
      </c>
      <c r="H20">
        <f t="shared" si="2"/>
        <v>2004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60743.12726192682</v>
      </c>
      <c r="E21">
        <f t="shared" si="0"/>
        <v>0.3</v>
      </c>
      <c r="F21">
        <f>'T.55.04.E (2)'!$C$11</f>
        <v>330259.28631138551</v>
      </c>
      <c r="G21">
        <f t="shared" si="1"/>
        <v>2</v>
      </c>
      <c r="H21">
        <f t="shared" si="2"/>
        <v>2004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3566.4658034630879</v>
      </c>
      <c r="E22">
        <f t="shared" si="0"/>
        <v>0.3</v>
      </c>
      <c r="F22">
        <f>'T.26.04.F (2)'!$C$11</f>
        <v>10198.679757559297</v>
      </c>
      <c r="G22">
        <f t="shared" si="1"/>
        <v>2</v>
      </c>
      <c r="H22">
        <f t="shared" si="2"/>
        <v>2004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9795.5926922674171</v>
      </c>
      <c r="E23">
        <f t="shared" si="0"/>
        <v>0.3</v>
      </c>
      <c r="F23">
        <f>'T.35.04.F (2)'!$C$11</f>
        <v>50420.774216768121</v>
      </c>
      <c r="G23">
        <f t="shared" si="1"/>
        <v>2</v>
      </c>
      <c r="H23">
        <f t="shared" si="2"/>
        <v>2004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37045.476888333862</v>
      </c>
      <c r="E24">
        <f t="shared" si="0"/>
        <v>0.3</v>
      </c>
      <c r="F24">
        <f>'T.45.04.F (2)'!$C$11</f>
        <v>229725.0833285549</v>
      </c>
      <c r="G24">
        <f t="shared" si="1"/>
        <v>2</v>
      </c>
      <c r="H24">
        <f t="shared" si="2"/>
        <v>2004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121430.26483623726</v>
      </c>
      <c r="E25">
        <f t="shared" si="0"/>
        <v>0.3</v>
      </c>
      <c r="F25">
        <f>'T.55.04.F (2)'!$C$11</f>
        <v>661682.13399541308</v>
      </c>
      <c r="G25">
        <f t="shared" si="1"/>
        <v>2</v>
      </c>
      <c r="H25">
        <f t="shared" si="2"/>
        <v>2004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3040.4483030720835</v>
      </c>
      <c r="E26">
        <f t="shared" si="0"/>
        <v>0.3</v>
      </c>
      <c r="F26" s="29">
        <f>'S.26.04.A (2)'!$C$11</f>
        <v>67.148083456141677</v>
      </c>
      <c r="G26">
        <f t="shared" si="1"/>
        <v>2</v>
      </c>
      <c r="H26">
        <f t="shared" si="2"/>
        <v>2004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6108.814936250581</v>
      </c>
      <c r="E27">
        <f t="shared" si="0"/>
        <v>0.3</v>
      </c>
      <c r="F27" s="29">
        <f>'S.35.04.A (2)'!$C$11</f>
        <v>1850.0548980499707</v>
      </c>
      <c r="G27">
        <f t="shared" si="1"/>
        <v>2</v>
      </c>
      <c r="H27">
        <f t="shared" si="2"/>
        <v>2004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13121.387914029945</v>
      </c>
      <c r="E28">
        <f t="shared" si="0"/>
        <v>0.3</v>
      </c>
      <c r="F28" s="29">
        <f>'S.45.04.A (2)'!$C$11</f>
        <v>5583.4192018596341</v>
      </c>
      <c r="G28">
        <f t="shared" si="1"/>
        <v>2</v>
      </c>
      <c r="H28">
        <f t="shared" si="2"/>
        <v>2004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22262.410594179895</v>
      </c>
      <c r="E29">
        <f t="shared" si="0"/>
        <v>0.3</v>
      </c>
      <c r="F29" s="29">
        <f>'S.55.04.A (2)'!$C$11</f>
        <v>9141.506627675024</v>
      </c>
      <c r="G29">
        <f t="shared" si="1"/>
        <v>2</v>
      </c>
      <c r="H29">
        <f t="shared" si="2"/>
        <v>2004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5582.3780644830958</v>
      </c>
      <c r="E30">
        <f t="shared" si="0"/>
        <v>0.3</v>
      </c>
      <c r="F30" s="30">
        <f>'S.26.04.B (2)'!$C$11</f>
        <v>1324.1571707791707</v>
      </c>
      <c r="G30">
        <f t="shared" si="1"/>
        <v>2</v>
      </c>
      <c r="H30">
        <f t="shared" si="2"/>
        <v>2004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11731.129599552807</v>
      </c>
      <c r="E31">
        <f t="shared" si="0"/>
        <v>0.3</v>
      </c>
      <c r="F31" s="30">
        <f>'S.35.04.B (2)'!$C$11</f>
        <v>4897.0449150628283</v>
      </c>
      <c r="G31">
        <f t="shared" si="1"/>
        <v>2</v>
      </c>
      <c r="H31">
        <f t="shared" si="2"/>
        <v>2004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25791.415722927162</v>
      </c>
      <c r="E32">
        <f t="shared" si="0"/>
        <v>0.3</v>
      </c>
      <c r="F32" s="30">
        <f>'S.45.04.B (2)'!$C$11</f>
        <v>12384.08393098548</v>
      </c>
      <c r="G32">
        <f t="shared" si="1"/>
        <v>2</v>
      </c>
      <c r="H32">
        <f t="shared" si="2"/>
        <v>2004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44138.685970120438</v>
      </c>
      <c r="E33">
        <f t="shared" si="0"/>
        <v>0.3</v>
      </c>
      <c r="F33" s="30">
        <f>'S.55.04.B (2)'!$C$11</f>
        <v>19533.784051466886</v>
      </c>
      <c r="G33">
        <f t="shared" si="1"/>
        <v>2</v>
      </c>
      <c r="H33">
        <f t="shared" si="2"/>
        <v>2004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13208.167348716135</v>
      </c>
      <c r="E34">
        <f t="shared" si="0"/>
        <v>0.3</v>
      </c>
      <c r="F34" s="30">
        <f>'S.26.04.C (2)'!$C$11</f>
        <v>5095.1844327482695</v>
      </c>
      <c r="G34">
        <f t="shared" si="1"/>
        <v>2</v>
      </c>
      <c r="H34">
        <f t="shared" si="2"/>
        <v>2004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28598.07358945948</v>
      </c>
      <c r="E35">
        <f t="shared" si="0"/>
        <v>0.3</v>
      </c>
      <c r="F35" s="30">
        <f>'S.35.04.C (2)'!$C$11</f>
        <v>14038.014966101395</v>
      </c>
      <c r="G35">
        <f t="shared" si="1"/>
        <v>2</v>
      </c>
      <c r="H35">
        <f t="shared" si="2"/>
        <v>2004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63801.499149618816</v>
      </c>
      <c r="E36">
        <f t="shared" si="0"/>
        <v>0.3</v>
      </c>
      <c r="F36" s="30">
        <f>'S.45.04.C (2)'!$C$11</f>
        <v>32786.078118362973</v>
      </c>
      <c r="G36">
        <f t="shared" si="1"/>
        <v>2</v>
      </c>
      <c r="H36">
        <f t="shared" si="2"/>
        <v>2004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109767.51209794206</v>
      </c>
      <c r="E37">
        <f t="shared" si="0"/>
        <v>0.3</v>
      </c>
      <c r="F37" s="30">
        <f>'S.55.04.C (2)'!$C$11</f>
        <v>50710.616322842441</v>
      </c>
      <c r="G37">
        <f t="shared" si="1"/>
        <v>2</v>
      </c>
      <c r="H37">
        <f t="shared" si="2"/>
        <v>2004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25917.816155771197</v>
      </c>
      <c r="E38">
        <f t="shared" si="0"/>
        <v>0.3</v>
      </c>
      <c r="F38" s="30">
        <f>'S.26.04.D (2)'!$C$11</f>
        <v>11380.229869363437</v>
      </c>
      <c r="G38">
        <f t="shared" si="1"/>
        <v>2</v>
      </c>
      <c r="H38">
        <f t="shared" si="2"/>
        <v>2004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56709.646905970629</v>
      </c>
      <c r="E39">
        <f t="shared" si="0"/>
        <v>0.3</v>
      </c>
      <c r="F39" s="30">
        <f>'S.35.04.D (2)'!$C$11</f>
        <v>29272.965051165673</v>
      </c>
      <c r="G39">
        <f t="shared" si="1"/>
        <v>2</v>
      </c>
      <c r="H39">
        <f t="shared" si="2"/>
        <v>2004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127151.63819410487</v>
      </c>
      <c r="E40">
        <f t="shared" si="0"/>
        <v>0.3</v>
      </c>
      <c r="F40" s="30">
        <f>'S.45.04.D (2)'!$C$11</f>
        <v>66789.401763992253</v>
      </c>
      <c r="G40">
        <f t="shared" si="1"/>
        <v>2</v>
      </c>
      <c r="H40">
        <f t="shared" si="2"/>
        <v>2004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219148.88897764482</v>
      </c>
      <c r="E41">
        <f t="shared" si="0"/>
        <v>0.3</v>
      </c>
      <c r="F41" s="30">
        <f>'S.55.04.D (2)'!$C$11</f>
        <v>102672.00344180179</v>
      </c>
      <c r="G41">
        <f t="shared" si="1"/>
        <v>2</v>
      </c>
      <c r="H41">
        <f t="shared" si="2"/>
        <v>2004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51337.113769881325</v>
      </c>
      <c r="E42">
        <f t="shared" si="0"/>
        <v>0.3</v>
      </c>
      <c r="F42" s="30">
        <f>'S.26.04.E (2)'!$C$11</f>
        <v>23950.320742593736</v>
      </c>
      <c r="G42">
        <f t="shared" si="1"/>
        <v>2</v>
      </c>
      <c r="H42">
        <f t="shared" si="2"/>
        <v>2004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112932.79353899288</v>
      </c>
      <c r="E43">
        <f t="shared" si="0"/>
        <v>0.3</v>
      </c>
      <c r="F43" s="30">
        <f>'S.35.04.E (2)'!$C$11</f>
        <v>59742.865221294254</v>
      </c>
      <c r="G43">
        <f t="shared" si="1"/>
        <v>2</v>
      </c>
      <c r="H43">
        <f t="shared" si="2"/>
        <v>2004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253851.91628307707</v>
      </c>
      <c r="E44">
        <f t="shared" si="0"/>
        <v>0.3</v>
      </c>
      <c r="F44" s="30">
        <f>'S.45.04.E (2)'!$C$11</f>
        <v>134796.04905525062</v>
      </c>
      <c r="G44">
        <f t="shared" si="1"/>
        <v>2</v>
      </c>
      <c r="H44">
        <f t="shared" si="2"/>
        <v>2004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437911.64273705025</v>
      </c>
      <c r="E45">
        <f t="shared" si="0"/>
        <v>0.3</v>
      </c>
      <c r="F45" s="30">
        <f>'S.55.04.E (2)'!$C$11</f>
        <v>206594.77767972046</v>
      </c>
      <c r="G45">
        <f t="shared" si="1"/>
        <v>2</v>
      </c>
      <c r="H45">
        <f t="shared" si="2"/>
        <v>2004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102175.7089981016</v>
      </c>
      <c r="E46">
        <f t="shared" si="0"/>
        <v>0.3</v>
      </c>
      <c r="F46" s="30">
        <f>'S.26.04.F (2)'!$C$11</f>
        <v>49090.502489054415</v>
      </c>
      <c r="G46">
        <f t="shared" si="1"/>
        <v>2</v>
      </c>
      <c r="H46">
        <f t="shared" si="2"/>
        <v>2004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225379.08680503743</v>
      </c>
      <c r="E47">
        <f t="shared" si="0"/>
        <v>0.3</v>
      </c>
      <c r="F47" s="30">
        <f>'S.35.04.F (2)'!$C$11</f>
        <v>120682.66556155134</v>
      </c>
      <c r="G47">
        <f t="shared" si="1"/>
        <v>2</v>
      </c>
      <c r="H47">
        <f t="shared" si="2"/>
        <v>2004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507252.47246102156</v>
      </c>
      <c r="E48">
        <f t="shared" si="0"/>
        <v>0.3</v>
      </c>
      <c r="F48" s="30">
        <f>'S.45.04.F (2)'!$C$11</f>
        <v>270809.34363776771</v>
      </c>
      <c r="G48">
        <f t="shared" si="1"/>
        <v>2</v>
      </c>
      <c r="H48">
        <f t="shared" si="2"/>
        <v>2004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875437.15025586111</v>
      </c>
      <c r="E49">
        <f t="shared" si="0"/>
        <v>0.3</v>
      </c>
      <c r="F49" s="30">
        <f>'S.55.04.F (2)'!$C$11</f>
        <v>414440.32615555753</v>
      </c>
      <c r="G49">
        <f t="shared" si="1"/>
        <v>2</v>
      </c>
      <c r="H49">
        <f t="shared" si="2"/>
        <v>2004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2024-03-20T06:58:14Z</dcterms:modified>
  <cp:category/>
  <cp:contentStatus/>
</cp:coreProperties>
</file>